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sinha/Library/Mobile Documents/com~apple~CloudDocs/UC Davis Spring QTR 24/LMDINew/Data/"/>
    </mc:Choice>
  </mc:AlternateContent>
  <xr:revisionPtr revIDLastSave="0" documentId="13_ncr:1_{207175FA-3032-2D4C-B56D-1177F3A31EE6}" xr6:coauthVersionLast="47" xr6:coauthVersionMax="47" xr10:uidLastSave="{00000000-0000-0000-0000-000000000000}"/>
  <bookViews>
    <workbookView xWindow="0" yWindow="500" windowWidth="14400" windowHeight="16460" firstSheet="6" activeTab="9" xr2:uid="{00000000-000D-0000-FFFF-FFFF00000000}"/>
  </bookViews>
  <sheets>
    <sheet name="cabr_inventory_raw" sheetId="1" r:id="rId1"/>
    <sheet name="Sheet2" sheetId="3" r:id="rId2"/>
    <sheet name="Sheet3" sheetId="4" r:id="rId3"/>
    <sheet name="final_filtered" sheetId="5" r:id="rId4"/>
    <sheet name="naics_mapping" sheetId="6" r:id="rId5"/>
    <sheet name="fuel_mapping" sheetId="7" r:id="rId6"/>
    <sheet name="ef_mapping_2" sheetId="8" r:id="rId7"/>
    <sheet name="ef_mapping_2010" sheetId="9" r:id="rId8"/>
    <sheet name="ef_mapping_2005" sheetId="10" r:id="rId9"/>
    <sheet name="ef_mapping_201021" sheetId="11" r:id="rId10"/>
  </sheets>
  <definedNames>
    <definedName name="_xlnm._FilterDatabase" localSheetId="3" hidden="1">final_filtered!$A$1:$AD$51</definedName>
    <definedName name="_xlnm._FilterDatabase" localSheetId="1" hidden="1">Sheet2!$A$1:$AB$90</definedName>
    <definedName name="_xlnm._FilterDatabase" localSheetId="2" hidden="1">Sheet3!$A$1:$AD$300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1" l="1"/>
  <c r="B30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A2" i="11" a="1"/>
  <c r="A2" i="11" s="1"/>
  <c r="B31" i="10"/>
  <c r="B30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A2" i="10" a="1"/>
  <c r="A2" i="10" s="1"/>
  <c r="B31" i="9"/>
  <c r="B30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2" i="9" a="1"/>
  <c r="A2" i="9" s="1"/>
  <c r="B31" i="8"/>
  <c r="B30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A2" i="8" a="1"/>
  <c r="A2" i="8" s="1"/>
  <c r="B12" i="7"/>
  <c r="B11" i="7"/>
  <c r="B15" i="7"/>
  <c r="B14" i="7"/>
  <c r="B13" i="7"/>
  <c r="B10" i="7"/>
  <c r="B9" i="7" l="1"/>
  <c r="B7" i="7"/>
  <c r="B8" i="7"/>
  <c r="B6" i="7"/>
  <c r="A2" i="7" a="1"/>
  <c r="A2" i="7" s="1"/>
  <c r="B5" i="7"/>
  <c r="B3" i="7"/>
  <c r="B2" i="7"/>
  <c r="B4" i="7"/>
  <c r="B2" i="6" a="1"/>
  <c r="B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<sst xmlns="http://schemas.openxmlformats.org/spreadsheetml/2006/main" count="6797" uniqueCount="127">
  <si>
    <t>GHG Emission Inventory Summary [2000 - 2021]</t>
  </si>
  <si>
    <t>Main Sector: Industrial</t>
  </si>
  <si>
    <t>Main Activity: Fuel combustion</t>
  </si>
  <si>
    <t>Inventory Accounting: Included</t>
  </si>
  <si>
    <t>Measurement: Gas Mass</t>
  </si>
  <si>
    <t>Unit: million tonnes</t>
  </si>
  <si>
    <t xml:space="preserve"> </t>
  </si>
  <si>
    <t>Inventory Accountin</t>
  </si>
  <si>
    <t>Main Sector</t>
  </si>
  <si>
    <t>Sub Sector Level 1</t>
  </si>
  <si>
    <t>Sub Sector Level 2</t>
  </si>
  <si>
    <t>Sub Sector Level 3</t>
  </si>
  <si>
    <t>Main Activity</t>
  </si>
  <si>
    <t>Activity Subset</t>
  </si>
  <si>
    <t>GHG</t>
  </si>
  <si>
    <t>Included</t>
  </si>
  <si>
    <t>Industrial</t>
  </si>
  <si>
    <t>Manufacturing</t>
  </si>
  <si>
    <t>Textiles</t>
  </si>
  <si>
    <t>Apparel</t>
  </si>
  <si>
    <t>Fuel combustion</t>
  </si>
  <si>
    <t>Natural gas</t>
  </si>
  <si>
    <t>CO2</t>
  </si>
  <si>
    <t>CH4</t>
  </si>
  <si>
    <t>N2O</t>
  </si>
  <si>
    <t>Stone, Clay, Glass &amp; Cement</t>
  </si>
  <si>
    <t>Cement</t>
  </si>
  <si>
    <t>Tires</t>
  </si>
  <si>
    <t>LPG</t>
  </si>
  <si>
    <t>Residual fuel oil</t>
  </si>
  <si>
    <t>Renewable Diesel</t>
  </si>
  <si>
    <t>No Data</t>
  </si>
  <si>
    <t>Petroleum coke</t>
  </si>
  <si>
    <t>MSW</t>
  </si>
  <si>
    <t>Biodiesel</t>
  </si>
  <si>
    <t>Biomass waste fuel</t>
  </si>
  <si>
    <t>Coal</t>
  </si>
  <si>
    <t>Distillate</t>
  </si>
  <si>
    <t>Metal Durables</t>
  </si>
  <si>
    <t>Computers &amp; Office Machines</t>
  </si>
  <si>
    <t>Fabricated Metal Products</t>
  </si>
  <si>
    <t>Flat Glass</t>
  </si>
  <si>
    <t>Food Products</t>
  </si>
  <si>
    <t>Food Processing</t>
  </si>
  <si>
    <t>Wood &amp; Furniture</t>
  </si>
  <si>
    <t>Furniture &amp; Fixtures</t>
  </si>
  <si>
    <t>Glass Containers</t>
  </si>
  <si>
    <t>Industrial Machinery &amp; Equip.</t>
  </si>
  <si>
    <t>Leather</t>
  </si>
  <si>
    <t>Lumber &amp; Wood Products</t>
  </si>
  <si>
    <t>Off Road</t>
  </si>
  <si>
    <t>Construction and Mining Equipment</t>
  </si>
  <si>
    <t>None</t>
  </si>
  <si>
    <t>Industrial Equipment</t>
  </si>
  <si>
    <t>Airport Ground Support Equipment</t>
  </si>
  <si>
    <t>Mining</t>
  </si>
  <si>
    <t>Metals</t>
  </si>
  <si>
    <t>Tobacco</t>
  </si>
  <si>
    <t>Transportation Equip.</t>
  </si>
  <si>
    <t>Non Metals</t>
  </si>
  <si>
    <t>Not Specified</t>
  </si>
  <si>
    <t>Other petroleum products</t>
  </si>
  <si>
    <t>Wood (wet)</t>
  </si>
  <si>
    <t>Petroleum Refining and Hydrogen Production</t>
  </si>
  <si>
    <t>Ethanol</t>
  </si>
  <si>
    <t>Gasoline</t>
  </si>
  <si>
    <t>Digester gas</t>
  </si>
  <si>
    <t>Catalyst coke</t>
  </si>
  <si>
    <t>CHP: Industrial</t>
  </si>
  <si>
    <t>Useful Thermal Output</t>
  </si>
  <si>
    <t>Associated gas</t>
  </si>
  <si>
    <t>Transmission and Distribution</t>
  </si>
  <si>
    <t>Non Natural Gas Pipelines</t>
  </si>
  <si>
    <t>Natural Gas Pipelines</t>
  </si>
  <si>
    <t>Refinery gas</t>
  </si>
  <si>
    <t>Process gas</t>
  </si>
  <si>
    <t>Oil &amp; Gas: Production &amp; Processing</t>
  </si>
  <si>
    <t>Oil Drilling Equipment</t>
  </si>
  <si>
    <t>Propane</t>
  </si>
  <si>
    <t>Waste oil</t>
  </si>
  <si>
    <t>Construction</t>
  </si>
  <si>
    <t>Electric &amp; Electronic Equip.</t>
  </si>
  <si>
    <t>Biomass</t>
  </si>
  <si>
    <t>Biomethane</t>
  </si>
  <si>
    <t>Crude oil</t>
  </si>
  <si>
    <t>Kerosene</t>
  </si>
  <si>
    <t>Landfill gas</t>
  </si>
  <si>
    <t>Plastics &amp; Rubber</t>
  </si>
  <si>
    <t>Primary Metals</t>
  </si>
  <si>
    <t>Printing &amp; Publishing</t>
  </si>
  <si>
    <t>Pulp &amp; Paper</t>
  </si>
  <si>
    <t>Plastics</t>
  </si>
  <si>
    <t>Sugar &amp; Confections</t>
  </si>
  <si>
    <t>Textile Mills</t>
  </si>
  <si>
    <t>NAICS</t>
  </si>
  <si>
    <t xml:space="preserve">   Oil and gas extraction</t>
  </si>
  <si>
    <t>co2_ef</t>
  </si>
  <si>
    <t>US EPA-mixed for industrial use</t>
  </si>
  <si>
    <t>US EPA-natural gasoline</t>
  </si>
  <si>
    <t>US EIA-distilate fuel oil</t>
  </si>
  <si>
    <t>US EPA-same as Petcoke</t>
  </si>
  <si>
    <t>IPCC</t>
  </si>
  <si>
    <t>Same as refinery gas</t>
  </si>
  <si>
    <t>US EIA</t>
  </si>
  <si>
    <t>US EPA</t>
  </si>
  <si>
    <t>ICCT</t>
  </si>
  <si>
    <t>Source</t>
  </si>
  <si>
    <t>Year</t>
  </si>
  <si>
    <t>Electricity</t>
  </si>
  <si>
    <t>CARB</t>
  </si>
  <si>
    <t>Fuel</t>
  </si>
  <si>
    <t xml:space="preserve">    Textile mills and textile product mills </t>
  </si>
  <si>
    <t xml:space="preserve">    Apparel, leather, and allied product manufacturing </t>
  </si>
  <si>
    <t xml:space="preserve">    Paper manufacturing </t>
  </si>
  <si>
    <t xml:space="preserve">    Nonmetallic mineral product manufacturing </t>
  </si>
  <si>
    <t xml:space="preserve">    Plastics and rubber products manufacturing </t>
  </si>
  <si>
    <t xml:space="preserve">    Chemical manufacturing </t>
  </si>
  <si>
    <t xml:space="preserve">    Electrical equipment, appliance, and component manufacturing </t>
  </si>
  <si>
    <t xml:space="preserve">    Primary metal manufacturing </t>
  </si>
  <si>
    <t xml:space="preserve">    Wood product manufacturing </t>
  </si>
  <si>
    <t xml:space="preserve">    Machinery manufacturing </t>
  </si>
  <si>
    <t xml:space="preserve">    Petroleum and coal products manufacturing </t>
  </si>
  <si>
    <t xml:space="preserve">    Fabricated metal product manufacturing </t>
  </si>
  <si>
    <t xml:space="preserve">    Food and beverage and tobacco product manufacturing </t>
  </si>
  <si>
    <t xml:space="preserve">    Furniture and related product manufacturing </t>
  </si>
  <si>
    <t xml:space="preserve">    Other transportation equipment manufacturing </t>
  </si>
  <si>
    <t xml:space="preserve">    Food and beverage and tobacco product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</si>
</sst>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8"/>
  <sheetViews>
    <sheetView workbookViewId="0">
      <selection activeCell="A13" sqref="A13:XFD13"/>
    </sheetView>
  </sheetViews>
  <sheetFormatPr baseColWidth="10" defaultRowHeight="16" x14ac:dyDescent="0.2"/>
  <sheetData>
    <row r="1" spans="1:30" x14ac:dyDescent="0.2">
      <c r="A1" t="s">
        <v>0</v>
      </c>
    </row>
    <row r="2" spans="1:30" x14ac:dyDescent="0.2">
      <c r="A2" t="s">
        <v>1</v>
      </c>
    </row>
    <row r="3" spans="1:30" x14ac:dyDescent="0.2">
      <c r="A3" t="s">
        <v>2</v>
      </c>
    </row>
    <row r="4" spans="1:30" x14ac:dyDescent="0.2">
      <c r="A4" t="s">
        <v>3</v>
      </c>
    </row>
    <row r="5" spans="1:30" x14ac:dyDescent="0.2">
      <c r="A5" t="s">
        <v>4</v>
      </c>
    </row>
    <row r="6" spans="1:30" x14ac:dyDescent="0.2">
      <c r="A6" t="s">
        <v>5</v>
      </c>
    </row>
    <row r="8" spans="1:30" x14ac:dyDescent="0.2">
      <c r="A8" t="s">
        <v>6</v>
      </c>
    </row>
    <row r="9" spans="1:30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>
        <v>2000</v>
      </c>
      <c r="J9">
        <v>2001</v>
      </c>
      <c r="K9">
        <v>2002</v>
      </c>
      <c r="L9">
        <v>2003</v>
      </c>
      <c r="M9">
        <v>2004</v>
      </c>
      <c r="N9">
        <v>2005</v>
      </c>
      <c r="O9">
        <v>2006</v>
      </c>
      <c r="P9">
        <v>2007</v>
      </c>
      <c r="Q9">
        <v>2008</v>
      </c>
      <c r="R9">
        <v>2009</v>
      </c>
      <c r="S9">
        <v>2010</v>
      </c>
      <c r="T9">
        <v>2011</v>
      </c>
      <c r="U9">
        <v>2012</v>
      </c>
      <c r="V9">
        <v>2013</v>
      </c>
      <c r="W9">
        <v>2014</v>
      </c>
      <c r="X9">
        <v>2015</v>
      </c>
      <c r="Y9">
        <v>2016</v>
      </c>
      <c r="Z9">
        <v>2017</v>
      </c>
      <c r="AA9">
        <v>2018</v>
      </c>
      <c r="AB9">
        <v>2019</v>
      </c>
      <c r="AC9">
        <v>2020</v>
      </c>
      <c r="AD9">
        <v>2021</v>
      </c>
    </row>
    <row r="10" spans="1:30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>
        <v>3.8092688E-2</v>
      </c>
      <c r="J10">
        <v>3.8580132740000002E-2</v>
      </c>
      <c r="K10">
        <v>3.0391631990000001E-2</v>
      </c>
      <c r="L10">
        <v>3.8718849919999999E-2</v>
      </c>
      <c r="M10">
        <v>4.0352899820000003E-2</v>
      </c>
      <c r="N10">
        <v>3.8876211250000001E-2</v>
      </c>
      <c r="O10">
        <v>2.0936330919999999E-2</v>
      </c>
      <c r="P10">
        <v>1.9511742879999999E-2</v>
      </c>
      <c r="Q10">
        <v>1.4272899170000001E-2</v>
      </c>
      <c r="R10">
        <v>1.099644344E-2</v>
      </c>
      <c r="S10">
        <v>1.042165892E-2</v>
      </c>
      <c r="T10">
        <v>9.9776747399999994E-3</v>
      </c>
      <c r="U10">
        <v>8.8670113750000008E-3</v>
      </c>
      <c r="V10">
        <v>8.5835689289999999E-3</v>
      </c>
      <c r="W10">
        <v>7.9535523649999999E-3</v>
      </c>
      <c r="X10">
        <v>7.5602239829999996E-3</v>
      </c>
      <c r="Y10">
        <v>7.1811586550000004E-3</v>
      </c>
      <c r="Z10">
        <v>6.3240253939999998E-3</v>
      </c>
      <c r="AA10">
        <v>5.0112967659999997E-3</v>
      </c>
      <c r="AB10">
        <v>4.9910593600000002E-3</v>
      </c>
      <c r="AC10">
        <v>4.3382927209999998E-3</v>
      </c>
      <c r="AD10">
        <v>4.7694547230000004E-3</v>
      </c>
    </row>
    <row r="11" spans="1:30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23</v>
      </c>
      <c r="I11">
        <v>7.1845884599999999E-7</v>
      </c>
      <c r="J11">
        <v>7.2765244700000002E-7</v>
      </c>
      <c r="K11">
        <v>5.7321071299999997E-7</v>
      </c>
      <c r="L11">
        <v>7.3026876500000001E-7</v>
      </c>
      <c r="M11">
        <v>7.61088265E-7</v>
      </c>
      <c r="N11">
        <v>7.3323672699999995E-7</v>
      </c>
      <c r="O11">
        <v>3.9487610199999999E-7</v>
      </c>
      <c r="P11">
        <v>3.68007221E-7</v>
      </c>
      <c r="Q11">
        <v>2.6919840000000002E-7</v>
      </c>
      <c r="R11">
        <v>2.0740180000000001E-7</v>
      </c>
      <c r="S11">
        <v>1.9656089999999999E-7</v>
      </c>
      <c r="T11">
        <v>1.8818699999999999E-7</v>
      </c>
      <c r="U11">
        <v>1.67238992E-7</v>
      </c>
      <c r="V11">
        <v>1.6189303899999999E-7</v>
      </c>
      <c r="W11">
        <v>1.5001041800000001E-7</v>
      </c>
      <c r="X11">
        <v>1.4259192700000001E-7</v>
      </c>
      <c r="Y11">
        <v>1.3544244899999999E-7</v>
      </c>
      <c r="Z11">
        <v>1.1927622400000001E-7</v>
      </c>
      <c r="AA11">
        <v>9.4517101999999998E-8</v>
      </c>
      <c r="AB11">
        <v>9.4135409000000004E-8</v>
      </c>
      <c r="AC11">
        <v>8.1823703E-8</v>
      </c>
      <c r="AD11">
        <v>8.9955766E-8</v>
      </c>
    </row>
    <row r="12" spans="1:30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24</v>
      </c>
      <c r="I12">
        <v>7.1845885E-8</v>
      </c>
      <c r="J12">
        <v>7.2765245000000005E-8</v>
      </c>
      <c r="K12">
        <v>5.7321071E-8</v>
      </c>
      <c r="L12">
        <v>7.3026875999999996E-8</v>
      </c>
      <c r="M12">
        <v>7.6108827000000005E-8</v>
      </c>
      <c r="N12">
        <v>7.3323672999999994E-8</v>
      </c>
      <c r="O12">
        <v>3.9487609999999997E-8</v>
      </c>
      <c r="P12">
        <v>3.6800721999999997E-8</v>
      </c>
      <c r="Q12">
        <v>2.6919840000000001E-8</v>
      </c>
      <c r="R12">
        <v>2.074018E-8</v>
      </c>
      <c r="S12">
        <v>1.965609E-8</v>
      </c>
      <c r="T12">
        <v>1.8818700000000002E-8</v>
      </c>
      <c r="U12">
        <v>1.6723898999999999E-8</v>
      </c>
      <c r="V12">
        <v>1.6189304000000001E-8</v>
      </c>
      <c r="W12">
        <v>1.5001042E-8</v>
      </c>
      <c r="X12">
        <v>1.4259193000000001E-8</v>
      </c>
      <c r="Y12">
        <v>1.3544245000000001E-8</v>
      </c>
      <c r="Z12">
        <v>1.1927622E-8</v>
      </c>
      <c r="AA12">
        <v>9.4517099999999994E-9</v>
      </c>
      <c r="AB12">
        <v>9.4135410000000001E-9</v>
      </c>
      <c r="AC12">
        <v>8.1823700000000006E-9</v>
      </c>
      <c r="AD12">
        <v>8.9955770000000008E-9</v>
      </c>
    </row>
    <row r="13" spans="1:30" x14ac:dyDescent="0.2">
      <c r="A13" t="s">
        <v>15</v>
      </c>
      <c r="B13" t="s">
        <v>16</v>
      </c>
      <c r="C13" t="s">
        <v>17</v>
      </c>
      <c r="D13" t="s">
        <v>25</v>
      </c>
      <c r="E13" t="s">
        <v>26</v>
      </c>
      <c r="F13" t="s">
        <v>20</v>
      </c>
      <c r="G13" t="s">
        <v>27</v>
      </c>
      <c r="H13" t="s">
        <v>22</v>
      </c>
      <c r="I13">
        <v>7.5818974740000003E-2</v>
      </c>
      <c r="J13">
        <v>8.9765429029999996E-2</v>
      </c>
      <c r="K13">
        <v>0.1037118833</v>
      </c>
      <c r="L13">
        <v>0.1176583376</v>
      </c>
      <c r="M13">
        <v>0.13160479189999999</v>
      </c>
      <c r="N13">
        <v>0.14555124620000001</v>
      </c>
      <c r="O13">
        <v>0.13387691669999999</v>
      </c>
      <c r="P13">
        <v>0.1398868493</v>
      </c>
      <c r="Q13">
        <v>0.1660351212</v>
      </c>
      <c r="R13">
        <v>0.11371753</v>
      </c>
      <c r="S13">
        <v>0.1281992606</v>
      </c>
      <c r="T13">
        <v>0.1183704964</v>
      </c>
      <c r="U13">
        <v>0.12968074399999999</v>
      </c>
      <c r="V13">
        <v>0.16346447759999999</v>
      </c>
      <c r="W13">
        <v>0.17948518490000001</v>
      </c>
      <c r="X13">
        <v>0.19138111590000001</v>
      </c>
      <c r="Y13">
        <v>0.1952947763</v>
      </c>
      <c r="Z13">
        <v>0.17267315329999999</v>
      </c>
      <c r="AA13">
        <v>0.16464223289999999</v>
      </c>
      <c r="AB13">
        <v>0.13483365189999999</v>
      </c>
      <c r="AC13">
        <v>0.1120921688</v>
      </c>
      <c r="AD13">
        <v>0.1019881238</v>
      </c>
    </row>
    <row r="14" spans="1:30" x14ac:dyDescent="0.2">
      <c r="A14" t="s">
        <v>15</v>
      </c>
      <c r="B14" t="s">
        <v>16</v>
      </c>
      <c r="C14" t="s">
        <v>17</v>
      </c>
      <c r="D14" t="s">
        <v>25</v>
      </c>
      <c r="E14" t="s">
        <v>26</v>
      </c>
      <c r="F14" t="s">
        <v>20</v>
      </c>
      <c r="G14" t="s">
        <v>28</v>
      </c>
      <c r="H14" t="s">
        <v>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2.8102999999999998E-5</v>
      </c>
      <c r="S14">
        <v>2.413515961E-5</v>
      </c>
      <c r="T14">
        <v>2.1639999999999999E-5</v>
      </c>
      <c r="U14">
        <v>3.7973101150000001E-5</v>
      </c>
      <c r="V14">
        <v>4.0936974510000001E-5</v>
      </c>
      <c r="W14">
        <v>2.51189441E-5</v>
      </c>
      <c r="X14">
        <v>2.6805034559999998E-5</v>
      </c>
      <c r="Y14">
        <v>4.1379912090000001E-5</v>
      </c>
      <c r="Z14">
        <v>1.775603606E-4</v>
      </c>
      <c r="AA14">
        <v>2.5802953220000001E-5</v>
      </c>
      <c r="AB14">
        <v>2.9516097009999998E-5</v>
      </c>
      <c r="AC14">
        <v>1.387194694E-5</v>
      </c>
      <c r="AD14">
        <v>2.542389473E-5</v>
      </c>
    </row>
    <row r="15" spans="1:30" x14ac:dyDescent="0.2">
      <c r="A15" t="s">
        <v>15</v>
      </c>
      <c r="B15" t="s">
        <v>16</v>
      </c>
      <c r="C15" t="s">
        <v>17</v>
      </c>
      <c r="D15" t="s">
        <v>25</v>
      </c>
      <c r="E15" t="s">
        <v>26</v>
      </c>
      <c r="F15" t="s">
        <v>20</v>
      </c>
      <c r="G15" t="s">
        <v>27</v>
      </c>
      <c r="H15" t="s">
        <v>23</v>
      </c>
      <c r="I15">
        <v>3.5276945330000002E-5</v>
      </c>
      <c r="J15">
        <v>4.1765931849999999E-5</v>
      </c>
      <c r="K15">
        <v>4.825491838E-5</v>
      </c>
      <c r="L15">
        <v>5.4743904899999998E-5</v>
      </c>
      <c r="M15">
        <v>6.1232891430000006E-5</v>
      </c>
      <c r="N15">
        <v>6.7721877949999997E-5</v>
      </c>
      <c r="O15">
        <v>6.229006243E-5</v>
      </c>
      <c r="P15">
        <v>6.5086355379999998E-5</v>
      </c>
      <c r="Q15">
        <v>7.0069628160000005E-5</v>
      </c>
      <c r="R15">
        <v>4.842719168E-5</v>
      </c>
      <c r="S15">
        <v>5.9332327040000001E-5</v>
      </c>
      <c r="T15">
        <v>1.010646727E-4</v>
      </c>
      <c r="U15">
        <v>4.8265449599999997E-5</v>
      </c>
      <c r="V15">
        <v>8.322951968E-5</v>
      </c>
      <c r="W15">
        <v>9.2291008320000004E-5</v>
      </c>
      <c r="X15">
        <v>9.4088565890000005E-5</v>
      </c>
      <c r="Y15">
        <v>8.5199895039999996E-5</v>
      </c>
      <c r="Z15">
        <v>8.6203229120000006E-5</v>
      </c>
      <c r="AA15">
        <v>8.3073136320000002E-5</v>
      </c>
      <c r="AB15">
        <v>6.5838499520000005E-5</v>
      </c>
      <c r="AC15">
        <v>5.2932277759999999E-5</v>
      </c>
      <c r="AD15">
        <v>4.7225641599999999E-5</v>
      </c>
    </row>
    <row r="16" spans="1:30" x14ac:dyDescent="0.2">
      <c r="A16" t="s">
        <v>15</v>
      </c>
      <c r="B16" t="s">
        <v>16</v>
      </c>
      <c r="C16" t="s">
        <v>17</v>
      </c>
      <c r="D16" t="s">
        <v>25</v>
      </c>
      <c r="E16" t="s">
        <v>26</v>
      </c>
      <c r="F16" t="s">
        <v>20</v>
      </c>
      <c r="G16" t="s">
        <v>29</v>
      </c>
      <c r="H16" t="s">
        <v>22</v>
      </c>
      <c r="I16">
        <v>6.3077073319999996E-2</v>
      </c>
      <c r="J16">
        <v>6.5923722190000006E-2</v>
      </c>
      <c r="K16">
        <v>6.8770371060000002E-2</v>
      </c>
      <c r="L16">
        <v>7.1617019929999998E-2</v>
      </c>
      <c r="M16">
        <v>7.4463668799999994E-2</v>
      </c>
      <c r="N16">
        <v>7.7310317670000003E-2</v>
      </c>
      <c r="O16">
        <v>5.5185477660000003E-2</v>
      </c>
      <c r="P16">
        <v>3.2243201190000001E-2</v>
      </c>
      <c r="Q16">
        <v>9.7491818399999992E-3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15</v>
      </c>
      <c r="B17" t="s">
        <v>16</v>
      </c>
      <c r="C17" t="s">
        <v>17</v>
      </c>
      <c r="D17" t="s">
        <v>25</v>
      </c>
      <c r="E17" t="s">
        <v>26</v>
      </c>
      <c r="F17" t="s">
        <v>20</v>
      </c>
      <c r="G17" t="s">
        <v>29</v>
      </c>
      <c r="H17" t="s">
        <v>23</v>
      </c>
      <c r="I17">
        <v>2.5197233019999998E-6</v>
      </c>
      <c r="J17">
        <v>2.633437638E-6</v>
      </c>
      <c r="K17">
        <v>2.7471519729999999E-6</v>
      </c>
      <c r="L17">
        <v>2.8608663090000001E-6</v>
      </c>
      <c r="M17">
        <v>2.974580644E-6</v>
      </c>
      <c r="N17">
        <v>3.0882949800000001E-6</v>
      </c>
      <c r="O17">
        <v>2.2044797999999998E-6</v>
      </c>
      <c r="P17">
        <v>1.2880107000000001E-6</v>
      </c>
      <c r="Q17">
        <v>3.7142919699999998E-7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15</v>
      </c>
      <c r="B18" t="s">
        <v>16</v>
      </c>
      <c r="C18" t="s">
        <v>17</v>
      </c>
      <c r="D18" t="s">
        <v>25</v>
      </c>
      <c r="E18" t="s">
        <v>26</v>
      </c>
      <c r="F18" t="s">
        <v>20</v>
      </c>
      <c r="G18" t="s">
        <v>29</v>
      </c>
      <c r="H18" t="s">
        <v>24</v>
      </c>
      <c r="I18">
        <v>5.0394465999999996E-7</v>
      </c>
      <c r="J18">
        <v>5.2668752800000005E-7</v>
      </c>
      <c r="K18">
        <v>5.4943039500000002E-7</v>
      </c>
      <c r="L18">
        <v>5.72173262E-7</v>
      </c>
      <c r="M18">
        <v>5.9491612899999997E-7</v>
      </c>
      <c r="N18">
        <v>6.1765899600000005E-7</v>
      </c>
      <c r="O18">
        <v>4.4089595999999999E-7</v>
      </c>
      <c r="P18">
        <v>2.5760214000000001E-7</v>
      </c>
      <c r="Q18">
        <v>7.4285839000000006E-8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15</v>
      </c>
      <c r="B19" t="s">
        <v>16</v>
      </c>
      <c r="C19" t="s">
        <v>17</v>
      </c>
      <c r="D19" t="s">
        <v>25</v>
      </c>
      <c r="E19" t="s">
        <v>26</v>
      </c>
      <c r="F19" t="s">
        <v>20</v>
      </c>
      <c r="G19" t="s">
        <v>30</v>
      </c>
      <c r="H19" t="s">
        <v>24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>
        <v>1.3499999999999999E-12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</row>
    <row r="20" spans="1:30" x14ac:dyDescent="0.2">
      <c r="A20" t="s">
        <v>15</v>
      </c>
      <c r="B20" t="s">
        <v>16</v>
      </c>
      <c r="C20" t="s">
        <v>17</v>
      </c>
      <c r="D20" t="s">
        <v>25</v>
      </c>
      <c r="E20" t="s">
        <v>26</v>
      </c>
      <c r="F20" t="s">
        <v>20</v>
      </c>
      <c r="G20" t="s">
        <v>30</v>
      </c>
      <c r="H20" t="s">
        <v>23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>
        <v>6.7500000000000001E-12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</row>
    <row r="21" spans="1:30" x14ac:dyDescent="0.2">
      <c r="A21" t="s">
        <v>15</v>
      </c>
      <c r="B21" t="s">
        <v>16</v>
      </c>
      <c r="C21" t="s">
        <v>17</v>
      </c>
      <c r="D21" t="s">
        <v>25</v>
      </c>
      <c r="E21" t="s">
        <v>26</v>
      </c>
      <c r="F21" t="s">
        <v>20</v>
      </c>
      <c r="G21" t="s">
        <v>30</v>
      </c>
      <c r="H21" t="s">
        <v>24</v>
      </c>
      <c r="I21">
        <v>8.9235386239999997E-6</v>
      </c>
      <c r="J21">
        <v>9.0729509699999992E-6</v>
      </c>
      <c r="K21">
        <v>9.2223633160000003E-6</v>
      </c>
      <c r="L21">
        <v>9.3717756609999995E-6</v>
      </c>
      <c r="M21">
        <v>9.5211880070000006E-6</v>
      </c>
      <c r="N21">
        <v>9.6706003530000001E-6</v>
      </c>
      <c r="O21">
        <v>1.1410405639999999E-5</v>
      </c>
      <c r="P21">
        <v>1.099015127E-5</v>
      </c>
      <c r="Q21">
        <v>1.210724091E-5</v>
      </c>
      <c r="R21">
        <v>7.7491772959999992E-6</v>
      </c>
      <c r="S21">
        <v>8.8302000100000004E-6</v>
      </c>
      <c r="T21">
        <v>6.5578346199999999E-6</v>
      </c>
      <c r="U21">
        <v>7.8842205999999992E-6</v>
      </c>
      <c r="V21">
        <v>9.9812318419999995E-6</v>
      </c>
      <c r="W21">
        <v>9.7970727799999997E-6</v>
      </c>
      <c r="X21">
        <v>9.1105268720000003E-6</v>
      </c>
      <c r="Y21">
        <v>1.0212018100000001E-5</v>
      </c>
      <c r="Z21">
        <v>9.2315687919999993E-6</v>
      </c>
      <c r="AA21">
        <v>1.005814612E-5</v>
      </c>
      <c r="AB21">
        <v>6.4579758000000001E-6</v>
      </c>
      <c r="AC21">
        <v>9.3676108719999995E-6</v>
      </c>
      <c r="AD21">
        <v>8.5922687999999994E-6</v>
      </c>
    </row>
    <row r="22" spans="1:30" x14ac:dyDescent="0.2">
      <c r="A22" t="s">
        <v>15</v>
      </c>
      <c r="B22" t="s">
        <v>16</v>
      </c>
      <c r="C22" t="s">
        <v>17</v>
      </c>
      <c r="D22" t="s">
        <v>25</v>
      </c>
      <c r="E22" t="s">
        <v>26</v>
      </c>
      <c r="F22" t="s">
        <v>20</v>
      </c>
      <c r="G22" t="s">
        <v>32</v>
      </c>
      <c r="H22" t="s">
        <v>22</v>
      </c>
      <c r="I22">
        <v>0.56909867579999995</v>
      </c>
      <c r="J22">
        <v>0.5786274481</v>
      </c>
      <c r="K22">
        <v>0.58815622050000005</v>
      </c>
      <c r="L22">
        <v>0.59768499279999998</v>
      </c>
      <c r="M22">
        <v>0.60721376509999903</v>
      </c>
      <c r="N22">
        <v>0.61674253749999997</v>
      </c>
      <c r="O22">
        <v>0.72769861989999995</v>
      </c>
      <c r="P22">
        <v>0.70089689720000004</v>
      </c>
      <c r="Q22">
        <v>0.75004931620000004</v>
      </c>
      <c r="R22">
        <v>0.49463680100000001</v>
      </c>
      <c r="S22">
        <v>0.47851961100000001</v>
      </c>
      <c r="T22">
        <v>0.58192370049999997</v>
      </c>
      <c r="U22">
        <v>0.66701964289999904</v>
      </c>
      <c r="V22">
        <v>0.7543001198</v>
      </c>
      <c r="W22">
        <v>0.7290371819</v>
      </c>
      <c r="X22">
        <v>0.72066129319999905</v>
      </c>
      <c r="Y22">
        <v>0.74143496149999999</v>
      </c>
      <c r="Z22">
        <v>0.60953514539999998</v>
      </c>
      <c r="AA22">
        <v>0.69647395810000001</v>
      </c>
      <c r="AB22">
        <v>0.5416035964</v>
      </c>
      <c r="AC22">
        <v>0.89049976109999995</v>
      </c>
      <c r="AD22">
        <v>1.0220526779999899</v>
      </c>
    </row>
    <row r="23" spans="1:30" x14ac:dyDescent="0.2">
      <c r="A23" t="s">
        <v>15</v>
      </c>
      <c r="B23" t="s">
        <v>16</v>
      </c>
      <c r="C23" t="s">
        <v>17</v>
      </c>
      <c r="D23" t="s">
        <v>25</v>
      </c>
      <c r="E23" t="s">
        <v>26</v>
      </c>
      <c r="F23" t="s">
        <v>20</v>
      </c>
      <c r="G23" t="s">
        <v>32</v>
      </c>
      <c r="H23" t="s">
        <v>23</v>
      </c>
      <c r="I23">
        <v>6.1349328040000002E-5</v>
      </c>
      <c r="J23">
        <v>6.2376537919999993E-5</v>
      </c>
      <c r="K23">
        <v>6.3403747799999999E-5</v>
      </c>
      <c r="L23">
        <v>6.4430957670000001E-5</v>
      </c>
      <c r="M23">
        <v>6.5458167550000007E-5</v>
      </c>
      <c r="N23">
        <v>6.6485377429999998E-5</v>
      </c>
      <c r="O23">
        <v>7.8446538800000005E-5</v>
      </c>
      <c r="P23">
        <v>7.5557289979999995E-5</v>
      </c>
      <c r="Q23">
        <v>8.3237281290000003E-5</v>
      </c>
      <c r="R23">
        <v>5.3275593909999997E-5</v>
      </c>
      <c r="S23">
        <v>6.0707625069999998E-5</v>
      </c>
      <c r="T23">
        <v>3.8464173100000001E-5</v>
      </c>
      <c r="U23">
        <v>5.2881102999999999E-5</v>
      </c>
      <c r="V23">
        <v>6.6608667609999994E-5</v>
      </c>
      <c r="W23">
        <v>6.5263682900000005E-5</v>
      </c>
      <c r="X23">
        <v>6.1436955800000005E-5</v>
      </c>
      <c r="Y23">
        <v>6.9455862649999995E-5</v>
      </c>
      <c r="Z23">
        <v>6.2413448419999998E-5</v>
      </c>
      <c r="AA23">
        <v>6.8478631859999995E-5</v>
      </c>
      <c r="AB23">
        <v>4.1699574750000002E-5</v>
      </c>
      <c r="AC23">
        <v>5.789349212E-5</v>
      </c>
      <c r="AD23">
        <v>5.1173439E-5</v>
      </c>
    </row>
    <row r="24" spans="1:30" x14ac:dyDescent="0.2">
      <c r="A24" t="s">
        <v>15</v>
      </c>
      <c r="B24" t="s">
        <v>16</v>
      </c>
      <c r="C24" t="s">
        <v>17</v>
      </c>
      <c r="D24" t="s">
        <v>25</v>
      </c>
      <c r="E24" t="s">
        <v>26</v>
      </c>
      <c r="F24" t="s">
        <v>20</v>
      </c>
      <c r="G24" t="s">
        <v>21</v>
      </c>
      <c r="H24" t="s">
        <v>24</v>
      </c>
      <c r="I24">
        <v>2.41360588E-7</v>
      </c>
      <c r="J24">
        <v>2.7136824600000002E-7</v>
      </c>
      <c r="K24">
        <v>2.8751376900000003E-7</v>
      </c>
      <c r="L24">
        <v>3.0284513E-7</v>
      </c>
      <c r="M24">
        <v>3.18005907E-7</v>
      </c>
      <c r="N24">
        <v>3.34183985E-7</v>
      </c>
      <c r="O24">
        <v>2.8942558000000003E-7</v>
      </c>
      <c r="P24">
        <v>2.4474337999999999E-7</v>
      </c>
      <c r="Q24">
        <v>1.96066779E-7</v>
      </c>
      <c r="R24">
        <v>1.19581987E-7</v>
      </c>
      <c r="S24">
        <v>9.3751522999999995E-8</v>
      </c>
      <c r="T24">
        <v>1.37852144E-7</v>
      </c>
      <c r="U24">
        <v>2.82463138E-7</v>
      </c>
      <c r="V24">
        <v>1.8179705699999999E-7</v>
      </c>
      <c r="W24">
        <v>1.9299859799999999E-7</v>
      </c>
      <c r="X24">
        <v>3.2948452700000002E-7</v>
      </c>
      <c r="Y24">
        <v>4.9919433900000003E-7</v>
      </c>
      <c r="Z24">
        <v>2.9736788799999998E-7</v>
      </c>
      <c r="AA24">
        <v>3.84738061E-7</v>
      </c>
      <c r="AB24">
        <v>5.2572820200000003E-7</v>
      </c>
      <c r="AC24">
        <v>4.4271329899999997E-7</v>
      </c>
      <c r="AD24">
        <v>3.9880375E-7</v>
      </c>
    </row>
    <row r="25" spans="1:30" x14ac:dyDescent="0.2">
      <c r="A25" t="s">
        <v>15</v>
      </c>
      <c r="B25" t="s">
        <v>16</v>
      </c>
      <c r="C25" t="s">
        <v>17</v>
      </c>
      <c r="D25" t="s">
        <v>25</v>
      </c>
      <c r="E25" t="s">
        <v>26</v>
      </c>
      <c r="F25" t="s">
        <v>20</v>
      </c>
      <c r="G25" t="s">
        <v>21</v>
      </c>
      <c r="H25" t="s">
        <v>22</v>
      </c>
      <c r="I25">
        <v>0.12796938359999999</v>
      </c>
      <c r="J25">
        <v>0.14387944420000001</v>
      </c>
      <c r="K25">
        <v>0.1524398002</v>
      </c>
      <c r="L25">
        <v>0.16056848800000001</v>
      </c>
      <c r="M25">
        <v>0.1686067319</v>
      </c>
      <c r="N25">
        <v>0.17718434899999999</v>
      </c>
      <c r="O25">
        <v>0.15345344250000001</v>
      </c>
      <c r="P25">
        <v>0.1297629401</v>
      </c>
      <c r="Q25">
        <v>0.1038358621</v>
      </c>
      <c r="R25">
        <v>6.3270291729999997E-2</v>
      </c>
      <c r="S25">
        <v>4.94357006E-2</v>
      </c>
      <c r="T25">
        <v>4.8651316319999999E-2</v>
      </c>
      <c r="U25">
        <v>0.1126359993</v>
      </c>
      <c r="V25">
        <v>9.5406576160000006E-2</v>
      </c>
      <c r="W25">
        <v>9.6443776709999998E-2</v>
      </c>
      <c r="X25">
        <v>0.1650006121</v>
      </c>
      <c r="Y25">
        <v>0.27382689919999997</v>
      </c>
      <c r="Z25">
        <v>0.15002364900000001</v>
      </c>
      <c r="AA25">
        <v>0.20265346910000001</v>
      </c>
      <c r="AB25">
        <v>0.26768510639999998</v>
      </c>
      <c r="AC25">
        <v>0.2005137434</v>
      </c>
      <c r="AD25">
        <v>0.225603837</v>
      </c>
    </row>
    <row r="26" spans="1:30" x14ac:dyDescent="0.2">
      <c r="A26" t="s">
        <v>15</v>
      </c>
      <c r="B26" t="s">
        <v>16</v>
      </c>
      <c r="C26" t="s">
        <v>17</v>
      </c>
      <c r="D26" t="s">
        <v>25</v>
      </c>
      <c r="E26" t="s">
        <v>26</v>
      </c>
      <c r="F26" t="s">
        <v>20</v>
      </c>
      <c r="G26" t="s">
        <v>21</v>
      </c>
      <c r="H26" t="s">
        <v>23</v>
      </c>
      <c r="I26">
        <v>2.4136058760000002E-6</v>
      </c>
      <c r="J26">
        <v>2.713682463E-6</v>
      </c>
      <c r="K26">
        <v>2.8751376880000001E-6</v>
      </c>
      <c r="L26">
        <v>3.0284513010000002E-6</v>
      </c>
      <c r="M26">
        <v>3.1800590699999998E-6</v>
      </c>
      <c r="N26">
        <v>3.3418398520000001E-6</v>
      </c>
      <c r="O26">
        <v>2.8942557989999998E-6</v>
      </c>
      <c r="P26">
        <v>2.4474338010000002E-6</v>
      </c>
      <c r="Q26">
        <v>1.960667794E-6</v>
      </c>
      <c r="R26">
        <v>1.1958198719999999E-6</v>
      </c>
      <c r="S26">
        <v>9.37515229E-7</v>
      </c>
      <c r="T26">
        <v>1.3751214369999999E-6</v>
      </c>
      <c r="U26">
        <v>2.8146322770000002E-6</v>
      </c>
      <c r="V26">
        <v>1.8177705659999999E-6</v>
      </c>
      <c r="W26">
        <v>1.9250859790000001E-6</v>
      </c>
      <c r="X26">
        <v>3.2870452740000002E-6</v>
      </c>
      <c r="Y26">
        <v>4.9919433860000001E-6</v>
      </c>
      <c r="Z26">
        <v>2.9736788790000002E-6</v>
      </c>
      <c r="AA26">
        <v>3.8473806100000004E-6</v>
      </c>
      <c r="AB26">
        <v>5.2572820180000002E-6</v>
      </c>
      <c r="AC26">
        <v>4.4271329919999998E-6</v>
      </c>
      <c r="AD26">
        <v>3.9880395009999998E-6</v>
      </c>
    </row>
    <row r="27" spans="1:30" x14ac:dyDescent="0.2">
      <c r="A27" t="s">
        <v>15</v>
      </c>
      <c r="B27" t="s">
        <v>16</v>
      </c>
      <c r="C27" t="s">
        <v>17</v>
      </c>
      <c r="D27" t="s">
        <v>25</v>
      </c>
      <c r="E27" t="s">
        <v>26</v>
      </c>
      <c r="F27" t="s">
        <v>20</v>
      </c>
      <c r="G27" t="s">
        <v>33</v>
      </c>
      <c r="H27" t="s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3.1510000000000001E-7</v>
      </c>
      <c r="W27">
        <v>0</v>
      </c>
      <c r="X27">
        <v>3.2182479000000002E-7</v>
      </c>
      <c r="Y27">
        <v>0</v>
      </c>
      <c r="Z27">
        <v>1.00548E-8</v>
      </c>
      <c r="AA27">
        <v>4.1193633600000002E-7</v>
      </c>
      <c r="AB27">
        <v>1.0652544E-6</v>
      </c>
      <c r="AC27">
        <v>5.1981720000000001E-7</v>
      </c>
      <c r="AD27">
        <v>8.330826E-7</v>
      </c>
    </row>
    <row r="28" spans="1:30" x14ac:dyDescent="0.2">
      <c r="A28" t="s">
        <v>15</v>
      </c>
      <c r="B28" t="s">
        <v>16</v>
      </c>
      <c r="C28" t="s">
        <v>17</v>
      </c>
      <c r="D28" t="s">
        <v>25</v>
      </c>
      <c r="E28" t="s">
        <v>26</v>
      </c>
      <c r="F28" t="s">
        <v>20</v>
      </c>
      <c r="G28" t="s">
        <v>33</v>
      </c>
      <c r="H28" t="s">
        <v>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1.0667270740000001E-3</v>
      </c>
      <c r="W28">
        <v>0</v>
      </c>
      <c r="X28">
        <v>2.109820556E-3</v>
      </c>
      <c r="Y28">
        <v>0</v>
      </c>
      <c r="Z28">
        <v>7.0637018540000001E-5</v>
      </c>
      <c r="AA28">
        <v>2.7665673019999998E-3</v>
      </c>
      <c r="AB28">
        <v>8.2872283460000001E-3</v>
      </c>
      <c r="AC28">
        <v>3.7310094759999998E-3</v>
      </c>
      <c r="AD28">
        <v>7.1992922900000001E-3</v>
      </c>
    </row>
    <row r="29" spans="1:30" x14ac:dyDescent="0.2">
      <c r="A29" t="s">
        <v>15</v>
      </c>
      <c r="B29" t="s">
        <v>16</v>
      </c>
      <c r="C29" t="s">
        <v>17</v>
      </c>
      <c r="D29" t="s">
        <v>25</v>
      </c>
      <c r="E29" t="s">
        <v>26</v>
      </c>
      <c r="F29" t="s">
        <v>20</v>
      </c>
      <c r="G29" t="s">
        <v>33</v>
      </c>
      <c r="H29" t="s">
        <v>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2.4005000000000001E-6</v>
      </c>
      <c r="W29">
        <v>0</v>
      </c>
      <c r="X29">
        <v>2.4519984000000001E-6</v>
      </c>
      <c r="Y29">
        <v>0</v>
      </c>
      <c r="Z29">
        <v>7.6607999999999994E-8</v>
      </c>
      <c r="AA29">
        <v>3.13856256E-6</v>
      </c>
      <c r="AB29">
        <v>8.1162239999999993E-6</v>
      </c>
      <c r="AC29">
        <v>3.9605119999999999E-6</v>
      </c>
      <c r="AD29">
        <v>6.3472960000000001E-6</v>
      </c>
    </row>
    <row r="30" spans="1:30" x14ac:dyDescent="0.2">
      <c r="A30" t="s">
        <v>15</v>
      </c>
      <c r="B30" t="s">
        <v>16</v>
      </c>
      <c r="C30" t="s">
        <v>17</v>
      </c>
      <c r="D30" t="s">
        <v>25</v>
      </c>
      <c r="E30" t="s">
        <v>26</v>
      </c>
      <c r="F30" t="s">
        <v>20</v>
      </c>
      <c r="G30" t="s">
        <v>28</v>
      </c>
      <c r="H30" t="s">
        <v>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1.3378260000000001E-9</v>
      </c>
      <c r="S30">
        <v>1.1496579999999999E-9</v>
      </c>
      <c r="T30">
        <v>2.6599999999999998E-13</v>
      </c>
      <c r="U30">
        <v>1.719983E-9</v>
      </c>
      <c r="V30">
        <v>1.852578E-9</v>
      </c>
      <c r="W30">
        <v>1.3483470000000001E-9</v>
      </c>
      <c r="X30">
        <v>1.2391470000000001E-9</v>
      </c>
      <c r="Y30">
        <v>1.7739850000000001E-9</v>
      </c>
      <c r="Z30">
        <v>8.5010560000000008E-9</v>
      </c>
      <c r="AA30">
        <v>1.1171159999999999E-9</v>
      </c>
      <c r="AB30">
        <v>1.5350789999999999E-9</v>
      </c>
      <c r="AC30">
        <v>7.0106399999999999E-10</v>
      </c>
      <c r="AD30">
        <v>1.220603E-9</v>
      </c>
    </row>
    <row r="31" spans="1:30" x14ac:dyDescent="0.2">
      <c r="A31" t="s">
        <v>15</v>
      </c>
      <c r="B31" t="s">
        <v>16</v>
      </c>
      <c r="C31" t="s">
        <v>17</v>
      </c>
      <c r="D31" t="s">
        <v>25</v>
      </c>
      <c r="E31" t="s">
        <v>26</v>
      </c>
      <c r="F31" t="s">
        <v>20</v>
      </c>
      <c r="G31" t="s">
        <v>28</v>
      </c>
      <c r="H31" t="s">
        <v>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2.67565E-10</v>
      </c>
      <c r="S31">
        <v>2.2993199999999999E-10</v>
      </c>
      <c r="T31">
        <v>5.3100000000000002E-14</v>
      </c>
      <c r="U31">
        <v>3.4419699999999999E-10</v>
      </c>
      <c r="V31">
        <v>3.70516E-10</v>
      </c>
      <c r="W31">
        <v>2.69669E-10</v>
      </c>
      <c r="X31">
        <v>2.47829E-10</v>
      </c>
      <c r="Y31">
        <v>3.5479699999999998E-10</v>
      </c>
      <c r="Z31">
        <v>1.700211E-9</v>
      </c>
      <c r="AA31">
        <v>2.2342299999999999E-10</v>
      </c>
      <c r="AB31">
        <v>3.0701600000000001E-10</v>
      </c>
      <c r="AC31">
        <v>1.40213E-10</v>
      </c>
      <c r="AD31">
        <v>2.4412099999999999E-10</v>
      </c>
    </row>
    <row r="32" spans="1:30" x14ac:dyDescent="0.2">
      <c r="A32" t="s">
        <v>15</v>
      </c>
      <c r="B32" t="s">
        <v>16</v>
      </c>
      <c r="C32" t="s">
        <v>17</v>
      </c>
      <c r="D32" t="s">
        <v>25</v>
      </c>
      <c r="E32" t="s">
        <v>26</v>
      </c>
      <c r="F32" t="s">
        <v>20</v>
      </c>
      <c r="G32" t="s">
        <v>34</v>
      </c>
      <c r="H32" t="s">
        <v>24</v>
      </c>
      <c r="I32">
        <v>2.1599999999999998E-11</v>
      </c>
      <c r="J32">
        <v>2.21E-11</v>
      </c>
      <c r="K32">
        <v>2.7499999999999999E-11</v>
      </c>
      <c r="L32">
        <v>4.6300000000000003E-12</v>
      </c>
      <c r="M32">
        <v>4.5800000000000003E-12</v>
      </c>
      <c r="N32">
        <v>3.9999999999999999E-12</v>
      </c>
      <c r="O32">
        <v>3E-11</v>
      </c>
      <c r="P32">
        <v>2.6600000000000001E-11</v>
      </c>
      <c r="Q32">
        <v>1.8599999999999999E-11</v>
      </c>
      <c r="R32">
        <v>2.3899999999999999E-13</v>
      </c>
      <c r="S32">
        <v>3.7E-12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</row>
    <row r="33" spans="1:30" x14ac:dyDescent="0.2">
      <c r="A33" t="s">
        <v>15</v>
      </c>
      <c r="B33" t="s">
        <v>16</v>
      </c>
      <c r="C33" t="s">
        <v>17</v>
      </c>
      <c r="D33" t="s">
        <v>25</v>
      </c>
      <c r="E33" t="s">
        <v>26</v>
      </c>
      <c r="F33" t="s">
        <v>20</v>
      </c>
      <c r="G33" t="s">
        <v>34</v>
      </c>
      <c r="H33" t="s">
        <v>23</v>
      </c>
      <c r="I33">
        <v>1.07769E-10</v>
      </c>
      <c r="J33">
        <v>1.1057E-10</v>
      </c>
      <c r="K33">
        <v>1.37673E-10</v>
      </c>
      <c r="L33">
        <v>2.3200000000000001E-11</v>
      </c>
      <c r="M33">
        <v>2.29E-11</v>
      </c>
      <c r="N33">
        <v>1.9999999999999999E-11</v>
      </c>
      <c r="O33">
        <v>1.4981199999999999E-10</v>
      </c>
      <c r="P33">
        <v>1.3300099999999999E-10</v>
      </c>
      <c r="Q33">
        <v>9.3199999999999999E-11</v>
      </c>
      <c r="R33">
        <v>1.1999999999999999E-12</v>
      </c>
      <c r="S33">
        <v>1.8500000000000001E-11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</row>
    <row r="34" spans="1:30" x14ac:dyDescent="0.2">
      <c r="A34" t="s">
        <v>15</v>
      </c>
      <c r="B34" t="s">
        <v>16</v>
      </c>
      <c r="C34" t="s">
        <v>17</v>
      </c>
      <c r="D34" t="s">
        <v>25</v>
      </c>
      <c r="E34" t="s">
        <v>26</v>
      </c>
      <c r="F34" t="s">
        <v>20</v>
      </c>
      <c r="G34" t="s">
        <v>35</v>
      </c>
      <c r="H34" t="s">
        <v>24</v>
      </c>
      <c r="I34">
        <v>1.8438911110000001E-6</v>
      </c>
      <c r="J34">
        <v>1.8005707780000001E-6</v>
      </c>
      <c r="K34">
        <v>1.7572504439999999E-6</v>
      </c>
      <c r="L34">
        <v>1.7139301110000001E-6</v>
      </c>
      <c r="M34">
        <v>1.670609778E-6</v>
      </c>
      <c r="N34">
        <v>1.6272894439999999E-6</v>
      </c>
      <c r="O34">
        <v>6.0117287000000001E-7</v>
      </c>
      <c r="P34">
        <v>8.9657174E-7</v>
      </c>
      <c r="Q34">
        <v>1.213376073E-6</v>
      </c>
      <c r="R34">
        <v>1.7171373239999999E-6</v>
      </c>
      <c r="S34">
        <v>2.6930536499999999E-6</v>
      </c>
      <c r="T34">
        <v>5.4206878500000002E-6</v>
      </c>
      <c r="U34">
        <v>4.8000335999999997E-6</v>
      </c>
      <c r="V34">
        <v>4.7592255850000001E-6</v>
      </c>
      <c r="W34">
        <v>6.9173961919999998E-6</v>
      </c>
      <c r="X34">
        <v>6.5756104250000002E-6</v>
      </c>
      <c r="Y34">
        <v>6.0714839640000001E-6</v>
      </c>
      <c r="Z34">
        <v>7.3150818719999999E-6</v>
      </c>
      <c r="AA34">
        <v>7.4670505979999998E-6</v>
      </c>
      <c r="AB34">
        <v>5.2820880000000003E-6</v>
      </c>
      <c r="AC34">
        <v>5.6791476000000003E-6</v>
      </c>
      <c r="AD34">
        <v>8.2808459999999996E-6</v>
      </c>
    </row>
    <row r="35" spans="1:30" x14ac:dyDescent="0.2">
      <c r="A35" t="s">
        <v>15</v>
      </c>
      <c r="B35" t="s">
        <v>16</v>
      </c>
      <c r="C35" t="s">
        <v>17</v>
      </c>
      <c r="D35" t="s">
        <v>25</v>
      </c>
      <c r="E35" t="s">
        <v>26</v>
      </c>
      <c r="F35" t="s">
        <v>20</v>
      </c>
      <c r="G35" t="s">
        <v>35</v>
      </c>
      <c r="H35" t="s">
        <v>23</v>
      </c>
      <c r="I35">
        <v>1.404869418E-5</v>
      </c>
      <c r="J35">
        <v>1.37186345E-5</v>
      </c>
      <c r="K35">
        <v>1.3388574810000001E-5</v>
      </c>
      <c r="L35">
        <v>1.3058515129999999E-5</v>
      </c>
      <c r="M35">
        <v>1.2728455449999999E-5</v>
      </c>
      <c r="N35">
        <v>1.2398395769999999E-5</v>
      </c>
      <c r="O35">
        <v>4.5803647269999999E-6</v>
      </c>
      <c r="P35">
        <v>6.8310227790000001E-6</v>
      </c>
      <c r="Q35">
        <v>9.2447700799999999E-6</v>
      </c>
      <c r="R35">
        <v>1.308295104E-5</v>
      </c>
      <c r="S35">
        <v>2.0518504000000001E-5</v>
      </c>
      <c r="T35">
        <v>4.1271002670000002E-5</v>
      </c>
      <c r="U35">
        <v>3.6526921899999999E-5</v>
      </c>
      <c r="V35">
        <v>3.6254453360000002E-5</v>
      </c>
      <c r="W35">
        <v>5.2676304320000001E-5</v>
      </c>
      <c r="X35">
        <v>5.0099888949999999E-5</v>
      </c>
      <c r="Y35">
        <v>4.6258925439999999E-5</v>
      </c>
      <c r="Z35">
        <v>5.5733957119999999E-5</v>
      </c>
      <c r="AA35">
        <v>5.689181408E-5</v>
      </c>
      <c r="AB35">
        <v>4.0244480000000003E-5</v>
      </c>
      <c r="AC35">
        <v>4.3269695999999999E-5</v>
      </c>
      <c r="AD35">
        <v>6.3092159999999996E-5</v>
      </c>
    </row>
    <row r="36" spans="1:30" x14ac:dyDescent="0.2">
      <c r="A36" t="s">
        <v>15</v>
      </c>
      <c r="B36" t="s">
        <v>16</v>
      </c>
      <c r="C36" t="s">
        <v>17</v>
      </c>
      <c r="D36" t="s">
        <v>25</v>
      </c>
      <c r="E36" t="s">
        <v>26</v>
      </c>
      <c r="F36" t="s">
        <v>20</v>
      </c>
      <c r="G36" t="s">
        <v>36</v>
      </c>
      <c r="H36" t="s">
        <v>23</v>
      </c>
      <c r="I36">
        <v>3.6350044979999998E-4</v>
      </c>
      <c r="J36">
        <v>3.6135189159999998E-4</v>
      </c>
      <c r="K36">
        <v>3.5920333339999999E-4</v>
      </c>
      <c r="L36">
        <v>3.5705477519999999E-4</v>
      </c>
      <c r="M36">
        <v>3.5490621699999999E-4</v>
      </c>
      <c r="N36">
        <v>3.527576588E-4</v>
      </c>
      <c r="O36">
        <v>3.3297059799999997E-4</v>
      </c>
      <c r="P36">
        <v>2.9943951140000002E-4</v>
      </c>
      <c r="Q36">
        <v>2.5920401650000001E-4</v>
      </c>
      <c r="R36">
        <v>1.717784274E-4</v>
      </c>
      <c r="S36">
        <v>1.6591835260000001E-4</v>
      </c>
      <c r="T36">
        <v>2.2853595770000001E-4</v>
      </c>
      <c r="U36">
        <v>1.818956034E-4</v>
      </c>
      <c r="V36">
        <v>1.9259338410000001E-4</v>
      </c>
      <c r="W36">
        <v>2.1153191430000001E-4</v>
      </c>
      <c r="X36">
        <v>1.980563459E-4</v>
      </c>
      <c r="Y36">
        <v>1.8850423219999999E-4</v>
      </c>
      <c r="Z36">
        <v>2.185457443E-4</v>
      </c>
      <c r="AA36">
        <v>2.147882081E-4</v>
      </c>
      <c r="AB36">
        <v>2.140085579E-4</v>
      </c>
      <c r="AC36">
        <v>1.7060686699999999E-4</v>
      </c>
      <c r="AD36">
        <v>1.6258399299999999E-4</v>
      </c>
    </row>
    <row r="37" spans="1:30" x14ac:dyDescent="0.2">
      <c r="A37" t="s">
        <v>15</v>
      </c>
      <c r="B37" t="s">
        <v>16</v>
      </c>
      <c r="C37" t="s">
        <v>17</v>
      </c>
      <c r="D37" t="s">
        <v>25</v>
      </c>
      <c r="E37" t="s">
        <v>26</v>
      </c>
      <c r="F37" t="s">
        <v>20</v>
      </c>
      <c r="G37" t="s">
        <v>36</v>
      </c>
      <c r="H37" t="s">
        <v>22</v>
      </c>
      <c r="I37">
        <v>3.086449274</v>
      </c>
      <c r="J37">
        <v>3.0682060610000002</v>
      </c>
      <c r="K37">
        <v>3.0499628489999902</v>
      </c>
      <c r="L37">
        <v>3.0317196370000001</v>
      </c>
      <c r="M37">
        <v>3.0134764249999901</v>
      </c>
      <c r="N37">
        <v>2.995233212</v>
      </c>
      <c r="O37">
        <v>2.8272230779999998</v>
      </c>
      <c r="P37">
        <v>2.5425136699999902</v>
      </c>
      <c r="Q37">
        <v>2.2831933119999901</v>
      </c>
      <c r="R37">
        <v>1.431828144</v>
      </c>
      <c r="S37">
        <v>1.42367418699999</v>
      </c>
      <c r="T37">
        <v>1.6647005419999901</v>
      </c>
      <c r="U37">
        <v>1.7630827870000001</v>
      </c>
      <c r="V37">
        <v>1.688588762</v>
      </c>
      <c r="W37">
        <v>1.8404654279999999</v>
      </c>
      <c r="X37">
        <v>1.6587252189999999</v>
      </c>
      <c r="Y37">
        <v>1.6798763049999901</v>
      </c>
      <c r="Z37">
        <v>1.835006801</v>
      </c>
      <c r="AA37">
        <v>1.8093105089999999</v>
      </c>
      <c r="AB37">
        <v>1.872479386</v>
      </c>
      <c r="AC37">
        <v>1.5464255279999899</v>
      </c>
      <c r="AD37">
        <v>1.558002543</v>
      </c>
    </row>
    <row r="38" spans="1:30" x14ac:dyDescent="0.2">
      <c r="A38" t="s">
        <v>15</v>
      </c>
      <c r="B38" t="s">
        <v>16</v>
      </c>
      <c r="C38" t="s">
        <v>17</v>
      </c>
      <c r="D38" t="s">
        <v>25</v>
      </c>
      <c r="E38" t="s">
        <v>26</v>
      </c>
      <c r="F38" t="s">
        <v>20</v>
      </c>
      <c r="G38" t="s">
        <v>36</v>
      </c>
      <c r="H38" t="s">
        <v>24</v>
      </c>
      <c r="I38">
        <v>5.2872792699999999E-5</v>
      </c>
      <c r="J38">
        <v>5.2560275140000001E-5</v>
      </c>
      <c r="K38">
        <v>5.224775759E-5</v>
      </c>
      <c r="L38">
        <v>5.1935240030000003E-5</v>
      </c>
      <c r="M38">
        <v>5.1622722480000002E-5</v>
      </c>
      <c r="N38">
        <v>5.1310204919999997E-5</v>
      </c>
      <c r="O38">
        <v>4.8432086979999998E-5</v>
      </c>
      <c r="P38">
        <v>4.3554838020000002E-5</v>
      </c>
      <c r="Q38">
        <v>3.7702402410000002E-5</v>
      </c>
      <c r="R38">
        <v>2.4985953080000001E-5</v>
      </c>
      <c r="S38">
        <v>2.4133578559999999E-5</v>
      </c>
      <c r="T38">
        <v>3.3219412029999998E-5</v>
      </c>
      <c r="U38">
        <v>2.6520943280000002E-5</v>
      </c>
      <c r="V38">
        <v>2.801358314E-5</v>
      </c>
      <c r="W38">
        <v>3.0766642079999998E-5</v>
      </c>
      <c r="X38">
        <v>2.8806741220000002E-5</v>
      </c>
      <c r="Y38">
        <v>2.7418797410000001E-5</v>
      </c>
      <c r="Z38">
        <v>3.1788471889999998E-5</v>
      </c>
      <c r="AA38">
        <v>3.1241921179999997E-5</v>
      </c>
      <c r="AB38">
        <v>3.112851751E-5</v>
      </c>
      <c r="AC38">
        <v>2.4815544289999998E-5</v>
      </c>
      <c r="AD38">
        <v>2.3648580800000001E-5</v>
      </c>
    </row>
    <row r="39" spans="1:30" x14ac:dyDescent="0.2">
      <c r="A39" t="s">
        <v>15</v>
      </c>
      <c r="B39" t="s">
        <v>16</v>
      </c>
      <c r="C39" t="s">
        <v>17</v>
      </c>
      <c r="D39" t="s">
        <v>25</v>
      </c>
      <c r="E39" t="s">
        <v>26</v>
      </c>
      <c r="F39" t="s">
        <v>20</v>
      </c>
      <c r="G39" t="s">
        <v>37</v>
      </c>
      <c r="H39" t="s">
        <v>22</v>
      </c>
      <c r="I39">
        <v>4.8442424860000001E-3</v>
      </c>
      <c r="J39">
        <v>4.0388031979999997E-3</v>
      </c>
      <c r="K39">
        <v>3.2327647799999999E-3</v>
      </c>
      <c r="L39">
        <v>2.4302177600000001E-3</v>
      </c>
      <c r="M39">
        <v>1.624854215E-3</v>
      </c>
      <c r="N39">
        <v>8.1955489640000003E-4</v>
      </c>
      <c r="O39">
        <v>8.1728527199999995E-4</v>
      </c>
      <c r="P39">
        <v>7.9798078819999995E-4</v>
      </c>
      <c r="Q39">
        <v>7.7404727700000002E-4</v>
      </c>
      <c r="R39">
        <v>1.397242214E-5</v>
      </c>
      <c r="S39">
        <v>3.0353320210000002E-4</v>
      </c>
      <c r="T39">
        <v>0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</row>
    <row r="40" spans="1:30" x14ac:dyDescent="0.2">
      <c r="A40" t="s">
        <v>15</v>
      </c>
      <c r="B40" t="s">
        <v>16</v>
      </c>
      <c r="C40" t="s">
        <v>17</v>
      </c>
      <c r="D40" t="s">
        <v>25</v>
      </c>
      <c r="E40" t="s">
        <v>26</v>
      </c>
      <c r="F40" t="s">
        <v>20</v>
      </c>
      <c r="G40" t="s">
        <v>37</v>
      </c>
      <c r="H40" t="s">
        <v>24</v>
      </c>
      <c r="I40">
        <v>3.9298884000000003E-8</v>
      </c>
      <c r="J40">
        <v>3.2764764E-8</v>
      </c>
      <c r="K40">
        <v>2.6225781999999999E-8</v>
      </c>
      <c r="L40">
        <v>1.9715125000000002E-8</v>
      </c>
      <c r="M40">
        <v>1.3181618999999999E-8</v>
      </c>
      <c r="N40">
        <v>6.6486339999999996E-9</v>
      </c>
      <c r="O40">
        <v>6.6302209999999998E-9</v>
      </c>
      <c r="P40">
        <v>6.473614E-9</v>
      </c>
      <c r="Q40">
        <v>6.3533289999999997E-9</v>
      </c>
      <c r="R40">
        <v>1.21254E-10</v>
      </c>
      <c r="S40">
        <v>2.491381E-9</v>
      </c>
      <c r="T40">
        <v>0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</row>
    <row r="41" spans="1:30" x14ac:dyDescent="0.2">
      <c r="A41" t="s">
        <v>15</v>
      </c>
      <c r="B41" t="s">
        <v>16</v>
      </c>
      <c r="C41" t="s">
        <v>17</v>
      </c>
      <c r="D41" t="s">
        <v>25</v>
      </c>
      <c r="E41" t="s">
        <v>26</v>
      </c>
      <c r="F41" t="s">
        <v>20</v>
      </c>
      <c r="G41" t="s">
        <v>37</v>
      </c>
      <c r="H41" t="s">
        <v>23</v>
      </c>
      <c r="I41">
        <v>1.9649442200000001E-7</v>
      </c>
      <c r="J41">
        <v>1.63823818E-7</v>
      </c>
      <c r="K41">
        <v>1.3112891200000001E-7</v>
      </c>
      <c r="L41">
        <v>9.8575626000000002E-8</v>
      </c>
      <c r="M41">
        <v>6.5908093999999994E-8</v>
      </c>
      <c r="N41">
        <v>3.3243168000000003E-8</v>
      </c>
      <c r="O41">
        <v>3.3151105999999998E-8</v>
      </c>
      <c r="P41">
        <v>3.2368069000000001E-8</v>
      </c>
      <c r="Q41">
        <v>3.1766646000000002E-8</v>
      </c>
      <c r="R41">
        <v>6.06268E-10</v>
      </c>
      <c r="S41">
        <v>1.2456903000000001E-8</v>
      </c>
      <c r="T41">
        <v>0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</row>
    <row r="42" spans="1:30" x14ac:dyDescent="0.2">
      <c r="A42" t="s">
        <v>15</v>
      </c>
      <c r="B42" t="s">
        <v>16</v>
      </c>
      <c r="C42" t="s">
        <v>17</v>
      </c>
      <c r="D42" t="s">
        <v>25</v>
      </c>
      <c r="E42" t="s">
        <v>26</v>
      </c>
      <c r="F42" t="s">
        <v>20</v>
      </c>
      <c r="G42" t="s">
        <v>27</v>
      </c>
      <c r="H42" t="s">
        <v>24</v>
      </c>
      <c r="I42">
        <v>4.6300990739999998E-6</v>
      </c>
      <c r="J42">
        <v>5.4817785560000003E-6</v>
      </c>
      <c r="K42">
        <v>6.3334580369999997E-6</v>
      </c>
      <c r="L42">
        <v>7.1851375190000003E-6</v>
      </c>
      <c r="M42">
        <v>8.0368170000000005E-6</v>
      </c>
      <c r="N42">
        <v>8.8884964810000008E-6</v>
      </c>
      <c r="O42">
        <v>8.1755706940000008E-6</v>
      </c>
      <c r="P42">
        <v>8.5425841429999999E-6</v>
      </c>
      <c r="Q42">
        <v>9.1966386959999999E-6</v>
      </c>
      <c r="R42">
        <v>6.3560689080000003E-6</v>
      </c>
      <c r="S42">
        <v>7.7873679239999994E-6</v>
      </c>
      <c r="T42">
        <v>1.3265175800000001E-5</v>
      </c>
      <c r="U42">
        <v>6.3371528E-6</v>
      </c>
      <c r="V42">
        <v>1.092453071E-5</v>
      </c>
      <c r="W42">
        <v>1.211653859E-5</v>
      </c>
      <c r="X42">
        <v>1.2349124269999999E-5</v>
      </c>
      <c r="Y42">
        <v>1.118248622E-5</v>
      </c>
      <c r="Z42">
        <v>1.131417382E-5</v>
      </c>
      <c r="AA42">
        <v>1.0903349139999999E-5</v>
      </c>
      <c r="AB42">
        <v>8.6413030619999992E-6</v>
      </c>
      <c r="AC42">
        <v>6.9473614559999997E-6</v>
      </c>
      <c r="AD42">
        <v>6.1983654600000003E-6</v>
      </c>
    </row>
    <row r="43" spans="1:30" x14ac:dyDescent="0.2">
      <c r="A43" t="s">
        <v>15</v>
      </c>
      <c r="B43" t="s">
        <v>16</v>
      </c>
      <c r="C43" t="s">
        <v>17</v>
      </c>
      <c r="D43" t="s">
        <v>38</v>
      </c>
      <c r="E43" t="s">
        <v>39</v>
      </c>
      <c r="F43" t="s">
        <v>20</v>
      </c>
      <c r="G43" t="s">
        <v>21</v>
      </c>
      <c r="H43" t="s">
        <v>23</v>
      </c>
      <c r="I43">
        <v>6.1122383199999998E-6</v>
      </c>
      <c r="J43">
        <v>1.863185483E-6</v>
      </c>
      <c r="K43">
        <v>1.7727520289999999E-6</v>
      </c>
      <c r="L43">
        <v>4.2047246099999999E-6</v>
      </c>
      <c r="M43">
        <v>4.2308975479999996E-6</v>
      </c>
      <c r="N43">
        <v>4.4116018279999997E-6</v>
      </c>
      <c r="O43">
        <v>4.6448660730000003E-6</v>
      </c>
      <c r="P43">
        <v>4.3428274150000002E-6</v>
      </c>
      <c r="Q43">
        <v>3.8986105999999997E-6</v>
      </c>
      <c r="R43">
        <v>3.5215388500000002E-6</v>
      </c>
      <c r="S43">
        <v>3.3175098089999999E-6</v>
      </c>
      <c r="T43">
        <v>3.1551249119999998E-6</v>
      </c>
      <c r="U43">
        <v>2.5086184489999999E-6</v>
      </c>
      <c r="V43">
        <v>2.2240544329999998E-6</v>
      </c>
      <c r="W43">
        <v>2.1179393400000001E-6</v>
      </c>
      <c r="X43">
        <v>2.097166206E-6</v>
      </c>
      <c r="Y43">
        <v>2.0331670139999998E-6</v>
      </c>
      <c r="Z43">
        <v>1.8809766270000001E-6</v>
      </c>
      <c r="AA43">
        <v>1.7819816589999999E-6</v>
      </c>
      <c r="AB43">
        <v>1.871200147E-6</v>
      </c>
      <c r="AC43">
        <v>2.3746012529999999E-6</v>
      </c>
      <c r="AD43">
        <v>2.4256907479999998E-6</v>
      </c>
    </row>
    <row r="44" spans="1:30" x14ac:dyDescent="0.2">
      <c r="A44" t="s">
        <v>15</v>
      </c>
      <c r="B44" t="s">
        <v>16</v>
      </c>
      <c r="C44" t="s">
        <v>17</v>
      </c>
      <c r="D44" t="s">
        <v>38</v>
      </c>
      <c r="E44" t="s">
        <v>39</v>
      </c>
      <c r="F44" t="s">
        <v>20</v>
      </c>
      <c r="G44" t="s">
        <v>21</v>
      </c>
      <c r="H44" t="s">
        <v>22</v>
      </c>
      <c r="I44">
        <v>0.32407087569999998</v>
      </c>
      <c r="J44">
        <v>9.8786094290000001E-2</v>
      </c>
      <c r="K44">
        <v>9.3991312569999999E-2</v>
      </c>
      <c r="L44">
        <v>0.22293449879999999</v>
      </c>
      <c r="M44">
        <v>0.22432218800000001</v>
      </c>
      <c r="N44">
        <v>0.23390312890000001</v>
      </c>
      <c r="O44">
        <v>0.2462707992</v>
      </c>
      <c r="P44">
        <v>0.23025670949999999</v>
      </c>
      <c r="Q44">
        <v>0.20670433399999999</v>
      </c>
      <c r="R44">
        <v>0.18671198980000001</v>
      </c>
      <c r="S44">
        <v>0.1758943701</v>
      </c>
      <c r="T44">
        <v>0.16728472280000001</v>
      </c>
      <c r="U44">
        <v>0.1330069502</v>
      </c>
      <c r="V44">
        <v>0.117919366</v>
      </c>
      <c r="W44">
        <v>0.11229314379999999</v>
      </c>
      <c r="X44">
        <v>0.11119175219999999</v>
      </c>
      <c r="Y44">
        <v>0.10779851510000001</v>
      </c>
      <c r="Z44">
        <v>9.9729380770000001E-2</v>
      </c>
      <c r="AA44">
        <v>9.4480667539999993E-2</v>
      </c>
      <c r="AB44">
        <v>9.9211031769999999E-2</v>
      </c>
      <c r="AC44">
        <v>0.1259013585</v>
      </c>
      <c r="AD44">
        <v>0.12861012350000001</v>
      </c>
    </row>
    <row r="45" spans="1:30" x14ac:dyDescent="0.2">
      <c r="A45" t="s">
        <v>15</v>
      </c>
      <c r="B45" t="s">
        <v>16</v>
      </c>
      <c r="C45" t="s">
        <v>17</v>
      </c>
      <c r="D45" t="s">
        <v>38</v>
      </c>
      <c r="E45" t="s">
        <v>39</v>
      </c>
      <c r="F45" t="s">
        <v>20</v>
      </c>
      <c r="G45" t="s">
        <v>21</v>
      </c>
      <c r="H45" t="s">
        <v>24</v>
      </c>
      <c r="I45">
        <v>6.1122383200000002E-7</v>
      </c>
      <c r="J45">
        <v>1.8631854799999999E-7</v>
      </c>
      <c r="K45">
        <v>1.77275203E-7</v>
      </c>
      <c r="L45">
        <v>4.2047246099999999E-7</v>
      </c>
      <c r="M45">
        <v>4.2308975500000002E-7</v>
      </c>
      <c r="N45">
        <v>4.4116018299999999E-7</v>
      </c>
      <c r="O45">
        <v>4.6448660700000003E-7</v>
      </c>
      <c r="P45">
        <v>4.3428274099999999E-7</v>
      </c>
      <c r="Q45">
        <v>3.8986106000000001E-7</v>
      </c>
      <c r="R45">
        <v>3.52153885E-7</v>
      </c>
      <c r="S45">
        <v>3.31750981E-7</v>
      </c>
      <c r="T45">
        <v>3.1551249099999998E-7</v>
      </c>
      <c r="U45">
        <v>2.5086184499999998E-7</v>
      </c>
      <c r="V45">
        <v>2.22405443E-7</v>
      </c>
      <c r="W45">
        <v>2.11793934E-7</v>
      </c>
      <c r="X45">
        <v>2.09716621E-7</v>
      </c>
      <c r="Y45">
        <v>2.0331670099999999E-7</v>
      </c>
      <c r="Z45">
        <v>1.8809766299999999E-7</v>
      </c>
      <c r="AA45">
        <v>1.7819816600000001E-7</v>
      </c>
      <c r="AB45">
        <v>1.87120015E-7</v>
      </c>
      <c r="AC45">
        <v>2.3746012499999999E-7</v>
      </c>
      <c r="AD45">
        <v>2.4256907500000001E-7</v>
      </c>
    </row>
    <row r="46" spans="1:30" x14ac:dyDescent="0.2">
      <c r="A46" t="s">
        <v>15</v>
      </c>
      <c r="B46" t="s">
        <v>16</v>
      </c>
      <c r="C46" t="s">
        <v>17</v>
      </c>
      <c r="D46" t="s">
        <v>38</v>
      </c>
      <c r="E46" t="s">
        <v>40</v>
      </c>
      <c r="F46" t="s">
        <v>20</v>
      </c>
      <c r="G46" t="s">
        <v>21</v>
      </c>
      <c r="H46" t="s">
        <v>24</v>
      </c>
      <c r="I46">
        <v>1.2752739179999999E-6</v>
      </c>
      <c r="J46">
        <v>1.269490599E-6</v>
      </c>
      <c r="K46">
        <v>1.102459188E-6</v>
      </c>
      <c r="L46">
        <v>9.1045052900000002E-7</v>
      </c>
      <c r="M46">
        <v>1.0076959239999999E-6</v>
      </c>
      <c r="N46">
        <v>9.7789956000000009E-7</v>
      </c>
      <c r="O46">
        <v>9.6829596200000008E-7</v>
      </c>
      <c r="P46">
        <v>9.5398967999999993E-7</v>
      </c>
      <c r="Q46">
        <v>6.2343748999999998E-7</v>
      </c>
      <c r="R46">
        <v>5.4100139599999997E-7</v>
      </c>
      <c r="S46">
        <v>5.4406507499999995E-7</v>
      </c>
      <c r="T46">
        <v>5.5230892999999998E-7</v>
      </c>
      <c r="U46">
        <v>4.8291887900000005E-7</v>
      </c>
      <c r="V46">
        <v>4.6987989400000001E-7</v>
      </c>
      <c r="W46">
        <v>4.9812863100000004E-7</v>
      </c>
      <c r="X46">
        <v>5.0060894699999997E-7</v>
      </c>
      <c r="Y46">
        <v>4.8385401099999997E-7</v>
      </c>
      <c r="Z46">
        <v>4.9111903599999996E-7</v>
      </c>
      <c r="AA46">
        <v>4.6936783900000002E-7</v>
      </c>
      <c r="AB46">
        <v>4.5806310800000001E-7</v>
      </c>
      <c r="AC46">
        <v>4.1610992000000001E-7</v>
      </c>
      <c r="AD46">
        <v>4.2048962299999998E-7</v>
      </c>
    </row>
    <row r="47" spans="1:30" x14ac:dyDescent="0.2">
      <c r="A47" t="s">
        <v>15</v>
      </c>
      <c r="B47" t="s">
        <v>16</v>
      </c>
      <c r="C47" t="s">
        <v>17</v>
      </c>
      <c r="D47" t="s">
        <v>38</v>
      </c>
      <c r="E47" t="s">
        <v>40</v>
      </c>
      <c r="F47" t="s">
        <v>20</v>
      </c>
      <c r="G47" t="s">
        <v>21</v>
      </c>
      <c r="H47" t="s">
        <v>22</v>
      </c>
      <c r="I47">
        <v>0.67615023159999998</v>
      </c>
      <c r="J47">
        <v>0.67308391550000002</v>
      </c>
      <c r="K47">
        <v>0.58452386159999903</v>
      </c>
      <c r="L47">
        <v>0.48272087070000003</v>
      </c>
      <c r="M47">
        <v>0.53428037899999903</v>
      </c>
      <c r="N47">
        <v>0.51848234670000004</v>
      </c>
      <c r="O47">
        <v>0.51339051889999998</v>
      </c>
      <c r="P47">
        <v>0.50580532820000002</v>
      </c>
      <c r="Q47">
        <v>0.33054655719999998</v>
      </c>
      <c r="R47">
        <v>0.28683893999999999</v>
      </c>
      <c r="S47">
        <v>0.28846330260000003</v>
      </c>
      <c r="T47">
        <v>0.29283419459999999</v>
      </c>
      <c r="U47">
        <v>0.25604358939999999</v>
      </c>
      <c r="V47">
        <v>0.24913031990000001</v>
      </c>
      <c r="W47">
        <v>0.2641077999</v>
      </c>
      <c r="X47">
        <v>0.26542286349999999</v>
      </c>
      <c r="Y47">
        <v>0.25653939669999998</v>
      </c>
      <c r="Z47">
        <v>0.2603913128</v>
      </c>
      <c r="AA47">
        <v>0.24885882819999999</v>
      </c>
      <c r="AB47">
        <v>0.24286505999999999</v>
      </c>
      <c r="AC47">
        <v>0.22062147970000001</v>
      </c>
      <c r="AD47">
        <v>0.22294359799999999</v>
      </c>
    </row>
    <row r="48" spans="1:30" x14ac:dyDescent="0.2">
      <c r="A48" t="s">
        <v>15</v>
      </c>
      <c r="B48" t="s">
        <v>16</v>
      </c>
      <c r="C48" t="s">
        <v>17</v>
      </c>
      <c r="D48" t="s">
        <v>38</v>
      </c>
      <c r="E48" t="s">
        <v>40</v>
      </c>
      <c r="F48" t="s">
        <v>20</v>
      </c>
      <c r="G48" t="s">
        <v>21</v>
      </c>
      <c r="H48" t="s">
        <v>23</v>
      </c>
      <c r="I48">
        <v>1.2752739179999999E-5</v>
      </c>
      <c r="J48">
        <v>1.2694905989999999E-5</v>
      </c>
      <c r="K48">
        <v>1.102459188E-5</v>
      </c>
      <c r="L48">
        <v>9.1045052949999992E-6</v>
      </c>
      <c r="M48">
        <v>1.0076959240000001E-5</v>
      </c>
      <c r="N48">
        <v>9.7789955989999997E-6</v>
      </c>
      <c r="O48">
        <v>9.6829596169999998E-6</v>
      </c>
      <c r="P48">
        <v>9.5398967979999995E-6</v>
      </c>
      <c r="Q48">
        <v>6.2343749E-6</v>
      </c>
      <c r="R48">
        <v>5.4100139570000004E-6</v>
      </c>
      <c r="S48">
        <v>5.4406507460000001E-6</v>
      </c>
      <c r="T48">
        <v>5.5230892979999996E-6</v>
      </c>
      <c r="U48">
        <v>4.829188786E-6</v>
      </c>
      <c r="V48">
        <v>4.6987989429999999E-6</v>
      </c>
      <c r="W48">
        <v>4.9812863060000002E-6</v>
      </c>
      <c r="X48">
        <v>5.0060894670000002E-6</v>
      </c>
      <c r="Y48">
        <v>4.8385401109999998E-6</v>
      </c>
      <c r="Z48">
        <v>4.9111903579999996E-6</v>
      </c>
      <c r="AA48">
        <v>4.6936783889999999E-6</v>
      </c>
      <c r="AB48">
        <v>4.580631083E-6</v>
      </c>
      <c r="AC48">
        <v>4.1610992029999996E-6</v>
      </c>
      <c r="AD48">
        <v>4.2048962279999996E-6</v>
      </c>
    </row>
    <row r="49" spans="1:30" x14ac:dyDescent="0.2">
      <c r="A49" t="s">
        <v>15</v>
      </c>
      <c r="B49" t="s">
        <v>16</v>
      </c>
      <c r="C49" t="s">
        <v>17</v>
      </c>
      <c r="D49" t="s">
        <v>25</v>
      </c>
      <c r="E49" t="s">
        <v>41</v>
      </c>
      <c r="F49" t="s">
        <v>20</v>
      </c>
      <c r="G49" t="s">
        <v>21</v>
      </c>
      <c r="H49" t="s">
        <v>24</v>
      </c>
      <c r="I49">
        <v>2.6091785499999998E-7</v>
      </c>
      <c r="J49">
        <v>2.5380289100000001E-7</v>
      </c>
      <c r="K49">
        <v>2.5037000700000001E-7</v>
      </c>
      <c r="L49">
        <v>2.4349014700000002E-7</v>
      </c>
      <c r="M49">
        <v>2.6182468700000001E-7</v>
      </c>
      <c r="N49">
        <v>2.4593506399999998E-7</v>
      </c>
      <c r="O49">
        <v>2.48741899E-7</v>
      </c>
      <c r="P49">
        <v>2.4775010299999998E-7</v>
      </c>
      <c r="Q49">
        <v>2.2744364E-7</v>
      </c>
      <c r="R49">
        <v>2.4346119000000001E-7</v>
      </c>
      <c r="S49">
        <v>2.6516868000000001E-7</v>
      </c>
      <c r="T49">
        <v>2.7844197999999998E-7</v>
      </c>
      <c r="U49">
        <v>2.46081461E-7</v>
      </c>
      <c r="V49">
        <v>2.4390327699999998E-7</v>
      </c>
      <c r="W49">
        <v>2.7042722700000002E-7</v>
      </c>
      <c r="X49">
        <v>2.7703493099999998E-7</v>
      </c>
      <c r="Y49">
        <v>2.3171444799999999E-7</v>
      </c>
      <c r="Z49">
        <v>1.8908950400000001E-7</v>
      </c>
      <c r="AA49">
        <v>1.49219588E-7</v>
      </c>
      <c r="AB49">
        <v>1.5830942299999999E-7</v>
      </c>
      <c r="AC49">
        <v>2.21684973E-7</v>
      </c>
      <c r="AD49">
        <v>2.7757372300000002E-7</v>
      </c>
    </row>
    <row r="50" spans="1:30" x14ac:dyDescent="0.2">
      <c r="A50" t="s">
        <v>15</v>
      </c>
      <c r="B50" t="s">
        <v>16</v>
      </c>
      <c r="C50" t="s">
        <v>17</v>
      </c>
      <c r="D50" t="s">
        <v>25</v>
      </c>
      <c r="E50" t="s">
        <v>41</v>
      </c>
      <c r="F50" t="s">
        <v>20</v>
      </c>
      <c r="G50" t="s">
        <v>21</v>
      </c>
      <c r="H50" t="s">
        <v>23</v>
      </c>
      <c r="I50">
        <v>2.6091785539999999E-6</v>
      </c>
      <c r="J50">
        <v>2.5380289089999998E-6</v>
      </c>
      <c r="K50">
        <v>2.5037000710000002E-6</v>
      </c>
      <c r="L50">
        <v>2.434901472E-6</v>
      </c>
      <c r="M50">
        <v>2.6182468700000002E-6</v>
      </c>
      <c r="N50">
        <v>2.459350642E-6</v>
      </c>
      <c r="O50">
        <v>2.4874189889999998E-6</v>
      </c>
      <c r="P50">
        <v>2.4775010300000001E-6</v>
      </c>
      <c r="Q50">
        <v>2.2744364000000001E-6</v>
      </c>
      <c r="R50">
        <v>2.4346118999999999E-6</v>
      </c>
      <c r="S50">
        <v>2.6516867999999999E-6</v>
      </c>
      <c r="T50">
        <v>2.7844197999999998E-6</v>
      </c>
      <c r="U50">
        <v>2.4608146140000001E-6</v>
      </c>
      <c r="V50">
        <v>2.439032765E-6</v>
      </c>
      <c r="W50">
        <v>2.7042722700000001E-6</v>
      </c>
      <c r="X50">
        <v>2.770349309E-6</v>
      </c>
      <c r="Y50">
        <v>2.3171444799999998E-6</v>
      </c>
      <c r="Z50">
        <v>1.890895044E-6</v>
      </c>
      <c r="AA50">
        <v>1.49219588E-6</v>
      </c>
      <c r="AB50">
        <v>1.583094234E-6</v>
      </c>
      <c r="AC50">
        <v>2.216849733E-6</v>
      </c>
      <c r="AD50">
        <v>2.7757372279999999E-6</v>
      </c>
    </row>
    <row r="51" spans="1:30" x14ac:dyDescent="0.2">
      <c r="A51" t="s">
        <v>15</v>
      </c>
      <c r="B51" t="s">
        <v>16</v>
      </c>
      <c r="C51" t="s">
        <v>17</v>
      </c>
      <c r="D51" t="s">
        <v>25</v>
      </c>
      <c r="E51" t="s">
        <v>41</v>
      </c>
      <c r="F51" t="s">
        <v>20</v>
      </c>
      <c r="G51" t="s">
        <v>21</v>
      </c>
      <c r="H51" t="s">
        <v>22</v>
      </c>
      <c r="I51">
        <v>0.1383386469</v>
      </c>
      <c r="J51">
        <v>0.13456629279999999</v>
      </c>
      <c r="K51">
        <v>0.1327461778</v>
      </c>
      <c r="L51">
        <v>0.12909847599999999</v>
      </c>
      <c r="M51">
        <v>0.13881944900000001</v>
      </c>
      <c r="N51">
        <v>0.13039477099999999</v>
      </c>
      <c r="O51">
        <v>0.13188295480000001</v>
      </c>
      <c r="P51">
        <v>0.1313571046</v>
      </c>
      <c r="Q51">
        <v>0.1205906179</v>
      </c>
      <c r="R51">
        <v>0.12908312290000001</v>
      </c>
      <c r="S51">
        <v>0.1405924341</v>
      </c>
      <c r="T51">
        <v>0.1476299378</v>
      </c>
      <c r="U51">
        <v>0.1304723908</v>
      </c>
      <c r="V51">
        <v>0.12931751720000001</v>
      </c>
      <c r="W51">
        <v>0.14338051569999999</v>
      </c>
      <c r="X51">
        <v>0.14688392040000001</v>
      </c>
      <c r="Y51">
        <v>0.1228550003</v>
      </c>
      <c r="Z51">
        <v>0.1002552552</v>
      </c>
      <c r="AA51">
        <v>7.9116225540000001E-2</v>
      </c>
      <c r="AB51">
        <v>8.3935656270000006E-2</v>
      </c>
      <c r="AC51">
        <v>0.11753737290000001</v>
      </c>
      <c r="AD51">
        <v>0.1471695878</v>
      </c>
    </row>
    <row r="52" spans="1:30" x14ac:dyDescent="0.2">
      <c r="A52" t="s">
        <v>15</v>
      </c>
      <c r="B52" t="s">
        <v>16</v>
      </c>
      <c r="C52" t="s">
        <v>17</v>
      </c>
      <c r="D52" t="s">
        <v>42</v>
      </c>
      <c r="E52" t="s">
        <v>43</v>
      </c>
      <c r="F52" t="s">
        <v>20</v>
      </c>
      <c r="G52" t="s">
        <v>21</v>
      </c>
      <c r="H52" t="s">
        <v>23</v>
      </c>
      <c r="I52">
        <v>5.1637537690000001E-5</v>
      </c>
      <c r="J52">
        <v>4.3120060779999998E-5</v>
      </c>
      <c r="K52">
        <v>3.9007062069999999E-5</v>
      </c>
      <c r="L52">
        <v>4.1809052789999998E-5</v>
      </c>
      <c r="M52">
        <v>5.3308903840000001E-5</v>
      </c>
      <c r="N52">
        <v>4.3267134330000002E-5</v>
      </c>
      <c r="O52">
        <v>4.932772251E-5</v>
      </c>
      <c r="P52">
        <v>4.5085116829999999E-5</v>
      </c>
      <c r="Q52">
        <v>4.17641476E-5</v>
      </c>
      <c r="R52">
        <v>4.1754987099999999E-5</v>
      </c>
      <c r="S52">
        <v>4.0331980699999999E-5</v>
      </c>
      <c r="T52">
        <v>4.2294970200000002E-5</v>
      </c>
      <c r="U52">
        <v>3.8427992350000001E-5</v>
      </c>
      <c r="V52">
        <v>3.8244491989999998E-5</v>
      </c>
      <c r="W52">
        <v>4.2245823250000003E-5</v>
      </c>
      <c r="X52">
        <v>4.3406994970000003E-5</v>
      </c>
      <c r="Y52">
        <v>4.1343519620000003E-5</v>
      </c>
      <c r="Z52">
        <v>3.9683785240000003E-5</v>
      </c>
      <c r="AA52">
        <v>4.0045268919999997E-5</v>
      </c>
      <c r="AB52">
        <v>4.0900290900000003E-5</v>
      </c>
      <c r="AC52">
        <v>4.1037691909999998E-5</v>
      </c>
      <c r="AD52">
        <v>4.278617475E-5</v>
      </c>
    </row>
    <row r="53" spans="1:30" x14ac:dyDescent="0.2">
      <c r="A53" t="s">
        <v>15</v>
      </c>
      <c r="B53" t="s">
        <v>16</v>
      </c>
      <c r="C53" t="s">
        <v>17</v>
      </c>
      <c r="D53" t="s">
        <v>42</v>
      </c>
      <c r="E53" t="s">
        <v>43</v>
      </c>
      <c r="F53" t="s">
        <v>20</v>
      </c>
      <c r="G53" t="s">
        <v>21</v>
      </c>
      <c r="H53" t="s">
        <v>22</v>
      </c>
      <c r="I53">
        <v>2.7378222480000001</v>
      </c>
      <c r="J53">
        <v>2.286225623</v>
      </c>
      <c r="K53">
        <v>2.068154431</v>
      </c>
      <c r="L53">
        <v>2.2167159789999902</v>
      </c>
      <c r="M53">
        <v>2.8264380809999898</v>
      </c>
      <c r="N53">
        <v>2.29402346199999</v>
      </c>
      <c r="O53">
        <v>2.615355847</v>
      </c>
      <c r="P53">
        <v>2.39041289399999</v>
      </c>
      <c r="Q53">
        <v>2.2143351060000001</v>
      </c>
      <c r="R53">
        <v>2.213849416</v>
      </c>
      <c r="S53">
        <v>2.138401617</v>
      </c>
      <c r="T53">
        <v>2.24247931999999</v>
      </c>
      <c r="U53">
        <v>2.0374521539999901</v>
      </c>
      <c r="V53">
        <v>2.0277229650000002</v>
      </c>
      <c r="W53">
        <v>2.2398735489999901</v>
      </c>
      <c r="X53">
        <v>2.3014388729999902</v>
      </c>
      <c r="Y53">
        <v>2.1920334100000001</v>
      </c>
      <c r="Z53">
        <v>2.1040342929999998</v>
      </c>
      <c r="AA53">
        <v>2.1232001579999902</v>
      </c>
      <c r="AB53">
        <v>2.168533423</v>
      </c>
      <c r="AC53">
        <v>2.1758184249999899</v>
      </c>
      <c r="AD53">
        <v>2.2685229849999899</v>
      </c>
    </row>
    <row r="54" spans="1:30" x14ac:dyDescent="0.2">
      <c r="A54" t="s">
        <v>15</v>
      </c>
      <c r="B54" t="s">
        <v>16</v>
      </c>
      <c r="C54" t="s">
        <v>17</v>
      </c>
      <c r="D54" t="s">
        <v>42</v>
      </c>
      <c r="E54" t="s">
        <v>43</v>
      </c>
      <c r="F54" t="s">
        <v>20</v>
      </c>
      <c r="G54" t="s">
        <v>21</v>
      </c>
      <c r="H54" t="s">
        <v>24</v>
      </c>
      <c r="I54">
        <v>5.1637537689999999E-6</v>
      </c>
      <c r="J54">
        <v>4.3120060779999998E-6</v>
      </c>
      <c r="K54">
        <v>3.9007062069999999E-6</v>
      </c>
      <c r="L54">
        <v>4.1809052790000003E-6</v>
      </c>
      <c r="M54">
        <v>5.3308903839999999E-6</v>
      </c>
      <c r="N54">
        <v>4.3267134330000004E-6</v>
      </c>
      <c r="O54">
        <v>4.9327722509999998E-6</v>
      </c>
      <c r="P54">
        <v>4.5085116830000003E-6</v>
      </c>
      <c r="Q54">
        <v>4.1764147599999997E-6</v>
      </c>
      <c r="R54">
        <v>4.1754987099999999E-6</v>
      </c>
      <c r="S54">
        <v>4.0331980699999998E-6</v>
      </c>
      <c r="T54">
        <v>4.2294970199999997E-6</v>
      </c>
      <c r="U54">
        <v>3.8427992349999997E-6</v>
      </c>
      <c r="V54">
        <v>3.8244491989999996E-6</v>
      </c>
      <c r="W54">
        <v>4.2245823250000003E-6</v>
      </c>
      <c r="X54">
        <v>4.340699497E-6</v>
      </c>
      <c r="Y54">
        <v>4.1343519619999998E-6</v>
      </c>
      <c r="Z54">
        <v>3.9683785239999996E-6</v>
      </c>
      <c r="AA54">
        <v>4.0045268920000001E-6</v>
      </c>
      <c r="AB54">
        <v>4.0900290900000001E-6</v>
      </c>
      <c r="AC54">
        <v>4.1037691910000001E-6</v>
      </c>
      <c r="AD54">
        <v>4.278617475E-6</v>
      </c>
    </row>
    <row r="55" spans="1:30" x14ac:dyDescent="0.2">
      <c r="A55" t="s">
        <v>15</v>
      </c>
      <c r="B55" t="s">
        <v>16</v>
      </c>
      <c r="C55" t="s">
        <v>17</v>
      </c>
      <c r="D55" t="s">
        <v>44</v>
      </c>
      <c r="E55" t="s">
        <v>45</v>
      </c>
      <c r="F55" t="s">
        <v>20</v>
      </c>
      <c r="G55" t="s">
        <v>21</v>
      </c>
      <c r="H55" t="s">
        <v>24</v>
      </c>
      <c r="I55">
        <v>1.13670621E-7</v>
      </c>
      <c r="J55">
        <v>9.1982191000000001E-8</v>
      </c>
      <c r="K55">
        <v>8.2683118999999995E-8</v>
      </c>
      <c r="L55">
        <v>8.8733420000000006E-8</v>
      </c>
      <c r="M55">
        <v>9.2089094999999999E-8</v>
      </c>
      <c r="N55">
        <v>8.6021774000000002E-8</v>
      </c>
      <c r="O55">
        <v>7.1663054999999999E-8</v>
      </c>
      <c r="P55">
        <v>6.4321776999999997E-8</v>
      </c>
      <c r="Q55">
        <v>5.1550290000000001E-8</v>
      </c>
      <c r="R55">
        <v>4.0226342999999999E-8</v>
      </c>
      <c r="S55">
        <v>3.4624221000000001E-8</v>
      </c>
      <c r="T55">
        <v>3.2857301999999998E-8</v>
      </c>
      <c r="U55">
        <v>2.8576906000000002E-8</v>
      </c>
      <c r="V55">
        <v>2.7426225999999999E-8</v>
      </c>
      <c r="W55">
        <v>2.5562225E-8</v>
      </c>
      <c r="X55">
        <v>2.7488753E-8</v>
      </c>
      <c r="Y55">
        <v>2.7111097000000002E-8</v>
      </c>
      <c r="Z55">
        <v>2.5693705E-8</v>
      </c>
      <c r="AA55">
        <v>2.2950997000000001E-8</v>
      </c>
      <c r="AB55">
        <v>2.3480360999999998E-8</v>
      </c>
      <c r="AC55">
        <v>1.9382112E-8</v>
      </c>
      <c r="AD55">
        <v>2.0206967E-8</v>
      </c>
    </row>
    <row r="56" spans="1:30" x14ac:dyDescent="0.2">
      <c r="A56" t="s">
        <v>15</v>
      </c>
      <c r="B56" t="s">
        <v>16</v>
      </c>
      <c r="C56" t="s">
        <v>17</v>
      </c>
      <c r="D56" t="s">
        <v>44</v>
      </c>
      <c r="E56" t="s">
        <v>45</v>
      </c>
      <c r="F56" t="s">
        <v>20</v>
      </c>
      <c r="G56" t="s">
        <v>21</v>
      </c>
      <c r="H56" t="s">
        <v>22</v>
      </c>
      <c r="I56">
        <v>6.0268163290000003E-2</v>
      </c>
      <c r="J56">
        <v>4.8768957709999998E-2</v>
      </c>
      <c r="K56">
        <v>4.3838589429999998E-2</v>
      </c>
      <c r="L56">
        <v>4.7046459479999997E-2</v>
      </c>
      <c r="M56">
        <v>4.8825638339999998E-2</v>
      </c>
      <c r="N56">
        <v>4.5608744710000003E-2</v>
      </c>
      <c r="O56">
        <v>3.7995751670000001E-2</v>
      </c>
      <c r="P56">
        <v>3.410340597E-2</v>
      </c>
      <c r="Q56">
        <v>2.7331963760000001E-2</v>
      </c>
      <c r="R56">
        <v>2.1328006949999999E-2</v>
      </c>
      <c r="S56">
        <v>1.835776192E-2</v>
      </c>
      <c r="T56">
        <v>1.7420941629999999E-2</v>
      </c>
      <c r="U56">
        <v>1.5151475540000001E-2</v>
      </c>
      <c r="V56">
        <v>1.454138501E-2</v>
      </c>
      <c r="W56">
        <v>1.355309178E-2</v>
      </c>
      <c r="X56">
        <v>1.4574536759999999E-2</v>
      </c>
      <c r="Y56">
        <v>1.437430359E-2</v>
      </c>
      <c r="Z56">
        <v>1.362280225E-2</v>
      </c>
      <c r="AA56">
        <v>1.2168618500000001E-2</v>
      </c>
      <c r="AB56">
        <v>1.2449287430000001E-2</v>
      </c>
      <c r="AC56">
        <v>1.027639564E-2</v>
      </c>
      <c r="AD56">
        <v>1.0713733729999999E-2</v>
      </c>
    </row>
    <row r="57" spans="1:30" x14ac:dyDescent="0.2">
      <c r="A57" t="s">
        <v>15</v>
      </c>
      <c r="B57" t="s">
        <v>16</v>
      </c>
      <c r="C57" t="s">
        <v>17</v>
      </c>
      <c r="D57" t="s">
        <v>44</v>
      </c>
      <c r="E57" t="s">
        <v>45</v>
      </c>
      <c r="F57" t="s">
        <v>20</v>
      </c>
      <c r="G57" t="s">
        <v>21</v>
      </c>
      <c r="H57" t="s">
        <v>23</v>
      </c>
      <c r="I57">
        <v>1.136706211E-6</v>
      </c>
      <c r="J57">
        <v>9.1982191100000004E-7</v>
      </c>
      <c r="K57">
        <v>8.2683118500000001E-7</v>
      </c>
      <c r="L57">
        <v>8.8733420400000005E-7</v>
      </c>
      <c r="M57">
        <v>9.2089095300000005E-7</v>
      </c>
      <c r="N57">
        <v>8.6021774300000003E-7</v>
      </c>
      <c r="O57">
        <v>7.1663054800000001E-7</v>
      </c>
      <c r="P57">
        <v>6.4321776600000001E-7</v>
      </c>
      <c r="Q57">
        <v>5.1550290000000001E-7</v>
      </c>
      <c r="R57">
        <v>4.02263428E-7</v>
      </c>
      <c r="S57">
        <v>3.4624220899999998E-7</v>
      </c>
      <c r="T57">
        <v>3.2857302199999999E-7</v>
      </c>
      <c r="U57">
        <v>2.8576905999999998E-7</v>
      </c>
      <c r="V57">
        <v>2.7426226000000001E-7</v>
      </c>
      <c r="W57">
        <v>2.5562225200000002E-7</v>
      </c>
      <c r="X57">
        <v>2.7488752899999998E-7</v>
      </c>
      <c r="Y57">
        <v>2.7111096900000002E-7</v>
      </c>
      <c r="Z57">
        <v>2.56937047E-7</v>
      </c>
      <c r="AA57">
        <v>2.2950996800000001E-7</v>
      </c>
      <c r="AB57">
        <v>2.3480361100000001E-7</v>
      </c>
      <c r="AC57">
        <v>1.93821117E-7</v>
      </c>
      <c r="AD57">
        <v>2.0206966699999999E-7</v>
      </c>
    </row>
    <row r="58" spans="1:30" x14ac:dyDescent="0.2">
      <c r="A58" t="s">
        <v>15</v>
      </c>
      <c r="B58" t="s">
        <v>16</v>
      </c>
      <c r="C58" t="s">
        <v>17</v>
      </c>
      <c r="D58" t="s">
        <v>25</v>
      </c>
      <c r="E58" t="s">
        <v>46</v>
      </c>
      <c r="F58" t="s">
        <v>20</v>
      </c>
      <c r="G58" t="s">
        <v>21</v>
      </c>
      <c r="H58" t="s">
        <v>23</v>
      </c>
      <c r="I58">
        <v>7.2153361840000002E-6</v>
      </c>
      <c r="J58">
        <v>7.0185813070000001E-6</v>
      </c>
      <c r="K58">
        <v>6.9236494730000003E-6</v>
      </c>
      <c r="L58">
        <v>6.7333960979999998E-6</v>
      </c>
      <c r="M58">
        <v>7.2404134050000004E-6</v>
      </c>
      <c r="N58">
        <v>6.8010070259999996E-6</v>
      </c>
      <c r="O58">
        <v>6.878626306E-6</v>
      </c>
      <c r="P58">
        <v>6.8511995090000004E-6</v>
      </c>
      <c r="Q58">
        <v>7.1202617999999997E-6</v>
      </c>
      <c r="R58">
        <v>6.5447390000000002E-6</v>
      </c>
      <c r="S58">
        <v>6.6901329E-6</v>
      </c>
      <c r="T58">
        <v>6.5883932000000002E-6</v>
      </c>
      <c r="U58">
        <v>6.1031591049999996E-6</v>
      </c>
      <c r="V58">
        <v>5.7402229480000003E-6</v>
      </c>
      <c r="W58">
        <v>5.0685979440000002E-6</v>
      </c>
      <c r="X58">
        <v>4.5336698389999999E-6</v>
      </c>
      <c r="Y58">
        <v>4.2920950020000002E-6</v>
      </c>
      <c r="Z58">
        <v>5.3299925080000001E-6</v>
      </c>
      <c r="AA58">
        <v>4.6303007199999996E-6</v>
      </c>
      <c r="AB58">
        <v>4.7071177630000004E-6</v>
      </c>
      <c r="AC58">
        <v>4.9668447479999997E-6</v>
      </c>
      <c r="AD58">
        <v>5.0251240110000004E-6</v>
      </c>
    </row>
    <row r="59" spans="1:30" x14ac:dyDescent="0.2">
      <c r="A59" t="s">
        <v>15</v>
      </c>
      <c r="B59" t="s">
        <v>16</v>
      </c>
      <c r="C59" t="s">
        <v>17</v>
      </c>
      <c r="D59" t="s">
        <v>25</v>
      </c>
      <c r="E59" t="s">
        <v>46</v>
      </c>
      <c r="F59" t="s">
        <v>20</v>
      </c>
      <c r="G59" t="s">
        <v>21</v>
      </c>
      <c r="H59" t="s">
        <v>24</v>
      </c>
      <c r="I59">
        <v>7.2153361799999997E-7</v>
      </c>
      <c r="J59">
        <v>7.0185813099999996E-7</v>
      </c>
      <c r="K59">
        <v>6.9236494700000004E-7</v>
      </c>
      <c r="L59">
        <v>6.7333960999999998E-7</v>
      </c>
      <c r="M59">
        <v>7.2404134100000001E-7</v>
      </c>
      <c r="N59">
        <v>6.8010070299999996E-7</v>
      </c>
      <c r="O59">
        <v>6.8786263099999998E-7</v>
      </c>
      <c r="P59">
        <v>6.8511995099999996E-7</v>
      </c>
      <c r="Q59">
        <v>7.1202618000000002E-7</v>
      </c>
      <c r="R59">
        <v>6.5447390000000002E-7</v>
      </c>
      <c r="S59">
        <v>6.6901329E-7</v>
      </c>
      <c r="T59">
        <v>6.5883931999999996E-7</v>
      </c>
      <c r="U59">
        <v>6.1031591000000001E-7</v>
      </c>
      <c r="V59">
        <v>5.7402229500000001E-7</v>
      </c>
      <c r="W59">
        <v>5.0685979400000002E-7</v>
      </c>
      <c r="X59">
        <v>4.5336698400000001E-7</v>
      </c>
      <c r="Y59">
        <v>4.292095E-7</v>
      </c>
      <c r="Z59">
        <v>5.3299925099999995E-7</v>
      </c>
      <c r="AA59">
        <v>4.6303007199999998E-7</v>
      </c>
      <c r="AB59">
        <v>4.7071177599999999E-7</v>
      </c>
      <c r="AC59">
        <v>4.9668447499999995E-7</v>
      </c>
      <c r="AD59">
        <v>5.0251240100000005E-7</v>
      </c>
    </row>
    <row r="60" spans="1:30" x14ac:dyDescent="0.2">
      <c r="A60" t="s">
        <v>15</v>
      </c>
      <c r="B60" t="s">
        <v>16</v>
      </c>
      <c r="C60" t="s">
        <v>17</v>
      </c>
      <c r="D60" t="s">
        <v>25</v>
      </c>
      <c r="E60" t="s">
        <v>46</v>
      </c>
      <c r="F60" t="s">
        <v>20</v>
      </c>
      <c r="G60" t="s">
        <v>21</v>
      </c>
      <c r="H60" t="s">
        <v>22</v>
      </c>
      <c r="I60">
        <v>0.38255712450000001</v>
      </c>
      <c r="J60">
        <v>0.37212518090000002</v>
      </c>
      <c r="K60">
        <v>0.367091895</v>
      </c>
      <c r="L60">
        <v>0.35700466110000001</v>
      </c>
      <c r="M60">
        <v>0.38388671870000002</v>
      </c>
      <c r="N60">
        <v>0.36058939249999999</v>
      </c>
      <c r="O60">
        <v>0.36470476680000002</v>
      </c>
      <c r="P60">
        <v>0.36325059799999998</v>
      </c>
      <c r="Q60">
        <v>0.37751628059999998</v>
      </c>
      <c r="R60">
        <v>0.34700206179999998</v>
      </c>
      <c r="S60">
        <v>0.3547108464</v>
      </c>
      <c r="T60">
        <v>0.34931660749999999</v>
      </c>
      <c r="U60">
        <v>0.32358949570000001</v>
      </c>
      <c r="V60">
        <v>0.30434662070000001</v>
      </c>
      <c r="W60">
        <v>0.268737063</v>
      </c>
      <c r="X60">
        <v>0.24037517489999999</v>
      </c>
      <c r="Y60">
        <v>0.227566877</v>
      </c>
      <c r="Z60">
        <v>0.28259620279999997</v>
      </c>
      <c r="AA60">
        <v>0.2454985442</v>
      </c>
      <c r="AB60">
        <v>0.24957138379999999</v>
      </c>
      <c r="AC60">
        <v>0.26334210860000001</v>
      </c>
      <c r="AD60">
        <v>0.2664320751</v>
      </c>
    </row>
    <row r="61" spans="1:30" x14ac:dyDescent="0.2">
      <c r="A61" t="s">
        <v>15</v>
      </c>
      <c r="B61" t="s">
        <v>16</v>
      </c>
      <c r="C61" t="s">
        <v>17</v>
      </c>
      <c r="D61" t="s">
        <v>38</v>
      </c>
      <c r="E61" t="s">
        <v>47</v>
      </c>
      <c r="F61" t="s">
        <v>20</v>
      </c>
      <c r="G61" t="s">
        <v>21</v>
      </c>
      <c r="H61" t="s">
        <v>24</v>
      </c>
      <c r="I61">
        <v>4.0328103299999998E-7</v>
      </c>
      <c r="J61">
        <v>6.84178066E-7</v>
      </c>
      <c r="K61">
        <v>6.9673660400000005E-7</v>
      </c>
      <c r="L61">
        <v>2.4948914700000002E-7</v>
      </c>
      <c r="M61">
        <v>3.4324186299999998E-7</v>
      </c>
      <c r="N61">
        <v>3.15658437E-7</v>
      </c>
      <c r="O61">
        <v>3.2569561599999999E-7</v>
      </c>
      <c r="P61">
        <v>2.84445247E-7</v>
      </c>
      <c r="Q61">
        <v>3.0147312E-7</v>
      </c>
      <c r="R61">
        <v>2.7463124699999999E-7</v>
      </c>
      <c r="S61">
        <v>2.1976892500000001E-7</v>
      </c>
      <c r="T61">
        <v>2.20152204E-7</v>
      </c>
      <c r="U61">
        <v>2.01236281E-7</v>
      </c>
      <c r="V61">
        <v>1.9441624899999999E-7</v>
      </c>
      <c r="W61">
        <v>1.9945997199999999E-7</v>
      </c>
      <c r="X61">
        <v>1.9031641399999999E-7</v>
      </c>
      <c r="Y61">
        <v>1.9228055999999999E-7</v>
      </c>
      <c r="Z61">
        <v>1.97167421E-7</v>
      </c>
      <c r="AA61">
        <v>1.9348820399999999E-7</v>
      </c>
      <c r="AB61">
        <v>1.98146209E-7</v>
      </c>
      <c r="AC61">
        <v>1.9378190500000001E-7</v>
      </c>
      <c r="AD61">
        <v>2.43882253E-7</v>
      </c>
    </row>
    <row r="62" spans="1:30" x14ac:dyDescent="0.2">
      <c r="A62" t="s">
        <v>15</v>
      </c>
      <c r="B62" t="s">
        <v>16</v>
      </c>
      <c r="C62" t="s">
        <v>17</v>
      </c>
      <c r="D62" t="s">
        <v>38</v>
      </c>
      <c r="E62" t="s">
        <v>47</v>
      </c>
      <c r="F62" t="s">
        <v>20</v>
      </c>
      <c r="G62" t="s">
        <v>21</v>
      </c>
      <c r="H62" t="s">
        <v>22</v>
      </c>
      <c r="I62">
        <v>0.213819604</v>
      </c>
      <c r="J62">
        <v>0.36275121069999999</v>
      </c>
      <c r="K62">
        <v>0.36940974720000003</v>
      </c>
      <c r="L62">
        <v>0.13227914599999999</v>
      </c>
      <c r="M62">
        <v>0.1819868359</v>
      </c>
      <c r="N62">
        <v>0.16736210330000001</v>
      </c>
      <c r="O62">
        <v>0.1726838154</v>
      </c>
      <c r="P62">
        <v>0.15081286990000001</v>
      </c>
      <c r="Q62">
        <v>0.1598410482</v>
      </c>
      <c r="R62">
        <v>0.14560948730000001</v>
      </c>
      <c r="S62">
        <v>0.11652148380000001</v>
      </c>
      <c r="T62">
        <v>0.1167246986</v>
      </c>
      <c r="U62">
        <v>0.10669547629999999</v>
      </c>
      <c r="V62">
        <v>0.1030794953</v>
      </c>
      <c r="W62">
        <v>0.105753677</v>
      </c>
      <c r="X62">
        <v>0.1009057625</v>
      </c>
      <c r="Y62">
        <v>0.1019471532</v>
      </c>
      <c r="Z62">
        <v>0.1045381665</v>
      </c>
      <c r="AA62">
        <v>0.1025874457</v>
      </c>
      <c r="AB62">
        <v>0.1050571201</v>
      </c>
      <c r="AC62">
        <v>0.10274316579999999</v>
      </c>
      <c r="AD62">
        <v>0.12930637040000001</v>
      </c>
    </row>
    <row r="63" spans="1:30" x14ac:dyDescent="0.2">
      <c r="A63" t="s">
        <v>15</v>
      </c>
      <c r="B63" t="s">
        <v>16</v>
      </c>
      <c r="C63" t="s">
        <v>17</v>
      </c>
      <c r="D63" t="s">
        <v>38</v>
      </c>
      <c r="E63" t="s">
        <v>47</v>
      </c>
      <c r="F63" t="s">
        <v>20</v>
      </c>
      <c r="G63" t="s">
        <v>21</v>
      </c>
      <c r="H63" t="s">
        <v>23</v>
      </c>
      <c r="I63">
        <v>4.0328103349999996E-6</v>
      </c>
      <c r="J63">
        <v>6.8417806630000001E-6</v>
      </c>
      <c r="K63">
        <v>6.9673660350000001E-6</v>
      </c>
      <c r="L63">
        <v>2.4948914739999998E-6</v>
      </c>
      <c r="M63">
        <v>3.4324186330000001E-6</v>
      </c>
      <c r="N63">
        <v>3.1565843689999999E-6</v>
      </c>
      <c r="O63">
        <v>3.2569561560000001E-6</v>
      </c>
      <c r="P63">
        <v>2.8444524700000002E-6</v>
      </c>
      <c r="Q63">
        <v>3.0147311999999998E-6</v>
      </c>
      <c r="R63">
        <v>2.7463124719999998E-6</v>
      </c>
      <c r="S63">
        <v>2.197689245E-6</v>
      </c>
      <c r="T63">
        <v>2.2015220409999998E-6</v>
      </c>
      <c r="U63">
        <v>2.0123628120000002E-6</v>
      </c>
      <c r="V63">
        <v>1.9441624909999999E-6</v>
      </c>
      <c r="W63">
        <v>1.9945997170000001E-6</v>
      </c>
      <c r="X63">
        <v>1.9031641370000001E-6</v>
      </c>
      <c r="Y63">
        <v>1.9228056049999999E-6</v>
      </c>
      <c r="Z63">
        <v>1.9716742080000001E-6</v>
      </c>
      <c r="AA63">
        <v>1.9348820390000001E-6</v>
      </c>
      <c r="AB63">
        <v>1.9814620909999998E-6</v>
      </c>
      <c r="AC63">
        <v>1.9378190460000002E-6</v>
      </c>
      <c r="AD63">
        <v>2.4388225269999999E-6</v>
      </c>
    </row>
    <row r="64" spans="1:30" x14ac:dyDescent="0.2">
      <c r="A64" t="s">
        <v>15</v>
      </c>
      <c r="B64" t="s">
        <v>16</v>
      </c>
      <c r="C64" t="s">
        <v>17</v>
      </c>
      <c r="D64" t="s">
        <v>18</v>
      </c>
      <c r="E64" t="s">
        <v>48</v>
      </c>
      <c r="F64" t="s">
        <v>20</v>
      </c>
      <c r="G64" t="s">
        <v>21</v>
      </c>
      <c r="H64" t="s">
        <v>23</v>
      </c>
      <c r="I64">
        <v>7.2754022999999995E-8</v>
      </c>
      <c r="J64">
        <v>9.5912704000000005E-8</v>
      </c>
      <c r="K64">
        <v>7.8752789000000006E-8</v>
      </c>
      <c r="L64">
        <v>9.5569348000000005E-8</v>
      </c>
      <c r="M64">
        <v>1.01304473E-7</v>
      </c>
      <c r="N64">
        <v>9.7997657000000002E-8</v>
      </c>
      <c r="O64">
        <v>5.2515853000000001E-8</v>
      </c>
      <c r="P64">
        <v>4.8661887000000003E-8</v>
      </c>
      <c r="Q64">
        <v>3.5128000000000002E-8</v>
      </c>
      <c r="R64">
        <v>2.3898599999999999E-8</v>
      </c>
      <c r="S64">
        <v>2.7975999999999999E-8</v>
      </c>
      <c r="T64">
        <v>3.2887613000000002E-8</v>
      </c>
      <c r="U64">
        <v>2.9922354000000002E-8</v>
      </c>
      <c r="V64">
        <v>2.6616955999999999E-8</v>
      </c>
      <c r="W64">
        <v>2.0532054999999999E-8</v>
      </c>
      <c r="X64">
        <v>1.9808776E-8</v>
      </c>
      <c r="Y64">
        <v>2.1094305999999998E-8</v>
      </c>
      <c r="Z64">
        <v>1.8852290999999999E-8</v>
      </c>
      <c r="AA64">
        <v>1.3955658E-8</v>
      </c>
      <c r="AB64">
        <v>1.4664742E-8</v>
      </c>
      <c r="AC64">
        <v>1.0748677E-8</v>
      </c>
      <c r="AD64">
        <v>1.3867943000000001E-8</v>
      </c>
    </row>
    <row r="65" spans="1:30" x14ac:dyDescent="0.2">
      <c r="A65" t="s">
        <v>15</v>
      </c>
      <c r="B65" t="s">
        <v>16</v>
      </c>
      <c r="C65" t="s">
        <v>17</v>
      </c>
      <c r="D65" t="s">
        <v>18</v>
      </c>
      <c r="E65" t="s">
        <v>48</v>
      </c>
      <c r="F65" t="s">
        <v>20</v>
      </c>
      <c r="G65" t="s">
        <v>21</v>
      </c>
      <c r="H65" t="s">
        <v>22</v>
      </c>
      <c r="I65">
        <v>3.8574183030000001E-3</v>
      </c>
      <c r="J65">
        <v>5.0852915770000003E-3</v>
      </c>
      <c r="K65">
        <v>4.1754728829999999E-3</v>
      </c>
      <c r="L65">
        <v>5.0670868440000003E-3</v>
      </c>
      <c r="M65">
        <v>5.3711631680000002E-3</v>
      </c>
      <c r="N65">
        <v>5.1958357479999998E-3</v>
      </c>
      <c r="O65">
        <v>2.7843905349999999E-3</v>
      </c>
      <c r="P65">
        <v>2.5800532679999999E-3</v>
      </c>
      <c r="Q65">
        <v>1.8624865599999999E-3</v>
      </c>
      <c r="R65">
        <v>1.2671037720000001E-3</v>
      </c>
      <c r="S65">
        <v>1.4832875200000001E-3</v>
      </c>
      <c r="T65">
        <v>1.743701241E-3</v>
      </c>
      <c r="U65">
        <v>1.5864832039999999E-3</v>
      </c>
      <c r="V65">
        <v>1.411231008E-3</v>
      </c>
      <c r="W65">
        <v>1.0886095590000001E-3</v>
      </c>
      <c r="X65">
        <v>1.050261283E-3</v>
      </c>
      <c r="Y65">
        <v>1.1184201159999999E-3</v>
      </c>
      <c r="Z65">
        <v>9.9954845549999997E-4</v>
      </c>
      <c r="AA65">
        <v>7.399289934E-4</v>
      </c>
      <c r="AB65">
        <v>7.7752461689999997E-4</v>
      </c>
      <c r="AC65">
        <v>5.6989484079999998E-4</v>
      </c>
      <c r="AD65">
        <v>7.3527833659999995E-4</v>
      </c>
    </row>
    <row r="66" spans="1:30" x14ac:dyDescent="0.2">
      <c r="A66" t="s">
        <v>15</v>
      </c>
      <c r="B66" t="s">
        <v>16</v>
      </c>
      <c r="C66" t="s">
        <v>17</v>
      </c>
      <c r="D66" t="s">
        <v>18</v>
      </c>
      <c r="E66" t="s">
        <v>48</v>
      </c>
      <c r="F66" t="s">
        <v>20</v>
      </c>
      <c r="G66" t="s">
        <v>21</v>
      </c>
      <c r="H66" t="s">
        <v>24</v>
      </c>
      <c r="I66">
        <v>7.2754019999999997E-9</v>
      </c>
      <c r="J66">
        <v>9.5912699999999997E-9</v>
      </c>
      <c r="K66">
        <v>7.8752790000000006E-9</v>
      </c>
      <c r="L66">
        <v>9.5569349999999999E-9</v>
      </c>
      <c r="M66">
        <v>1.0130447000000001E-8</v>
      </c>
      <c r="N66">
        <v>9.7997659999999999E-9</v>
      </c>
      <c r="O66">
        <v>5.2515849999999997E-9</v>
      </c>
      <c r="P66">
        <v>4.8661890000000002E-9</v>
      </c>
      <c r="Q66">
        <v>3.5128000000000001E-9</v>
      </c>
      <c r="R66">
        <v>2.3898599999999999E-9</v>
      </c>
      <c r="S66">
        <v>2.7975999999999999E-9</v>
      </c>
      <c r="T66">
        <v>3.288761E-9</v>
      </c>
      <c r="U66">
        <v>2.9922350000000001E-9</v>
      </c>
      <c r="V66">
        <v>2.661696E-9</v>
      </c>
      <c r="W66">
        <v>2.0532060000000002E-9</v>
      </c>
      <c r="X66">
        <v>1.9808780000000001E-9</v>
      </c>
      <c r="Y66">
        <v>2.1094310000000001E-9</v>
      </c>
      <c r="Z66">
        <v>1.8852289999999998E-9</v>
      </c>
      <c r="AA66">
        <v>1.3955659999999999E-9</v>
      </c>
      <c r="AB66">
        <v>1.466474E-9</v>
      </c>
      <c r="AC66">
        <v>1.074868E-9</v>
      </c>
      <c r="AD66">
        <v>1.386794E-9</v>
      </c>
    </row>
    <row r="67" spans="1:30" x14ac:dyDescent="0.2">
      <c r="A67" t="s">
        <v>15</v>
      </c>
      <c r="B67" t="s">
        <v>16</v>
      </c>
      <c r="C67" t="s">
        <v>17</v>
      </c>
      <c r="D67" t="s">
        <v>44</v>
      </c>
      <c r="E67" t="s">
        <v>49</v>
      </c>
      <c r="F67" t="s">
        <v>20</v>
      </c>
      <c r="G67" t="s">
        <v>21</v>
      </c>
      <c r="H67" t="s">
        <v>23</v>
      </c>
      <c r="I67">
        <v>5.7874111460000003E-6</v>
      </c>
      <c r="J67">
        <v>5.3424843979999996E-6</v>
      </c>
      <c r="K67">
        <v>2.566881874E-6</v>
      </c>
      <c r="L67">
        <v>2.084944303E-6</v>
      </c>
      <c r="M67">
        <v>1.7139918849999999E-6</v>
      </c>
      <c r="N67">
        <v>1.382675734E-6</v>
      </c>
      <c r="O67">
        <v>1.3042946739999999E-6</v>
      </c>
      <c r="P67">
        <v>9.0223897400000005E-7</v>
      </c>
      <c r="Q67">
        <v>8.6162860000000002E-7</v>
      </c>
      <c r="R67">
        <v>6.4034572499999999E-7</v>
      </c>
      <c r="S67">
        <v>6.1150494700000004E-7</v>
      </c>
      <c r="T67">
        <v>4.8189384700000001E-7</v>
      </c>
      <c r="U67">
        <v>2.4907925700000001E-7</v>
      </c>
      <c r="V67">
        <v>2.7943112500000001E-7</v>
      </c>
      <c r="W67">
        <v>3.89632211E-7</v>
      </c>
      <c r="X67">
        <v>4.5065060299999999E-7</v>
      </c>
      <c r="Y67">
        <v>4.8330291399999998E-7</v>
      </c>
      <c r="Z67">
        <v>4.49750068E-7</v>
      </c>
      <c r="AA67">
        <v>4.0471551999999999E-7</v>
      </c>
      <c r="AB67">
        <v>4.28018354E-7</v>
      </c>
      <c r="AC67">
        <v>4.2147828999999998E-7</v>
      </c>
      <c r="AD67">
        <v>4.5842471199999999E-7</v>
      </c>
    </row>
    <row r="68" spans="1:30" x14ac:dyDescent="0.2">
      <c r="A68" t="s">
        <v>15</v>
      </c>
      <c r="B68" t="s">
        <v>16</v>
      </c>
      <c r="C68" t="s">
        <v>17</v>
      </c>
      <c r="D68" t="s">
        <v>44</v>
      </c>
      <c r="E68" t="s">
        <v>49</v>
      </c>
      <c r="F68" t="s">
        <v>20</v>
      </c>
      <c r="G68" t="s">
        <v>21</v>
      </c>
      <c r="H68" t="s">
        <v>24</v>
      </c>
      <c r="I68">
        <v>5.7874111500000003E-7</v>
      </c>
      <c r="J68">
        <v>5.3424843999999996E-7</v>
      </c>
      <c r="K68">
        <v>2.5668818699999999E-7</v>
      </c>
      <c r="L68">
        <v>2.0849443000000001E-7</v>
      </c>
      <c r="M68">
        <v>1.7139918900000001E-7</v>
      </c>
      <c r="N68">
        <v>1.3826757299999999E-7</v>
      </c>
      <c r="O68">
        <v>1.3042946700000001E-7</v>
      </c>
      <c r="P68">
        <v>9.0223896999999998E-8</v>
      </c>
      <c r="Q68">
        <v>8.6162859999999997E-8</v>
      </c>
      <c r="R68">
        <v>6.4034573000000004E-8</v>
      </c>
      <c r="S68">
        <v>6.1150494999999997E-8</v>
      </c>
      <c r="T68">
        <v>4.8189385000000003E-8</v>
      </c>
      <c r="U68">
        <v>2.4907926E-8</v>
      </c>
      <c r="V68">
        <v>2.7943112E-8</v>
      </c>
      <c r="W68">
        <v>3.8963220999999997E-8</v>
      </c>
      <c r="X68">
        <v>4.5065059999999999E-8</v>
      </c>
      <c r="Y68">
        <v>4.8330291E-8</v>
      </c>
      <c r="Z68">
        <v>4.4975007000000003E-8</v>
      </c>
      <c r="AA68">
        <v>4.0471552000000003E-8</v>
      </c>
      <c r="AB68">
        <v>4.2801834999999999E-8</v>
      </c>
      <c r="AC68">
        <v>4.2147829000000003E-8</v>
      </c>
      <c r="AD68">
        <v>4.5842471000000002E-8</v>
      </c>
    </row>
    <row r="69" spans="1:30" x14ac:dyDescent="0.2">
      <c r="A69" t="s">
        <v>15</v>
      </c>
      <c r="B69" t="s">
        <v>16</v>
      </c>
      <c r="C69" t="s">
        <v>17</v>
      </c>
      <c r="D69" t="s">
        <v>44</v>
      </c>
      <c r="E69" t="s">
        <v>49</v>
      </c>
      <c r="F69" t="s">
        <v>20</v>
      </c>
      <c r="G69" t="s">
        <v>21</v>
      </c>
      <c r="H69" t="s">
        <v>22</v>
      </c>
      <c r="I69">
        <v>0.30684853899999998</v>
      </c>
      <c r="J69">
        <v>0.28325852280000002</v>
      </c>
      <c r="K69">
        <v>0.1360960769</v>
      </c>
      <c r="L69">
        <v>0.1105437469</v>
      </c>
      <c r="M69">
        <v>9.0875849760000002E-2</v>
      </c>
      <c r="N69">
        <v>7.3309467429999997E-2</v>
      </c>
      <c r="O69">
        <v>6.9153703639999994E-2</v>
      </c>
      <c r="P69">
        <v>4.7836710419999998E-2</v>
      </c>
      <c r="Q69">
        <v>4.568354837E-2</v>
      </c>
      <c r="R69">
        <v>3.3951130340000003E-2</v>
      </c>
      <c r="S69">
        <v>3.242199229E-2</v>
      </c>
      <c r="T69">
        <v>2.5550011769999999E-2</v>
      </c>
      <c r="U69">
        <v>1.3206182219999999E-2</v>
      </c>
      <c r="V69">
        <v>1.481543825E-2</v>
      </c>
      <c r="W69">
        <v>2.065829982E-2</v>
      </c>
      <c r="X69">
        <v>2.3893494960000001E-2</v>
      </c>
      <c r="Y69">
        <v>2.5624720480000002E-2</v>
      </c>
      <c r="Z69">
        <v>2.3845748609999998E-2</v>
      </c>
      <c r="AA69">
        <v>2.1458016869999999E-2</v>
      </c>
      <c r="AB69">
        <v>2.2693533129999999E-2</v>
      </c>
      <c r="AC69">
        <v>2.2346778929999998E-2</v>
      </c>
      <c r="AD69">
        <v>2.4305678250000001E-2</v>
      </c>
    </row>
    <row r="70" spans="1:30" x14ac:dyDescent="0.2">
      <c r="A70" t="s">
        <v>15</v>
      </c>
      <c r="B70" t="s">
        <v>16</v>
      </c>
      <c r="C70" t="s">
        <v>50</v>
      </c>
      <c r="D70" t="s">
        <v>51</v>
      </c>
      <c r="E70" t="s">
        <v>52</v>
      </c>
      <c r="F70" t="s">
        <v>20</v>
      </c>
      <c r="G70" t="s">
        <v>37</v>
      </c>
      <c r="H70" t="s">
        <v>24</v>
      </c>
      <c r="I70">
        <v>1.858274968E-5</v>
      </c>
      <c r="J70">
        <v>1.9775227669999999E-5</v>
      </c>
      <c r="K70">
        <v>1.961724549E-5</v>
      </c>
      <c r="L70">
        <v>2.0197929770000001E-5</v>
      </c>
      <c r="M70">
        <v>2.156067116E-5</v>
      </c>
      <c r="N70">
        <v>2.2961030580000001E-5</v>
      </c>
      <c r="O70">
        <v>2.3598100560000001E-5</v>
      </c>
      <c r="P70">
        <v>2.2572096860000001E-5</v>
      </c>
      <c r="Q70">
        <v>1.9946288080000002E-5</v>
      </c>
      <c r="R70">
        <v>1.571976415E-5</v>
      </c>
      <c r="S70">
        <v>1.4145673E-5</v>
      </c>
      <c r="T70">
        <v>1.485692046E-5</v>
      </c>
      <c r="U70">
        <v>4.3322922659999997E-6</v>
      </c>
      <c r="V70">
        <v>4.1921581219999998E-6</v>
      </c>
      <c r="W70">
        <v>3.4764478889999998E-6</v>
      </c>
      <c r="X70">
        <v>3.6712453679999999E-6</v>
      </c>
      <c r="Y70">
        <v>3.736066187E-6</v>
      </c>
      <c r="Z70">
        <v>3.9392813900000002E-6</v>
      </c>
      <c r="AA70">
        <v>4.919422622E-6</v>
      </c>
      <c r="AB70">
        <v>5.2921710540000002E-6</v>
      </c>
      <c r="AC70">
        <v>3.8791387149999998E-6</v>
      </c>
      <c r="AD70">
        <v>3.9534945849999997E-6</v>
      </c>
    </row>
    <row r="71" spans="1:30" x14ac:dyDescent="0.2">
      <c r="A71" t="s">
        <v>15</v>
      </c>
      <c r="B71" t="s">
        <v>16</v>
      </c>
      <c r="C71" t="s">
        <v>50</v>
      </c>
      <c r="D71" t="s">
        <v>51</v>
      </c>
      <c r="E71" t="s">
        <v>52</v>
      </c>
      <c r="F71" t="s">
        <v>20</v>
      </c>
      <c r="G71" t="s">
        <v>37</v>
      </c>
      <c r="H71" t="s">
        <v>23</v>
      </c>
      <c r="I71">
        <v>9.2913748380000003E-5</v>
      </c>
      <c r="J71">
        <v>9.8876138350000001E-5</v>
      </c>
      <c r="K71">
        <v>9.8086227469999999E-5</v>
      </c>
      <c r="L71">
        <v>1.009896488E-4</v>
      </c>
      <c r="M71">
        <v>1.078033558E-4</v>
      </c>
      <c r="N71">
        <v>1.148051529E-4</v>
      </c>
      <c r="O71">
        <v>1.179905028E-4</v>
      </c>
      <c r="P71">
        <v>1.1286048430000001E-4</v>
      </c>
      <c r="Q71">
        <v>9.9731440390000005E-5</v>
      </c>
      <c r="R71">
        <v>7.8598820740000006E-5</v>
      </c>
      <c r="S71">
        <v>7.0728364990000007E-5</v>
      </c>
      <c r="T71">
        <v>7.4284602290000001E-5</v>
      </c>
      <c r="U71">
        <v>8.6645845319999994E-6</v>
      </c>
      <c r="V71">
        <v>8.3843162439999996E-6</v>
      </c>
      <c r="W71">
        <v>6.952895779E-6</v>
      </c>
      <c r="X71">
        <v>7.3424907350000004E-6</v>
      </c>
      <c r="Y71">
        <v>7.4721323739999999E-6</v>
      </c>
      <c r="Z71">
        <v>7.8785627800000003E-6</v>
      </c>
      <c r="AA71">
        <v>9.8388452450000003E-6</v>
      </c>
      <c r="AB71">
        <v>1.0584342109999999E-5</v>
      </c>
      <c r="AC71">
        <v>7.7582774289999992E-6</v>
      </c>
      <c r="AD71">
        <v>7.9069891690000007E-6</v>
      </c>
    </row>
    <row r="72" spans="1:30" x14ac:dyDescent="0.2">
      <c r="A72" t="s">
        <v>15</v>
      </c>
      <c r="B72" t="s">
        <v>16</v>
      </c>
      <c r="C72" t="s">
        <v>50</v>
      </c>
      <c r="D72" t="s">
        <v>51</v>
      </c>
      <c r="E72" t="s">
        <v>52</v>
      </c>
      <c r="F72" t="s">
        <v>20</v>
      </c>
      <c r="G72" t="s">
        <v>37</v>
      </c>
      <c r="H72" t="s">
        <v>22</v>
      </c>
      <c r="I72">
        <v>2.29063361</v>
      </c>
      <c r="J72">
        <v>2.4376263979999901</v>
      </c>
      <c r="K72">
        <v>2.418152461</v>
      </c>
      <c r="L72">
        <v>2.48973147599999</v>
      </c>
      <c r="M72">
        <v>2.6577120639999898</v>
      </c>
      <c r="N72">
        <v>2.8303297029999999</v>
      </c>
      <c r="O72">
        <v>2.9088591959999901</v>
      </c>
      <c r="P72">
        <v>2.78238714</v>
      </c>
      <c r="Q72">
        <v>2.4587124440000001</v>
      </c>
      <c r="R72">
        <v>1.93772292699999</v>
      </c>
      <c r="S72">
        <v>1.743689958</v>
      </c>
      <c r="T72">
        <v>1.8313630619999901</v>
      </c>
      <c r="U72">
        <v>1.8611527569999899</v>
      </c>
      <c r="V72">
        <v>1.80094387</v>
      </c>
      <c r="W72">
        <v>1.4934593229999999</v>
      </c>
      <c r="X72">
        <v>1.5771670099999899</v>
      </c>
      <c r="Y72">
        <v>1.6050140340000001</v>
      </c>
      <c r="Z72">
        <v>1.6923152849999901</v>
      </c>
      <c r="AA72">
        <v>2.1133839589999899</v>
      </c>
      <c r="AB72">
        <v>2.2735166850000001</v>
      </c>
      <c r="AC72">
        <v>1.6664779919999999</v>
      </c>
      <c r="AD72">
        <v>1.698421274</v>
      </c>
    </row>
    <row r="73" spans="1:30" x14ac:dyDescent="0.2">
      <c r="A73" t="s">
        <v>15</v>
      </c>
      <c r="B73" t="s">
        <v>16</v>
      </c>
      <c r="C73" t="s">
        <v>50</v>
      </c>
      <c r="D73" t="s">
        <v>53</v>
      </c>
      <c r="E73" t="s">
        <v>52</v>
      </c>
      <c r="F73" t="s">
        <v>20</v>
      </c>
      <c r="G73" t="s">
        <v>37</v>
      </c>
      <c r="H73" t="s">
        <v>24</v>
      </c>
      <c r="I73">
        <v>1.5706438420000001E-6</v>
      </c>
      <c r="J73">
        <v>1.6712418820000001E-6</v>
      </c>
      <c r="K73">
        <v>1.657717378E-6</v>
      </c>
      <c r="L73">
        <v>1.7071455089999999E-6</v>
      </c>
      <c r="M73">
        <v>1.821943141E-6</v>
      </c>
      <c r="N73">
        <v>1.9388031039999998E-6</v>
      </c>
      <c r="O73">
        <v>1.9920861669999999E-6</v>
      </c>
      <c r="P73">
        <v>1.9051097569999999E-6</v>
      </c>
      <c r="Q73">
        <v>1.6830882470000001E-6</v>
      </c>
      <c r="R73">
        <v>1.326045562E-6</v>
      </c>
      <c r="S73">
        <v>1.19338014E-6</v>
      </c>
      <c r="T73">
        <v>1.2538087E-6</v>
      </c>
      <c r="U73">
        <v>3.6563922899999999E-7</v>
      </c>
      <c r="V73">
        <v>3.5385407799999998E-7</v>
      </c>
      <c r="W73">
        <v>2.9366587000000001E-7</v>
      </c>
      <c r="X73">
        <v>3.1021161500000001E-7</v>
      </c>
      <c r="Y73">
        <v>3.1586799400000001E-7</v>
      </c>
      <c r="Z73">
        <v>3.3313045499999998E-7</v>
      </c>
      <c r="AA73">
        <v>4.1617737300000001E-7</v>
      </c>
      <c r="AB73">
        <v>4.47759131E-7</v>
      </c>
      <c r="AC73">
        <v>3.2822762699999999E-7</v>
      </c>
      <c r="AD73">
        <v>3.3444778099999998E-7</v>
      </c>
    </row>
    <row r="74" spans="1:30" x14ac:dyDescent="0.2">
      <c r="A74" t="s">
        <v>15</v>
      </c>
      <c r="B74" t="s">
        <v>16</v>
      </c>
      <c r="C74" t="s">
        <v>50</v>
      </c>
      <c r="D74" t="s">
        <v>51</v>
      </c>
      <c r="E74" t="s">
        <v>52</v>
      </c>
      <c r="F74" t="s">
        <v>20</v>
      </c>
      <c r="G74" t="s">
        <v>30</v>
      </c>
      <c r="H74" t="s">
        <v>24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7.66373E-9</v>
      </c>
      <c r="T74">
        <v>7.1939529999999997E-9</v>
      </c>
      <c r="U74">
        <v>3.7311315999999997E-8</v>
      </c>
      <c r="V74">
        <v>5.0095997800000003E-7</v>
      </c>
      <c r="W74">
        <v>4.8411318700000003E-7</v>
      </c>
      <c r="X74">
        <v>7.2234632099999995E-7</v>
      </c>
      <c r="Y74">
        <v>1.1441078369999999E-6</v>
      </c>
      <c r="Z74">
        <v>1.56901766E-6</v>
      </c>
      <c r="AA74">
        <v>1.8580099769999999E-6</v>
      </c>
      <c r="AB74">
        <v>3.1894404310000001E-6</v>
      </c>
      <c r="AC74">
        <v>3.1139543459999999E-6</v>
      </c>
      <c r="AD74">
        <v>4.9371946700000003E-6</v>
      </c>
    </row>
    <row r="75" spans="1:30" x14ac:dyDescent="0.2">
      <c r="A75" t="s">
        <v>15</v>
      </c>
      <c r="B75" t="s">
        <v>16</v>
      </c>
      <c r="C75" t="s">
        <v>50</v>
      </c>
      <c r="D75" t="s">
        <v>54</v>
      </c>
      <c r="E75" t="s">
        <v>52</v>
      </c>
      <c r="F75" t="s">
        <v>20</v>
      </c>
      <c r="G75" t="s">
        <v>34</v>
      </c>
      <c r="H75" t="s">
        <v>23</v>
      </c>
      <c r="I75">
        <v>7.2263699999999997E-10</v>
      </c>
      <c r="J75">
        <v>8.4436700000000003E-10</v>
      </c>
      <c r="K75">
        <v>1.225129E-9</v>
      </c>
      <c r="L75">
        <v>2.74484E-10</v>
      </c>
      <c r="M75">
        <v>4.36374E-10</v>
      </c>
      <c r="N75">
        <v>7.6369800000000004E-10</v>
      </c>
      <c r="O75">
        <v>5.6854939999999996E-9</v>
      </c>
      <c r="P75">
        <v>5.2247890000000002E-9</v>
      </c>
      <c r="Q75">
        <v>3.6436910000000002E-9</v>
      </c>
      <c r="R75">
        <v>2.21574E-9</v>
      </c>
      <c r="S75">
        <v>1.616334E-9</v>
      </c>
      <c r="T75">
        <v>3.8012330000000002E-9</v>
      </c>
      <c r="U75">
        <v>6.3510450000000004E-9</v>
      </c>
      <c r="V75">
        <v>1.9067207000000001E-8</v>
      </c>
      <c r="W75">
        <v>2.1094928999999999E-8</v>
      </c>
      <c r="X75">
        <v>4.0344341999999997E-8</v>
      </c>
      <c r="Y75">
        <v>5.2891343E-8</v>
      </c>
      <c r="Z75">
        <v>5.7004641000000001E-8</v>
      </c>
      <c r="AA75">
        <v>6.2679242000000006E-8</v>
      </c>
      <c r="AB75">
        <v>7.4946507000000001E-8</v>
      </c>
      <c r="AC75">
        <v>9.4660248000000002E-8</v>
      </c>
      <c r="AD75">
        <v>1.00211301E-7</v>
      </c>
    </row>
    <row r="76" spans="1:30" x14ac:dyDescent="0.2">
      <c r="A76" t="s">
        <v>15</v>
      </c>
      <c r="B76" t="s">
        <v>16</v>
      </c>
      <c r="C76" t="s">
        <v>50</v>
      </c>
      <c r="D76" t="s">
        <v>54</v>
      </c>
      <c r="E76" t="s">
        <v>52</v>
      </c>
      <c r="F76" t="s">
        <v>20</v>
      </c>
      <c r="G76" t="s">
        <v>34</v>
      </c>
      <c r="H76" t="s">
        <v>22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</row>
    <row r="77" spans="1:30" x14ac:dyDescent="0.2">
      <c r="A77" t="s">
        <v>15</v>
      </c>
      <c r="B77" t="s">
        <v>16</v>
      </c>
      <c r="C77" t="s">
        <v>50</v>
      </c>
      <c r="D77" t="s">
        <v>54</v>
      </c>
      <c r="E77" t="s">
        <v>52</v>
      </c>
      <c r="F77" t="s">
        <v>20</v>
      </c>
      <c r="G77" t="s">
        <v>37</v>
      </c>
      <c r="H77" t="s">
        <v>23</v>
      </c>
      <c r="I77">
        <v>1.3175729239999999E-6</v>
      </c>
      <c r="J77">
        <v>1.251038232E-6</v>
      </c>
      <c r="K77">
        <v>1.1668946850000001E-6</v>
      </c>
      <c r="L77">
        <v>1.168482783E-6</v>
      </c>
      <c r="M77">
        <v>1.2567814330000001E-6</v>
      </c>
      <c r="N77">
        <v>1.2689121699999999E-6</v>
      </c>
      <c r="O77">
        <v>1.258114715E-6</v>
      </c>
      <c r="P77">
        <v>1.271539286E-6</v>
      </c>
      <c r="Q77">
        <v>1.2420445220000001E-6</v>
      </c>
      <c r="R77">
        <v>1.1226126609999999E-6</v>
      </c>
      <c r="S77">
        <v>1.088877291E-6</v>
      </c>
      <c r="T77">
        <v>1.1292363600000001E-6</v>
      </c>
      <c r="U77">
        <v>1.3016455600000001E-7</v>
      </c>
      <c r="V77">
        <v>1.24596587E-7</v>
      </c>
      <c r="W77">
        <v>1.02363376E-7</v>
      </c>
      <c r="X77">
        <v>1.0712342E-7</v>
      </c>
      <c r="Y77">
        <v>1.0813297E-7</v>
      </c>
      <c r="Z77">
        <v>1.13123698E-7</v>
      </c>
      <c r="AA77">
        <v>1.3806067200000001E-7</v>
      </c>
      <c r="AB77">
        <v>1.4527641600000001E-7</v>
      </c>
      <c r="AC77">
        <v>1.04268368E-7</v>
      </c>
      <c r="AD77">
        <v>1.04127404E-7</v>
      </c>
    </row>
    <row r="78" spans="1:30" x14ac:dyDescent="0.2">
      <c r="A78" t="s">
        <v>15</v>
      </c>
      <c r="B78" t="s">
        <v>16</v>
      </c>
      <c r="C78" t="s">
        <v>50</v>
      </c>
      <c r="D78" t="s">
        <v>54</v>
      </c>
      <c r="E78" t="s">
        <v>52</v>
      </c>
      <c r="F78" t="s">
        <v>20</v>
      </c>
      <c r="G78" t="s">
        <v>37</v>
      </c>
      <c r="H78" t="s">
        <v>22</v>
      </c>
      <c r="I78">
        <v>3.2482564479999997E-2</v>
      </c>
      <c r="J78">
        <v>3.0842262539999998E-2</v>
      </c>
      <c r="K78">
        <v>2.8767843630000001E-2</v>
      </c>
      <c r="L78">
        <v>2.8806995549999999E-2</v>
      </c>
      <c r="M78">
        <v>3.0983851600000001E-2</v>
      </c>
      <c r="N78">
        <v>3.1282914699999997E-2</v>
      </c>
      <c r="O78">
        <v>3.1016721439999999E-2</v>
      </c>
      <c r="P78">
        <v>3.1347681859999997E-2</v>
      </c>
      <c r="Q78">
        <v>3.0620537619999999E-2</v>
      </c>
      <c r="R78">
        <v>2.767614413E-2</v>
      </c>
      <c r="S78">
        <v>2.684445483E-2</v>
      </c>
      <c r="T78">
        <v>2.7839440390000001E-2</v>
      </c>
      <c r="U78">
        <v>2.7959346619999999E-2</v>
      </c>
      <c r="V78">
        <v>2.6763239019999999E-2</v>
      </c>
      <c r="W78">
        <v>2.1987319009999999E-2</v>
      </c>
      <c r="X78">
        <v>2.3010110510000001E-2</v>
      </c>
      <c r="Y78">
        <v>2.3226961899999999E-2</v>
      </c>
      <c r="Z78">
        <v>2.4298970409999999E-2</v>
      </c>
      <c r="AA78">
        <v>2.9655432299999999E-2</v>
      </c>
      <c r="AB78">
        <v>3.1205374210000001E-2</v>
      </c>
      <c r="AC78">
        <v>2.239684539E-2</v>
      </c>
      <c r="AD78">
        <v>2.2366566290000001E-2</v>
      </c>
    </row>
    <row r="79" spans="1:30" x14ac:dyDescent="0.2">
      <c r="A79" t="s">
        <v>15</v>
      </c>
      <c r="B79" t="s">
        <v>16</v>
      </c>
      <c r="C79" t="s">
        <v>50</v>
      </c>
      <c r="D79" t="s">
        <v>54</v>
      </c>
      <c r="E79" t="s">
        <v>52</v>
      </c>
      <c r="F79" t="s">
        <v>20</v>
      </c>
      <c r="G79" t="s">
        <v>37</v>
      </c>
      <c r="H79" t="s">
        <v>24</v>
      </c>
      <c r="I79">
        <v>2.6351458500000002E-7</v>
      </c>
      <c r="J79">
        <v>2.50207646E-7</v>
      </c>
      <c r="K79">
        <v>2.33378937E-7</v>
      </c>
      <c r="L79">
        <v>2.3369655700000001E-7</v>
      </c>
      <c r="M79">
        <v>2.5135628700000003E-7</v>
      </c>
      <c r="N79">
        <v>2.5378243399999998E-7</v>
      </c>
      <c r="O79">
        <v>2.5162294300000001E-7</v>
      </c>
      <c r="P79">
        <v>2.5430785700000001E-7</v>
      </c>
      <c r="Q79">
        <v>2.4840890399999998E-7</v>
      </c>
      <c r="R79">
        <v>2.24522532E-7</v>
      </c>
      <c r="S79">
        <v>2.17775458E-7</v>
      </c>
      <c r="T79">
        <v>2.25847272E-7</v>
      </c>
      <c r="U79">
        <v>6.5082278000000003E-8</v>
      </c>
      <c r="V79">
        <v>6.2298294000000001E-8</v>
      </c>
      <c r="W79">
        <v>5.1181688000000001E-8</v>
      </c>
      <c r="X79">
        <v>5.356171E-8</v>
      </c>
      <c r="Y79">
        <v>5.4066485000000002E-8</v>
      </c>
      <c r="Z79">
        <v>5.6561849000000002E-8</v>
      </c>
      <c r="AA79">
        <v>6.9030336000000005E-8</v>
      </c>
      <c r="AB79">
        <v>7.2638208000000005E-8</v>
      </c>
      <c r="AC79">
        <v>5.2134184000000001E-8</v>
      </c>
      <c r="AD79">
        <v>5.2063702E-8</v>
      </c>
    </row>
    <row r="80" spans="1:30" x14ac:dyDescent="0.2">
      <c r="A80" t="s">
        <v>15</v>
      </c>
      <c r="B80" t="s">
        <v>16</v>
      </c>
      <c r="C80" t="s">
        <v>50</v>
      </c>
      <c r="D80" t="s">
        <v>54</v>
      </c>
      <c r="E80" t="s">
        <v>52</v>
      </c>
      <c r="F80" t="s">
        <v>20</v>
      </c>
      <c r="G80" t="s">
        <v>30</v>
      </c>
      <c r="H80" t="s">
        <v>24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1.1798500000000001E-10</v>
      </c>
      <c r="T80">
        <v>1.09359E-10</v>
      </c>
      <c r="U80">
        <v>5.6051299999999999E-10</v>
      </c>
      <c r="V80">
        <v>7.4446029999999998E-9</v>
      </c>
      <c r="W80">
        <v>7.1273120000000001E-9</v>
      </c>
      <c r="X80">
        <v>1.0538687E-8</v>
      </c>
      <c r="Y80">
        <v>1.6556957E-8</v>
      </c>
      <c r="Z80">
        <v>2.2528612000000001E-8</v>
      </c>
      <c r="AA80">
        <v>2.6071973000000001E-8</v>
      </c>
      <c r="AB80">
        <v>4.3776974999999998E-8</v>
      </c>
      <c r="AC80">
        <v>4.1850389999999999E-8</v>
      </c>
      <c r="AD80">
        <v>6.5018080999999996E-8</v>
      </c>
    </row>
    <row r="81" spans="1:30" x14ac:dyDescent="0.2">
      <c r="A81" t="s">
        <v>15</v>
      </c>
      <c r="B81" t="s">
        <v>16</v>
      </c>
      <c r="C81" t="s">
        <v>50</v>
      </c>
      <c r="D81" t="s">
        <v>54</v>
      </c>
      <c r="E81" t="s">
        <v>52</v>
      </c>
      <c r="F81" t="s">
        <v>20</v>
      </c>
      <c r="G81" t="s">
        <v>30</v>
      </c>
      <c r="H81" t="s">
        <v>22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</row>
    <row r="82" spans="1:30" x14ac:dyDescent="0.2">
      <c r="A82" t="s">
        <v>15</v>
      </c>
      <c r="B82" t="s">
        <v>16</v>
      </c>
      <c r="C82" t="s">
        <v>50</v>
      </c>
      <c r="D82" t="s">
        <v>54</v>
      </c>
      <c r="E82" t="s">
        <v>52</v>
      </c>
      <c r="F82" t="s">
        <v>20</v>
      </c>
      <c r="G82" t="s">
        <v>30</v>
      </c>
      <c r="H82" t="s">
        <v>23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5.8992299999999999E-10</v>
      </c>
      <c r="T82">
        <v>5.4679399999999996E-10</v>
      </c>
      <c r="U82">
        <v>2.8025639999999999E-9</v>
      </c>
      <c r="V82">
        <v>3.7223014E-8</v>
      </c>
      <c r="W82">
        <v>3.5636562000000003E-8</v>
      </c>
      <c r="X82">
        <v>5.2693433000000003E-8</v>
      </c>
      <c r="Y82">
        <v>8.2784787000000005E-8</v>
      </c>
      <c r="Z82">
        <v>1.12643058E-7</v>
      </c>
      <c r="AA82">
        <v>1.3035986399999999E-7</v>
      </c>
      <c r="AB82">
        <v>2.1888487300000001E-7</v>
      </c>
      <c r="AC82">
        <v>2.0925195E-7</v>
      </c>
      <c r="AD82">
        <v>3.2509040499999999E-7</v>
      </c>
    </row>
    <row r="83" spans="1:30" x14ac:dyDescent="0.2">
      <c r="A83" t="s">
        <v>15</v>
      </c>
      <c r="B83" t="s">
        <v>16</v>
      </c>
      <c r="C83" t="s">
        <v>50</v>
      </c>
      <c r="D83" t="s">
        <v>51</v>
      </c>
      <c r="E83" t="s">
        <v>52</v>
      </c>
      <c r="F83" t="s">
        <v>20</v>
      </c>
      <c r="G83" t="s">
        <v>34</v>
      </c>
      <c r="H83" t="s">
        <v>22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</row>
    <row r="84" spans="1:30" x14ac:dyDescent="0.2">
      <c r="A84" t="s">
        <v>15</v>
      </c>
      <c r="B84" t="s">
        <v>16</v>
      </c>
      <c r="C84" t="s">
        <v>50</v>
      </c>
      <c r="D84" t="s">
        <v>51</v>
      </c>
      <c r="E84" t="s">
        <v>52</v>
      </c>
      <c r="F84" t="s">
        <v>20</v>
      </c>
      <c r="G84" t="s">
        <v>34</v>
      </c>
      <c r="H84" t="s">
        <v>24</v>
      </c>
      <c r="I84">
        <v>1.0191904E-8</v>
      </c>
      <c r="J84">
        <v>1.3346951E-8</v>
      </c>
      <c r="K84">
        <v>2.0596244E-8</v>
      </c>
      <c r="L84">
        <v>4.7446139999999998E-9</v>
      </c>
      <c r="M84">
        <v>7.4862059999999995E-9</v>
      </c>
      <c r="N84">
        <v>1.3819151E-8</v>
      </c>
      <c r="O84">
        <v>1.0664119E-7</v>
      </c>
      <c r="P84">
        <v>9.2749343999999996E-8</v>
      </c>
      <c r="Q84">
        <v>5.8514891999999997E-8</v>
      </c>
      <c r="R84">
        <v>3.1026653000000002E-8</v>
      </c>
      <c r="S84">
        <v>2.0997901999999999E-8</v>
      </c>
      <c r="T84">
        <v>5.0011337999999999E-8</v>
      </c>
      <c r="U84">
        <v>8.4553222000000001E-8</v>
      </c>
      <c r="V84">
        <v>2.56612957E-7</v>
      </c>
      <c r="W84">
        <v>2.8656898100000001E-7</v>
      </c>
      <c r="X84">
        <v>5.53059183E-7</v>
      </c>
      <c r="Y84">
        <v>7.3097246999999995E-7</v>
      </c>
      <c r="Z84">
        <v>7.9402397899999999E-7</v>
      </c>
      <c r="AA84">
        <v>8.9336282200000002E-7</v>
      </c>
      <c r="AB84">
        <v>1.0920691569999999E-6</v>
      </c>
      <c r="AC84">
        <v>1.408673558E-6</v>
      </c>
      <c r="AD84">
        <v>1.5219234249999999E-6</v>
      </c>
    </row>
    <row r="85" spans="1:30" x14ac:dyDescent="0.2">
      <c r="A85" t="s">
        <v>15</v>
      </c>
      <c r="B85" t="s">
        <v>16</v>
      </c>
      <c r="C85" t="s">
        <v>50</v>
      </c>
      <c r="D85" t="s">
        <v>51</v>
      </c>
      <c r="E85" t="s">
        <v>52</v>
      </c>
      <c r="F85" t="s">
        <v>20</v>
      </c>
      <c r="G85" t="s">
        <v>34</v>
      </c>
      <c r="H85" t="s">
        <v>23</v>
      </c>
      <c r="I85">
        <v>5.0959519000000003E-8</v>
      </c>
      <c r="J85">
        <v>6.6734752999999999E-8</v>
      </c>
      <c r="K85">
        <v>1.02981222E-7</v>
      </c>
      <c r="L85">
        <v>2.3723072E-8</v>
      </c>
      <c r="M85">
        <v>3.7431028000000002E-8</v>
      </c>
      <c r="N85">
        <v>6.9095753000000003E-8</v>
      </c>
      <c r="O85">
        <v>5.3320595100000002E-7</v>
      </c>
      <c r="P85">
        <v>4.6374672199999997E-7</v>
      </c>
      <c r="Q85">
        <v>2.9257446000000001E-7</v>
      </c>
      <c r="R85">
        <v>1.5513326700000001E-7</v>
      </c>
      <c r="S85">
        <v>1.0498950899999999E-7</v>
      </c>
      <c r="T85">
        <v>2.5005669000000001E-7</v>
      </c>
      <c r="U85">
        <v>4.2276611099999999E-7</v>
      </c>
      <c r="V85">
        <v>1.283064786E-6</v>
      </c>
      <c r="W85">
        <v>1.432844907E-6</v>
      </c>
      <c r="X85">
        <v>2.7652959169999999E-6</v>
      </c>
      <c r="Y85">
        <v>3.6548623480000002E-6</v>
      </c>
      <c r="Z85">
        <v>3.9701198959999997E-6</v>
      </c>
      <c r="AA85">
        <v>4.4668141119999997E-6</v>
      </c>
      <c r="AB85">
        <v>5.4603457859999999E-6</v>
      </c>
      <c r="AC85">
        <v>7.0433677899999996E-6</v>
      </c>
      <c r="AD85">
        <v>7.6096171230000003E-6</v>
      </c>
    </row>
    <row r="86" spans="1:30" x14ac:dyDescent="0.2">
      <c r="A86" t="s">
        <v>15</v>
      </c>
      <c r="B86" t="s">
        <v>16</v>
      </c>
      <c r="C86" t="s">
        <v>55</v>
      </c>
      <c r="D86" t="s">
        <v>56</v>
      </c>
      <c r="E86" t="s">
        <v>52</v>
      </c>
      <c r="F86" t="s">
        <v>20</v>
      </c>
      <c r="G86" t="s">
        <v>21</v>
      </c>
      <c r="H86" t="s">
        <v>23</v>
      </c>
      <c r="I86">
        <v>3.2513289999999999E-9</v>
      </c>
      <c r="J86">
        <v>3.162668E-9</v>
      </c>
      <c r="K86">
        <v>3.119891E-9</v>
      </c>
      <c r="L86">
        <v>3.0341600000000002E-9</v>
      </c>
      <c r="M86">
        <v>3.262629E-9</v>
      </c>
      <c r="N86">
        <v>3.064626E-9</v>
      </c>
      <c r="O86">
        <v>3.0996030000000001E-9</v>
      </c>
      <c r="P86">
        <v>3.0872439999999998E-9</v>
      </c>
      <c r="Q86">
        <v>4.0778000000000001E-9</v>
      </c>
      <c r="R86">
        <v>2.4359999999999999E-9</v>
      </c>
      <c r="S86">
        <v>2.6584999999999999E-9</v>
      </c>
      <c r="T86">
        <v>2.3356000000000001E-9</v>
      </c>
      <c r="U86">
        <v>1.804259E-9</v>
      </c>
      <c r="V86">
        <v>3.0667530000000001E-9</v>
      </c>
      <c r="W86">
        <v>2.2884170000000001E-9</v>
      </c>
      <c r="X86">
        <v>2.645692E-9</v>
      </c>
      <c r="Y86">
        <v>5.1189049999999997E-9</v>
      </c>
      <c r="Z86">
        <v>6.5707299999999997E-9</v>
      </c>
      <c r="AA86">
        <v>5.8546979999999998E-9</v>
      </c>
      <c r="AB86">
        <v>5.0348999999999996E-9</v>
      </c>
      <c r="AC86">
        <v>2.1212220000000001E-9</v>
      </c>
      <c r="AD86">
        <v>5.1567900000000001E-10</v>
      </c>
    </row>
    <row r="87" spans="1:30" x14ac:dyDescent="0.2">
      <c r="A87" t="s">
        <v>15</v>
      </c>
      <c r="B87" t="s">
        <v>16</v>
      </c>
      <c r="C87" t="s">
        <v>17</v>
      </c>
      <c r="D87" t="s">
        <v>57</v>
      </c>
      <c r="E87" t="s">
        <v>52</v>
      </c>
      <c r="F87" t="s">
        <v>20</v>
      </c>
      <c r="G87" t="s">
        <v>21</v>
      </c>
      <c r="H87" t="s">
        <v>22</v>
      </c>
      <c r="I87">
        <v>7.9025290349999997E-6</v>
      </c>
      <c r="J87">
        <v>5.5245746529999999E-6</v>
      </c>
      <c r="K87">
        <v>5.683516653E-6</v>
      </c>
      <c r="L87">
        <v>4.9586898800000002E-6</v>
      </c>
      <c r="M87">
        <v>5.244704195E-6</v>
      </c>
      <c r="N87">
        <v>5.3498087570000003E-6</v>
      </c>
      <c r="O87">
        <v>5.5811732820000003E-6</v>
      </c>
      <c r="P87">
        <v>6.0511137990000002E-6</v>
      </c>
      <c r="Q87">
        <v>5.4398519999999997E-6</v>
      </c>
      <c r="R87">
        <v>4.591532E-6</v>
      </c>
      <c r="S87">
        <v>7.8946780000000006E-6</v>
      </c>
      <c r="T87">
        <v>8.8172260000000003E-6</v>
      </c>
      <c r="U87">
        <v>7.00283664E-6</v>
      </c>
      <c r="V87">
        <v>7.8795215459999997E-6</v>
      </c>
      <c r="W87">
        <v>6.5275652980000001E-6</v>
      </c>
      <c r="X87">
        <v>1.071842369E-5</v>
      </c>
      <c r="Y87">
        <v>3.1486668589999997E-5</v>
      </c>
      <c r="Z87">
        <v>3.6892842279999997E-5</v>
      </c>
      <c r="AA87">
        <v>3.6938071220000002E-5</v>
      </c>
      <c r="AB87">
        <v>3.4111996379999997E-5</v>
      </c>
      <c r="AC87">
        <v>2.0628294669999999E-5</v>
      </c>
      <c r="AD87">
        <v>2.4191745130000002E-5</v>
      </c>
    </row>
    <row r="88" spans="1:30" x14ac:dyDescent="0.2">
      <c r="A88" t="s">
        <v>15</v>
      </c>
      <c r="B88" t="s">
        <v>16</v>
      </c>
      <c r="C88" t="s">
        <v>17</v>
      </c>
      <c r="D88" t="s">
        <v>58</v>
      </c>
      <c r="E88" t="s">
        <v>52</v>
      </c>
      <c r="F88" t="s">
        <v>20</v>
      </c>
      <c r="G88" t="s">
        <v>21</v>
      </c>
      <c r="H88" t="s">
        <v>23</v>
      </c>
      <c r="I88">
        <v>9.5256885149999992E-6</v>
      </c>
      <c r="J88">
        <v>9.1566032729999992E-6</v>
      </c>
      <c r="K88">
        <v>8.7935543200000003E-6</v>
      </c>
      <c r="L88">
        <v>6.0382604700000002E-6</v>
      </c>
      <c r="M88">
        <v>5.8442896639999999E-6</v>
      </c>
      <c r="N88">
        <v>5.378814957E-6</v>
      </c>
      <c r="O88">
        <v>5.285542231E-6</v>
      </c>
      <c r="P88">
        <v>5.123875258E-6</v>
      </c>
      <c r="Q88">
        <v>5.4181429510000003E-6</v>
      </c>
      <c r="R88">
        <v>4.8022695100000003E-6</v>
      </c>
      <c r="S88">
        <v>4.6541515400000002E-6</v>
      </c>
      <c r="T88">
        <v>4.4301322080000001E-6</v>
      </c>
      <c r="U88">
        <v>4.061261281E-6</v>
      </c>
      <c r="V88">
        <v>4.6230884009999996E-6</v>
      </c>
      <c r="W88">
        <v>4.7653714399999999E-6</v>
      </c>
      <c r="X88">
        <v>4.7913532619999996E-6</v>
      </c>
      <c r="Y88">
        <v>4.9005574239999999E-6</v>
      </c>
      <c r="Z88">
        <v>5.0078152830000002E-6</v>
      </c>
      <c r="AA88">
        <v>4.9378337009999997E-6</v>
      </c>
      <c r="AB88">
        <v>3.6364667769999999E-6</v>
      </c>
      <c r="AC88">
        <v>3.2788469859999998E-6</v>
      </c>
      <c r="AD88">
        <v>3.6382189349999999E-6</v>
      </c>
    </row>
    <row r="89" spans="1:30" x14ac:dyDescent="0.2">
      <c r="A89" t="s">
        <v>15</v>
      </c>
      <c r="B89" t="s">
        <v>16</v>
      </c>
      <c r="C89" t="s">
        <v>17</v>
      </c>
      <c r="D89" t="s">
        <v>58</v>
      </c>
      <c r="E89" t="s">
        <v>52</v>
      </c>
      <c r="F89" t="s">
        <v>20</v>
      </c>
      <c r="G89" t="s">
        <v>21</v>
      </c>
      <c r="H89" t="s">
        <v>22</v>
      </c>
      <c r="I89">
        <v>0.50505200510000003</v>
      </c>
      <c r="J89">
        <v>0.48548310550000001</v>
      </c>
      <c r="K89">
        <v>0.46623425010000002</v>
      </c>
      <c r="L89">
        <v>0.32014857009999997</v>
      </c>
      <c r="M89">
        <v>0.30986423800000001</v>
      </c>
      <c r="N89">
        <v>0.28518476899999901</v>
      </c>
      <c r="O89">
        <v>0.28023944909999998</v>
      </c>
      <c r="P89">
        <v>0.2716678662</v>
      </c>
      <c r="Q89">
        <v>0.2872699393</v>
      </c>
      <c r="R89">
        <v>0.25461632940000001</v>
      </c>
      <c r="S89">
        <v>0.24676311470000001</v>
      </c>
      <c r="T89">
        <v>0.2348856097</v>
      </c>
      <c r="U89">
        <v>0.21532807309999999</v>
      </c>
      <c r="V89">
        <v>0.24511614700000001</v>
      </c>
      <c r="W89">
        <v>0.25265999379999998</v>
      </c>
      <c r="X89">
        <v>0.25403755</v>
      </c>
      <c r="Y89">
        <v>0.25982755460000001</v>
      </c>
      <c r="Z89">
        <v>0.26551436630000003</v>
      </c>
      <c r="AA89">
        <v>0.26180394280000002</v>
      </c>
      <c r="AB89">
        <v>0.19280546849999999</v>
      </c>
      <c r="AC89">
        <v>0.17384446719999999</v>
      </c>
      <c r="AD89">
        <v>0.19289836790000001</v>
      </c>
    </row>
    <row r="90" spans="1:30" x14ac:dyDescent="0.2">
      <c r="A90" t="s">
        <v>15</v>
      </c>
      <c r="B90" t="s">
        <v>16</v>
      </c>
      <c r="C90" t="s">
        <v>17</v>
      </c>
      <c r="D90" t="s">
        <v>58</v>
      </c>
      <c r="E90" t="s">
        <v>52</v>
      </c>
      <c r="F90" t="s">
        <v>20</v>
      </c>
      <c r="G90" t="s">
        <v>21</v>
      </c>
      <c r="H90" t="s">
        <v>24</v>
      </c>
      <c r="I90">
        <v>9.5256885199999998E-7</v>
      </c>
      <c r="J90">
        <v>9.1566032699999995E-7</v>
      </c>
      <c r="K90">
        <v>8.7935543200000001E-7</v>
      </c>
      <c r="L90">
        <v>6.0382604699999998E-7</v>
      </c>
      <c r="M90">
        <v>5.8442896600000001E-7</v>
      </c>
      <c r="N90">
        <v>5.3788149599999997E-7</v>
      </c>
      <c r="O90">
        <v>5.2855422299999997E-7</v>
      </c>
      <c r="P90">
        <v>5.1238752600000002E-7</v>
      </c>
      <c r="Q90">
        <v>5.4181429500000002E-7</v>
      </c>
      <c r="R90">
        <v>4.8022695100000001E-7</v>
      </c>
      <c r="S90">
        <v>4.6541515399999999E-7</v>
      </c>
      <c r="T90">
        <v>4.4301322099999998E-7</v>
      </c>
      <c r="U90">
        <v>4.0612612799999998E-7</v>
      </c>
      <c r="V90">
        <v>4.6230883999999999E-7</v>
      </c>
      <c r="W90">
        <v>4.7653714400000002E-7</v>
      </c>
      <c r="X90">
        <v>4.7913532600000003E-7</v>
      </c>
      <c r="Y90">
        <v>4.9005574200000005E-7</v>
      </c>
      <c r="Z90">
        <v>5.0078152800000005E-7</v>
      </c>
      <c r="AA90">
        <v>4.9378336999999996E-7</v>
      </c>
      <c r="AB90">
        <v>3.6364667800000002E-7</v>
      </c>
      <c r="AC90">
        <v>3.2788469899999999E-7</v>
      </c>
      <c r="AD90">
        <v>3.6382189300000002E-7</v>
      </c>
    </row>
    <row r="91" spans="1:30" x14ac:dyDescent="0.2">
      <c r="A91" t="s">
        <v>15</v>
      </c>
      <c r="B91" t="s">
        <v>16</v>
      </c>
      <c r="C91" t="s">
        <v>55</v>
      </c>
      <c r="D91" t="s">
        <v>36</v>
      </c>
      <c r="E91" t="s">
        <v>52</v>
      </c>
      <c r="F91" t="s">
        <v>20</v>
      </c>
      <c r="G91" t="s">
        <v>21</v>
      </c>
      <c r="H91" t="s">
        <v>23</v>
      </c>
      <c r="I91">
        <v>9.7800000000000007E-12</v>
      </c>
      <c r="J91">
        <v>9.5199999999999998E-12</v>
      </c>
      <c r="K91">
        <v>9.3899999999999994E-12</v>
      </c>
      <c r="L91">
        <v>9.1300000000000001E-12</v>
      </c>
      <c r="M91">
        <v>9.8199999999999998E-12</v>
      </c>
      <c r="N91">
        <v>9.2199999999999999E-12</v>
      </c>
      <c r="O91">
        <v>9.33E-12</v>
      </c>
      <c r="P91">
        <v>9.2899999999999994E-12</v>
      </c>
      <c r="Q91">
        <v>2.76E-11</v>
      </c>
      <c r="R91">
        <v>0</v>
      </c>
      <c r="S91">
        <v>0</v>
      </c>
      <c r="T91">
        <v>0</v>
      </c>
      <c r="U91">
        <v>3.9099999999999999E-11</v>
      </c>
      <c r="V91">
        <v>9.1154599999999999E-10</v>
      </c>
      <c r="W91">
        <v>8.2386700000000005E-10</v>
      </c>
      <c r="X91">
        <v>6.7495499999999997E-10</v>
      </c>
      <c r="Y91">
        <v>9.7499999999999999E-11</v>
      </c>
      <c r="Z91">
        <v>2.92E-11</v>
      </c>
      <c r="AA91">
        <v>2.4299999999999999E-11</v>
      </c>
      <c r="AB91">
        <v>3.0600000000000003E-11</v>
      </c>
      <c r="AC91">
        <v>3.1999999999999999E-11</v>
      </c>
      <c r="AD91">
        <v>2.3000000000000001E-11</v>
      </c>
    </row>
    <row r="92" spans="1:30" x14ac:dyDescent="0.2">
      <c r="A92" t="s">
        <v>15</v>
      </c>
      <c r="B92" t="s">
        <v>16</v>
      </c>
      <c r="C92" t="s">
        <v>55</v>
      </c>
      <c r="D92" t="s">
        <v>36</v>
      </c>
      <c r="E92" t="s">
        <v>52</v>
      </c>
      <c r="F92" t="s">
        <v>20</v>
      </c>
      <c r="G92" t="s">
        <v>21</v>
      </c>
      <c r="H92" t="s">
        <v>22</v>
      </c>
      <c r="I92">
        <v>5.1871811799999998E-7</v>
      </c>
      <c r="J92">
        <v>5.0457320199999999E-7</v>
      </c>
      <c r="K92">
        <v>4.9774845300000002E-7</v>
      </c>
      <c r="L92">
        <v>4.8407093699999998E-7</v>
      </c>
      <c r="M92">
        <v>5.2052094499999999E-7</v>
      </c>
      <c r="N92">
        <v>4.8893155800000001E-7</v>
      </c>
      <c r="O92">
        <v>4.9451169000000004E-7</v>
      </c>
      <c r="P92">
        <v>4.9253994900000002E-7</v>
      </c>
      <c r="Q92">
        <v>1.463352E-6</v>
      </c>
      <c r="R92">
        <v>0</v>
      </c>
      <c r="S92">
        <v>0</v>
      </c>
      <c r="T92">
        <v>0</v>
      </c>
      <c r="U92">
        <v>2.0742224600000001E-6</v>
      </c>
      <c r="V92">
        <v>4.8330173989999999E-5</v>
      </c>
      <c r="W92">
        <v>4.3681441500000002E-5</v>
      </c>
      <c r="X92">
        <v>3.5786106000000003E-5</v>
      </c>
      <c r="Y92">
        <v>5.17141724E-6</v>
      </c>
      <c r="Z92">
        <v>1.548528512E-6</v>
      </c>
      <c r="AA92">
        <v>1.2867087119999999E-6</v>
      </c>
      <c r="AB92">
        <v>1.6197621250000001E-6</v>
      </c>
      <c r="AC92">
        <v>1.695149215E-6</v>
      </c>
      <c r="AD92">
        <v>1.2173162489999999E-6</v>
      </c>
    </row>
    <row r="93" spans="1:30" x14ac:dyDescent="0.2">
      <c r="A93" t="s">
        <v>15</v>
      </c>
      <c r="B93" t="s">
        <v>16</v>
      </c>
      <c r="C93" t="s">
        <v>55</v>
      </c>
      <c r="D93" t="s">
        <v>36</v>
      </c>
      <c r="E93" t="s">
        <v>52</v>
      </c>
      <c r="F93" t="s">
        <v>20</v>
      </c>
      <c r="G93" t="s">
        <v>21</v>
      </c>
      <c r="H93" t="s">
        <v>24</v>
      </c>
      <c r="I93">
        <v>9.7800000000000007E-13</v>
      </c>
      <c r="J93">
        <v>9.5199999999999998E-13</v>
      </c>
      <c r="K93">
        <v>9.3899999999999994E-13</v>
      </c>
      <c r="L93">
        <v>9.1300000000000005E-13</v>
      </c>
      <c r="M93">
        <v>9.8200000000000006E-13</v>
      </c>
      <c r="N93">
        <v>9.2199999999999991E-13</v>
      </c>
      <c r="O93">
        <v>9.3299999999999996E-13</v>
      </c>
      <c r="P93">
        <v>9.2899999999999998E-13</v>
      </c>
      <c r="Q93">
        <v>2.76E-12</v>
      </c>
      <c r="R93">
        <v>0</v>
      </c>
      <c r="S93">
        <v>0</v>
      </c>
      <c r="T93">
        <v>0</v>
      </c>
      <c r="U93">
        <v>3.9100000000000001E-12</v>
      </c>
      <c r="V93">
        <v>9.1200000000000006E-11</v>
      </c>
      <c r="W93">
        <v>8.2399999999999995E-11</v>
      </c>
      <c r="X93">
        <v>6.75E-11</v>
      </c>
      <c r="Y93">
        <v>9.7500000000000003E-12</v>
      </c>
      <c r="Z93">
        <v>2.9200000000000001E-12</v>
      </c>
      <c r="AA93">
        <v>2.4299999999999999E-12</v>
      </c>
      <c r="AB93">
        <v>3.0599999999999999E-12</v>
      </c>
      <c r="AC93">
        <v>3.2000000000000001E-12</v>
      </c>
      <c r="AD93">
        <v>2.2999999999999999E-12</v>
      </c>
    </row>
    <row r="94" spans="1:30" x14ac:dyDescent="0.2">
      <c r="A94" t="s">
        <v>15</v>
      </c>
      <c r="B94" t="s">
        <v>16</v>
      </c>
      <c r="C94" t="s">
        <v>55</v>
      </c>
      <c r="D94" t="s">
        <v>56</v>
      </c>
      <c r="E94" t="s">
        <v>52</v>
      </c>
      <c r="F94" t="s">
        <v>20</v>
      </c>
      <c r="G94" t="s">
        <v>21</v>
      </c>
      <c r="H94" t="s">
        <v>22</v>
      </c>
      <c r="I94">
        <v>1.723854417E-4</v>
      </c>
      <c r="J94">
        <v>1.676846661E-4</v>
      </c>
      <c r="K94">
        <v>1.6541659900000001E-4</v>
      </c>
      <c r="L94">
        <v>1.608711542E-4</v>
      </c>
      <c r="M94">
        <v>1.729845749E-4</v>
      </c>
      <c r="N94">
        <v>1.6248648300000001E-4</v>
      </c>
      <c r="O94">
        <v>1.643409265E-4</v>
      </c>
      <c r="P94">
        <v>1.6368565829999999E-4</v>
      </c>
      <c r="Q94">
        <v>2.1620495600000001E-4</v>
      </c>
      <c r="R94">
        <v>1.2915672E-4</v>
      </c>
      <c r="S94">
        <v>1.4095367000000001E-4</v>
      </c>
      <c r="T94">
        <v>1.2383351199999999E-4</v>
      </c>
      <c r="U94">
        <v>9.5661831809999994E-5</v>
      </c>
      <c r="V94">
        <v>1.6259926099999999E-4</v>
      </c>
      <c r="W94">
        <v>1.213318595E-4</v>
      </c>
      <c r="X94">
        <v>1.402745723E-4</v>
      </c>
      <c r="Y94">
        <v>2.7140436019999997E-4</v>
      </c>
      <c r="Z94">
        <v>3.4838008050000003E-4</v>
      </c>
      <c r="AA94">
        <v>3.1041609399999999E-4</v>
      </c>
      <c r="AB94">
        <v>2.669503771E-4</v>
      </c>
      <c r="AC94">
        <v>1.124671816E-4</v>
      </c>
      <c r="AD94">
        <v>2.734130939E-5</v>
      </c>
    </row>
    <row r="95" spans="1:30" x14ac:dyDescent="0.2">
      <c r="A95" t="s">
        <v>15</v>
      </c>
      <c r="B95" t="s">
        <v>16</v>
      </c>
      <c r="C95" t="s">
        <v>55</v>
      </c>
      <c r="D95" t="s">
        <v>56</v>
      </c>
      <c r="E95" t="s">
        <v>52</v>
      </c>
      <c r="F95" t="s">
        <v>20</v>
      </c>
      <c r="G95" t="s">
        <v>21</v>
      </c>
      <c r="H95" t="s">
        <v>24</v>
      </c>
      <c r="I95">
        <v>3.2513300000000002E-10</v>
      </c>
      <c r="J95">
        <v>3.1626700000000001E-10</v>
      </c>
      <c r="K95">
        <v>3.1198900000000002E-10</v>
      </c>
      <c r="L95">
        <v>3.0341599999999999E-10</v>
      </c>
      <c r="M95">
        <v>3.2626299999999999E-10</v>
      </c>
      <c r="N95">
        <v>3.0646300000000002E-10</v>
      </c>
      <c r="O95">
        <v>3.0995999999999998E-10</v>
      </c>
      <c r="P95">
        <v>3.0872399999999998E-10</v>
      </c>
      <c r="Q95">
        <v>4.0778000000000001E-10</v>
      </c>
      <c r="R95">
        <v>2.4360000000000002E-10</v>
      </c>
      <c r="S95">
        <v>2.6585000000000002E-10</v>
      </c>
      <c r="T95">
        <v>2.3356000000000002E-10</v>
      </c>
      <c r="U95">
        <v>1.8042600000000001E-10</v>
      </c>
      <c r="V95">
        <v>3.0667499999999998E-10</v>
      </c>
      <c r="W95">
        <v>2.28842E-10</v>
      </c>
      <c r="X95">
        <v>2.6456899999999999E-10</v>
      </c>
      <c r="Y95">
        <v>5.1189099999999999E-10</v>
      </c>
      <c r="Z95">
        <v>6.5707300000000001E-10</v>
      </c>
      <c r="AA95">
        <v>5.8547000000000005E-10</v>
      </c>
      <c r="AB95">
        <v>5.0348999999999998E-10</v>
      </c>
      <c r="AC95">
        <v>2.12122E-10</v>
      </c>
      <c r="AD95">
        <v>5.1600000000000001E-11</v>
      </c>
    </row>
    <row r="96" spans="1:30" x14ac:dyDescent="0.2">
      <c r="A96" t="s">
        <v>15</v>
      </c>
      <c r="B96" t="s">
        <v>16</v>
      </c>
      <c r="C96" t="s">
        <v>50</v>
      </c>
      <c r="D96" t="s">
        <v>54</v>
      </c>
      <c r="E96" t="s">
        <v>52</v>
      </c>
      <c r="F96" t="s">
        <v>20</v>
      </c>
      <c r="G96" t="s">
        <v>34</v>
      </c>
      <c r="H96" t="s">
        <v>24</v>
      </c>
      <c r="I96">
        <v>1.4452699999999999E-10</v>
      </c>
      <c r="J96">
        <v>1.6887300000000001E-10</v>
      </c>
      <c r="K96">
        <v>2.45026E-10</v>
      </c>
      <c r="L96">
        <v>5.4899999999999999E-11</v>
      </c>
      <c r="M96">
        <v>8.7299999999999998E-11</v>
      </c>
      <c r="N96">
        <v>1.5274000000000001E-10</v>
      </c>
      <c r="O96">
        <v>1.137099E-9</v>
      </c>
      <c r="P96">
        <v>1.0449580000000001E-9</v>
      </c>
      <c r="Q96">
        <v>7.2873799999999999E-10</v>
      </c>
      <c r="R96">
        <v>4.43148E-10</v>
      </c>
      <c r="S96">
        <v>3.2326699999999999E-10</v>
      </c>
      <c r="T96">
        <v>7.6024700000000001E-10</v>
      </c>
      <c r="U96">
        <v>1.270209E-9</v>
      </c>
      <c r="V96">
        <v>3.8134409999999999E-9</v>
      </c>
      <c r="W96">
        <v>4.2189860000000001E-9</v>
      </c>
      <c r="X96">
        <v>8.0688680000000003E-9</v>
      </c>
      <c r="Y96">
        <v>1.0578269E-8</v>
      </c>
      <c r="Z96">
        <v>1.1400927999999999E-8</v>
      </c>
      <c r="AA96">
        <v>1.2535848E-8</v>
      </c>
      <c r="AB96">
        <v>1.4989300999999999E-8</v>
      </c>
      <c r="AC96">
        <v>1.893205E-8</v>
      </c>
      <c r="AD96">
        <v>2.0042259999999999E-8</v>
      </c>
    </row>
    <row r="97" spans="1:30" x14ac:dyDescent="0.2">
      <c r="A97" t="s">
        <v>15</v>
      </c>
      <c r="B97" t="s">
        <v>16</v>
      </c>
      <c r="C97" t="s">
        <v>55</v>
      </c>
      <c r="D97" t="s">
        <v>59</v>
      </c>
      <c r="E97" t="s">
        <v>52</v>
      </c>
      <c r="F97" t="s">
        <v>20</v>
      </c>
      <c r="G97" t="s">
        <v>21</v>
      </c>
      <c r="H97" t="s">
        <v>22</v>
      </c>
      <c r="I97">
        <v>0.23022340620000001</v>
      </c>
      <c r="J97">
        <v>0.30773007540000002</v>
      </c>
      <c r="K97">
        <v>0.29588727660000003</v>
      </c>
      <c r="L97">
        <v>0.33290809370000002</v>
      </c>
      <c r="M97">
        <v>0.3052850346</v>
      </c>
      <c r="N97">
        <v>0.3424088602</v>
      </c>
      <c r="O97">
        <v>0.1088485029</v>
      </c>
      <c r="P97">
        <v>0.16255385080000001</v>
      </c>
      <c r="Q97">
        <v>0.20331130319999999</v>
      </c>
      <c r="R97">
        <v>0.15673298929999999</v>
      </c>
      <c r="S97">
        <v>0.16320660940000001</v>
      </c>
      <c r="T97">
        <v>0.1671320882</v>
      </c>
      <c r="U97">
        <v>0.15266174439999999</v>
      </c>
      <c r="V97">
        <v>0.13870215189999999</v>
      </c>
      <c r="W97">
        <v>0.14192628860000001</v>
      </c>
      <c r="X97">
        <v>0.1401600667</v>
      </c>
      <c r="Y97">
        <v>0.1504264186</v>
      </c>
      <c r="Z97">
        <v>0.15886959549999999</v>
      </c>
      <c r="AA97">
        <v>0.15039651000000001</v>
      </c>
      <c r="AB97">
        <v>0.1414318578</v>
      </c>
      <c r="AC97">
        <v>0.1358503945</v>
      </c>
      <c r="AD97">
        <v>0.13740912189999999</v>
      </c>
    </row>
    <row r="98" spans="1:30" x14ac:dyDescent="0.2">
      <c r="A98" t="s">
        <v>15</v>
      </c>
      <c r="B98" t="s">
        <v>16</v>
      </c>
      <c r="C98" t="s">
        <v>55</v>
      </c>
      <c r="D98" t="s">
        <v>59</v>
      </c>
      <c r="E98" t="s">
        <v>52</v>
      </c>
      <c r="F98" t="s">
        <v>20</v>
      </c>
      <c r="G98" t="s">
        <v>21</v>
      </c>
      <c r="H98" t="s">
        <v>24</v>
      </c>
      <c r="I98">
        <v>4.3421992899999999E-7</v>
      </c>
      <c r="J98">
        <v>5.8040376399999998E-7</v>
      </c>
      <c r="K98">
        <v>5.5806728900000003E-7</v>
      </c>
      <c r="L98">
        <v>6.2789153799999996E-7</v>
      </c>
      <c r="M98">
        <v>5.75792219E-7</v>
      </c>
      <c r="N98">
        <v>6.4581075099999996E-7</v>
      </c>
      <c r="O98">
        <v>2.0529706300000001E-7</v>
      </c>
      <c r="P98">
        <v>3.0658968500000002E-7</v>
      </c>
      <c r="Q98">
        <v>3.8346153000000001E-7</v>
      </c>
      <c r="R98">
        <v>2.9561107E-7</v>
      </c>
      <c r="S98">
        <v>3.0782083999999999E-7</v>
      </c>
      <c r="T98">
        <v>3.1522460999999998E-7</v>
      </c>
      <c r="U98">
        <v>2.8793237299999999E-7</v>
      </c>
      <c r="V98">
        <v>2.61603455E-7</v>
      </c>
      <c r="W98">
        <v>2.6768443699999997E-7</v>
      </c>
      <c r="X98">
        <v>2.6435320000000002E-7</v>
      </c>
      <c r="Y98">
        <v>2.8371636900000001E-7</v>
      </c>
      <c r="Z98">
        <v>2.9964088200000002E-7</v>
      </c>
      <c r="AA98">
        <v>2.83659959E-7</v>
      </c>
      <c r="AB98">
        <v>2.6675190099999999E-7</v>
      </c>
      <c r="AC98">
        <v>2.5622481099999998E-7</v>
      </c>
      <c r="AD98">
        <v>2.5916469599999999E-7</v>
      </c>
    </row>
    <row r="99" spans="1:30" x14ac:dyDescent="0.2">
      <c r="A99" t="s">
        <v>15</v>
      </c>
      <c r="B99" t="s">
        <v>16</v>
      </c>
      <c r="C99" t="s">
        <v>55</v>
      </c>
      <c r="D99" t="s">
        <v>59</v>
      </c>
      <c r="E99" t="s">
        <v>52</v>
      </c>
      <c r="F99" t="s">
        <v>20</v>
      </c>
      <c r="G99" t="s">
        <v>21</v>
      </c>
      <c r="H99" t="s">
        <v>23</v>
      </c>
      <c r="I99">
        <v>4.3421992879999997E-6</v>
      </c>
      <c r="J99">
        <v>5.8040376360000004E-6</v>
      </c>
      <c r="K99">
        <v>5.5806728900000003E-6</v>
      </c>
      <c r="L99">
        <v>6.2789153850000004E-6</v>
      </c>
      <c r="M99">
        <v>5.7579221920000004E-6</v>
      </c>
      <c r="N99">
        <v>6.4581075109999999E-6</v>
      </c>
      <c r="O99">
        <v>2.052970631E-6</v>
      </c>
      <c r="P99">
        <v>3.0658968459999999E-6</v>
      </c>
      <c r="Q99">
        <v>3.8346152999999997E-6</v>
      </c>
      <c r="R99">
        <v>2.9561106999999998E-6</v>
      </c>
      <c r="S99">
        <v>3.0782084E-6</v>
      </c>
      <c r="T99">
        <v>3.1522461E-6</v>
      </c>
      <c r="U99">
        <v>2.879323734E-6</v>
      </c>
      <c r="V99">
        <v>2.6160345510000001E-6</v>
      </c>
      <c r="W99">
        <v>2.676844372E-6</v>
      </c>
      <c r="X99">
        <v>2.6435320010000001E-6</v>
      </c>
      <c r="Y99">
        <v>2.8371636859999999E-6</v>
      </c>
      <c r="Z99">
        <v>2.9964088169999999E-6</v>
      </c>
      <c r="AA99">
        <v>2.8365995860000001E-6</v>
      </c>
      <c r="AB99">
        <v>2.6675190079999998E-6</v>
      </c>
      <c r="AC99">
        <v>2.5622481050000001E-6</v>
      </c>
      <c r="AD99">
        <v>2.5916469620000002E-6</v>
      </c>
    </row>
    <row r="100" spans="1:30" x14ac:dyDescent="0.2">
      <c r="A100" t="s">
        <v>15</v>
      </c>
      <c r="B100" t="s">
        <v>16</v>
      </c>
      <c r="C100" t="s">
        <v>60</v>
      </c>
      <c r="D100" t="s">
        <v>60</v>
      </c>
      <c r="E100" t="s">
        <v>52</v>
      </c>
      <c r="F100" t="s">
        <v>20</v>
      </c>
      <c r="G100" t="s">
        <v>61</v>
      </c>
      <c r="H100" t="s">
        <v>24</v>
      </c>
      <c r="I100">
        <v>5.8619999999999999E-7</v>
      </c>
      <c r="J100">
        <v>1.0301999999999999E-6</v>
      </c>
      <c r="K100">
        <v>1.1063999999999999E-6</v>
      </c>
      <c r="L100">
        <v>1.0386000000000001E-6</v>
      </c>
      <c r="M100">
        <v>9.3539999999999997E-7</v>
      </c>
      <c r="N100">
        <v>9.2999999999999999E-7</v>
      </c>
      <c r="O100">
        <v>6.6420000000000003E-7</v>
      </c>
      <c r="P100">
        <v>6.5219999999999998E-7</v>
      </c>
      <c r="Q100">
        <v>6.9360000000000002E-7</v>
      </c>
      <c r="R100">
        <v>7.4160000000000002E-7</v>
      </c>
      <c r="S100">
        <v>7.7520000000000001E-7</v>
      </c>
      <c r="T100">
        <v>8.0459999999999999E-7</v>
      </c>
      <c r="U100">
        <v>7.8899999999999998E-7</v>
      </c>
      <c r="V100">
        <v>1.6722000000000001E-6</v>
      </c>
      <c r="W100">
        <v>1.7855999999999999E-6</v>
      </c>
      <c r="X100">
        <v>1.8456E-6</v>
      </c>
      <c r="Y100">
        <v>1.8696000000000001E-6</v>
      </c>
      <c r="Z100">
        <v>2.3837999999999999E-6</v>
      </c>
      <c r="AA100">
        <v>2.3736E-6</v>
      </c>
      <c r="AB100">
        <v>2.1600000000000001E-6</v>
      </c>
      <c r="AC100">
        <v>2.0466E-6</v>
      </c>
      <c r="AD100">
        <v>2.0478000000000001E-6</v>
      </c>
    </row>
    <row r="101" spans="1:30" x14ac:dyDescent="0.2">
      <c r="A101" t="s">
        <v>15</v>
      </c>
      <c r="B101" t="s">
        <v>16</v>
      </c>
      <c r="C101" t="s">
        <v>60</v>
      </c>
      <c r="D101" t="s">
        <v>60</v>
      </c>
      <c r="E101" t="s">
        <v>52</v>
      </c>
      <c r="F101" t="s">
        <v>20</v>
      </c>
      <c r="G101" t="s">
        <v>61</v>
      </c>
      <c r="H101" t="s">
        <v>23</v>
      </c>
      <c r="I101">
        <v>2.931E-6</v>
      </c>
      <c r="J101">
        <v>5.1510000000000003E-6</v>
      </c>
      <c r="K101">
        <v>5.5319999999999997E-6</v>
      </c>
      <c r="L101">
        <v>5.1930000000000001E-6</v>
      </c>
      <c r="M101">
        <v>4.6770000000000003E-6</v>
      </c>
      <c r="N101">
        <v>4.6500000000000004E-6</v>
      </c>
      <c r="O101">
        <v>3.3210000000000001E-6</v>
      </c>
      <c r="P101">
        <v>3.2610000000000002E-6</v>
      </c>
      <c r="Q101">
        <v>3.4680000000000001E-6</v>
      </c>
      <c r="R101">
        <v>3.7079999999999999E-6</v>
      </c>
      <c r="S101">
        <v>3.8759999999999998E-6</v>
      </c>
      <c r="T101">
        <v>4.0230000000000003E-6</v>
      </c>
      <c r="U101">
        <v>3.9450000000000003E-6</v>
      </c>
      <c r="V101">
        <v>8.3610000000000001E-6</v>
      </c>
      <c r="W101">
        <v>8.9279999999999999E-6</v>
      </c>
      <c r="X101">
        <v>9.2280000000000004E-6</v>
      </c>
      <c r="Y101">
        <v>9.3479999999999993E-6</v>
      </c>
      <c r="Z101">
        <v>1.1919000000000001E-5</v>
      </c>
      <c r="AA101">
        <v>1.1868000000000001E-5</v>
      </c>
      <c r="AB101">
        <v>1.08E-5</v>
      </c>
      <c r="AC101">
        <v>1.0233E-5</v>
      </c>
      <c r="AD101">
        <v>1.0239E-5</v>
      </c>
    </row>
    <row r="102" spans="1:30" x14ac:dyDescent="0.2">
      <c r="A102" t="s">
        <v>15</v>
      </c>
      <c r="B102" t="s">
        <v>16</v>
      </c>
      <c r="C102" t="s">
        <v>60</v>
      </c>
      <c r="D102" t="s">
        <v>60</v>
      </c>
      <c r="E102" t="s">
        <v>52</v>
      </c>
      <c r="F102" t="s">
        <v>20</v>
      </c>
      <c r="G102" t="s">
        <v>61</v>
      </c>
      <c r="H102" t="s">
        <v>22</v>
      </c>
      <c r="I102">
        <v>6.9337689999999993E-2</v>
      </c>
      <c r="J102">
        <v>0.12185549</v>
      </c>
      <c r="K102">
        <v>0.13086867999999999</v>
      </c>
      <c r="L102">
        <v>0.12284907</v>
      </c>
      <c r="M102">
        <v>0.11064222999999999</v>
      </c>
      <c r="N102">
        <v>0.1100035</v>
      </c>
      <c r="O102">
        <v>7.8563789999999994E-2</v>
      </c>
      <c r="P102">
        <v>7.7144389999999993E-2</v>
      </c>
      <c r="Q102">
        <v>8.2041320000000001E-2</v>
      </c>
      <c r="R102">
        <v>8.7718920000000006E-2</v>
      </c>
      <c r="S102">
        <v>9.1693239999999995E-2</v>
      </c>
      <c r="T102">
        <v>9.5170770000000002E-2</v>
      </c>
      <c r="U102">
        <v>9.3325549999999993E-2</v>
      </c>
      <c r="V102">
        <v>0.19779339000000001</v>
      </c>
      <c r="W102">
        <v>0.21120671999999999</v>
      </c>
      <c r="X102">
        <v>0.21830372000000001</v>
      </c>
      <c r="Y102">
        <v>0.22114252000000001</v>
      </c>
      <c r="Z102">
        <v>0.28196380999999998</v>
      </c>
      <c r="AA102">
        <v>0.28075731999999998</v>
      </c>
      <c r="AB102">
        <v>0.255492</v>
      </c>
      <c r="AC102">
        <v>0.24207867</v>
      </c>
      <c r="AD102">
        <v>0.24222061</v>
      </c>
    </row>
    <row r="103" spans="1:30" x14ac:dyDescent="0.2">
      <c r="A103" t="s">
        <v>15</v>
      </c>
      <c r="B103" t="s">
        <v>16</v>
      </c>
      <c r="C103" t="s">
        <v>60</v>
      </c>
      <c r="D103" t="s">
        <v>60</v>
      </c>
      <c r="E103" t="s">
        <v>52</v>
      </c>
      <c r="F103" t="s">
        <v>20</v>
      </c>
      <c r="G103" t="s">
        <v>62</v>
      </c>
      <c r="H103" t="s">
        <v>24</v>
      </c>
      <c r="I103">
        <v>1.664922E-4</v>
      </c>
      <c r="J103">
        <v>1.8771479999999999E-4</v>
      </c>
      <c r="K103">
        <v>1.152354E-4</v>
      </c>
      <c r="L103">
        <v>1.12056E-4</v>
      </c>
      <c r="M103">
        <v>1.131438E-4</v>
      </c>
      <c r="N103">
        <v>1.2461819999999999E-4</v>
      </c>
      <c r="O103">
        <v>1.147062E-4</v>
      </c>
      <c r="P103">
        <v>1.1683139999999999E-4</v>
      </c>
      <c r="Q103">
        <v>1.035804E-4</v>
      </c>
      <c r="R103">
        <v>9.5197200000000004E-5</v>
      </c>
      <c r="S103">
        <v>1.083894E-4</v>
      </c>
      <c r="T103">
        <v>1.1972940000000001E-4</v>
      </c>
      <c r="U103">
        <v>1.170834E-4</v>
      </c>
      <c r="V103">
        <v>1.154412E-4</v>
      </c>
      <c r="W103">
        <v>1.02921E-4</v>
      </c>
      <c r="X103">
        <v>9.70494E-5</v>
      </c>
      <c r="Y103">
        <v>1.040886E-4</v>
      </c>
      <c r="Z103">
        <v>9.9804599999999996E-5</v>
      </c>
      <c r="AA103">
        <v>1.001448E-4</v>
      </c>
      <c r="AB103">
        <v>1.021314E-4</v>
      </c>
      <c r="AC103">
        <v>1.929732E-4</v>
      </c>
      <c r="AD103">
        <v>2.0038200000000001E-4</v>
      </c>
    </row>
    <row r="104" spans="1:30" x14ac:dyDescent="0.2">
      <c r="A104" t="s">
        <v>15</v>
      </c>
      <c r="B104" t="s">
        <v>16</v>
      </c>
      <c r="C104" t="s">
        <v>60</v>
      </c>
      <c r="D104" t="s">
        <v>60</v>
      </c>
      <c r="E104" t="s">
        <v>52</v>
      </c>
      <c r="F104" t="s">
        <v>20</v>
      </c>
      <c r="G104" t="s">
        <v>62</v>
      </c>
      <c r="H104" t="s">
        <v>23</v>
      </c>
      <c r="I104">
        <v>1.2685120000000001E-3</v>
      </c>
      <c r="J104">
        <v>1.4302080000000001E-3</v>
      </c>
      <c r="K104">
        <v>8.7798399999999995E-4</v>
      </c>
      <c r="L104">
        <v>8.5375999999999996E-4</v>
      </c>
      <c r="M104">
        <v>8.6204800000000002E-4</v>
      </c>
      <c r="N104">
        <v>9.4947200000000003E-4</v>
      </c>
      <c r="O104">
        <v>8.73952E-4</v>
      </c>
      <c r="P104">
        <v>8.9014400000000005E-4</v>
      </c>
      <c r="Q104">
        <v>7.8918399999999996E-4</v>
      </c>
      <c r="R104">
        <v>7.2531199999999998E-4</v>
      </c>
      <c r="S104">
        <v>8.2582399999999996E-4</v>
      </c>
      <c r="T104">
        <v>9.12224E-4</v>
      </c>
      <c r="U104">
        <v>8.9206400000000003E-4</v>
      </c>
      <c r="V104">
        <v>8.7955200000000002E-4</v>
      </c>
      <c r="W104">
        <v>7.8416E-4</v>
      </c>
      <c r="X104">
        <v>7.3942400000000003E-4</v>
      </c>
      <c r="Y104">
        <v>7.9305599999999999E-4</v>
      </c>
      <c r="Z104">
        <v>7.6041599999999998E-4</v>
      </c>
      <c r="AA104">
        <v>7.6300800000000002E-4</v>
      </c>
      <c r="AB104">
        <v>7.7814400000000004E-4</v>
      </c>
      <c r="AC104">
        <v>1.4702719999999999E-3</v>
      </c>
      <c r="AD104">
        <v>1.5267200000000001E-3</v>
      </c>
    </row>
    <row r="105" spans="1:30" x14ac:dyDescent="0.2">
      <c r="A105" t="s">
        <v>15</v>
      </c>
      <c r="B105" t="s">
        <v>16</v>
      </c>
      <c r="C105" t="s">
        <v>63</v>
      </c>
      <c r="D105" t="s">
        <v>60</v>
      </c>
      <c r="E105" t="s">
        <v>52</v>
      </c>
      <c r="F105" t="s">
        <v>20</v>
      </c>
      <c r="G105" t="s">
        <v>64</v>
      </c>
      <c r="H105" t="s">
        <v>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1.4993999999999998E-8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 t="s">
        <v>15</v>
      </c>
      <c r="B106" t="s">
        <v>16</v>
      </c>
      <c r="C106" t="s">
        <v>63</v>
      </c>
      <c r="D106" t="s">
        <v>60</v>
      </c>
      <c r="E106" t="s">
        <v>52</v>
      </c>
      <c r="F106" t="s">
        <v>20</v>
      </c>
      <c r="G106" t="s">
        <v>21</v>
      </c>
      <c r="H106" t="s">
        <v>24</v>
      </c>
      <c r="I106">
        <v>1.016664635E-5</v>
      </c>
      <c r="J106">
        <v>9.8426290410000002E-6</v>
      </c>
      <c r="K106">
        <v>9.1765374160000003E-6</v>
      </c>
      <c r="L106">
        <v>9.8131351979999993E-6</v>
      </c>
      <c r="M106">
        <v>1.188049552E-5</v>
      </c>
      <c r="N106">
        <v>1.1370786240000001E-5</v>
      </c>
      <c r="O106">
        <v>1.087057463E-5</v>
      </c>
      <c r="P106">
        <v>1.0545082369999999E-5</v>
      </c>
      <c r="Q106">
        <v>1.172706169E-5</v>
      </c>
      <c r="R106">
        <v>1.1496419400000001E-5</v>
      </c>
      <c r="S106">
        <v>1.225295342E-5</v>
      </c>
      <c r="T106">
        <v>7.2672182650000001E-6</v>
      </c>
      <c r="U106">
        <v>1.169332312E-5</v>
      </c>
      <c r="V106">
        <v>1.5639239909999999E-5</v>
      </c>
      <c r="W106">
        <v>1.6693565490000001E-5</v>
      </c>
      <c r="X106">
        <v>1.6998604899999999E-5</v>
      </c>
      <c r="Y106">
        <v>1.6932074739999999E-5</v>
      </c>
      <c r="Z106">
        <v>1.7614822829999999E-5</v>
      </c>
      <c r="AA106">
        <v>1.771738556E-5</v>
      </c>
      <c r="AB106">
        <v>2.2995569179999999E-5</v>
      </c>
      <c r="AC106">
        <v>2.1502488639999999E-5</v>
      </c>
      <c r="AD106">
        <v>2.069242079E-5</v>
      </c>
    </row>
    <row r="107" spans="1:30" x14ac:dyDescent="0.2">
      <c r="A107" t="s">
        <v>15</v>
      </c>
      <c r="B107" t="s">
        <v>16</v>
      </c>
      <c r="C107" t="s">
        <v>63</v>
      </c>
      <c r="D107" t="s">
        <v>60</v>
      </c>
      <c r="E107" t="s">
        <v>52</v>
      </c>
      <c r="F107" t="s">
        <v>20</v>
      </c>
      <c r="G107" t="s">
        <v>21</v>
      </c>
      <c r="H107" t="s">
        <v>22</v>
      </c>
      <c r="I107">
        <v>5.390355896</v>
      </c>
      <c r="J107">
        <v>5.21856191799999</v>
      </c>
      <c r="K107">
        <v>4.865400138</v>
      </c>
      <c r="L107">
        <v>5.2029242819999899</v>
      </c>
      <c r="M107">
        <v>6.2990387229999998</v>
      </c>
      <c r="N107">
        <v>6.0287908669999899</v>
      </c>
      <c r="O107">
        <v>5.7635786690000002</v>
      </c>
      <c r="P107">
        <v>5.591002671</v>
      </c>
      <c r="Q107">
        <v>6.2176881069999901</v>
      </c>
      <c r="R107">
        <v>6.3790387929999897</v>
      </c>
      <c r="S107">
        <v>6.234251467</v>
      </c>
      <c r="T107">
        <v>6.4874474060000002</v>
      </c>
      <c r="U107">
        <v>7.1464297730000004</v>
      </c>
      <c r="V107">
        <v>7.3118236629999904</v>
      </c>
      <c r="W107">
        <v>7.5432333829999996</v>
      </c>
      <c r="X107">
        <v>7.3034142989999902</v>
      </c>
      <c r="Y107">
        <v>7.4354006200000002</v>
      </c>
      <c r="Z107">
        <v>7.2232269759999896</v>
      </c>
      <c r="AA107">
        <v>7.4224101259999902</v>
      </c>
      <c r="AB107">
        <v>7.8236254030000003</v>
      </c>
      <c r="AC107">
        <v>7.0934933729999896</v>
      </c>
      <c r="AD107">
        <v>6.9207454970000004</v>
      </c>
    </row>
    <row r="108" spans="1:30" x14ac:dyDescent="0.2">
      <c r="A108" t="s">
        <v>15</v>
      </c>
      <c r="B108" t="s">
        <v>16</v>
      </c>
      <c r="C108" t="s">
        <v>63</v>
      </c>
      <c r="D108" t="s">
        <v>60</v>
      </c>
      <c r="E108" t="s">
        <v>52</v>
      </c>
      <c r="F108" t="s">
        <v>20</v>
      </c>
      <c r="G108" t="s">
        <v>21</v>
      </c>
      <c r="H108" t="s">
        <v>23</v>
      </c>
      <c r="I108">
        <v>1.016664635E-4</v>
      </c>
      <c r="J108">
        <v>9.8426290409999999E-5</v>
      </c>
      <c r="K108">
        <v>9.1765374159999993E-5</v>
      </c>
      <c r="L108">
        <v>9.8131351979999996E-5</v>
      </c>
      <c r="M108">
        <v>1.188049552E-4</v>
      </c>
      <c r="N108">
        <v>1.1370786240000001E-4</v>
      </c>
      <c r="O108">
        <v>1.087057463E-4</v>
      </c>
      <c r="P108">
        <v>1.054508237E-4</v>
      </c>
      <c r="Q108">
        <v>1.172706169E-4</v>
      </c>
      <c r="R108">
        <v>1.14964194E-4</v>
      </c>
      <c r="S108">
        <v>1.2252953420000001E-4</v>
      </c>
      <c r="T108">
        <v>7.2660856939999998E-5</v>
      </c>
      <c r="U108">
        <v>1.1623896109999999E-4</v>
      </c>
      <c r="V108">
        <v>1.415816596E-4</v>
      </c>
      <c r="W108">
        <v>1.4984743079999999E-4</v>
      </c>
      <c r="X108">
        <v>1.442390626E-4</v>
      </c>
      <c r="Y108">
        <v>1.4302358230000001E-4</v>
      </c>
      <c r="Z108">
        <v>1.4558488009999999E-4</v>
      </c>
      <c r="AA108">
        <v>1.4671537410000001E-4</v>
      </c>
      <c r="AB108">
        <v>1.786755977E-4</v>
      </c>
      <c r="AC108">
        <v>1.639837508E-4</v>
      </c>
      <c r="AD108">
        <v>1.5970129679999999E-4</v>
      </c>
    </row>
    <row r="109" spans="1:30" x14ac:dyDescent="0.2">
      <c r="A109" t="s">
        <v>15</v>
      </c>
      <c r="B109" t="s">
        <v>16</v>
      </c>
      <c r="C109" t="s">
        <v>63</v>
      </c>
      <c r="D109" t="s">
        <v>60</v>
      </c>
      <c r="E109" t="s">
        <v>52</v>
      </c>
      <c r="F109" t="s">
        <v>20</v>
      </c>
      <c r="G109" t="s">
        <v>28</v>
      </c>
      <c r="H109" t="s">
        <v>24</v>
      </c>
      <c r="I109">
        <v>4.8067108989999999E-6</v>
      </c>
      <c r="J109">
        <v>6.55059515E-6</v>
      </c>
      <c r="K109">
        <v>2.621132035E-6</v>
      </c>
      <c r="L109">
        <v>4.9139253070000001E-6</v>
      </c>
      <c r="M109">
        <v>3.7626936479999998E-6</v>
      </c>
      <c r="N109">
        <v>3.9560064770000004E-6</v>
      </c>
      <c r="O109">
        <v>2.3523877440000001E-6</v>
      </c>
      <c r="P109">
        <v>2.2487645379999999E-6</v>
      </c>
      <c r="Q109">
        <v>2.3394510720000002E-6</v>
      </c>
      <c r="R109">
        <v>1.56072E-9</v>
      </c>
      <c r="S109">
        <v>1.7412789999999999E-9</v>
      </c>
      <c r="T109">
        <v>1.63369E-9</v>
      </c>
      <c r="U109">
        <v>1.9485540999999999E-8</v>
      </c>
      <c r="V109">
        <v>3.176438E-9</v>
      </c>
      <c r="W109">
        <v>4.2377140000000003E-9</v>
      </c>
      <c r="X109">
        <v>3.4834289999999999E-9</v>
      </c>
      <c r="Y109">
        <v>2.394046E-9</v>
      </c>
      <c r="Z109">
        <v>1.0414900000000001E-9</v>
      </c>
      <c r="AA109">
        <v>6.6972399999999997E-10</v>
      </c>
      <c r="AB109">
        <v>5.2350300000000003E-10</v>
      </c>
      <c r="AC109">
        <v>8.5594000000000004E-10</v>
      </c>
      <c r="AD109">
        <v>1.2056539999999999E-9</v>
      </c>
    </row>
    <row r="110" spans="1:30" x14ac:dyDescent="0.2">
      <c r="A110" t="s">
        <v>15</v>
      </c>
      <c r="B110" t="s">
        <v>16</v>
      </c>
      <c r="C110" t="s">
        <v>63</v>
      </c>
      <c r="D110" t="s">
        <v>60</v>
      </c>
      <c r="E110" t="s">
        <v>52</v>
      </c>
      <c r="F110" t="s">
        <v>20</v>
      </c>
      <c r="G110" t="s">
        <v>28</v>
      </c>
      <c r="H110" t="s">
        <v>22</v>
      </c>
      <c r="I110">
        <v>0.50454442070000005</v>
      </c>
      <c r="J110">
        <v>0.68759413759999999</v>
      </c>
      <c r="K110">
        <v>0.27513149260000003</v>
      </c>
      <c r="L110">
        <v>0.51579835969999999</v>
      </c>
      <c r="M110">
        <v>0.3949574099</v>
      </c>
      <c r="N110">
        <v>0.41524881320000001</v>
      </c>
      <c r="O110">
        <v>0.2469223002</v>
      </c>
      <c r="P110">
        <v>0.2360453176</v>
      </c>
      <c r="Q110">
        <v>0.24556438089999999</v>
      </c>
      <c r="R110">
        <v>1.63379286E-4</v>
      </c>
      <c r="S110">
        <v>1.827763034E-4</v>
      </c>
      <c r="T110">
        <v>3.39344325E-4</v>
      </c>
      <c r="U110">
        <v>1.9752956259999998E-3</v>
      </c>
      <c r="V110">
        <v>3.253731316E-4</v>
      </c>
      <c r="W110">
        <v>4.3408316399999998E-4</v>
      </c>
      <c r="X110">
        <v>3.5681928500000003E-4</v>
      </c>
      <c r="Y110">
        <v>2.4523013240000002E-4</v>
      </c>
      <c r="Z110">
        <v>1.066832452E-4</v>
      </c>
      <c r="AA110">
        <v>6.8602020760000006E-5</v>
      </c>
      <c r="AB110">
        <v>5.374960779E-5</v>
      </c>
      <c r="AC110">
        <v>8.7886260610000003E-5</v>
      </c>
      <c r="AD110">
        <v>1.235840613E-4</v>
      </c>
    </row>
    <row r="111" spans="1:30" x14ac:dyDescent="0.2">
      <c r="A111" t="s">
        <v>15</v>
      </c>
      <c r="B111" t="s">
        <v>16</v>
      </c>
      <c r="C111" t="s">
        <v>63</v>
      </c>
      <c r="D111" t="s">
        <v>60</v>
      </c>
      <c r="E111" t="s">
        <v>52</v>
      </c>
      <c r="F111" t="s">
        <v>20</v>
      </c>
      <c r="G111" t="s">
        <v>28</v>
      </c>
      <c r="H111" t="s">
        <v>23</v>
      </c>
      <c r="I111">
        <v>2.4033554499999999E-5</v>
      </c>
      <c r="J111">
        <v>3.2752975749999998E-5</v>
      </c>
      <c r="K111">
        <v>1.310566018E-5</v>
      </c>
      <c r="L111">
        <v>2.4569626540000001E-5</v>
      </c>
      <c r="M111">
        <v>1.881346824E-5</v>
      </c>
      <c r="N111">
        <v>1.9780032380000001E-5</v>
      </c>
      <c r="O111">
        <v>1.176193872E-5</v>
      </c>
      <c r="P111">
        <v>1.1243822690000001E-5</v>
      </c>
      <c r="Q111">
        <v>1.169725536E-5</v>
      </c>
      <c r="R111">
        <v>7.8035979999999992E-9</v>
      </c>
      <c r="S111">
        <v>8.7063969999999995E-9</v>
      </c>
      <c r="T111">
        <v>8.1684510000000006E-9</v>
      </c>
      <c r="U111">
        <v>9.1427706999999999E-8</v>
      </c>
      <c r="V111">
        <v>1.5882190000000001E-8</v>
      </c>
      <c r="W111">
        <v>2.1188570000000001E-8</v>
      </c>
      <c r="X111">
        <v>1.7417142999999999E-8</v>
      </c>
      <c r="Y111">
        <v>1.1970231E-8</v>
      </c>
      <c r="Z111">
        <v>5.2074479999999996E-9</v>
      </c>
      <c r="AA111">
        <v>3.3486180000000002E-9</v>
      </c>
      <c r="AB111">
        <v>2.6175159999999998E-9</v>
      </c>
      <c r="AC111">
        <v>4.2796999999999996E-9</v>
      </c>
      <c r="AD111">
        <v>6.0282720000000001E-9</v>
      </c>
    </row>
    <row r="112" spans="1:30" x14ac:dyDescent="0.2">
      <c r="A112" t="s">
        <v>15</v>
      </c>
      <c r="B112" t="s">
        <v>16</v>
      </c>
      <c r="C112" t="s">
        <v>63</v>
      </c>
      <c r="D112" t="s">
        <v>60</v>
      </c>
      <c r="E112" t="s">
        <v>52</v>
      </c>
      <c r="F112" t="s">
        <v>20</v>
      </c>
      <c r="G112" t="s">
        <v>65</v>
      </c>
      <c r="H112" t="s">
        <v>24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1.0860303E-8</v>
      </c>
      <c r="U112">
        <v>8.7266970000000004E-9</v>
      </c>
      <c r="V112">
        <v>8.0154340000000003E-9</v>
      </c>
      <c r="W112">
        <v>1.3783758E-8</v>
      </c>
      <c r="X112">
        <v>1.5242207000000002E-8</v>
      </c>
      <c r="Y112">
        <v>1.5317256E-8</v>
      </c>
      <c r="Z112">
        <v>1.0898404999999999E-8</v>
      </c>
      <c r="AA112">
        <v>1.4281587000000001E-8</v>
      </c>
      <c r="AB112">
        <v>1.7856137999999999E-8</v>
      </c>
      <c r="AC112">
        <v>8.0288030000000004E-9</v>
      </c>
      <c r="AD112">
        <v>1.5326811000000001E-8</v>
      </c>
    </row>
    <row r="113" spans="1:30" x14ac:dyDescent="0.2">
      <c r="A113" t="s">
        <v>15</v>
      </c>
      <c r="B113" t="s">
        <v>16</v>
      </c>
      <c r="C113" t="s">
        <v>63</v>
      </c>
      <c r="D113" t="s">
        <v>60</v>
      </c>
      <c r="E113" t="s">
        <v>52</v>
      </c>
      <c r="F113" t="s">
        <v>20</v>
      </c>
      <c r="G113" t="s">
        <v>65</v>
      </c>
      <c r="H113" t="s">
        <v>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1.2710228099999999E-3</v>
      </c>
      <c r="U113">
        <v>1.0222217970000001E-3</v>
      </c>
      <c r="V113">
        <v>1.0257635900000001E-3</v>
      </c>
      <c r="W113">
        <v>1.613159139E-3</v>
      </c>
      <c r="X113">
        <v>1.7838462990000001E-3</v>
      </c>
      <c r="Y113">
        <v>1.7926295740000001E-3</v>
      </c>
      <c r="Z113">
        <v>1.2754766890000001E-3</v>
      </c>
      <c r="AA113">
        <v>1.671421749E-3</v>
      </c>
      <c r="AB113">
        <v>2.089763368E-3</v>
      </c>
      <c r="AC113">
        <v>9.3963762459999998E-4</v>
      </c>
      <c r="AD113">
        <v>1.793747833E-3</v>
      </c>
    </row>
    <row r="114" spans="1:30" x14ac:dyDescent="0.2">
      <c r="A114" t="s">
        <v>15</v>
      </c>
      <c r="B114" t="s">
        <v>16</v>
      </c>
      <c r="C114" t="s">
        <v>63</v>
      </c>
      <c r="D114" t="s">
        <v>60</v>
      </c>
      <c r="E114" t="s">
        <v>52</v>
      </c>
      <c r="F114" t="s">
        <v>20</v>
      </c>
      <c r="G114" t="s">
        <v>65</v>
      </c>
      <c r="H114" t="s">
        <v>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5.4301512999999999E-8</v>
      </c>
      <c r="U114">
        <v>4.0635387000000001E-8</v>
      </c>
      <c r="V114">
        <v>4.0077169999999997E-8</v>
      </c>
      <c r="W114">
        <v>6.8918788999999999E-8</v>
      </c>
      <c r="X114">
        <v>7.6211035000000001E-8</v>
      </c>
      <c r="Y114">
        <v>7.6586281999999999E-8</v>
      </c>
      <c r="Z114">
        <v>5.4492025999999998E-8</v>
      </c>
      <c r="AA114">
        <v>7.1407936000000006E-8</v>
      </c>
      <c r="AB114">
        <v>8.9280690999999995E-8</v>
      </c>
      <c r="AC114">
        <v>4.0144017000000001E-8</v>
      </c>
      <c r="AD114">
        <v>7.6634057000000005E-8</v>
      </c>
    </row>
    <row r="115" spans="1:30" x14ac:dyDescent="0.2">
      <c r="A115" t="s">
        <v>15</v>
      </c>
      <c r="B115" t="s">
        <v>16</v>
      </c>
      <c r="C115" t="s">
        <v>63</v>
      </c>
      <c r="D115" t="s">
        <v>60</v>
      </c>
      <c r="E115" t="s">
        <v>52</v>
      </c>
      <c r="F115" t="s">
        <v>20</v>
      </c>
      <c r="G115" t="s">
        <v>64</v>
      </c>
      <c r="H115" t="s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2.9988E-9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 t="s">
        <v>15</v>
      </c>
      <c r="B116" t="s">
        <v>16</v>
      </c>
      <c r="C116" t="s">
        <v>63</v>
      </c>
      <c r="D116" t="s">
        <v>60</v>
      </c>
      <c r="E116" t="s">
        <v>52</v>
      </c>
      <c r="F116" t="s">
        <v>20</v>
      </c>
      <c r="G116" t="s">
        <v>32</v>
      </c>
      <c r="H116" t="s">
        <v>23</v>
      </c>
      <c r="I116">
        <v>2.0398519720000001E-5</v>
      </c>
      <c r="J116">
        <v>2.0398519720000001E-5</v>
      </c>
      <c r="K116">
        <v>2.0398519720000001E-5</v>
      </c>
      <c r="L116">
        <v>2.0398519720000001E-5</v>
      </c>
      <c r="M116">
        <v>2.0398519720000001E-5</v>
      </c>
      <c r="N116">
        <v>2.0398519720000001E-5</v>
      </c>
      <c r="O116">
        <v>2.0398519720000001E-5</v>
      </c>
      <c r="P116">
        <v>2.0398519720000001E-5</v>
      </c>
      <c r="Q116">
        <v>2.0398519720000001E-5</v>
      </c>
      <c r="R116">
        <v>2.3920903570000002E-5</v>
      </c>
      <c r="S116">
        <v>1.5677988939999999E-5</v>
      </c>
      <c r="T116">
        <v>2.15966803E-5</v>
      </c>
      <c r="U116">
        <v>5.9599999999999997E-6</v>
      </c>
      <c r="V116">
        <v>6.9600000000000003E-6</v>
      </c>
      <c r="W116">
        <v>6.8199999999999999E-6</v>
      </c>
      <c r="X116">
        <v>7.25E-6</v>
      </c>
      <c r="Y116">
        <v>6.5214920419999999E-6</v>
      </c>
      <c r="Z116">
        <v>4.817107704E-6</v>
      </c>
      <c r="AA116">
        <v>7.3846108780000003E-6</v>
      </c>
      <c r="AB116">
        <v>6.8011034079999996E-6</v>
      </c>
      <c r="AC116">
        <v>8.5555164559999992E-6</v>
      </c>
      <c r="AD116">
        <v>7.7843548259999998E-6</v>
      </c>
    </row>
    <row r="117" spans="1:30" x14ac:dyDescent="0.2">
      <c r="A117" t="s">
        <v>15</v>
      </c>
      <c r="B117" t="s">
        <v>16</v>
      </c>
      <c r="C117" t="s">
        <v>63</v>
      </c>
      <c r="D117" t="s">
        <v>60</v>
      </c>
      <c r="E117" t="s">
        <v>52</v>
      </c>
      <c r="F117" t="s">
        <v>20</v>
      </c>
      <c r="G117" t="s">
        <v>37</v>
      </c>
      <c r="H117" t="s">
        <v>24</v>
      </c>
      <c r="I117">
        <v>5.4950720000000004E-9</v>
      </c>
      <c r="J117">
        <v>1.40431557E-7</v>
      </c>
      <c r="K117">
        <v>8.0317789999999994E-9</v>
      </c>
      <c r="L117">
        <v>1.3642898000000001E-8</v>
      </c>
      <c r="M117">
        <v>1.3158147E-8</v>
      </c>
      <c r="N117">
        <v>5.3790441299999999E-7</v>
      </c>
      <c r="O117">
        <v>2.7085645299999998E-7</v>
      </c>
      <c r="P117">
        <v>2.18008684E-7</v>
      </c>
      <c r="Q117">
        <v>4.1735348900000002E-7</v>
      </c>
      <c r="R117">
        <v>8.2728955999999998E-8</v>
      </c>
      <c r="S117">
        <v>1.2013632199999999E-7</v>
      </c>
      <c r="T117">
        <v>1.0475484E-8</v>
      </c>
      <c r="U117">
        <v>1.0994534999999999E-8</v>
      </c>
      <c r="V117">
        <v>1.5287804999999998E-8</v>
      </c>
      <c r="W117">
        <v>1.1192436E-8</v>
      </c>
      <c r="X117">
        <v>4.9148590999999998E-8</v>
      </c>
      <c r="Y117">
        <v>6.9938683999999994E-8</v>
      </c>
      <c r="Z117">
        <v>2.5711508000000001E-8</v>
      </c>
      <c r="AA117">
        <v>3.4975210999999998E-8</v>
      </c>
      <c r="AB117">
        <v>2.7412755E-8</v>
      </c>
      <c r="AC117">
        <v>4.8198650000000001E-8</v>
      </c>
      <c r="AD117">
        <v>2.9887894000000002E-8</v>
      </c>
    </row>
    <row r="118" spans="1:30" x14ac:dyDescent="0.2">
      <c r="A118" t="s">
        <v>15</v>
      </c>
      <c r="B118" t="s">
        <v>16</v>
      </c>
      <c r="C118" t="s">
        <v>63</v>
      </c>
      <c r="D118" t="s">
        <v>60</v>
      </c>
      <c r="E118" t="s">
        <v>52</v>
      </c>
      <c r="F118" t="s">
        <v>20</v>
      </c>
      <c r="G118" t="s">
        <v>37</v>
      </c>
      <c r="H118" t="s">
        <v>22</v>
      </c>
      <c r="I118">
        <v>6.7735918019999999E-4</v>
      </c>
      <c r="J118">
        <v>1.7310529870000001E-2</v>
      </c>
      <c r="K118">
        <v>9.9005057489999992E-4</v>
      </c>
      <c r="L118">
        <v>1.6817145110000001E-3</v>
      </c>
      <c r="M118">
        <v>1.6219609550000001E-3</v>
      </c>
      <c r="N118">
        <v>6.6305683970000001E-2</v>
      </c>
      <c r="O118">
        <v>3.3387572070000003E-2</v>
      </c>
      <c r="P118">
        <v>2.6873203750000001E-2</v>
      </c>
      <c r="Q118">
        <v>5.1445773360000002E-2</v>
      </c>
      <c r="R118">
        <v>1.005049161E-2</v>
      </c>
      <c r="S118">
        <v>1.4808803989999999E-2</v>
      </c>
      <c r="T118">
        <v>1.3095462940000001E-3</v>
      </c>
      <c r="U118">
        <v>1.3795103029999999E-3</v>
      </c>
      <c r="V118">
        <v>1.3897528850000001E-3</v>
      </c>
      <c r="W118">
        <v>1.4152883539999999E-3</v>
      </c>
      <c r="X118">
        <v>6.0788851449999999E-3</v>
      </c>
      <c r="Y118">
        <v>8.6735349060000008E-3</v>
      </c>
      <c r="Z118">
        <v>3.1889532419999999E-3</v>
      </c>
      <c r="AA118">
        <v>4.3437134819999997E-3</v>
      </c>
      <c r="AB118">
        <v>3.3965910640000002E-3</v>
      </c>
      <c r="AC118">
        <v>5.9479853539999997E-3</v>
      </c>
      <c r="AD118">
        <v>3.690214169E-3</v>
      </c>
    </row>
    <row r="119" spans="1:30" x14ac:dyDescent="0.2">
      <c r="A119" t="s">
        <v>15</v>
      </c>
      <c r="B119" t="s">
        <v>16</v>
      </c>
      <c r="C119" t="s">
        <v>63</v>
      </c>
      <c r="D119" t="s">
        <v>60</v>
      </c>
      <c r="E119" t="s">
        <v>52</v>
      </c>
      <c r="F119" t="s">
        <v>20</v>
      </c>
      <c r="G119" t="s">
        <v>37</v>
      </c>
      <c r="H119" t="s">
        <v>23</v>
      </c>
      <c r="I119">
        <v>2.7475359000000001E-8</v>
      </c>
      <c r="J119">
        <v>7.0215778299999999E-7</v>
      </c>
      <c r="K119">
        <v>4.0158892999999998E-8</v>
      </c>
      <c r="L119">
        <v>6.8214488000000001E-8</v>
      </c>
      <c r="M119">
        <v>6.5790736000000005E-8</v>
      </c>
      <c r="N119">
        <v>2.6895220650000001E-6</v>
      </c>
      <c r="O119">
        <v>1.3542822639999999E-6</v>
      </c>
      <c r="P119">
        <v>1.090043419E-6</v>
      </c>
      <c r="Q119">
        <v>2.0867674429999998E-6</v>
      </c>
      <c r="R119">
        <v>4.1364478000000002E-7</v>
      </c>
      <c r="S119">
        <v>6.0068161100000002E-7</v>
      </c>
      <c r="T119">
        <v>5.2397423999999999E-8</v>
      </c>
      <c r="U119">
        <v>5.5532284999999999E-8</v>
      </c>
      <c r="V119">
        <v>5.7528689999999999E-8</v>
      </c>
      <c r="W119">
        <v>5.7080411000000001E-8</v>
      </c>
      <c r="X119">
        <v>2.4650539500000003E-7</v>
      </c>
      <c r="Y119">
        <v>3.5518412300000001E-7</v>
      </c>
      <c r="Z119">
        <v>1.29391474E-7</v>
      </c>
      <c r="AA119">
        <v>1.7617049599999999E-7</v>
      </c>
      <c r="AB119">
        <v>1.3890257700000001E-7</v>
      </c>
      <c r="AC119">
        <v>2.4142894399999999E-7</v>
      </c>
      <c r="AD119">
        <v>1.49901252E-7</v>
      </c>
    </row>
    <row r="120" spans="1:30" x14ac:dyDescent="0.2">
      <c r="A120" t="s">
        <v>15</v>
      </c>
      <c r="B120" t="s">
        <v>16</v>
      </c>
      <c r="C120" t="s">
        <v>63</v>
      </c>
      <c r="D120" t="s">
        <v>60</v>
      </c>
      <c r="E120" t="s">
        <v>52</v>
      </c>
      <c r="F120" t="s">
        <v>20</v>
      </c>
      <c r="G120" t="s">
        <v>66</v>
      </c>
      <c r="H120" t="s">
        <v>24</v>
      </c>
      <c r="I120">
        <v>2.2276430000000001E-9</v>
      </c>
      <c r="J120">
        <v>2.2782320000000001E-9</v>
      </c>
      <c r="K120">
        <v>2.2935380000000001E-9</v>
      </c>
      <c r="L120">
        <v>2.3406280000000002E-9</v>
      </c>
      <c r="M120">
        <v>2.275258E-9</v>
      </c>
      <c r="N120">
        <v>2.3508779999999998E-9</v>
      </c>
      <c r="O120">
        <v>2.4052640000000001E-9</v>
      </c>
      <c r="P120">
        <v>2.3831390000000002E-9</v>
      </c>
      <c r="Q120">
        <v>2.3515330000000002E-9</v>
      </c>
      <c r="R120">
        <v>2.1835230000000001E-9</v>
      </c>
      <c r="S120">
        <v>1.0200872E-8</v>
      </c>
      <c r="T120">
        <v>3.3368101000000001E-8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 t="s">
        <v>15</v>
      </c>
      <c r="B121" t="s">
        <v>16</v>
      </c>
      <c r="C121" t="s">
        <v>63</v>
      </c>
      <c r="D121" t="s">
        <v>60</v>
      </c>
      <c r="E121" t="s">
        <v>52</v>
      </c>
      <c r="F121" t="s">
        <v>20</v>
      </c>
      <c r="G121" t="s">
        <v>66</v>
      </c>
      <c r="H121" t="s">
        <v>23</v>
      </c>
      <c r="I121">
        <v>1.1315012E-8</v>
      </c>
      <c r="J121">
        <v>1.1571971E-8</v>
      </c>
      <c r="K121">
        <v>1.1649715E-8</v>
      </c>
      <c r="L121">
        <v>1.1888903E-8</v>
      </c>
      <c r="M121">
        <v>1.1556866999999999E-8</v>
      </c>
      <c r="N121">
        <v>1.1940968000000001E-8</v>
      </c>
      <c r="O121">
        <v>1.2217215E-8</v>
      </c>
      <c r="P121">
        <v>1.2104831999999999E-8</v>
      </c>
      <c r="Q121">
        <v>1.1944295999999999E-8</v>
      </c>
      <c r="R121">
        <v>1.1090909000000001E-8</v>
      </c>
      <c r="S121">
        <v>5.1813954999999999E-8</v>
      </c>
      <c r="T121">
        <v>1.6948876500000001E-7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 t="s">
        <v>15</v>
      </c>
      <c r="B122" t="s">
        <v>16</v>
      </c>
      <c r="C122" t="s">
        <v>63</v>
      </c>
      <c r="D122" t="s">
        <v>60</v>
      </c>
      <c r="E122" t="s">
        <v>52</v>
      </c>
      <c r="F122" t="s">
        <v>20</v>
      </c>
      <c r="G122" t="s">
        <v>67</v>
      </c>
      <c r="H122" t="s">
        <v>24</v>
      </c>
      <c r="I122">
        <v>8.7203561469999995E-5</v>
      </c>
      <c r="J122">
        <v>8.6902882300000003E-5</v>
      </c>
      <c r="K122">
        <v>8.782024422E-5</v>
      </c>
      <c r="L122">
        <v>9.1135897089999996E-5</v>
      </c>
      <c r="M122">
        <v>9.2583955199999993E-5</v>
      </c>
      <c r="N122">
        <v>9.2650236670000006E-5</v>
      </c>
      <c r="O122">
        <v>9.2882729730000001E-5</v>
      </c>
      <c r="P122">
        <v>8.6129780989999995E-5</v>
      </c>
      <c r="Q122">
        <v>7.749156403E-5</v>
      </c>
      <c r="R122">
        <v>9.0978174429999994E-5</v>
      </c>
      <c r="S122">
        <v>8.5282641890000002E-5</v>
      </c>
      <c r="T122">
        <v>3.55689068E-5</v>
      </c>
      <c r="U122">
        <v>3.3929206440000003E-5</v>
      </c>
      <c r="V122">
        <v>3.246332441E-5</v>
      </c>
      <c r="W122">
        <v>3.2209714769999999E-5</v>
      </c>
      <c r="X122">
        <v>2.72806742E-5</v>
      </c>
      <c r="Y122">
        <v>3.2118041689999997E-5</v>
      </c>
      <c r="Z122">
        <v>3.2901345960000003E-5</v>
      </c>
      <c r="AA122">
        <v>3.3111227860000001E-5</v>
      </c>
      <c r="AB122">
        <v>3.1009600460000001E-5</v>
      </c>
      <c r="AC122">
        <v>2.6642761840000001E-5</v>
      </c>
      <c r="AD122">
        <v>2.702147751E-5</v>
      </c>
    </row>
    <row r="123" spans="1:30" x14ac:dyDescent="0.2">
      <c r="A123" t="s">
        <v>15</v>
      </c>
      <c r="B123" t="s">
        <v>16</v>
      </c>
      <c r="C123" t="s">
        <v>63</v>
      </c>
      <c r="D123" t="s">
        <v>60</v>
      </c>
      <c r="E123" t="s">
        <v>52</v>
      </c>
      <c r="F123" t="s">
        <v>20</v>
      </c>
      <c r="G123" t="s">
        <v>67</v>
      </c>
      <c r="H123" t="s">
        <v>22</v>
      </c>
      <c r="I123">
        <v>5.5614071330000003</v>
      </c>
      <c r="J123">
        <v>5.5422313189999901</v>
      </c>
      <c r="K123">
        <v>5.6007360750000004</v>
      </c>
      <c r="L123">
        <v>5.8121918370000003</v>
      </c>
      <c r="M123">
        <v>5.9045417429999896</v>
      </c>
      <c r="N123">
        <v>5.9087688439999901</v>
      </c>
      <c r="O123">
        <v>5.923596088</v>
      </c>
      <c r="P123">
        <v>5.4929267829999899</v>
      </c>
      <c r="Q123">
        <v>4.9420244960000002</v>
      </c>
      <c r="R123">
        <v>5.8021330740000003</v>
      </c>
      <c r="S123">
        <v>5.4389004859999899</v>
      </c>
      <c r="T123">
        <v>6.1365882889999899</v>
      </c>
      <c r="U123">
        <v>5.7909893710000002</v>
      </c>
      <c r="V123">
        <v>5.54153653699999</v>
      </c>
      <c r="W123">
        <v>5.4187925889999899</v>
      </c>
      <c r="X123">
        <v>4.600049652</v>
      </c>
      <c r="Y123">
        <v>5.4619908209999997</v>
      </c>
      <c r="Z123">
        <v>5.561766413</v>
      </c>
      <c r="AA123">
        <v>5.5945899209999901</v>
      </c>
      <c r="AB123">
        <v>5.21710994399999</v>
      </c>
      <c r="AC123">
        <v>4.5058465779999901</v>
      </c>
      <c r="AD123">
        <v>4.5743957560000004</v>
      </c>
    </row>
    <row r="124" spans="1:30" x14ac:dyDescent="0.2">
      <c r="A124" t="s">
        <v>15</v>
      </c>
      <c r="B124" t="s">
        <v>16</v>
      </c>
      <c r="C124" t="s">
        <v>63</v>
      </c>
      <c r="D124" t="s">
        <v>60</v>
      </c>
      <c r="E124" t="s">
        <v>52</v>
      </c>
      <c r="F124" t="s">
        <v>20</v>
      </c>
      <c r="G124" t="s">
        <v>67</v>
      </c>
      <c r="H124" t="s">
        <v>23</v>
      </c>
      <c r="I124">
        <v>5.9952448510000003E-4</v>
      </c>
      <c r="J124">
        <v>5.974573158E-4</v>
      </c>
      <c r="K124">
        <v>6.0376417899999995E-4</v>
      </c>
      <c r="L124">
        <v>6.2655929249999997E-4</v>
      </c>
      <c r="M124">
        <v>6.3651469199999997E-4</v>
      </c>
      <c r="N124">
        <v>6.3697037710000004E-4</v>
      </c>
      <c r="O124">
        <v>6.3856876690000005E-4</v>
      </c>
      <c r="P124">
        <v>5.9214224429999997E-4</v>
      </c>
      <c r="Q124">
        <v>5.3275450269999998E-4</v>
      </c>
      <c r="R124">
        <v>6.2547494919999995E-4</v>
      </c>
      <c r="S124">
        <v>5.8631816299999995E-4</v>
      </c>
      <c r="T124">
        <v>1.77554534E-4</v>
      </c>
      <c r="U124">
        <v>1.6963083220000001E-4</v>
      </c>
      <c r="V124">
        <v>1.623316221E-4</v>
      </c>
      <c r="W124">
        <v>1.610473738E-4</v>
      </c>
      <c r="X124">
        <v>1.3640837100000001E-4</v>
      </c>
      <c r="Y124">
        <v>1.6058025850000001E-4</v>
      </c>
      <c r="Z124">
        <v>1.6450222980000001E-4</v>
      </c>
      <c r="AA124">
        <v>1.6555658929999999E-4</v>
      </c>
      <c r="AB124">
        <v>1.5504795229999999E-4</v>
      </c>
      <c r="AC124">
        <v>1.332188092E-4</v>
      </c>
      <c r="AD124">
        <v>1.3510740760000001E-4</v>
      </c>
    </row>
    <row r="125" spans="1:30" x14ac:dyDescent="0.2">
      <c r="A125" t="s">
        <v>15</v>
      </c>
      <c r="B125" t="s">
        <v>16</v>
      </c>
      <c r="C125" t="s">
        <v>63</v>
      </c>
      <c r="D125" t="s">
        <v>60</v>
      </c>
      <c r="E125" t="s">
        <v>52</v>
      </c>
      <c r="F125" t="s">
        <v>20</v>
      </c>
      <c r="G125" t="s">
        <v>34</v>
      </c>
      <c r="H125" t="s">
        <v>23</v>
      </c>
      <c r="I125">
        <v>1.5100000000000001E-11</v>
      </c>
      <c r="J125">
        <v>4.7390899999999996E-10</v>
      </c>
      <c r="K125">
        <v>4.22E-11</v>
      </c>
      <c r="L125">
        <v>1.6E-11</v>
      </c>
      <c r="M125">
        <v>2.2800000000000001E-11</v>
      </c>
      <c r="N125">
        <v>1.6186950000000001E-9</v>
      </c>
      <c r="O125">
        <v>6.1200800000000002E-9</v>
      </c>
      <c r="P125">
        <v>4.4790170000000004E-9</v>
      </c>
      <c r="Q125">
        <v>6.1217889999999999E-9</v>
      </c>
      <c r="R125">
        <v>8.16425E-10</v>
      </c>
      <c r="S125">
        <v>8.9165499999999996E-10</v>
      </c>
      <c r="T125">
        <v>1.7885300000000001E-10</v>
      </c>
      <c r="U125">
        <v>3.0223499999999999E-10</v>
      </c>
      <c r="V125">
        <v>9.4374500000000003E-10</v>
      </c>
      <c r="W125">
        <v>9.9979399999999995E-10</v>
      </c>
      <c r="X125">
        <v>8.2153550000000001E-9</v>
      </c>
      <c r="Y125">
        <v>1.5520465999999999E-8</v>
      </c>
      <c r="Z125">
        <v>6.0510810000000001E-9</v>
      </c>
      <c r="AA125">
        <v>9.0838109999999998E-9</v>
      </c>
      <c r="AB125">
        <v>9.1732750000000005E-9</v>
      </c>
      <c r="AC125">
        <v>1.9962886999999999E-8</v>
      </c>
      <c r="AD125">
        <v>1.4396068000000001E-8</v>
      </c>
    </row>
    <row r="126" spans="1:30" x14ac:dyDescent="0.2">
      <c r="A126" t="s">
        <v>15</v>
      </c>
      <c r="B126" t="s">
        <v>16</v>
      </c>
      <c r="C126" t="s">
        <v>63</v>
      </c>
      <c r="D126" t="s">
        <v>60</v>
      </c>
      <c r="E126" t="s">
        <v>52</v>
      </c>
      <c r="F126" t="s">
        <v>20</v>
      </c>
      <c r="G126" t="s">
        <v>30</v>
      </c>
      <c r="H126" t="s">
        <v>23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3.2543300000000001E-10</v>
      </c>
      <c r="T126">
        <v>2.5699999999999999E-11</v>
      </c>
      <c r="U126">
        <v>1.3336899999999999E-10</v>
      </c>
      <c r="V126">
        <v>1.8423809999999999E-9</v>
      </c>
      <c r="W126">
        <v>1.688994E-9</v>
      </c>
      <c r="X126">
        <v>1.0730012E-8</v>
      </c>
      <c r="Y126">
        <v>2.4292416E-8</v>
      </c>
      <c r="Z126">
        <v>1.1957135999999999E-8</v>
      </c>
      <c r="AA126">
        <v>1.8892448999999999E-8</v>
      </c>
      <c r="AB126">
        <v>2.6790990000000002E-8</v>
      </c>
      <c r="AC126">
        <v>4.4129116000000002E-8</v>
      </c>
      <c r="AD126">
        <v>4.6701552999999997E-8</v>
      </c>
    </row>
    <row r="127" spans="1:30" x14ac:dyDescent="0.2">
      <c r="A127" t="s">
        <v>15</v>
      </c>
      <c r="B127" t="s">
        <v>16</v>
      </c>
      <c r="C127" t="s">
        <v>68</v>
      </c>
      <c r="D127" t="s">
        <v>69</v>
      </c>
      <c r="E127" t="s">
        <v>52</v>
      </c>
      <c r="F127" t="s">
        <v>20</v>
      </c>
      <c r="G127" t="s">
        <v>70</v>
      </c>
      <c r="H127" t="s">
        <v>22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6.1260492430000003E-4</v>
      </c>
      <c r="U127">
        <v>9.0295827340000005E-4</v>
      </c>
      <c r="V127">
        <v>0.3074649351</v>
      </c>
      <c r="W127">
        <v>0.29188543569999997</v>
      </c>
      <c r="X127">
        <v>0.1680401248</v>
      </c>
      <c r="Y127">
        <v>0.1161552465</v>
      </c>
      <c r="Z127">
        <v>8.9376684309999996E-2</v>
      </c>
      <c r="AA127">
        <v>4.2114840100000002E-2</v>
      </c>
      <c r="AB127">
        <v>4.2116652630000001E-2</v>
      </c>
      <c r="AC127">
        <v>2.4417327870000002E-2</v>
      </c>
      <c r="AD127">
        <v>1.5247322779999999E-2</v>
      </c>
    </row>
    <row r="128" spans="1:30" x14ac:dyDescent="0.2">
      <c r="A128" t="s">
        <v>15</v>
      </c>
      <c r="B128" t="s">
        <v>16</v>
      </c>
      <c r="C128" t="s">
        <v>71</v>
      </c>
      <c r="D128" t="s">
        <v>72</v>
      </c>
      <c r="E128" t="s">
        <v>52</v>
      </c>
      <c r="F128" t="s">
        <v>20</v>
      </c>
      <c r="G128" t="s">
        <v>21</v>
      </c>
      <c r="H128" t="s">
        <v>22</v>
      </c>
      <c r="I128">
        <v>7.8038297249999999E-2</v>
      </c>
      <c r="J128">
        <v>7.9022273429999998E-2</v>
      </c>
      <c r="K128">
        <v>8.7876189349999995E-2</v>
      </c>
      <c r="L128">
        <v>7.7898861819999998E-2</v>
      </c>
      <c r="M128">
        <v>0.1051964016</v>
      </c>
      <c r="N128">
        <v>9.7641885829999997E-2</v>
      </c>
      <c r="O128">
        <v>7.7737634E-2</v>
      </c>
      <c r="P128">
        <v>8.4393647739999994E-2</v>
      </c>
      <c r="Q128">
        <v>8.9424984750000006E-2</v>
      </c>
      <c r="R128">
        <v>8.1813083620000004E-2</v>
      </c>
      <c r="S128">
        <v>7.8960337209999995E-2</v>
      </c>
      <c r="T128">
        <v>7.9269146900000004E-2</v>
      </c>
      <c r="U128">
        <v>6.8771163349999997E-2</v>
      </c>
      <c r="V128">
        <v>6.5468989529999994E-2</v>
      </c>
      <c r="W128">
        <v>6.7333275659999997E-2</v>
      </c>
      <c r="X128">
        <v>6.7522846240000003E-2</v>
      </c>
      <c r="Y128">
        <v>6.8448415550000002E-2</v>
      </c>
      <c r="Z128">
        <v>7.4946221729999998E-2</v>
      </c>
      <c r="AA128">
        <v>7.0618977530000002E-2</v>
      </c>
      <c r="AB128">
        <v>7.854208603E-2</v>
      </c>
      <c r="AC128">
        <v>6.4573538690000001E-2</v>
      </c>
      <c r="AD128">
        <v>5.1984113669999998E-2</v>
      </c>
    </row>
    <row r="129" spans="1:30" x14ac:dyDescent="0.2">
      <c r="A129" t="s">
        <v>15</v>
      </c>
      <c r="B129" t="s">
        <v>16</v>
      </c>
      <c r="C129" t="s">
        <v>71</v>
      </c>
      <c r="D129" t="s">
        <v>72</v>
      </c>
      <c r="E129" t="s">
        <v>52</v>
      </c>
      <c r="F129" t="s">
        <v>20</v>
      </c>
      <c r="G129" t="s">
        <v>21</v>
      </c>
      <c r="H129" t="s">
        <v>23</v>
      </c>
      <c r="I129">
        <v>1.4718652820000001E-6</v>
      </c>
      <c r="J129">
        <v>1.490423867E-6</v>
      </c>
      <c r="K129">
        <v>1.6574158690000001E-6</v>
      </c>
      <c r="L129">
        <v>1.4692354170000001E-6</v>
      </c>
      <c r="M129">
        <v>1.9840890530000002E-6</v>
      </c>
      <c r="N129">
        <v>1.841604787E-6</v>
      </c>
      <c r="O129">
        <v>1.4661945300000001E-6</v>
      </c>
      <c r="P129">
        <v>1.591732323E-6</v>
      </c>
      <c r="Q129">
        <v>1.6866273999999999E-6</v>
      </c>
      <c r="R129">
        <v>1.5430608E-6</v>
      </c>
      <c r="S129">
        <v>1.4892556999999999E-6</v>
      </c>
      <c r="T129">
        <v>1.4950800999999999E-6</v>
      </c>
      <c r="U129">
        <v>1.2970796559999999E-6</v>
      </c>
      <c r="V129">
        <v>1.2347979919999999E-6</v>
      </c>
      <c r="W129">
        <v>1.2699599329999999E-6</v>
      </c>
      <c r="X129">
        <v>1.2735353869999999E-6</v>
      </c>
      <c r="Y129">
        <v>1.2909923720000001E-6</v>
      </c>
      <c r="Z129">
        <v>1.4135462419999999E-6</v>
      </c>
      <c r="AA129">
        <v>1.3319309229999999E-6</v>
      </c>
      <c r="AB129">
        <v>1.4813671450000001E-6</v>
      </c>
      <c r="AC129">
        <v>1.2179090660000001E-6</v>
      </c>
      <c r="AD129">
        <v>9.8046234799999997E-7</v>
      </c>
    </row>
    <row r="130" spans="1:30" x14ac:dyDescent="0.2">
      <c r="A130" t="s">
        <v>15</v>
      </c>
      <c r="B130" t="s">
        <v>16</v>
      </c>
      <c r="C130" t="s">
        <v>71</v>
      </c>
      <c r="D130" t="s">
        <v>73</v>
      </c>
      <c r="E130" t="s">
        <v>52</v>
      </c>
      <c r="F130" t="s">
        <v>20</v>
      </c>
      <c r="G130" t="s">
        <v>21</v>
      </c>
      <c r="H130" t="s">
        <v>24</v>
      </c>
      <c r="I130">
        <v>9.2744879899999999E-7</v>
      </c>
      <c r="J130">
        <v>1.1081937390000001E-6</v>
      </c>
      <c r="K130">
        <v>9.7950961800000006E-7</v>
      </c>
      <c r="L130">
        <v>8.8427210299999997E-7</v>
      </c>
      <c r="M130">
        <v>1.322799137E-6</v>
      </c>
      <c r="N130">
        <v>1.102421712E-6</v>
      </c>
      <c r="O130">
        <v>7.1830655100000001E-7</v>
      </c>
      <c r="P130">
        <v>9.2575240900000004E-7</v>
      </c>
      <c r="Q130">
        <v>7.9581094399999996E-7</v>
      </c>
      <c r="R130">
        <v>6.5583466099999998E-7</v>
      </c>
      <c r="S130">
        <v>9.95043403E-7</v>
      </c>
      <c r="T130">
        <v>1.0473303070000001E-6</v>
      </c>
      <c r="U130">
        <v>1.1602071370000001E-6</v>
      </c>
      <c r="V130">
        <v>9.2782551400000005E-7</v>
      </c>
      <c r="W130">
        <v>2.2184740189999999E-6</v>
      </c>
      <c r="X130">
        <v>1.6678523579999999E-6</v>
      </c>
      <c r="Y130">
        <v>2.089659915E-6</v>
      </c>
      <c r="Z130">
        <v>1.814633582E-6</v>
      </c>
      <c r="AA130">
        <v>1.7432099609999999E-6</v>
      </c>
      <c r="AB130">
        <v>2.0846994229999998E-6</v>
      </c>
      <c r="AC130">
        <v>1.7531586380000001E-6</v>
      </c>
      <c r="AD130">
        <v>2.008923128E-6</v>
      </c>
    </row>
    <row r="131" spans="1:30" x14ac:dyDescent="0.2">
      <c r="A131" t="s">
        <v>15</v>
      </c>
      <c r="B131" t="s">
        <v>16</v>
      </c>
      <c r="C131" t="s">
        <v>71</v>
      </c>
      <c r="D131" t="s">
        <v>73</v>
      </c>
      <c r="E131" t="s">
        <v>52</v>
      </c>
      <c r="F131" t="s">
        <v>20</v>
      </c>
      <c r="G131" t="s">
        <v>21</v>
      </c>
      <c r="H131" t="s">
        <v>22</v>
      </c>
      <c r="I131">
        <v>0.49173335330000001</v>
      </c>
      <c r="J131">
        <v>0.58756432030000005</v>
      </c>
      <c r="K131">
        <v>0.51933599939999997</v>
      </c>
      <c r="L131">
        <v>0.46884106889999999</v>
      </c>
      <c r="M131">
        <v>0.70134810260000002</v>
      </c>
      <c r="N131">
        <v>0.58450399180000001</v>
      </c>
      <c r="O131">
        <v>0.38084613340000001</v>
      </c>
      <c r="P131">
        <v>0.490833927</v>
      </c>
      <c r="Q131">
        <v>0.42193896240000001</v>
      </c>
      <c r="R131">
        <v>0.34772353739999901</v>
      </c>
      <c r="S131">
        <v>0.52757201249999996</v>
      </c>
      <c r="T131">
        <v>0.55529452899999998</v>
      </c>
      <c r="U131">
        <v>0.61514182389999905</v>
      </c>
      <c r="V131">
        <v>0.49193308740000002</v>
      </c>
      <c r="W131">
        <v>1.1762349249999999</v>
      </c>
      <c r="X131">
        <v>0.88429532030000002</v>
      </c>
      <c r="Y131">
        <v>1.10793768699999</v>
      </c>
      <c r="Z131">
        <v>0.96211872519999997</v>
      </c>
      <c r="AA131">
        <v>0.92424992110000004</v>
      </c>
      <c r="AB131">
        <v>1.1053076340000001</v>
      </c>
      <c r="AC131">
        <v>0.92952470999999903</v>
      </c>
      <c r="AD131">
        <v>1.065131042</v>
      </c>
    </row>
    <row r="132" spans="1:30" x14ac:dyDescent="0.2">
      <c r="A132" t="s">
        <v>15</v>
      </c>
      <c r="B132" t="s">
        <v>16</v>
      </c>
      <c r="C132" t="s">
        <v>71</v>
      </c>
      <c r="D132" t="s">
        <v>73</v>
      </c>
      <c r="E132" t="s">
        <v>52</v>
      </c>
      <c r="F132" t="s">
        <v>20</v>
      </c>
      <c r="G132" t="s">
        <v>21</v>
      </c>
      <c r="H132" t="s">
        <v>23</v>
      </c>
      <c r="I132">
        <v>9.2744879910000001E-6</v>
      </c>
      <c r="J132">
        <v>1.1081937389999999E-5</v>
      </c>
      <c r="K132">
        <v>9.7950961780000008E-6</v>
      </c>
      <c r="L132">
        <v>8.8427210280000005E-6</v>
      </c>
      <c r="M132">
        <v>1.322799137E-5</v>
      </c>
      <c r="N132">
        <v>1.102421712E-5</v>
      </c>
      <c r="O132">
        <v>7.1830655109999998E-6</v>
      </c>
      <c r="P132">
        <v>9.2575240849999999E-6</v>
      </c>
      <c r="Q132">
        <v>7.9581094389999993E-6</v>
      </c>
      <c r="R132">
        <v>6.558346613E-6</v>
      </c>
      <c r="S132">
        <v>9.9504340330000006E-6</v>
      </c>
      <c r="T132">
        <v>1.0473303070000001E-5</v>
      </c>
      <c r="U132">
        <v>1.160207137E-5</v>
      </c>
      <c r="V132">
        <v>9.2782551379999994E-6</v>
      </c>
      <c r="W132">
        <v>2.2184740190000001E-5</v>
      </c>
      <c r="X132">
        <v>1.6678523579999999E-5</v>
      </c>
      <c r="Y132">
        <v>2.089659915E-5</v>
      </c>
      <c r="Z132">
        <v>1.8146335820000001E-5</v>
      </c>
      <c r="AA132">
        <v>1.7432099609999999E-5</v>
      </c>
      <c r="AB132">
        <v>2.0846994229999998E-5</v>
      </c>
      <c r="AC132">
        <v>1.7531586379999998E-5</v>
      </c>
      <c r="AD132">
        <v>2.0089231280000001E-5</v>
      </c>
    </row>
    <row r="133" spans="1:30" x14ac:dyDescent="0.2">
      <c r="A133" t="s">
        <v>15</v>
      </c>
      <c r="B133" t="s">
        <v>16</v>
      </c>
      <c r="C133" t="s">
        <v>63</v>
      </c>
      <c r="D133" t="s">
        <v>60</v>
      </c>
      <c r="E133" t="s">
        <v>52</v>
      </c>
      <c r="F133" t="s">
        <v>20</v>
      </c>
      <c r="G133" t="s">
        <v>29</v>
      </c>
      <c r="H133" t="s">
        <v>23</v>
      </c>
      <c r="I133">
        <v>7.2197999999999996E-8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">
      <c r="A134" t="s">
        <v>15</v>
      </c>
      <c r="B134" t="s">
        <v>16</v>
      </c>
      <c r="C134" t="s">
        <v>63</v>
      </c>
      <c r="D134" t="s">
        <v>60</v>
      </c>
      <c r="E134" t="s">
        <v>52</v>
      </c>
      <c r="F134" t="s">
        <v>20</v>
      </c>
      <c r="G134" t="s">
        <v>29</v>
      </c>
      <c r="H134" t="s">
        <v>22</v>
      </c>
      <c r="I134">
        <v>1.8073566E-3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 t="s">
        <v>15</v>
      </c>
      <c r="B135" t="s">
        <v>16</v>
      </c>
      <c r="C135" t="s">
        <v>63</v>
      </c>
      <c r="D135" t="s">
        <v>60</v>
      </c>
      <c r="E135" t="s">
        <v>52</v>
      </c>
      <c r="F135" t="s">
        <v>20</v>
      </c>
      <c r="G135" t="s">
        <v>29</v>
      </c>
      <c r="H135" t="s">
        <v>24</v>
      </c>
      <c r="I135">
        <v>1.44396E-8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 t="s">
        <v>15</v>
      </c>
      <c r="B136" t="s">
        <v>16</v>
      </c>
      <c r="C136" t="s">
        <v>63</v>
      </c>
      <c r="D136" t="s">
        <v>60</v>
      </c>
      <c r="E136" t="s">
        <v>52</v>
      </c>
      <c r="F136" t="s">
        <v>20</v>
      </c>
      <c r="G136" t="s">
        <v>34</v>
      </c>
      <c r="H136" t="s">
        <v>24</v>
      </c>
      <c r="I136">
        <v>3.0099999999999999E-12</v>
      </c>
      <c r="J136">
        <v>9.4799999999999998E-11</v>
      </c>
      <c r="K136">
        <v>8.4300000000000002E-12</v>
      </c>
      <c r="L136">
        <v>3.2000000000000001E-12</v>
      </c>
      <c r="M136">
        <v>4.5700000000000001E-12</v>
      </c>
      <c r="N136">
        <v>3.23739E-10</v>
      </c>
      <c r="O136">
        <v>1.224016E-9</v>
      </c>
      <c r="P136">
        <v>8.9580299999999997E-10</v>
      </c>
      <c r="Q136">
        <v>1.2243580000000001E-9</v>
      </c>
      <c r="R136">
        <v>1.63285E-10</v>
      </c>
      <c r="S136">
        <v>1.78331E-10</v>
      </c>
      <c r="T136">
        <v>3.5800000000000002E-11</v>
      </c>
      <c r="U136">
        <v>5.9800000000000003E-11</v>
      </c>
      <c r="V136">
        <v>2.5079299999999999E-10</v>
      </c>
      <c r="W136">
        <v>1.9604199999999999E-10</v>
      </c>
      <c r="X136">
        <v>1.6379889999999999E-9</v>
      </c>
      <c r="Y136">
        <v>3.0561079999999999E-9</v>
      </c>
      <c r="Z136">
        <v>1.202416E-9</v>
      </c>
      <c r="AA136">
        <v>1.803413E-9</v>
      </c>
      <c r="AB136">
        <v>1.810368E-9</v>
      </c>
      <c r="AC136">
        <v>3.9853720000000001E-9</v>
      </c>
      <c r="AD136">
        <v>2.8703439999999999E-9</v>
      </c>
    </row>
    <row r="137" spans="1:30" x14ac:dyDescent="0.2">
      <c r="A137" t="s">
        <v>15</v>
      </c>
      <c r="B137" t="s">
        <v>16</v>
      </c>
      <c r="C137" t="s">
        <v>63</v>
      </c>
      <c r="D137" t="s">
        <v>60</v>
      </c>
      <c r="E137" t="s">
        <v>52</v>
      </c>
      <c r="F137" t="s">
        <v>20</v>
      </c>
      <c r="G137" t="s">
        <v>30</v>
      </c>
      <c r="H137" t="s">
        <v>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6.51E-11</v>
      </c>
      <c r="T137">
        <v>5.1499999999999997E-12</v>
      </c>
      <c r="U137">
        <v>2.6400000000000001E-11</v>
      </c>
      <c r="V137">
        <v>4.8959800000000003E-10</v>
      </c>
      <c r="W137">
        <v>3.31181E-10</v>
      </c>
      <c r="X137">
        <v>2.1393649999999999E-9</v>
      </c>
      <c r="Y137">
        <v>4.783377E-9</v>
      </c>
      <c r="Z137">
        <v>2.376014E-9</v>
      </c>
      <c r="AA137">
        <v>3.7507269999999998E-9</v>
      </c>
      <c r="AB137">
        <v>5.2872660000000001E-9</v>
      </c>
      <c r="AC137">
        <v>8.8098960000000007E-9</v>
      </c>
      <c r="AD137">
        <v>9.3115370000000006E-9</v>
      </c>
    </row>
    <row r="138" spans="1:30" x14ac:dyDescent="0.2">
      <c r="A138" t="s">
        <v>15</v>
      </c>
      <c r="B138" t="s">
        <v>16</v>
      </c>
      <c r="C138" t="s">
        <v>63</v>
      </c>
      <c r="D138" t="s">
        <v>60</v>
      </c>
      <c r="E138" t="s">
        <v>52</v>
      </c>
      <c r="F138" t="s">
        <v>20</v>
      </c>
      <c r="G138" t="s">
        <v>74</v>
      </c>
      <c r="H138" t="s">
        <v>24</v>
      </c>
      <c r="I138">
        <v>1.1969732639999999E-4</v>
      </c>
      <c r="J138">
        <v>1.2664322940000001E-4</v>
      </c>
      <c r="K138">
        <v>1.3701557919999999E-4</v>
      </c>
      <c r="L138">
        <v>1.3398352840000001E-4</v>
      </c>
      <c r="M138">
        <v>1.105840271E-4</v>
      </c>
      <c r="N138">
        <v>1.200350397E-4</v>
      </c>
      <c r="O138">
        <v>1.238192219E-4</v>
      </c>
      <c r="P138">
        <v>1.2641335659999999E-4</v>
      </c>
      <c r="Q138">
        <v>1.1456453839999999E-4</v>
      </c>
      <c r="R138">
        <v>1.2649353509999999E-4</v>
      </c>
      <c r="S138">
        <v>1.676283571E-4</v>
      </c>
      <c r="T138">
        <v>1.2386656849999999E-4</v>
      </c>
      <c r="U138">
        <v>1.046031225E-4</v>
      </c>
      <c r="V138">
        <v>1.302811011E-4</v>
      </c>
      <c r="W138">
        <v>1.3311911760000001E-4</v>
      </c>
      <c r="X138">
        <v>1.3333381889999999E-4</v>
      </c>
      <c r="Y138">
        <v>1.3686018510000001E-4</v>
      </c>
      <c r="Z138">
        <v>1.3416649129999999E-4</v>
      </c>
      <c r="AA138">
        <v>1.335678585E-4</v>
      </c>
      <c r="AB138">
        <v>1.2215717759999999E-4</v>
      </c>
      <c r="AC138">
        <v>1.107514969E-4</v>
      </c>
      <c r="AD138">
        <v>1.15231125E-4</v>
      </c>
    </row>
    <row r="139" spans="1:30" x14ac:dyDescent="0.2">
      <c r="A139" t="s">
        <v>15</v>
      </c>
      <c r="B139" t="s">
        <v>16</v>
      </c>
      <c r="C139" t="s">
        <v>63</v>
      </c>
      <c r="D139" t="s">
        <v>60</v>
      </c>
      <c r="E139" t="s">
        <v>52</v>
      </c>
      <c r="F139" t="s">
        <v>20</v>
      </c>
      <c r="G139" t="s">
        <v>74</v>
      </c>
      <c r="H139" t="s">
        <v>22</v>
      </c>
      <c r="I139">
        <v>11.77023709</v>
      </c>
      <c r="J139">
        <v>12.4532509</v>
      </c>
      <c r="K139">
        <v>13.4731986199999</v>
      </c>
      <c r="L139">
        <v>13.17504696</v>
      </c>
      <c r="M139">
        <v>10.8740959999999</v>
      </c>
      <c r="N139">
        <v>11.803445569999999</v>
      </c>
      <c r="O139">
        <v>12.175556820000001</v>
      </c>
      <c r="P139">
        <v>12.430646729999999</v>
      </c>
      <c r="Q139">
        <v>11.265512939999899</v>
      </c>
      <c r="R139">
        <v>10.312642220000001</v>
      </c>
      <c r="S139">
        <v>12.6353270799999</v>
      </c>
      <c r="T139">
        <v>10.289403949999899</v>
      </c>
      <c r="U139">
        <v>9.0985672829999906</v>
      </c>
      <c r="V139">
        <v>8.8579067059999907</v>
      </c>
      <c r="W139">
        <v>8.9102085009999907</v>
      </c>
      <c r="X139">
        <v>9.1267633019999899</v>
      </c>
      <c r="Y139">
        <v>9.4326625770000003</v>
      </c>
      <c r="Z139">
        <v>9.700348838</v>
      </c>
      <c r="AA139">
        <v>9.2549407610000003</v>
      </c>
      <c r="AB139">
        <v>8.327653711</v>
      </c>
      <c r="AC139">
        <v>7.15109521499999</v>
      </c>
      <c r="AD139">
        <v>7.615064598</v>
      </c>
    </row>
    <row r="140" spans="1:30" x14ac:dyDescent="0.2">
      <c r="A140" t="s">
        <v>15</v>
      </c>
      <c r="B140" t="s">
        <v>16</v>
      </c>
      <c r="C140" t="s">
        <v>63</v>
      </c>
      <c r="D140" t="s">
        <v>60</v>
      </c>
      <c r="E140" t="s">
        <v>52</v>
      </c>
      <c r="F140" t="s">
        <v>20</v>
      </c>
      <c r="G140" t="s">
        <v>74</v>
      </c>
      <c r="H140" t="s">
        <v>23</v>
      </c>
      <c r="I140">
        <v>5.9848663179999997E-4</v>
      </c>
      <c r="J140">
        <v>6.3321614730000003E-4</v>
      </c>
      <c r="K140">
        <v>6.8507789609999995E-4</v>
      </c>
      <c r="L140">
        <v>6.6991764179999999E-4</v>
      </c>
      <c r="M140">
        <v>5.5292013550000004E-4</v>
      </c>
      <c r="N140">
        <v>6.001751983E-4</v>
      </c>
      <c r="O140">
        <v>6.1909610970000003E-4</v>
      </c>
      <c r="P140">
        <v>6.3206678279999998E-4</v>
      </c>
      <c r="Q140">
        <v>5.7282269179999995E-4</v>
      </c>
      <c r="R140">
        <v>6.058428704E-4</v>
      </c>
      <c r="S140">
        <v>8.036741885E-4</v>
      </c>
      <c r="T140">
        <v>6.3301674589999999E-4</v>
      </c>
      <c r="U140">
        <v>4.8097354519999999E-4</v>
      </c>
      <c r="V140">
        <v>6.0862660680000003E-4</v>
      </c>
      <c r="W140">
        <v>6.1929234439999997E-4</v>
      </c>
      <c r="X140">
        <v>6.224309475E-4</v>
      </c>
      <c r="Y140">
        <v>6.4097518700000002E-4</v>
      </c>
      <c r="Z140">
        <v>6.3078670310000003E-4</v>
      </c>
      <c r="AA140">
        <v>6.259873591E-4</v>
      </c>
      <c r="AB140">
        <v>5.6551969289999997E-4</v>
      </c>
      <c r="AC140">
        <v>5.1102906450000004E-4</v>
      </c>
      <c r="AD140">
        <v>5.3443011680000003E-4</v>
      </c>
    </row>
    <row r="141" spans="1:30" x14ac:dyDescent="0.2">
      <c r="A141" t="s">
        <v>15</v>
      </c>
      <c r="B141" t="s">
        <v>16</v>
      </c>
      <c r="C141" t="s">
        <v>63</v>
      </c>
      <c r="D141" t="s">
        <v>60</v>
      </c>
      <c r="E141" t="s">
        <v>52</v>
      </c>
      <c r="F141" t="s">
        <v>20</v>
      </c>
      <c r="G141" t="s">
        <v>75</v>
      </c>
      <c r="H141" t="s">
        <v>24</v>
      </c>
      <c r="I141">
        <v>1.132886366E-5</v>
      </c>
      <c r="J141">
        <v>1.1586136980000001E-5</v>
      </c>
      <c r="K141">
        <v>1.166397665E-5</v>
      </c>
      <c r="L141">
        <v>1.190345738E-5</v>
      </c>
      <c r="M141">
        <v>1.157101497E-5</v>
      </c>
      <c r="N141">
        <v>1.195558586E-5</v>
      </c>
      <c r="O141">
        <v>1.223217179E-5</v>
      </c>
      <c r="P141">
        <v>1.2119650350000001E-5</v>
      </c>
      <c r="Q141">
        <v>1.195891812E-5</v>
      </c>
      <c r="R141">
        <v>1.1104486329999999E-5</v>
      </c>
      <c r="S141">
        <v>4.0237432820000002E-6</v>
      </c>
      <c r="T141">
        <v>7.61624797E-7</v>
      </c>
      <c r="U141">
        <v>2.3434884709999999E-6</v>
      </c>
      <c r="V141">
        <v>2.8441191510000001E-6</v>
      </c>
      <c r="W141">
        <v>2.8228926570000001E-6</v>
      </c>
      <c r="X141">
        <v>2.941504131E-6</v>
      </c>
      <c r="Y141">
        <v>2.3700016490000001E-6</v>
      </c>
      <c r="Z141">
        <v>4.7279186179999996E-6</v>
      </c>
      <c r="AA141">
        <v>4.5803227209999997E-6</v>
      </c>
      <c r="AB141">
        <v>3.1304806380000002E-6</v>
      </c>
      <c r="AC141">
        <v>4.8684886560000004E-6</v>
      </c>
      <c r="AD141">
        <v>4.8094343630000003E-6</v>
      </c>
    </row>
    <row r="142" spans="1:30" x14ac:dyDescent="0.2">
      <c r="A142" t="s">
        <v>15</v>
      </c>
      <c r="B142" t="s">
        <v>16</v>
      </c>
      <c r="C142" t="s">
        <v>63</v>
      </c>
      <c r="D142" t="s">
        <v>60</v>
      </c>
      <c r="E142" t="s">
        <v>52</v>
      </c>
      <c r="F142" t="s">
        <v>20</v>
      </c>
      <c r="G142" t="s">
        <v>75</v>
      </c>
      <c r="H142" t="s">
        <v>22</v>
      </c>
      <c r="I142">
        <v>0.33489353579999998</v>
      </c>
      <c r="J142">
        <v>0.34249881510000002</v>
      </c>
      <c r="K142">
        <v>0.34479984009999998</v>
      </c>
      <c r="L142">
        <v>0.35187915139999998</v>
      </c>
      <c r="M142">
        <v>0.34205179200000002</v>
      </c>
      <c r="N142">
        <v>0.35342012589999999</v>
      </c>
      <c r="O142">
        <v>0.36159630669999998</v>
      </c>
      <c r="P142">
        <v>0.3582700506</v>
      </c>
      <c r="Q142">
        <v>0.35351863109999998</v>
      </c>
      <c r="R142">
        <v>0.3282606978</v>
      </c>
      <c r="S142">
        <v>0.3119122621</v>
      </c>
      <c r="T142">
        <v>0.1834916281</v>
      </c>
      <c r="U142">
        <v>0.83619897170000002</v>
      </c>
      <c r="V142">
        <v>0.95424993589999996</v>
      </c>
      <c r="W142">
        <v>0.92437721770000003</v>
      </c>
      <c r="X142">
        <v>0.92493119729999995</v>
      </c>
      <c r="Y142">
        <v>0.76872384230000002</v>
      </c>
      <c r="Z142">
        <v>0.89747635130000003</v>
      </c>
      <c r="AA142">
        <v>0.85908367159999999</v>
      </c>
      <c r="AB142">
        <v>0.58980633579999997</v>
      </c>
      <c r="AC142">
        <v>0.92639429750000002</v>
      </c>
      <c r="AD142">
        <v>0.92267330819999904</v>
      </c>
    </row>
    <row r="143" spans="1:30" x14ac:dyDescent="0.2">
      <c r="A143" t="s">
        <v>15</v>
      </c>
      <c r="B143" t="s">
        <v>16</v>
      </c>
      <c r="C143" t="s">
        <v>63</v>
      </c>
      <c r="D143" t="s">
        <v>60</v>
      </c>
      <c r="E143" t="s">
        <v>52</v>
      </c>
      <c r="F143" t="s">
        <v>20</v>
      </c>
      <c r="G143" t="s">
        <v>75</v>
      </c>
      <c r="H143" t="s">
        <v>23</v>
      </c>
      <c r="I143">
        <v>5.6644318310000003E-5</v>
      </c>
      <c r="J143">
        <v>5.7930684919999998E-5</v>
      </c>
      <c r="K143">
        <v>5.831988322E-5</v>
      </c>
      <c r="L143">
        <v>5.9517286919999999E-5</v>
      </c>
      <c r="M143">
        <v>5.7855074869999998E-5</v>
      </c>
      <c r="N143">
        <v>5.977792931E-5</v>
      </c>
      <c r="O143">
        <v>6.1160858930000005E-5</v>
      </c>
      <c r="P143">
        <v>6.0598251739999999E-5</v>
      </c>
      <c r="Q143">
        <v>5.9794590600000001E-5</v>
      </c>
      <c r="R143">
        <v>5.5522431669999999E-5</v>
      </c>
      <c r="S143">
        <v>2.0118716410000001E-5</v>
      </c>
      <c r="T143">
        <v>6.8822948250000003E-6</v>
      </c>
      <c r="U143">
        <v>1.171795511E-5</v>
      </c>
      <c r="V143">
        <v>1.4220785070000001E-5</v>
      </c>
      <c r="W143">
        <v>1.411446478E-5</v>
      </c>
      <c r="X143">
        <v>1.4707530789999999E-5</v>
      </c>
      <c r="Y143">
        <v>1.1850008249999999E-5</v>
      </c>
      <c r="Z143">
        <v>2.363959398E-5</v>
      </c>
      <c r="AA143">
        <v>2.290161454E-5</v>
      </c>
      <c r="AB143">
        <v>1.5652404130000001E-5</v>
      </c>
      <c r="AC143">
        <v>2.4342443930000001E-5</v>
      </c>
      <c r="AD143">
        <v>2.4047172229999998E-5</v>
      </c>
    </row>
    <row r="144" spans="1:30" x14ac:dyDescent="0.2">
      <c r="A144" t="s">
        <v>15</v>
      </c>
      <c r="B144" t="s">
        <v>16</v>
      </c>
      <c r="C144" t="s">
        <v>63</v>
      </c>
      <c r="D144" t="s">
        <v>60</v>
      </c>
      <c r="E144" t="s">
        <v>52</v>
      </c>
      <c r="F144" t="s">
        <v>20</v>
      </c>
      <c r="G144" t="s">
        <v>32</v>
      </c>
      <c r="H144" t="s">
        <v>24</v>
      </c>
      <c r="I144">
        <v>2.9670574139999998E-6</v>
      </c>
      <c r="J144">
        <v>2.9670574139999998E-6</v>
      </c>
      <c r="K144">
        <v>2.9670574139999998E-6</v>
      </c>
      <c r="L144">
        <v>2.9670574139999998E-6</v>
      </c>
      <c r="M144">
        <v>2.9670574139999998E-6</v>
      </c>
      <c r="N144">
        <v>2.9670574139999998E-6</v>
      </c>
      <c r="O144">
        <v>2.9670574139999998E-6</v>
      </c>
      <c r="P144">
        <v>2.9670574139999998E-6</v>
      </c>
      <c r="Q144">
        <v>2.9670574139999998E-6</v>
      </c>
      <c r="R144">
        <v>3.479404155E-6</v>
      </c>
      <c r="S144">
        <v>2.2804347539999999E-6</v>
      </c>
      <c r="T144">
        <v>3.1412988739999998E-6</v>
      </c>
      <c r="U144">
        <v>1.192E-6</v>
      </c>
      <c r="V144">
        <v>1.3909999999999999E-6</v>
      </c>
      <c r="W144">
        <v>1.3599999999999999E-6</v>
      </c>
      <c r="X144">
        <v>1.4500000000000001E-6</v>
      </c>
      <c r="Y144">
        <v>1.3042984080000001E-6</v>
      </c>
      <c r="Z144">
        <v>9.6342154100000006E-7</v>
      </c>
      <c r="AA144">
        <v>1.476922176E-6</v>
      </c>
      <c r="AB144">
        <v>1.360220682E-6</v>
      </c>
      <c r="AC144">
        <v>1.711103291E-6</v>
      </c>
      <c r="AD144">
        <v>1.5568709650000001E-6</v>
      </c>
    </row>
    <row r="145" spans="1:30" x14ac:dyDescent="0.2">
      <c r="A145" t="s">
        <v>15</v>
      </c>
      <c r="B145" t="s">
        <v>16</v>
      </c>
      <c r="C145" t="s">
        <v>63</v>
      </c>
      <c r="D145" t="s">
        <v>60</v>
      </c>
      <c r="E145" t="s">
        <v>52</v>
      </c>
      <c r="F145" t="s">
        <v>20</v>
      </c>
      <c r="G145" t="s">
        <v>32</v>
      </c>
      <c r="H145" t="s">
        <v>22</v>
      </c>
      <c r="I145">
        <v>0.18922408660000001</v>
      </c>
      <c r="J145">
        <v>0.18922408660000001</v>
      </c>
      <c r="K145">
        <v>0.18922408660000001</v>
      </c>
      <c r="L145">
        <v>0.18922408660000001</v>
      </c>
      <c r="M145">
        <v>0.18922408660000001</v>
      </c>
      <c r="N145">
        <v>0.18922408660000001</v>
      </c>
      <c r="O145">
        <v>0.18922408660000001</v>
      </c>
      <c r="P145">
        <v>0.18922408660000001</v>
      </c>
      <c r="Q145">
        <v>0.18922408660000001</v>
      </c>
      <c r="R145">
        <v>0.22189900000000001</v>
      </c>
      <c r="S145">
        <v>0.14543472639999999</v>
      </c>
      <c r="T145">
        <v>0.20033853330000001</v>
      </c>
      <c r="U145">
        <v>0.20343761220000001</v>
      </c>
      <c r="V145">
        <v>0.23756578340000001</v>
      </c>
      <c r="W145">
        <v>0.21281456830000001</v>
      </c>
      <c r="X145">
        <v>0.2276544888</v>
      </c>
      <c r="Y145">
        <v>0.22262199999999999</v>
      </c>
      <c r="Z145">
        <v>0.16443992060000001</v>
      </c>
      <c r="AA145">
        <v>0.25211725779999999</v>
      </c>
      <c r="AB145">
        <v>0.23216715139999999</v>
      </c>
      <c r="AC145">
        <v>0.29205681319999999</v>
      </c>
      <c r="AD145">
        <v>0.26573185690000001</v>
      </c>
    </row>
    <row r="146" spans="1:30" x14ac:dyDescent="0.2">
      <c r="A146" t="s">
        <v>15</v>
      </c>
      <c r="B146" t="s">
        <v>16</v>
      </c>
      <c r="C146" t="s">
        <v>50</v>
      </c>
      <c r="D146" t="s">
        <v>53</v>
      </c>
      <c r="E146" t="s">
        <v>52</v>
      </c>
      <c r="F146" t="s">
        <v>20</v>
      </c>
      <c r="G146" t="s">
        <v>30</v>
      </c>
      <c r="H146" t="s">
        <v>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3.2326999999999998E-9</v>
      </c>
      <c r="T146">
        <v>3.0355690000000002E-9</v>
      </c>
      <c r="U146">
        <v>1.5745107000000001E-8</v>
      </c>
      <c r="V146">
        <v>2.1142657999999999E-7</v>
      </c>
      <c r="W146">
        <v>2.0447238800000001E-7</v>
      </c>
      <c r="X146">
        <v>3.0518284200000002E-7</v>
      </c>
      <c r="Y146">
        <v>4.8364647300000004E-7</v>
      </c>
      <c r="Z146">
        <v>6.6343009699999999E-7</v>
      </c>
      <c r="AA146">
        <v>7.8592730400000001E-7</v>
      </c>
      <c r="AB146">
        <v>1.349258235E-6</v>
      </c>
      <c r="AC146">
        <v>1.3174133740000001E-6</v>
      </c>
      <c r="AD146">
        <v>2.0883218180000001E-6</v>
      </c>
    </row>
    <row r="147" spans="1:30" x14ac:dyDescent="0.2">
      <c r="A147" t="s">
        <v>15</v>
      </c>
      <c r="B147" t="s">
        <v>16</v>
      </c>
      <c r="C147" t="s">
        <v>76</v>
      </c>
      <c r="D147" t="s">
        <v>60</v>
      </c>
      <c r="E147" t="s">
        <v>52</v>
      </c>
      <c r="F147" t="s">
        <v>20</v>
      </c>
      <c r="G147" t="s">
        <v>70</v>
      </c>
      <c r="H147" t="s">
        <v>24</v>
      </c>
      <c r="I147">
        <v>4.8482564590000004E-6</v>
      </c>
      <c r="J147">
        <v>4.1124659650000001E-6</v>
      </c>
      <c r="K147">
        <v>5.4085098419999999E-6</v>
      </c>
      <c r="L147">
        <v>5.8836931880000004E-6</v>
      </c>
      <c r="M147">
        <v>5.7651616079999999E-6</v>
      </c>
      <c r="N147">
        <v>5.3564934690000002E-6</v>
      </c>
      <c r="O147">
        <v>4.7507275459999999E-6</v>
      </c>
      <c r="P147">
        <v>4.7522979750000002E-6</v>
      </c>
      <c r="Q147">
        <v>5.3987311840000001E-6</v>
      </c>
      <c r="R147">
        <v>5.314854966E-6</v>
      </c>
      <c r="S147">
        <v>5.4705816140000002E-6</v>
      </c>
      <c r="T147">
        <v>5.3772889649999998E-6</v>
      </c>
      <c r="U147">
        <v>5.3988638580000001E-6</v>
      </c>
      <c r="V147">
        <v>5.6373102330000004E-6</v>
      </c>
      <c r="W147">
        <v>5.3053293739999999E-6</v>
      </c>
      <c r="X147">
        <v>5.137237013E-6</v>
      </c>
      <c r="Y147">
        <v>3.8837295680000003E-6</v>
      </c>
      <c r="Z147">
        <v>4.3329366020000001E-6</v>
      </c>
      <c r="AA147">
        <v>3.4220034620000001E-6</v>
      </c>
      <c r="AB147">
        <v>2.9566233379999999E-6</v>
      </c>
      <c r="AC147">
        <v>2.1067368609999999E-6</v>
      </c>
      <c r="AD147">
        <v>2.9702083230000002E-6</v>
      </c>
    </row>
    <row r="148" spans="1:30" x14ac:dyDescent="0.2">
      <c r="A148" t="s">
        <v>15</v>
      </c>
      <c r="B148" t="s">
        <v>16</v>
      </c>
      <c r="C148" t="s">
        <v>50</v>
      </c>
      <c r="D148" t="s">
        <v>77</v>
      </c>
      <c r="E148" t="s">
        <v>52</v>
      </c>
      <c r="F148" t="s">
        <v>20</v>
      </c>
      <c r="G148" t="s">
        <v>30</v>
      </c>
      <c r="H148" t="s">
        <v>24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4.5860800000000002E-10</v>
      </c>
      <c r="T148">
        <v>4.0869000000000001E-10</v>
      </c>
      <c r="U148">
        <v>2.0167529999999998E-9</v>
      </c>
      <c r="V148">
        <v>2.5824946000000001E-8</v>
      </c>
      <c r="W148">
        <v>2.3839449E-8</v>
      </c>
      <c r="X148">
        <v>3.4022966000000002E-8</v>
      </c>
      <c r="Y148">
        <v>5.1663464E-8</v>
      </c>
      <c r="Z148">
        <v>6.8074172000000006E-8</v>
      </c>
      <c r="AA148">
        <v>7.7557652999999997E-8</v>
      </c>
      <c r="AB148">
        <v>1.2837510399999999E-7</v>
      </c>
      <c r="AC148">
        <v>1.2109050300000001E-7</v>
      </c>
      <c r="AD148">
        <v>1.85837111E-7</v>
      </c>
    </row>
    <row r="149" spans="1:30" x14ac:dyDescent="0.2">
      <c r="A149" t="s">
        <v>15</v>
      </c>
      <c r="B149" t="s">
        <v>16</v>
      </c>
      <c r="C149" t="s">
        <v>50</v>
      </c>
      <c r="D149" t="s">
        <v>77</v>
      </c>
      <c r="E149" t="s">
        <v>52</v>
      </c>
      <c r="F149" t="s">
        <v>20</v>
      </c>
      <c r="G149" t="s">
        <v>30</v>
      </c>
      <c r="H149" t="s">
        <v>22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</row>
    <row r="150" spans="1:30" x14ac:dyDescent="0.2">
      <c r="A150" t="s">
        <v>15</v>
      </c>
      <c r="B150" t="s">
        <v>16</v>
      </c>
      <c r="C150" t="s">
        <v>50</v>
      </c>
      <c r="D150" t="s">
        <v>77</v>
      </c>
      <c r="E150" t="s">
        <v>52</v>
      </c>
      <c r="F150" t="s">
        <v>20</v>
      </c>
      <c r="G150" t="s">
        <v>30</v>
      </c>
      <c r="H150" t="s">
        <v>23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2.2930400000000002E-9</v>
      </c>
      <c r="T150">
        <v>2.04345E-9</v>
      </c>
      <c r="U150">
        <v>1.0083765999999999E-8</v>
      </c>
      <c r="V150">
        <v>1.2912473000000001E-7</v>
      </c>
      <c r="W150">
        <v>1.19197246E-7</v>
      </c>
      <c r="X150">
        <v>1.7011483100000001E-7</v>
      </c>
      <c r="Y150">
        <v>2.5831732200000003E-7</v>
      </c>
      <c r="Z150">
        <v>3.4037086000000002E-7</v>
      </c>
      <c r="AA150">
        <v>3.8778826600000002E-7</v>
      </c>
      <c r="AB150">
        <v>6.4187551899999997E-7</v>
      </c>
      <c r="AC150">
        <v>6.0545251399999997E-7</v>
      </c>
      <c r="AD150">
        <v>9.2918555500000005E-7</v>
      </c>
    </row>
    <row r="151" spans="1:30" x14ac:dyDescent="0.2">
      <c r="A151" t="s">
        <v>15</v>
      </c>
      <c r="B151" t="s">
        <v>16</v>
      </c>
      <c r="C151" t="s">
        <v>50</v>
      </c>
      <c r="D151" t="s">
        <v>77</v>
      </c>
      <c r="E151" t="s">
        <v>52</v>
      </c>
      <c r="F151" t="s">
        <v>20</v>
      </c>
      <c r="G151" t="s">
        <v>37</v>
      </c>
      <c r="H151" t="s">
        <v>22</v>
      </c>
      <c r="I151">
        <v>0.1041111889</v>
      </c>
      <c r="J151">
        <v>0.1044130138</v>
      </c>
      <c r="K151">
        <v>0.1042075392</v>
      </c>
      <c r="L151">
        <v>0.1041436746</v>
      </c>
      <c r="M151">
        <v>0.1041977588</v>
      </c>
      <c r="N151">
        <v>0.1040312989</v>
      </c>
      <c r="O151">
        <v>0.1038372917</v>
      </c>
      <c r="P151">
        <v>0.1039481349</v>
      </c>
      <c r="Q151">
        <v>0.1042763863</v>
      </c>
      <c r="R151">
        <v>0.1046477183</v>
      </c>
      <c r="S151">
        <v>0.1043447747</v>
      </c>
      <c r="T151">
        <v>0.1040401413</v>
      </c>
      <c r="U151">
        <v>0.10059912479999999</v>
      </c>
      <c r="V151">
        <v>9.2840306819999996E-2</v>
      </c>
      <c r="W151">
        <v>7.3543230390000006E-2</v>
      </c>
      <c r="X151">
        <v>7.4285558429999995E-2</v>
      </c>
      <c r="Y151">
        <v>7.2476197320000005E-2</v>
      </c>
      <c r="Z151">
        <v>7.3423623440000002E-2</v>
      </c>
      <c r="AA151">
        <v>8.8217556559999993E-2</v>
      </c>
      <c r="AB151">
        <v>9.1509136699999993E-2</v>
      </c>
      <c r="AC151">
        <v>6.4803344999999998E-2</v>
      </c>
      <c r="AD151">
        <v>6.39289564E-2</v>
      </c>
    </row>
    <row r="152" spans="1:30" x14ac:dyDescent="0.2">
      <c r="A152" t="s">
        <v>15</v>
      </c>
      <c r="B152" t="s">
        <v>16</v>
      </c>
      <c r="C152" t="s">
        <v>50</v>
      </c>
      <c r="D152" t="s">
        <v>77</v>
      </c>
      <c r="E152" t="s">
        <v>52</v>
      </c>
      <c r="F152" t="s">
        <v>20</v>
      </c>
      <c r="G152" t="s">
        <v>37</v>
      </c>
      <c r="H152" t="s">
        <v>23</v>
      </c>
      <c r="I152">
        <v>4.2230065810000001E-6</v>
      </c>
      <c r="J152">
        <v>4.2352493420000002E-6</v>
      </c>
      <c r="K152">
        <v>4.2269147869999997E-6</v>
      </c>
      <c r="L152">
        <v>4.224324279E-6</v>
      </c>
      <c r="M152">
        <v>4.226518068E-6</v>
      </c>
      <c r="N152">
        <v>4.2197660430000004E-6</v>
      </c>
      <c r="O152">
        <v>4.2118966339999997E-6</v>
      </c>
      <c r="P152">
        <v>4.2163927080000002E-6</v>
      </c>
      <c r="Q152">
        <v>4.2297073939999999E-6</v>
      </c>
      <c r="R152">
        <v>4.244769536E-6</v>
      </c>
      <c r="S152">
        <v>4.2324813950000001E-6</v>
      </c>
      <c r="T152">
        <v>4.2201247170000002E-6</v>
      </c>
      <c r="U152">
        <v>4.6833857000000002E-7</v>
      </c>
      <c r="V152">
        <v>4.32219185E-7</v>
      </c>
      <c r="W152">
        <v>3.42385232E-7</v>
      </c>
      <c r="X152">
        <v>3.45835933E-7</v>
      </c>
      <c r="Y152">
        <v>3.3741246399999999E-7</v>
      </c>
      <c r="Z152">
        <v>3.4182319999999999E-7</v>
      </c>
      <c r="AA152">
        <v>4.1069625999999998E-7</v>
      </c>
      <c r="AB152">
        <v>4.26020189E-7</v>
      </c>
      <c r="AC152">
        <v>3.0169155000000001E-7</v>
      </c>
      <c r="AD152">
        <v>2.9762084000000002E-7</v>
      </c>
    </row>
    <row r="153" spans="1:30" x14ac:dyDescent="0.2">
      <c r="A153" t="s">
        <v>15</v>
      </c>
      <c r="B153" t="s">
        <v>16</v>
      </c>
      <c r="C153" t="s">
        <v>50</v>
      </c>
      <c r="D153" t="s">
        <v>77</v>
      </c>
      <c r="E153" t="s">
        <v>52</v>
      </c>
      <c r="F153" t="s">
        <v>20</v>
      </c>
      <c r="G153" t="s">
        <v>37</v>
      </c>
      <c r="H153" t="s">
        <v>24</v>
      </c>
      <c r="I153">
        <v>8.4460131600000004E-7</v>
      </c>
      <c r="J153">
        <v>8.4704986799999995E-7</v>
      </c>
      <c r="K153">
        <v>8.45382957E-7</v>
      </c>
      <c r="L153">
        <v>8.4486485600000005E-7</v>
      </c>
      <c r="M153">
        <v>8.4530361399999996E-7</v>
      </c>
      <c r="N153">
        <v>8.4395320899999998E-7</v>
      </c>
      <c r="O153">
        <v>8.4237932700000005E-7</v>
      </c>
      <c r="P153">
        <v>8.4327854200000002E-7</v>
      </c>
      <c r="Q153">
        <v>8.4594147900000003E-7</v>
      </c>
      <c r="R153">
        <v>8.4895390700000003E-7</v>
      </c>
      <c r="S153">
        <v>8.4649627900000002E-7</v>
      </c>
      <c r="T153">
        <v>8.4402494300000005E-7</v>
      </c>
      <c r="U153">
        <v>2.3416928500000001E-7</v>
      </c>
      <c r="V153">
        <v>2.16109593E-7</v>
      </c>
      <c r="W153">
        <v>1.71192616E-7</v>
      </c>
      <c r="X153">
        <v>1.72917967E-7</v>
      </c>
      <c r="Y153">
        <v>1.68706232E-7</v>
      </c>
      <c r="Z153">
        <v>1.7091159999999999E-7</v>
      </c>
      <c r="AA153">
        <v>2.0534812999999999E-7</v>
      </c>
      <c r="AB153">
        <v>2.13010095E-7</v>
      </c>
      <c r="AC153">
        <v>1.50845775E-7</v>
      </c>
      <c r="AD153">
        <v>1.4881042000000001E-7</v>
      </c>
    </row>
    <row r="154" spans="1:30" x14ac:dyDescent="0.2">
      <c r="A154" t="s">
        <v>15</v>
      </c>
      <c r="B154" t="s">
        <v>16</v>
      </c>
      <c r="C154" t="s">
        <v>50</v>
      </c>
      <c r="D154" t="s">
        <v>77</v>
      </c>
      <c r="E154" t="s">
        <v>52</v>
      </c>
      <c r="F154" t="s">
        <v>20</v>
      </c>
      <c r="G154" t="s">
        <v>34</v>
      </c>
      <c r="H154" t="s">
        <v>22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</row>
    <row r="155" spans="1:30" x14ac:dyDescent="0.2">
      <c r="A155" t="s">
        <v>15</v>
      </c>
      <c r="B155" t="s">
        <v>16</v>
      </c>
      <c r="C155" t="s">
        <v>50</v>
      </c>
      <c r="D155" t="s">
        <v>77</v>
      </c>
      <c r="E155" t="s">
        <v>52</v>
      </c>
      <c r="F155" t="s">
        <v>20</v>
      </c>
      <c r="G155" t="s">
        <v>34</v>
      </c>
      <c r="H155" t="s">
        <v>23</v>
      </c>
      <c r="I155">
        <v>2.3161519999999999E-9</v>
      </c>
      <c r="J155">
        <v>2.858509E-9</v>
      </c>
      <c r="K155">
        <v>4.4378590000000003E-9</v>
      </c>
      <c r="L155">
        <v>9.9231900000000003E-10</v>
      </c>
      <c r="M155">
        <v>1.4675140000000001E-9</v>
      </c>
      <c r="N155">
        <v>2.539676E-9</v>
      </c>
      <c r="O155">
        <v>1.9033806000000001E-8</v>
      </c>
      <c r="P155">
        <v>1.7325269000000001E-8</v>
      </c>
      <c r="Q155">
        <v>1.2408367000000001E-8</v>
      </c>
      <c r="R155">
        <v>8.3780510000000004E-9</v>
      </c>
      <c r="S155">
        <v>6.2827150000000001E-9</v>
      </c>
      <c r="T155">
        <v>1.4205776E-8</v>
      </c>
      <c r="U155">
        <v>2.2851376000000001E-8</v>
      </c>
      <c r="V155">
        <v>6.6143165000000002E-8</v>
      </c>
      <c r="W155">
        <v>7.0558362000000005E-8</v>
      </c>
      <c r="X155">
        <v>1.30247177E-7</v>
      </c>
      <c r="Y155">
        <v>1.6503938200000001E-7</v>
      </c>
      <c r="Z155">
        <v>1.7224957499999999E-7</v>
      </c>
      <c r="AA155">
        <v>1.8645519899999999E-7</v>
      </c>
      <c r="AB155">
        <v>2.1977913400000001E-7</v>
      </c>
      <c r="AC155">
        <v>2.7389128200000002E-7</v>
      </c>
      <c r="AD155">
        <v>2.8642768999999999E-7</v>
      </c>
    </row>
    <row r="156" spans="1:30" x14ac:dyDescent="0.2">
      <c r="A156" t="s">
        <v>15</v>
      </c>
      <c r="B156" t="s">
        <v>16</v>
      </c>
      <c r="C156" t="s">
        <v>50</v>
      </c>
      <c r="D156" t="s">
        <v>77</v>
      </c>
      <c r="E156" t="s">
        <v>52</v>
      </c>
      <c r="F156" t="s">
        <v>20</v>
      </c>
      <c r="G156" t="s">
        <v>34</v>
      </c>
      <c r="H156" t="s">
        <v>24</v>
      </c>
      <c r="I156">
        <v>4.6323000000000001E-10</v>
      </c>
      <c r="J156">
        <v>5.7170200000000002E-10</v>
      </c>
      <c r="K156">
        <v>8.8757199999999998E-10</v>
      </c>
      <c r="L156">
        <v>1.9846399999999999E-10</v>
      </c>
      <c r="M156">
        <v>2.9350299999999999E-10</v>
      </c>
      <c r="N156">
        <v>5.0793499999999996E-10</v>
      </c>
      <c r="O156">
        <v>3.8067609999999997E-9</v>
      </c>
      <c r="P156">
        <v>3.4650540000000002E-9</v>
      </c>
      <c r="Q156">
        <v>2.4816729999999999E-9</v>
      </c>
      <c r="R156">
        <v>1.67561E-9</v>
      </c>
      <c r="S156">
        <v>1.256543E-9</v>
      </c>
      <c r="T156">
        <v>2.8411550000000002E-9</v>
      </c>
      <c r="U156">
        <v>4.5702749999999997E-9</v>
      </c>
      <c r="V156">
        <v>1.3228632999999999E-8</v>
      </c>
      <c r="W156">
        <v>1.4111672000000001E-8</v>
      </c>
      <c r="X156">
        <v>2.6049435E-8</v>
      </c>
      <c r="Y156">
        <v>3.3007876E-8</v>
      </c>
      <c r="Z156">
        <v>3.4449914999999997E-8</v>
      </c>
      <c r="AA156">
        <v>3.7291039999999999E-8</v>
      </c>
      <c r="AB156">
        <v>4.3955827000000001E-8</v>
      </c>
      <c r="AC156">
        <v>5.4778255999999998E-8</v>
      </c>
      <c r="AD156">
        <v>5.7285537999999999E-8</v>
      </c>
    </row>
    <row r="157" spans="1:30" x14ac:dyDescent="0.2">
      <c r="A157" t="s">
        <v>15</v>
      </c>
      <c r="B157" t="s">
        <v>16</v>
      </c>
      <c r="C157" t="s">
        <v>76</v>
      </c>
      <c r="D157" t="s">
        <v>60</v>
      </c>
      <c r="E157" t="s">
        <v>52</v>
      </c>
      <c r="F157" t="s">
        <v>20</v>
      </c>
      <c r="G157" t="s">
        <v>70</v>
      </c>
      <c r="H157" t="s">
        <v>22</v>
      </c>
      <c r="I157">
        <v>3.1579773210000002</v>
      </c>
      <c r="J157">
        <v>2.6787102459999899</v>
      </c>
      <c r="K157">
        <v>3.5229059290000002</v>
      </c>
      <c r="L157">
        <v>3.8324230189999899</v>
      </c>
      <c r="M157">
        <v>3.755215873</v>
      </c>
      <c r="N157">
        <v>3.4890243609999998</v>
      </c>
      <c r="O157">
        <v>3.0944505469999899</v>
      </c>
      <c r="P157">
        <v>3.0954734670000001</v>
      </c>
      <c r="Q157">
        <v>3.516536468</v>
      </c>
      <c r="R157">
        <v>3.461902561</v>
      </c>
      <c r="S157">
        <v>3.5633372159999901</v>
      </c>
      <c r="T157">
        <v>3.5025697889999901</v>
      </c>
      <c r="U157">
        <v>3.5166228859999902</v>
      </c>
      <c r="V157">
        <v>3.6719381530000001</v>
      </c>
      <c r="W157">
        <v>3.4556979370000001</v>
      </c>
      <c r="X157">
        <v>3.3462087079999998</v>
      </c>
      <c r="Y157">
        <v>2.5297197050000002</v>
      </c>
      <c r="Z157">
        <v>2.8223167729999901</v>
      </c>
      <c r="AA157">
        <v>2.2289681699999901</v>
      </c>
      <c r="AB157">
        <v>1.925836541</v>
      </c>
      <c r="AC157">
        <v>1.372251506</v>
      </c>
      <c r="AD157">
        <v>1.9346853049999899</v>
      </c>
    </row>
    <row r="158" spans="1:30" x14ac:dyDescent="0.2">
      <c r="A158" t="s">
        <v>15</v>
      </c>
      <c r="B158" t="s">
        <v>16</v>
      </c>
      <c r="C158" t="s">
        <v>50</v>
      </c>
      <c r="D158" t="s">
        <v>53</v>
      </c>
      <c r="E158" t="s">
        <v>52</v>
      </c>
      <c r="F158" t="s">
        <v>20</v>
      </c>
      <c r="G158" t="s">
        <v>30</v>
      </c>
      <c r="H158" t="s">
        <v>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6.4654000000000002E-10</v>
      </c>
      <c r="T158">
        <v>6.0711400000000002E-10</v>
      </c>
      <c r="U158">
        <v>3.1490209999999999E-9</v>
      </c>
      <c r="V158">
        <v>4.2285315999999999E-8</v>
      </c>
      <c r="W158">
        <v>4.0894478000000002E-8</v>
      </c>
      <c r="X158">
        <v>6.1036568E-8</v>
      </c>
      <c r="Y158">
        <v>9.6729295000000004E-8</v>
      </c>
      <c r="Z158">
        <v>1.3268601899999999E-7</v>
      </c>
      <c r="AA158">
        <v>1.5718546099999999E-7</v>
      </c>
      <c r="AB158">
        <v>2.6985164699999999E-7</v>
      </c>
      <c r="AC158">
        <v>2.6348267499999999E-7</v>
      </c>
      <c r="AD158">
        <v>4.17664364E-7</v>
      </c>
    </row>
    <row r="159" spans="1:30" x14ac:dyDescent="0.2">
      <c r="A159" t="s">
        <v>15</v>
      </c>
      <c r="B159" t="s">
        <v>16</v>
      </c>
      <c r="C159" t="s">
        <v>50</v>
      </c>
      <c r="D159" t="s">
        <v>53</v>
      </c>
      <c r="E159" t="s">
        <v>52</v>
      </c>
      <c r="F159" t="s">
        <v>20</v>
      </c>
      <c r="G159" t="s">
        <v>30</v>
      </c>
      <c r="H159" t="s">
        <v>22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</row>
    <row r="160" spans="1:30" x14ac:dyDescent="0.2">
      <c r="A160" t="s">
        <v>15</v>
      </c>
      <c r="B160" t="s">
        <v>16</v>
      </c>
      <c r="C160" t="s">
        <v>50</v>
      </c>
      <c r="D160" t="s">
        <v>53</v>
      </c>
      <c r="E160" t="s">
        <v>52</v>
      </c>
      <c r="F160" t="s">
        <v>20</v>
      </c>
      <c r="G160" t="s">
        <v>37</v>
      </c>
      <c r="H160" t="s">
        <v>23</v>
      </c>
      <c r="I160">
        <v>7.8532192089999993E-6</v>
      </c>
      <c r="J160">
        <v>8.356209408E-6</v>
      </c>
      <c r="K160">
        <v>8.2885868900000002E-6</v>
      </c>
      <c r="L160">
        <v>8.5357275470000004E-6</v>
      </c>
      <c r="M160">
        <v>9.1097157059999994E-6</v>
      </c>
      <c r="N160">
        <v>9.6940155180000005E-6</v>
      </c>
      <c r="O160">
        <v>9.9604308370000003E-6</v>
      </c>
      <c r="P160">
        <v>9.5255487860000003E-6</v>
      </c>
      <c r="Q160">
        <v>8.4154412340000002E-6</v>
      </c>
      <c r="R160">
        <v>6.6302278079999997E-6</v>
      </c>
      <c r="S160">
        <v>5.9669007E-6</v>
      </c>
      <c r="T160">
        <v>6.269043499E-6</v>
      </c>
      <c r="U160">
        <v>7.3127845799999999E-7</v>
      </c>
      <c r="V160">
        <v>7.0770815499999995E-7</v>
      </c>
      <c r="W160">
        <v>5.8733174000000002E-7</v>
      </c>
      <c r="X160">
        <v>6.2042323100000001E-7</v>
      </c>
      <c r="Y160">
        <v>6.3173598700000002E-7</v>
      </c>
      <c r="Z160">
        <v>6.6626090999999995E-7</v>
      </c>
      <c r="AA160">
        <v>8.3235474600000002E-7</v>
      </c>
      <c r="AB160">
        <v>8.9551826200000001E-7</v>
      </c>
      <c r="AC160">
        <v>6.5645525299999998E-7</v>
      </c>
      <c r="AD160">
        <v>6.6889556099999995E-7</v>
      </c>
    </row>
    <row r="161" spans="1:30" x14ac:dyDescent="0.2">
      <c r="A161" t="s">
        <v>15</v>
      </c>
      <c r="B161" t="s">
        <v>16</v>
      </c>
      <c r="C161" t="s">
        <v>71</v>
      </c>
      <c r="D161" t="s">
        <v>72</v>
      </c>
      <c r="E161" t="s">
        <v>52</v>
      </c>
      <c r="F161" t="s">
        <v>20</v>
      </c>
      <c r="G161" t="s">
        <v>21</v>
      </c>
      <c r="H161" t="s">
        <v>24</v>
      </c>
      <c r="I161">
        <v>1.4718652799999999E-7</v>
      </c>
      <c r="J161">
        <v>1.4904238699999999E-7</v>
      </c>
      <c r="K161">
        <v>1.6574158699999999E-7</v>
      </c>
      <c r="L161">
        <v>1.4692354200000001E-7</v>
      </c>
      <c r="M161">
        <v>1.9840890500000001E-7</v>
      </c>
      <c r="N161">
        <v>1.8416047899999999E-7</v>
      </c>
      <c r="O161">
        <v>1.46619453E-7</v>
      </c>
      <c r="P161">
        <v>1.5917323200000001E-7</v>
      </c>
      <c r="Q161">
        <v>1.6866273999999999E-7</v>
      </c>
      <c r="R161">
        <v>1.5430608E-7</v>
      </c>
      <c r="S161">
        <v>1.4892556999999999E-7</v>
      </c>
      <c r="T161">
        <v>1.4950801E-7</v>
      </c>
      <c r="U161">
        <v>1.2970796599999999E-7</v>
      </c>
      <c r="V161">
        <v>1.23479799E-7</v>
      </c>
      <c r="W161">
        <v>1.2699599300000001E-7</v>
      </c>
      <c r="X161">
        <v>1.2735353900000001E-7</v>
      </c>
      <c r="Y161">
        <v>1.29099237E-7</v>
      </c>
      <c r="Z161">
        <v>1.41354624E-7</v>
      </c>
      <c r="AA161">
        <v>1.3319309200000001E-7</v>
      </c>
      <c r="AB161">
        <v>1.4813671399999999E-7</v>
      </c>
      <c r="AC161">
        <v>1.2179090699999999E-7</v>
      </c>
      <c r="AD161">
        <v>9.8046234999999995E-8</v>
      </c>
    </row>
    <row r="162" spans="1:30" x14ac:dyDescent="0.2">
      <c r="A162" t="s">
        <v>15</v>
      </c>
      <c r="B162" t="s">
        <v>16</v>
      </c>
      <c r="C162" t="s">
        <v>50</v>
      </c>
      <c r="D162" t="s">
        <v>53</v>
      </c>
      <c r="E162" t="s">
        <v>52</v>
      </c>
      <c r="F162" t="s">
        <v>20</v>
      </c>
      <c r="G162" t="s">
        <v>37</v>
      </c>
      <c r="H162" t="s">
        <v>22</v>
      </c>
      <c r="I162">
        <v>0.19360803090000001</v>
      </c>
      <c r="J162">
        <v>0.20600841589999999</v>
      </c>
      <c r="K162">
        <v>0.20434129549999999</v>
      </c>
      <c r="L162">
        <v>0.21043413650000001</v>
      </c>
      <c r="M162">
        <v>0.22458485789999999</v>
      </c>
      <c r="N162">
        <v>0.2389897959</v>
      </c>
      <c r="O162">
        <v>0.2455578216</v>
      </c>
      <c r="P162">
        <v>0.23483652939999999</v>
      </c>
      <c r="Q162">
        <v>0.20746867790000001</v>
      </c>
      <c r="R162">
        <v>0.16345721620000001</v>
      </c>
      <c r="S162">
        <v>0.14710399190000001</v>
      </c>
      <c r="T162">
        <v>0.15455281909999999</v>
      </c>
      <c r="U162">
        <v>0.15707861270000001</v>
      </c>
      <c r="V162">
        <v>0.15201509899999999</v>
      </c>
      <c r="W162">
        <v>0.1261569411</v>
      </c>
      <c r="X162">
        <v>0.13326690990000001</v>
      </c>
      <c r="Y162">
        <v>0.13569689009999999</v>
      </c>
      <c r="Z162">
        <v>0.1431128435</v>
      </c>
      <c r="AA162">
        <v>0.1787897994</v>
      </c>
      <c r="AB162">
        <v>0.19235732259999999</v>
      </c>
      <c r="AC162">
        <v>0.14100658839999999</v>
      </c>
      <c r="AD162">
        <v>0.1436787665</v>
      </c>
    </row>
    <row r="163" spans="1:30" x14ac:dyDescent="0.2">
      <c r="A163" t="s">
        <v>15</v>
      </c>
      <c r="B163" t="s">
        <v>16</v>
      </c>
      <c r="C163" t="s">
        <v>50</v>
      </c>
      <c r="D163" t="s">
        <v>53</v>
      </c>
      <c r="E163" t="s">
        <v>52</v>
      </c>
      <c r="F163" t="s">
        <v>20</v>
      </c>
      <c r="G163" t="s">
        <v>34</v>
      </c>
      <c r="H163" t="s">
        <v>24</v>
      </c>
      <c r="I163">
        <v>8.6143600000000004E-10</v>
      </c>
      <c r="J163">
        <v>1.127976E-9</v>
      </c>
      <c r="K163">
        <v>1.7404460000000001E-9</v>
      </c>
      <c r="L163">
        <v>4.0101900000000002E-10</v>
      </c>
      <c r="M163">
        <v>6.3260700000000003E-10</v>
      </c>
      <c r="N163">
        <v>1.1668730000000001E-9</v>
      </c>
      <c r="O163">
        <v>9.0023530000000002E-9</v>
      </c>
      <c r="P163">
        <v>7.8281459999999992E-9</v>
      </c>
      <c r="Q163">
        <v>4.9375469999999996E-9</v>
      </c>
      <c r="R163">
        <v>2.6172629999999998E-9</v>
      </c>
      <c r="S163">
        <v>1.7714590000000001E-9</v>
      </c>
      <c r="T163">
        <v>4.2205690000000001E-9</v>
      </c>
      <c r="U163">
        <v>7.1361699999999998E-9</v>
      </c>
      <c r="V163">
        <v>2.1660333E-8</v>
      </c>
      <c r="W163">
        <v>2.4207332E-8</v>
      </c>
      <c r="X163">
        <v>4.6732203E-8</v>
      </c>
      <c r="Y163">
        <v>6.1800513000000006E-8</v>
      </c>
      <c r="Z163">
        <v>6.7147670999999998E-8</v>
      </c>
      <c r="AA163">
        <v>7.5577445000000002E-8</v>
      </c>
      <c r="AB163">
        <v>9.2397606000000005E-8</v>
      </c>
      <c r="AC163">
        <v>1.1919284499999999E-7</v>
      </c>
      <c r="AD163">
        <v>1.2874784600000001E-7</v>
      </c>
    </row>
    <row r="164" spans="1:30" x14ac:dyDescent="0.2">
      <c r="A164" t="s">
        <v>15</v>
      </c>
      <c r="B164" t="s">
        <v>16</v>
      </c>
      <c r="C164" t="s">
        <v>50</v>
      </c>
      <c r="D164" t="s">
        <v>53</v>
      </c>
      <c r="E164" t="s">
        <v>52</v>
      </c>
      <c r="F164" t="s">
        <v>20</v>
      </c>
      <c r="G164" t="s">
        <v>34</v>
      </c>
      <c r="H164" t="s">
        <v>22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</row>
    <row r="165" spans="1:30" x14ac:dyDescent="0.2">
      <c r="A165" t="s">
        <v>15</v>
      </c>
      <c r="B165" t="s">
        <v>16</v>
      </c>
      <c r="C165" t="s">
        <v>50</v>
      </c>
      <c r="D165" t="s">
        <v>53</v>
      </c>
      <c r="E165" t="s">
        <v>52</v>
      </c>
      <c r="F165" t="s">
        <v>20</v>
      </c>
      <c r="G165" t="s">
        <v>34</v>
      </c>
      <c r="H165" t="s">
        <v>23</v>
      </c>
      <c r="I165">
        <v>4.3071799999999996E-9</v>
      </c>
      <c r="J165">
        <v>5.6398800000000002E-9</v>
      </c>
      <c r="K165">
        <v>8.7022289999999993E-9</v>
      </c>
      <c r="L165">
        <v>2.0050929999999999E-9</v>
      </c>
      <c r="M165">
        <v>3.1630370000000001E-9</v>
      </c>
      <c r="N165">
        <v>5.8343660000000004E-9</v>
      </c>
      <c r="O165">
        <v>4.5011767000000001E-8</v>
      </c>
      <c r="P165">
        <v>3.9140732E-8</v>
      </c>
      <c r="Q165">
        <v>2.4687733E-8</v>
      </c>
      <c r="R165">
        <v>1.3086315E-8</v>
      </c>
      <c r="S165">
        <v>8.8572949999999992E-9</v>
      </c>
      <c r="T165">
        <v>2.1102843E-8</v>
      </c>
      <c r="U165">
        <v>3.5680851000000002E-8</v>
      </c>
      <c r="V165">
        <v>1.08301665E-7</v>
      </c>
      <c r="W165">
        <v>1.2103666099999999E-7</v>
      </c>
      <c r="X165">
        <v>2.3366101300000001E-7</v>
      </c>
      <c r="Y165">
        <v>3.0900256600000002E-7</v>
      </c>
      <c r="Z165">
        <v>3.3573835300000002E-7</v>
      </c>
      <c r="AA165">
        <v>3.77887225E-7</v>
      </c>
      <c r="AB165">
        <v>4.6198803099999997E-7</v>
      </c>
      <c r="AC165">
        <v>5.9596422400000002E-7</v>
      </c>
      <c r="AD165">
        <v>6.4373922899999998E-7</v>
      </c>
    </row>
    <row r="166" spans="1:30" x14ac:dyDescent="0.2">
      <c r="A166" t="s">
        <v>15</v>
      </c>
      <c r="B166" t="s">
        <v>16</v>
      </c>
      <c r="C166" t="s">
        <v>50</v>
      </c>
      <c r="D166" t="s">
        <v>51</v>
      </c>
      <c r="E166" t="s">
        <v>52</v>
      </c>
      <c r="F166" t="s">
        <v>20</v>
      </c>
      <c r="G166" t="s">
        <v>30</v>
      </c>
      <c r="H166" t="s">
        <v>22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</row>
    <row r="167" spans="1:30" x14ac:dyDescent="0.2">
      <c r="A167" t="s">
        <v>15</v>
      </c>
      <c r="B167" t="s">
        <v>16</v>
      </c>
      <c r="C167" t="s">
        <v>76</v>
      </c>
      <c r="D167" t="s">
        <v>60</v>
      </c>
      <c r="E167" t="s">
        <v>52</v>
      </c>
      <c r="F167" t="s">
        <v>20</v>
      </c>
      <c r="G167" t="s">
        <v>21</v>
      </c>
      <c r="H167" t="s">
        <v>24</v>
      </c>
      <c r="I167">
        <v>2.682033232E-5</v>
      </c>
      <c r="J167">
        <v>2.68572495E-5</v>
      </c>
      <c r="K167">
        <v>2.6169082530000002E-5</v>
      </c>
      <c r="L167">
        <v>2.4420688779999999E-5</v>
      </c>
      <c r="M167">
        <v>2.4954016009999999E-5</v>
      </c>
      <c r="N167">
        <v>2.374143606E-5</v>
      </c>
      <c r="O167">
        <v>2.4085564809999999E-5</v>
      </c>
      <c r="P167">
        <v>2.5178447750000002E-5</v>
      </c>
      <c r="Q167">
        <v>2.4740391520000001E-5</v>
      </c>
      <c r="R167">
        <v>2.3500838940000001E-5</v>
      </c>
      <c r="S167">
        <v>2.1953142639999999E-5</v>
      </c>
      <c r="T167">
        <v>2.188175971E-5</v>
      </c>
      <c r="U167">
        <v>1.8702618379999999E-5</v>
      </c>
      <c r="V167">
        <v>2.155505265E-5</v>
      </c>
      <c r="W167">
        <v>2.3798378610000002E-5</v>
      </c>
      <c r="X167">
        <v>2.432841115E-5</v>
      </c>
      <c r="Y167">
        <v>2.120173151E-5</v>
      </c>
      <c r="Z167">
        <v>2.0853540599999999E-5</v>
      </c>
      <c r="AA167">
        <v>2.0901173800000001E-5</v>
      </c>
      <c r="AB167">
        <v>2.1259172329999999E-5</v>
      </c>
      <c r="AC167">
        <v>1.8568307840000001E-5</v>
      </c>
      <c r="AD167">
        <v>1.7640348429999998E-5</v>
      </c>
    </row>
    <row r="168" spans="1:30" x14ac:dyDescent="0.2">
      <c r="A168" t="s">
        <v>15</v>
      </c>
      <c r="B168" t="s">
        <v>16</v>
      </c>
      <c r="C168" t="s">
        <v>63</v>
      </c>
      <c r="D168" t="s">
        <v>60</v>
      </c>
      <c r="E168" t="s">
        <v>52</v>
      </c>
      <c r="F168" t="s">
        <v>20</v>
      </c>
      <c r="G168" t="s">
        <v>70</v>
      </c>
      <c r="H168" t="s">
        <v>22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4.3710099999999998E-3</v>
      </c>
      <c r="U168">
        <v>4.516E-3</v>
      </c>
      <c r="V168">
        <v>5.1201040209999998E-3</v>
      </c>
      <c r="W168">
        <v>4.0087613330000004E-3</v>
      </c>
      <c r="X168">
        <v>6.2211144630000001E-3</v>
      </c>
      <c r="Y168">
        <v>5.9019962190000001E-3</v>
      </c>
      <c r="Z168">
        <v>6.0078649940000003E-3</v>
      </c>
      <c r="AA168">
        <v>6.4400128920000001E-3</v>
      </c>
      <c r="AB168">
        <v>7.5217981450000004E-3</v>
      </c>
      <c r="AC168">
        <v>7.306834844E-3</v>
      </c>
      <c r="AD168">
        <v>6.945466979E-3</v>
      </c>
    </row>
    <row r="169" spans="1:30" x14ac:dyDescent="0.2">
      <c r="A169" t="s">
        <v>15</v>
      </c>
      <c r="B169" t="s">
        <v>16</v>
      </c>
      <c r="C169" t="s">
        <v>63</v>
      </c>
      <c r="D169" t="s">
        <v>60</v>
      </c>
      <c r="E169" t="s">
        <v>52</v>
      </c>
      <c r="F169" t="s">
        <v>20</v>
      </c>
      <c r="G169" t="s">
        <v>70</v>
      </c>
      <c r="H169" t="s">
        <v>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1.95E-6</v>
      </c>
      <c r="U169">
        <v>7.0000000000000005E-8</v>
      </c>
      <c r="V169">
        <v>7.6050590000000005E-8</v>
      </c>
      <c r="W169">
        <v>8.813265E-8</v>
      </c>
      <c r="X169">
        <v>9.5951790000000004E-8</v>
      </c>
      <c r="Y169">
        <v>8.9047983999999999E-8</v>
      </c>
      <c r="Z169">
        <v>9.0551901000000001E-8</v>
      </c>
      <c r="AA169">
        <v>9.5356426999999997E-8</v>
      </c>
      <c r="AB169">
        <v>1.1946988799999999E-7</v>
      </c>
      <c r="AC169">
        <v>1.2190343E-7</v>
      </c>
      <c r="AD169">
        <v>1.14563793E-7</v>
      </c>
    </row>
    <row r="170" spans="1:30" x14ac:dyDescent="0.2">
      <c r="A170" t="s">
        <v>15</v>
      </c>
      <c r="B170" t="s">
        <v>16</v>
      </c>
      <c r="C170" t="s">
        <v>63</v>
      </c>
      <c r="D170" t="s">
        <v>60</v>
      </c>
      <c r="E170" t="s">
        <v>52</v>
      </c>
      <c r="F170" t="s">
        <v>20</v>
      </c>
      <c r="G170" t="s">
        <v>70</v>
      </c>
      <c r="H170" t="s">
        <v>24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3.9099999999999999E-7</v>
      </c>
      <c r="U170">
        <v>6.9999999999999998E-9</v>
      </c>
      <c r="V170">
        <v>7.6050589999999999E-9</v>
      </c>
      <c r="W170">
        <v>8.8132649999999993E-9</v>
      </c>
      <c r="X170">
        <v>9.5951769999999994E-9</v>
      </c>
      <c r="Y170">
        <v>8.9047979999999995E-9</v>
      </c>
      <c r="Z170">
        <v>9.05519E-9</v>
      </c>
      <c r="AA170">
        <v>9.5356430000000005E-9</v>
      </c>
      <c r="AB170">
        <v>1.1946988999999999E-8</v>
      </c>
      <c r="AC170">
        <v>1.2190343E-8</v>
      </c>
      <c r="AD170">
        <v>1.1456379E-8</v>
      </c>
    </row>
    <row r="171" spans="1:30" x14ac:dyDescent="0.2">
      <c r="A171" t="s">
        <v>15</v>
      </c>
      <c r="B171" t="s">
        <v>16</v>
      </c>
      <c r="C171" t="s">
        <v>76</v>
      </c>
      <c r="D171" t="s">
        <v>60</v>
      </c>
      <c r="E171" t="s">
        <v>52</v>
      </c>
      <c r="F171" t="s">
        <v>20</v>
      </c>
      <c r="G171" t="s">
        <v>29</v>
      </c>
      <c r="H171" t="s">
        <v>24</v>
      </c>
      <c r="I171">
        <v>0</v>
      </c>
      <c r="J171">
        <v>1.3347900000000001E-6</v>
      </c>
      <c r="K171">
        <v>5.1794999999999995E-7</v>
      </c>
      <c r="L171">
        <v>6.3090000000000004E-8</v>
      </c>
      <c r="M171">
        <v>0</v>
      </c>
      <c r="N171">
        <v>0</v>
      </c>
      <c r="O171">
        <v>0</v>
      </c>
      <c r="P171">
        <v>0</v>
      </c>
      <c r="Q171">
        <v>1.34973E-6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">
      <c r="A172" t="s">
        <v>15</v>
      </c>
      <c r="B172" t="s">
        <v>16</v>
      </c>
      <c r="C172" t="s">
        <v>76</v>
      </c>
      <c r="D172" t="s">
        <v>60</v>
      </c>
      <c r="E172" t="s">
        <v>52</v>
      </c>
      <c r="F172" t="s">
        <v>20</v>
      </c>
      <c r="G172" t="s">
        <v>29</v>
      </c>
      <c r="H172" t="s">
        <v>22</v>
      </c>
      <c r="I172">
        <v>0</v>
      </c>
      <c r="J172">
        <v>0.167071215</v>
      </c>
      <c r="K172">
        <v>6.4830075000000001E-2</v>
      </c>
      <c r="L172">
        <v>7.896765E-3</v>
      </c>
      <c r="M172">
        <v>0</v>
      </c>
      <c r="N172">
        <v>0</v>
      </c>
      <c r="O172">
        <v>0</v>
      </c>
      <c r="P172">
        <v>0</v>
      </c>
      <c r="Q172">
        <v>0.16894120500000001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">
      <c r="A173" t="s">
        <v>15</v>
      </c>
      <c r="B173" t="s">
        <v>16</v>
      </c>
      <c r="C173" t="s">
        <v>76</v>
      </c>
      <c r="D173" t="s">
        <v>60</v>
      </c>
      <c r="E173" t="s">
        <v>52</v>
      </c>
      <c r="F173" t="s">
        <v>20</v>
      </c>
      <c r="G173" t="s">
        <v>29</v>
      </c>
      <c r="H173" t="s">
        <v>23</v>
      </c>
      <c r="I173">
        <v>0</v>
      </c>
      <c r="J173">
        <v>6.6739499999999999E-6</v>
      </c>
      <c r="K173">
        <v>2.5897500000000001E-6</v>
      </c>
      <c r="L173">
        <v>3.1544999999999998E-7</v>
      </c>
      <c r="M173">
        <v>0</v>
      </c>
      <c r="N173">
        <v>0</v>
      </c>
      <c r="O173">
        <v>0</v>
      </c>
      <c r="P173">
        <v>0</v>
      </c>
      <c r="Q173">
        <v>6.7486500000000002E-6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">
      <c r="A174" t="s">
        <v>15</v>
      </c>
      <c r="B174" t="s">
        <v>16</v>
      </c>
      <c r="C174" t="s">
        <v>76</v>
      </c>
      <c r="D174" t="s">
        <v>60</v>
      </c>
      <c r="E174" t="s">
        <v>52</v>
      </c>
      <c r="F174" t="s">
        <v>20</v>
      </c>
      <c r="G174" t="s">
        <v>30</v>
      </c>
      <c r="H174" t="s">
        <v>24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1.14875E-10</v>
      </c>
      <c r="T174">
        <v>2.7618000000000002E-10</v>
      </c>
      <c r="U174">
        <v>1.5480870000000001E-9</v>
      </c>
      <c r="V174">
        <v>1.5382683000000001E-8</v>
      </c>
      <c r="W174">
        <v>2.9638408999999998E-8</v>
      </c>
      <c r="X174">
        <v>3.5892472E-8</v>
      </c>
      <c r="Y174">
        <v>3.2967037999999999E-8</v>
      </c>
      <c r="Z174">
        <v>1.7900209999999999E-8</v>
      </c>
      <c r="AA174">
        <v>2.5738671000000001E-8</v>
      </c>
      <c r="AB174">
        <v>5.4269075000000002E-8</v>
      </c>
      <c r="AC174">
        <v>4.2635769999999998E-8</v>
      </c>
      <c r="AD174">
        <v>6.5334273000000006E-8</v>
      </c>
    </row>
    <row r="175" spans="1:30" x14ac:dyDescent="0.2">
      <c r="A175" t="s">
        <v>15</v>
      </c>
      <c r="B175" t="s">
        <v>16</v>
      </c>
      <c r="C175" t="s">
        <v>76</v>
      </c>
      <c r="D175" t="s">
        <v>60</v>
      </c>
      <c r="E175" t="s">
        <v>52</v>
      </c>
      <c r="F175" t="s">
        <v>20</v>
      </c>
      <c r="G175" t="s">
        <v>30</v>
      </c>
      <c r="H175" t="s">
        <v>22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">
      <c r="A176" t="s">
        <v>15</v>
      </c>
      <c r="B176" t="s">
        <v>16</v>
      </c>
      <c r="C176" t="s">
        <v>76</v>
      </c>
      <c r="D176" t="s">
        <v>60</v>
      </c>
      <c r="E176" t="s">
        <v>52</v>
      </c>
      <c r="F176" t="s">
        <v>20</v>
      </c>
      <c r="G176" t="s">
        <v>30</v>
      </c>
      <c r="H176" t="s">
        <v>23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5.7437399999999999E-10</v>
      </c>
      <c r="T176">
        <v>1.3809000000000001E-9</v>
      </c>
      <c r="U176">
        <v>7.7404360000000002E-9</v>
      </c>
      <c r="V176">
        <v>7.6913412999999998E-8</v>
      </c>
      <c r="W176">
        <v>1.4819204599999999E-7</v>
      </c>
      <c r="X176">
        <v>1.79462358E-7</v>
      </c>
      <c r="Y176">
        <v>1.6483519100000001E-7</v>
      </c>
      <c r="Z176">
        <v>8.9501051000000002E-8</v>
      </c>
      <c r="AA176">
        <v>1.2869335499999999E-7</v>
      </c>
      <c r="AB176">
        <v>2.7134537400000001E-7</v>
      </c>
      <c r="AC176">
        <v>2.1317884899999999E-7</v>
      </c>
      <c r="AD176">
        <v>3.2667136499999997E-7</v>
      </c>
    </row>
    <row r="177" spans="1:30" x14ac:dyDescent="0.2">
      <c r="A177" t="s">
        <v>15</v>
      </c>
      <c r="B177" t="s">
        <v>16</v>
      </c>
      <c r="C177" t="s">
        <v>50</v>
      </c>
      <c r="D177" t="s">
        <v>51</v>
      </c>
      <c r="E177" t="s">
        <v>52</v>
      </c>
      <c r="F177" t="s">
        <v>20</v>
      </c>
      <c r="G177" t="s">
        <v>30</v>
      </c>
      <c r="H177" t="s">
        <v>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3.8318650999999998E-8</v>
      </c>
      <c r="T177">
        <v>3.5969764999999998E-8</v>
      </c>
      <c r="U177">
        <v>1.86556578E-7</v>
      </c>
      <c r="V177">
        <v>2.5047998890000001E-6</v>
      </c>
      <c r="W177">
        <v>2.4205659370000002E-6</v>
      </c>
      <c r="X177">
        <v>3.6117316070000001E-6</v>
      </c>
      <c r="Y177">
        <v>5.7205391860000002E-6</v>
      </c>
      <c r="Z177">
        <v>7.8450882980000002E-6</v>
      </c>
      <c r="AA177">
        <v>9.2900498870000002E-6</v>
      </c>
      <c r="AB177">
        <v>1.5947202150000002E-5</v>
      </c>
      <c r="AC177">
        <v>1.5569771729999999E-5</v>
      </c>
      <c r="AD177">
        <v>2.4685973350000001E-5</v>
      </c>
    </row>
    <row r="178" spans="1:30" x14ac:dyDescent="0.2">
      <c r="A178" t="s">
        <v>15</v>
      </c>
      <c r="B178" t="s">
        <v>16</v>
      </c>
      <c r="C178" t="s">
        <v>76</v>
      </c>
      <c r="D178" t="s">
        <v>60</v>
      </c>
      <c r="E178" t="s">
        <v>52</v>
      </c>
      <c r="F178" t="s">
        <v>20</v>
      </c>
      <c r="G178" t="s">
        <v>21</v>
      </c>
      <c r="H178" t="s">
        <v>22</v>
      </c>
      <c r="I178">
        <v>14.220140189999899</v>
      </c>
      <c r="J178">
        <v>14.2397136799999</v>
      </c>
      <c r="K178">
        <v>13.874847559999999</v>
      </c>
      <c r="L178">
        <v>12.9478491899999</v>
      </c>
      <c r="M178">
        <v>13.2306192899999</v>
      </c>
      <c r="N178">
        <v>12.5877093999999</v>
      </c>
      <c r="O178">
        <v>12.77016646</v>
      </c>
      <c r="P178">
        <v>13.349612990000001</v>
      </c>
      <c r="Q178">
        <v>13.1173555799999</v>
      </c>
      <c r="R178">
        <v>12.4601448</v>
      </c>
      <c r="S178">
        <v>11.63955623</v>
      </c>
      <c r="T178">
        <v>11.6017089999999</v>
      </c>
      <c r="U178">
        <v>9.9161282639999992</v>
      </c>
      <c r="V178">
        <v>11.4284889199999</v>
      </c>
      <c r="W178">
        <v>12.61790034</v>
      </c>
      <c r="X178">
        <v>12.8989235899999</v>
      </c>
      <c r="Y178">
        <v>11.241158049999999</v>
      </c>
      <c r="Z178">
        <v>11.0565472299999</v>
      </c>
      <c r="AA178">
        <v>11.08180235</v>
      </c>
      <c r="AB178">
        <v>11.27161317</v>
      </c>
      <c r="AC178">
        <v>9.8449168169999908</v>
      </c>
      <c r="AD178">
        <v>9.3529127349999897</v>
      </c>
    </row>
    <row r="179" spans="1:30" x14ac:dyDescent="0.2">
      <c r="A179" t="s">
        <v>15</v>
      </c>
      <c r="B179" t="s">
        <v>16</v>
      </c>
      <c r="C179" t="s">
        <v>76</v>
      </c>
      <c r="D179" t="s">
        <v>60</v>
      </c>
      <c r="E179" t="s">
        <v>52</v>
      </c>
      <c r="F179" t="s">
        <v>20</v>
      </c>
      <c r="G179" t="s">
        <v>21</v>
      </c>
      <c r="H179" t="s">
        <v>23</v>
      </c>
      <c r="I179">
        <v>2.6820332319999997E-4</v>
      </c>
      <c r="J179">
        <v>2.6857249499999999E-4</v>
      </c>
      <c r="K179">
        <v>2.6169082530000002E-4</v>
      </c>
      <c r="L179">
        <v>2.4420688779999998E-4</v>
      </c>
      <c r="M179">
        <v>2.4954016010000002E-4</v>
      </c>
      <c r="N179">
        <v>2.374143606E-4</v>
      </c>
      <c r="O179">
        <v>2.4085564809999999E-4</v>
      </c>
      <c r="P179">
        <v>2.517844775E-4</v>
      </c>
      <c r="Q179">
        <v>2.4740391519999998E-4</v>
      </c>
      <c r="R179">
        <v>2.3500838939999999E-4</v>
      </c>
      <c r="S179">
        <v>2.1953142639999999E-4</v>
      </c>
      <c r="T179">
        <v>2.1881759710000001E-4</v>
      </c>
      <c r="U179">
        <v>1.8702618380000001E-4</v>
      </c>
      <c r="V179">
        <v>2.1555052649999999E-4</v>
      </c>
      <c r="W179">
        <v>2.379837861E-4</v>
      </c>
      <c r="X179">
        <v>2.4328411150000001E-4</v>
      </c>
      <c r="Y179">
        <v>2.1201731509999999E-4</v>
      </c>
      <c r="Z179">
        <v>2.0853540600000001E-4</v>
      </c>
      <c r="AA179">
        <v>2.09011738E-4</v>
      </c>
      <c r="AB179">
        <v>2.1259172330000001E-4</v>
      </c>
      <c r="AC179">
        <v>1.856830784E-4</v>
      </c>
      <c r="AD179">
        <v>1.764034843E-4</v>
      </c>
    </row>
    <row r="180" spans="1:30" x14ac:dyDescent="0.2">
      <c r="A180" t="s">
        <v>15</v>
      </c>
      <c r="B180" t="s">
        <v>16</v>
      </c>
      <c r="C180" t="s">
        <v>76</v>
      </c>
      <c r="D180" t="s">
        <v>60</v>
      </c>
      <c r="E180" t="s">
        <v>52</v>
      </c>
      <c r="F180" t="s">
        <v>20</v>
      </c>
      <c r="G180" t="s">
        <v>37</v>
      </c>
      <c r="H180" t="s">
        <v>24</v>
      </c>
      <c r="I180">
        <v>4.9967234900000002E-7</v>
      </c>
      <c r="J180">
        <v>6.5889169199999999E-7</v>
      </c>
      <c r="K180">
        <v>8.5930700899999999E-7</v>
      </c>
      <c r="L180">
        <v>9.0114911500000001E-7</v>
      </c>
      <c r="M180">
        <v>9.5915336699999999E-7</v>
      </c>
      <c r="N180">
        <v>8.6200879800000001E-7</v>
      </c>
      <c r="O180">
        <v>7.3170896500000004E-7</v>
      </c>
      <c r="P180">
        <v>1.003634838E-6</v>
      </c>
      <c r="Q180">
        <v>1.209141634E-6</v>
      </c>
      <c r="R180">
        <v>2.2204534099999999E-7</v>
      </c>
      <c r="S180">
        <v>2.1203517899999999E-7</v>
      </c>
      <c r="T180">
        <v>5.7036585499999999E-7</v>
      </c>
      <c r="U180">
        <v>1.7975153E-7</v>
      </c>
      <c r="V180">
        <v>1.2872612599999999E-7</v>
      </c>
      <c r="W180">
        <v>2.1283532000000001E-7</v>
      </c>
      <c r="X180">
        <v>1.82419521E-7</v>
      </c>
      <c r="Y180">
        <v>1.07653346E-7</v>
      </c>
      <c r="Z180">
        <v>4.4941473E-8</v>
      </c>
      <c r="AA180">
        <v>6.8147857999999997E-8</v>
      </c>
      <c r="AB180">
        <v>9.0047527999999995E-8</v>
      </c>
      <c r="AC180">
        <v>5.3112553E-8</v>
      </c>
      <c r="AD180">
        <v>5.2316895000000001E-8</v>
      </c>
    </row>
    <row r="181" spans="1:30" x14ac:dyDescent="0.2">
      <c r="A181" t="s">
        <v>15</v>
      </c>
      <c r="B181" t="s">
        <v>16</v>
      </c>
      <c r="C181" t="s">
        <v>76</v>
      </c>
      <c r="D181" t="s">
        <v>60</v>
      </c>
      <c r="E181" t="s">
        <v>52</v>
      </c>
      <c r="F181" t="s">
        <v>20</v>
      </c>
      <c r="G181" t="s">
        <v>37</v>
      </c>
      <c r="H181" t="s">
        <v>22</v>
      </c>
      <c r="I181">
        <v>6.1592944939999998E-2</v>
      </c>
      <c r="J181">
        <v>8.1219382610000002E-2</v>
      </c>
      <c r="K181">
        <v>0.1059239107</v>
      </c>
      <c r="L181">
        <v>0.11108164750000001</v>
      </c>
      <c r="M181">
        <v>0.1182316383</v>
      </c>
      <c r="N181">
        <v>0.1062569512</v>
      </c>
      <c r="O181">
        <v>9.0195325039999996E-2</v>
      </c>
      <c r="P181">
        <v>0.123714721</v>
      </c>
      <c r="Q181">
        <v>0.14904685879999999</v>
      </c>
      <c r="R181">
        <v>2.7370789069999998E-2</v>
      </c>
      <c r="S181">
        <v>2.6136869770000001E-2</v>
      </c>
      <c r="T181">
        <v>7.0307097779999994E-2</v>
      </c>
      <c r="U181">
        <v>7.7221257439999996E-2</v>
      </c>
      <c r="V181">
        <v>5.5300521030000001E-2</v>
      </c>
      <c r="W181">
        <v>9.1432664260000004E-2</v>
      </c>
      <c r="X181">
        <v>7.8367426340000004E-2</v>
      </c>
      <c r="Y181">
        <v>4.6247877450000002E-2</v>
      </c>
      <c r="Z181">
        <v>1.930685687E-2</v>
      </c>
      <c r="AA181">
        <v>2.9276319790000001E-2</v>
      </c>
      <c r="AB181">
        <v>3.8684418130000002E-2</v>
      </c>
      <c r="AC181">
        <v>2.2817152779999999E-2</v>
      </c>
      <c r="AD181">
        <v>2.2475338009999998E-2</v>
      </c>
    </row>
    <row r="182" spans="1:30" x14ac:dyDescent="0.2">
      <c r="A182" t="s">
        <v>15</v>
      </c>
      <c r="B182" t="s">
        <v>16</v>
      </c>
      <c r="C182" t="s">
        <v>76</v>
      </c>
      <c r="D182" t="s">
        <v>60</v>
      </c>
      <c r="E182" t="s">
        <v>52</v>
      </c>
      <c r="F182" t="s">
        <v>20</v>
      </c>
      <c r="G182" t="s">
        <v>37</v>
      </c>
      <c r="H182" t="s">
        <v>23</v>
      </c>
      <c r="I182">
        <v>2.4983617469999999E-6</v>
      </c>
      <c r="J182">
        <v>3.2944584619999998E-6</v>
      </c>
      <c r="K182">
        <v>4.2965350459999997E-6</v>
      </c>
      <c r="L182">
        <v>4.5057455729999999E-6</v>
      </c>
      <c r="M182">
        <v>4.7957668339999996E-6</v>
      </c>
      <c r="N182">
        <v>4.3100439899999999E-6</v>
      </c>
      <c r="O182">
        <v>3.6585448229999999E-6</v>
      </c>
      <c r="P182">
        <v>5.0181741889999999E-6</v>
      </c>
      <c r="Q182">
        <v>6.0457081709999997E-6</v>
      </c>
      <c r="R182">
        <v>1.1102267060000001E-6</v>
      </c>
      <c r="S182">
        <v>1.060175896E-6</v>
      </c>
      <c r="T182">
        <v>2.8518292770000002E-6</v>
      </c>
      <c r="U182">
        <v>3.59503061E-7</v>
      </c>
      <c r="V182">
        <v>2.5745225299999999E-7</v>
      </c>
      <c r="W182">
        <v>4.2567064000000002E-7</v>
      </c>
      <c r="X182">
        <v>3.64839043E-7</v>
      </c>
      <c r="Y182">
        <v>2.15306692E-7</v>
      </c>
      <c r="Z182">
        <v>8.9882946000000001E-8</v>
      </c>
      <c r="AA182">
        <v>1.3629571599999999E-7</v>
      </c>
      <c r="AB182">
        <v>1.8009505599999999E-7</v>
      </c>
      <c r="AC182">
        <v>1.06225106E-7</v>
      </c>
      <c r="AD182">
        <v>1.0463379E-7</v>
      </c>
    </row>
    <row r="183" spans="1:30" x14ac:dyDescent="0.2">
      <c r="A183" t="s">
        <v>15</v>
      </c>
      <c r="B183" t="s">
        <v>16</v>
      </c>
      <c r="C183" t="s">
        <v>76</v>
      </c>
      <c r="D183" t="s">
        <v>60</v>
      </c>
      <c r="E183" t="s">
        <v>52</v>
      </c>
      <c r="F183" t="s">
        <v>20</v>
      </c>
      <c r="G183" t="s">
        <v>34</v>
      </c>
      <c r="H183" t="s">
        <v>23</v>
      </c>
      <c r="I183">
        <v>1.370253E-9</v>
      </c>
      <c r="J183">
        <v>2.2235380000000001E-9</v>
      </c>
      <c r="K183">
        <v>4.5109540000000001E-9</v>
      </c>
      <c r="L183">
        <v>1.0584269999999999E-9</v>
      </c>
      <c r="M183">
        <v>1.6651659999999999E-9</v>
      </c>
      <c r="N183">
        <v>2.5940099999999998E-9</v>
      </c>
      <c r="O183">
        <v>1.6533177E-8</v>
      </c>
      <c r="P183">
        <v>2.0619811000000001E-8</v>
      </c>
      <c r="Q183">
        <v>1.7735828999999999E-8</v>
      </c>
      <c r="R183">
        <v>2.1912939999999998E-9</v>
      </c>
      <c r="S183">
        <v>1.5737299999999999E-9</v>
      </c>
      <c r="T183">
        <v>9.5998219999999994E-9</v>
      </c>
      <c r="U183">
        <v>1.7541027E-8</v>
      </c>
      <c r="V183">
        <v>3.9398314000000001E-8</v>
      </c>
      <c r="W183">
        <v>8.7721725000000005E-8</v>
      </c>
      <c r="X183">
        <v>1.37404043E-7</v>
      </c>
      <c r="Y183">
        <v>1.0531348799999999E-7</v>
      </c>
      <c r="Z183">
        <v>4.5293296000000002E-8</v>
      </c>
      <c r="AA183">
        <v>6.1877955000000002E-8</v>
      </c>
      <c r="AB183">
        <v>9.2909060999999998E-8</v>
      </c>
      <c r="AC183">
        <v>9.6436675999999995E-8</v>
      </c>
      <c r="AD183">
        <v>1.00698643E-7</v>
      </c>
    </row>
    <row r="184" spans="1:30" x14ac:dyDescent="0.2">
      <c r="A184" t="s">
        <v>15</v>
      </c>
      <c r="B184" t="s">
        <v>16</v>
      </c>
      <c r="C184" t="s">
        <v>76</v>
      </c>
      <c r="D184" t="s">
        <v>60</v>
      </c>
      <c r="E184" t="s">
        <v>52</v>
      </c>
      <c r="F184" t="s">
        <v>20</v>
      </c>
      <c r="G184" t="s">
        <v>34</v>
      </c>
      <c r="H184" t="s">
        <v>24</v>
      </c>
      <c r="I184">
        <v>2.7405100000000001E-10</v>
      </c>
      <c r="J184">
        <v>4.4470799999999999E-10</v>
      </c>
      <c r="K184">
        <v>9.0219099999999997E-10</v>
      </c>
      <c r="L184">
        <v>2.11685E-10</v>
      </c>
      <c r="M184">
        <v>3.3303300000000001E-10</v>
      </c>
      <c r="N184">
        <v>5.1880200000000002E-10</v>
      </c>
      <c r="O184">
        <v>3.3066350000000001E-9</v>
      </c>
      <c r="P184">
        <v>4.1239619999999997E-9</v>
      </c>
      <c r="Q184">
        <v>3.5471659999999998E-9</v>
      </c>
      <c r="R184">
        <v>4.3825899999999999E-10</v>
      </c>
      <c r="S184">
        <v>3.1474599999999999E-10</v>
      </c>
      <c r="T184">
        <v>1.9199640000000001E-9</v>
      </c>
      <c r="U184">
        <v>3.5082049999999999E-9</v>
      </c>
      <c r="V184">
        <v>7.8796630000000002E-9</v>
      </c>
      <c r="W184">
        <v>1.7544344999999999E-8</v>
      </c>
      <c r="X184">
        <v>2.7480808999999998E-8</v>
      </c>
      <c r="Y184">
        <v>2.1062698000000001E-8</v>
      </c>
      <c r="Z184">
        <v>9.0586590000000007E-9</v>
      </c>
      <c r="AA184">
        <v>1.2375591E-8</v>
      </c>
      <c r="AB184">
        <v>1.8581812E-8</v>
      </c>
      <c r="AC184">
        <v>1.9287335E-8</v>
      </c>
      <c r="AD184">
        <v>2.0139729E-8</v>
      </c>
    </row>
    <row r="185" spans="1:30" x14ac:dyDescent="0.2">
      <c r="A185" t="s">
        <v>15</v>
      </c>
      <c r="B185" t="s">
        <v>16</v>
      </c>
      <c r="C185" t="s">
        <v>76</v>
      </c>
      <c r="D185" t="s">
        <v>60</v>
      </c>
      <c r="E185" t="s">
        <v>52</v>
      </c>
      <c r="F185" t="s">
        <v>20</v>
      </c>
      <c r="G185" t="s">
        <v>34</v>
      </c>
      <c r="H185" t="s">
        <v>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">
      <c r="A186" t="s">
        <v>15</v>
      </c>
      <c r="B186" t="s">
        <v>16</v>
      </c>
      <c r="C186" t="s">
        <v>76</v>
      </c>
      <c r="D186" t="s">
        <v>60</v>
      </c>
      <c r="E186" t="s">
        <v>52</v>
      </c>
      <c r="F186" t="s">
        <v>20</v>
      </c>
      <c r="G186" t="s">
        <v>70</v>
      </c>
      <c r="H186" t="s">
        <v>23</v>
      </c>
      <c r="I186">
        <v>4.8482564589999997E-5</v>
      </c>
      <c r="J186">
        <v>4.1124659650000003E-5</v>
      </c>
      <c r="K186">
        <v>5.4085098420000002E-5</v>
      </c>
      <c r="L186">
        <v>5.8836931880000002E-5</v>
      </c>
      <c r="M186">
        <v>5.7651616079999998E-5</v>
      </c>
      <c r="N186">
        <v>5.3564934689999997E-5</v>
      </c>
      <c r="O186">
        <v>4.7507275460000002E-5</v>
      </c>
      <c r="P186">
        <v>4.7522979749999998E-5</v>
      </c>
      <c r="Q186">
        <v>5.398731184E-5</v>
      </c>
      <c r="R186">
        <v>5.3148549659999997E-5</v>
      </c>
      <c r="S186">
        <v>5.4705816140000002E-5</v>
      </c>
      <c r="T186">
        <v>5.3772889649999997E-5</v>
      </c>
      <c r="U186">
        <v>5.3988638580000001E-5</v>
      </c>
      <c r="V186">
        <v>5.637310233E-5</v>
      </c>
      <c r="W186">
        <v>5.3053293739999997E-5</v>
      </c>
      <c r="X186">
        <v>5.1372370130000002E-5</v>
      </c>
      <c r="Y186">
        <v>3.8837295680000003E-5</v>
      </c>
      <c r="Z186">
        <v>4.3329366019999999E-5</v>
      </c>
      <c r="AA186">
        <v>3.4220034620000003E-5</v>
      </c>
      <c r="AB186">
        <v>2.9566233379999999E-5</v>
      </c>
      <c r="AC186">
        <v>2.106736861E-5</v>
      </c>
      <c r="AD186">
        <v>2.9702083230000001E-5</v>
      </c>
    </row>
    <row r="187" spans="1:30" x14ac:dyDescent="0.2">
      <c r="A187" t="s">
        <v>15</v>
      </c>
      <c r="B187" t="s">
        <v>16</v>
      </c>
      <c r="C187" t="s">
        <v>68</v>
      </c>
      <c r="D187" t="s">
        <v>69</v>
      </c>
      <c r="E187" t="s">
        <v>52</v>
      </c>
      <c r="F187" t="s">
        <v>20</v>
      </c>
      <c r="G187" t="s">
        <v>27</v>
      </c>
      <c r="H187" t="s">
        <v>24</v>
      </c>
      <c r="I187">
        <v>4.2876119999999999E-7</v>
      </c>
      <c r="J187">
        <v>1.4112E-9</v>
      </c>
      <c r="K187">
        <v>3.9246899999999999E-7</v>
      </c>
      <c r="L187">
        <v>7.4080860000000003E-7</v>
      </c>
      <c r="M187">
        <v>8.7160592400000004E-7</v>
      </c>
      <c r="N187">
        <v>8.2657545599999996E-7</v>
      </c>
      <c r="O187">
        <v>7.0458372600000004E-7</v>
      </c>
      <c r="P187">
        <v>6.1845839999999996E-7</v>
      </c>
      <c r="Q187">
        <v>3.4908720000000002E-7</v>
      </c>
      <c r="R187">
        <v>9.8439762300000001E-7</v>
      </c>
      <c r="S187">
        <v>5.6469652299999995E-7</v>
      </c>
      <c r="T187">
        <v>3.3514631500000001E-7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">
      <c r="A188" t="s">
        <v>15</v>
      </c>
      <c r="B188" t="s">
        <v>16</v>
      </c>
      <c r="C188" t="s">
        <v>68</v>
      </c>
      <c r="D188" t="s">
        <v>69</v>
      </c>
      <c r="E188" t="s">
        <v>52</v>
      </c>
      <c r="F188" t="s">
        <v>20</v>
      </c>
      <c r="G188" t="s">
        <v>32</v>
      </c>
      <c r="H188" t="s">
        <v>23</v>
      </c>
      <c r="I188">
        <v>6.3406365000000001E-5</v>
      </c>
      <c r="J188">
        <v>6.8994409000000003E-5</v>
      </c>
      <c r="K188">
        <v>3.0312754999999999E-5</v>
      </c>
      <c r="L188">
        <v>2.7193451999999998E-5</v>
      </c>
      <c r="M188">
        <v>4.0436231769999999E-5</v>
      </c>
      <c r="N188">
        <v>4.968435703E-5</v>
      </c>
      <c r="O188">
        <v>6.171348117E-5</v>
      </c>
      <c r="P188">
        <v>4.8741198000000001E-5</v>
      </c>
      <c r="Q188">
        <v>1.073358E-5</v>
      </c>
      <c r="R188">
        <v>1.7314963240000001E-5</v>
      </c>
      <c r="S188">
        <v>2.185498379E-5</v>
      </c>
      <c r="T188">
        <v>4.3956155010000001E-6</v>
      </c>
      <c r="U188">
        <v>4.8380002999999998E-8</v>
      </c>
      <c r="V188">
        <v>5.3732719999999999E-8</v>
      </c>
      <c r="W188">
        <v>4.2414395999999999E-8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">
      <c r="A189" t="s">
        <v>15</v>
      </c>
      <c r="B189" t="s">
        <v>16</v>
      </c>
      <c r="C189" t="s">
        <v>68</v>
      </c>
      <c r="D189" t="s">
        <v>69</v>
      </c>
      <c r="E189" t="s">
        <v>52</v>
      </c>
      <c r="F189" t="s">
        <v>20</v>
      </c>
      <c r="G189" t="s">
        <v>32</v>
      </c>
      <c r="H189" t="s">
        <v>22</v>
      </c>
      <c r="I189">
        <v>0.58818049859999999</v>
      </c>
      <c r="J189">
        <v>0.64001722679999895</v>
      </c>
      <c r="K189">
        <v>0.2811921382</v>
      </c>
      <c r="L189">
        <v>0.25225634930000002</v>
      </c>
      <c r="M189">
        <v>0.37510118999999997</v>
      </c>
      <c r="N189">
        <v>0.4608901628</v>
      </c>
      <c r="O189">
        <v>0.5724766926</v>
      </c>
      <c r="P189">
        <v>0.45214107669999998</v>
      </c>
      <c r="Q189">
        <v>9.9568591200000001E-2</v>
      </c>
      <c r="R189">
        <v>0.16061989530000001</v>
      </c>
      <c r="S189">
        <v>0.2027347769</v>
      </c>
      <c r="T189">
        <v>4.4050000360000001E-2</v>
      </c>
      <c r="U189">
        <v>5.1486754409999999E-4</v>
      </c>
      <c r="V189">
        <v>5.6113715569999995E-4</v>
      </c>
      <c r="W189">
        <v>4.319561539E-4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 t="s">
        <v>15</v>
      </c>
      <c r="B190" t="s">
        <v>16</v>
      </c>
      <c r="C190" t="s">
        <v>68</v>
      </c>
      <c r="D190" t="s">
        <v>69</v>
      </c>
      <c r="E190" t="s">
        <v>52</v>
      </c>
      <c r="F190" t="s">
        <v>20</v>
      </c>
      <c r="G190" t="s">
        <v>32</v>
      </c>
      <c r="H190" t="s">
        <v>24</v>
      </c>
      <c r="I190">
        <v>9.2227439999999993E-6</v>
      </c>
      <c r="J190">
        <v>1.0035550400000001E-5</v>
      </c>
      <c r="K190">
        <v>4.4091279999999998E-6</v>
      </c>
      <c r="L190">
        <v>3.9554112000000003E-6</v>
      </c>
      <c r="M190">
        <v>5.881633712E-6</v>
      </c>
      <c r="N190">
        <v>7.2268155679999997E-6</v>
      </c>
      <c r="O190">
        <v>8.9765063520000005E-6</v>
      </c>
      <c r="P190">
        <v>7.0896288000000001E-6</v>
      </c>
      <c r="Q190">
        <v>1.561248E-6</v>
      </c>
      <c r="R190">
        <v>2.518540107E-6</v>
      </c>
      <c r="S190">
        <v>3.178906732E-6</v>
      </c>
      <c r="T190">
        <v>6.3262470900000004E-7</v>
      </c>
      <c r="U190">
        <v>7.0780879999999997E-9</v>
      </c>
      <c r="V190">
        <v>7.8156680000000004E-9</v>
      </c>
      <c r="W190">
        <v>6.169367E-9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 t="s">
        <v>15</v>
      </c>
      <c r="B191" t="s">
        <v>16</v>
      </c>
      <c r="C191" t="s">
        <v>68</v>
      </c>
      <c r="D191" t="s">
        <v>69</v>
      </c>
      <c r="E191" t="s">
        <v>52</v>
      </c>
      <c r="F191" t="s">
        <v>20</v>
      </c>
      <c r="G191" t="s">
        <v>78</v>
      </c>
      <c r="H191" t="s">
        <v>23</v>
      </c>
      <c r="I191">
        <v>4.3799999999999999E-10</v>
      </c>
      <c r="J191">
        <v>9.1500000000000005E-10</v>
      </c>
      <c r="K191">
        <v>0</v>
      </c>
      <c r="L191">
        <v>7.7100000000000003E-10</v>
      </c>
      <c r="M191">
        <v>5.8539600000000003E-9</v>
      </c>
      <c r="N191">
        <v>1.47435E-9</v>
      </c>
      <c r="O191">
        <v>1.63152E-9</v>
      </c>
      <c r="P191">
        <v>1.7309999999999999E-9</v>
      </c>
      <c r="Q191">
        <v>3.5400000000000002E-10</v>
      </c>
      <c r="R191">
        <v>3.7382200000000002E-10</v>
      </c>
      <c r="S191">
        <v>5.3357900000000002E-10</v>
      </c>
      <c r="T191">
        <v>6.7441650000000004E-9</v>
      </c>
      <c r="U191">
        <v>4.8116940999999998E-8</v>
      </c>
      <c r="V191">
        <v>6.3169321000000001E-8</v>
      </c>
      <c r="W191">
        <v>2.6179217999999999E-8</v>
      </c>
      <c r="X191">
        <v>2.7123573400000002E-7</v>
      </c>
      <c r="Y191">
        <v>5.9191829599999998E-7</v>
      </c>
      <c r="Z191">
        <v>8.3749829999999998E-8</v>
      </c>
      <c r="AA191">
        <v>5.3770688000000003E-7</v>
      </c>
      <c r="AB191">
        <v>1.6343493599999999E-7</v>
      </c>
      <c r="AC191">
        <v>8.4579850000000005E-9</v>
      </c>
      <c r="AD191">
        <v>4.5190259500000001E-7</v>
      </c>
    </row>
    <row r="192" spans="1:30" x14ac:dyDescent="0.2">
      <c r="A192" t="s">
        <v>15</v>
      </c>
      <c r="B192" t="s">
        <v>16</v>
      </c>
      <c r="C192" t="s">
        <v>68</v>
      </c>
      <c r="D192" t="s">
        <v>69</v>
      </c>
      <c r="E192" t="s">
        <v>52</v>
      </c>
      <c r="F192" t="s">
        <v>20</v>
      </c>
      <c r="G192" t="s">
        <v>78</v>
      </c>
      <c r="H192" t="s">
        <v>22</v>
      </c>
      <c r="I192">
        <v>8.9731599999999997E-6</v>
      </c>
      <c r="J192">
        <v>1.8745300000000002E-5</v>
      </c>
      <c r="K192">
        <v>0</v>
      </c>
      <c r="L192">
        <v>1.5795219999999999E-5</v>
      </c>
      <c r="M192">
        <v>1.199281272E-4</v>
      </c>
      <c r="N192">
        <v>3.0204516999999998E-5</v>
      </c>
      <c r="O192">
        <v>3.3424406400000001E-5</v>
      </c>
      <c r="P192">
        <v>3.5462420000000003E-5</v>
      </c>
      <c r="Q192">
        <v>7.2522800000000003E-6</v>
      </c>
      <c r="R192">
        <v>7.8503759149999994E-6</v>
      </c>
      <c r="S192">
        <v>1.0963276720000001E-5</v>
      </c>
      <c r="T192">
        <v>7.790378685E-3</v>
      </c>
      <c r="U192">
        <v>1.061016909E-3</v>
      </c>
      <c r="V192">
        <v>1.357753759E-3</v>
      </c>
      <c r="W192">
        <v>5.5927408719999995E-4</v>
      </c>
      <c r="X192">
        <v>5.7571430770000003E-3</v>
      </c>
      <c r="Y192">
        <v>1.2574864680000001E-2</v>
      </c>
      <c r="Z192">
        <v>1.7890344819999999E-3</v>
      </c>
      <c r="AA192">
        <v>1.3697408859999999E-2</v>
      </c>
      <c r="AB192">
        <v>3.9875091929999999E-3</v>
      </c>
      <c r="AC192">
        <v>1.9687441349999999E-4</v>
      </c>
      <c r="AD192">
        <v>1.105897841E-2</v>
      </c>
    </row>
    <row r="193" spans="1:30" x14ac:dyDescent="0.2">
      <c r="A193" t="s">
        <v>15</v>
      </c>
      <c r="B193" t="s">
        <v>16</v>
      </c>
      <c r="C193" t="s">
        <v>68</v>
      </c>
      <c r="D193" t="s">
        <v>69</v>
      </c>
      <c r="E193" t="s">
        <v>52</v>
      </c>
      <c r="F193" t="s">
        <v>20</v>
      </c>
      <c r="G193" t="s">
        <v>78</v>
      </c>
      <c r="H193" t="s">
        <v>24</v>
      </c>
      <c r="I193">
        <v>8.76E-11</v>
      </c>
      <c r="J193">
        <v>1.8299999999999999E-10</v>
      </c>
      <c r="K193">
        <v>0</v>
      </c>
      <c r="L193">
        <v>1.5419999999999999E-10</v>
      </c>
      <c r="M193">
        <v>1.1707920000000001E-9</v>
      </c>
      <c r="N193">
        <v>2.9486999999999999E-10</v>
      </c>
      <c r="O193">
        <v>3.2630399999999998E-10</v>
      </c>
      <c r="P193">
        <v>3.462E-10</v>
      </c>
      <c r="Q193">
        <v>7.0800000000000004E-11</v>
      </c>
      <c r="R193">
        <v>7.4800000000000003E-11</v>
      </c>
      <c r="S193">
        <v>1.06716E-10</v>
      </c>
      <c r="T193">
        <v>1.5673919999999999E-9</v>
      </c>
      <c r="U193">
        <v>9.5740489999999993E-9</v>
      </c>
      <c r="V193">
        <v>1.2633864E-8</v>
      </c>
      <c r="W193">
        <v>5.2358439999999996E-9</v>
      </c>
      <c r="X193">
        <v>5.4247147E-8</v>
      </c>
      <c r="Y193">
        <v>1.18383659E-7</v>
      </c>
      <c r="Z193">
        <v>1.6749966E-8</v>
      </c>
      <c r="AA193">
        <v>1.07541376E-7</v>
      </c>
      <c r="AB193">
        <v>3.2686986999999999E-8</v>
      </c>
      <c r="AC193">
        <v>1.6915969999999999E-9</v>
      </c>
      <c r="AD193">
        <v>9.0380518999999996E-8</v>
      </c>
    </row>
    <row r="194" spans="1:30" x14ac:dyDescent="0.2">
      <c r="A194" t="s">
        <v>15</v>
      </c>
      <c r="B194" t="s">
        <v>16</v>
      </c>
      <c r="C194" t="s">
        <v>68</v>
      </c>
      <c r="D194" t="s">
        <v>69</v>
      </c>
      <c r="E194" t="s">
        <v>52</v>
      </c>
      <c r="F194" t="s">
        <v>20</v>
      </c>
      <c r="G194" t="s">
        <v>74</v>
      </c>
      <c r="H194" t="s">
        <v>22</v>
      </c>
      <c r="I194">
        <v>1.7097253049999901</v>
      </c>
      <c r="J194">
        <v>1.245123669</v>
      </c>
      <c r="K194">
        <v>0.67185565599999997</v>
      </c>
      <c r="L194">
        <v>0.80894333600000001</v>
      </c>
      <c r="M194">
        <v>0.79946682559999904</v>
      </c>
      <c r="N194">
        <v>1.030002876</v>
      </c>
      <c r="O194">
        <v>0.96124371639999995</v>
      </c>
      <c r="P194">
        <v>0.69733651699999999</v>
      </c>
      <c r="Q194">
        <v>0.92092126500000004</v>
      </c>
      <c r="R194">
        <v>2.53044651</v>
      </c>
      <c r="S194">
        <v>2.0082069869999901</v>
      </c>
      <c r="T194">
        <v>0.82940558600000003</v>
      </c>
      <c r="U194">
        <v>0.48270521519999998</v>
      </c>
      <c r="V194">
        <v>0.39108652469999999</v>
      </c>
      <c r="W194">
        <v>0.40570416050000002</v>
      </c>
      <c r="X194">
        <v>0.47933627439999998</v>
      </c>
      <c r="Y194">
        <v>0.41682828490000001</v>
      </c>
      <c r="Z194">
        <v>0.49302969060000001</v>
      </c>
      <c r="AA194">
        <v>0.56553288820000003</v>
      </c>
      <c r="AB194">
        <v>0.48248697359999998</v>
      </c>
      <c r="AC194">
        <v>0.5105593799</v>
      </c>
      <c r="AD194">
        <v>0.46069136160000002</v>
      </c>
    </row>
    <row r="195" spans="1:30" x14ac:dyDescent="0.2">
      <c r="A195" t="s">
        <v>15</v>
      </c>
      <c r="B195" t="s">
        <v>16</v>
      </c>
      <c r="C195" t="s">
        <v>68</v>
      </c>
      <c r="D195" t="s">
        <v>69</v>
      </c>
      <c r="E195" t="s">
        <v>52</v>
      </c>
      <c r="F195" t="s">
        <v>20</v>
      </c>
      <c r="G195" t="s">
        <v>74</v>
      </c>
      <c r="H195" t="s">
        <v>23</v>
      </c>
      <c r="I195">
        <v>8.6935185E-5</v>
      </c>
      <c r="J195">
        <v>6.3311373000000005E-5</v>
      </c>
      <c r="K195">
        <v>3.4162151999999998E-5</v>
      </c>
      <c r="L195">
        <v>4.1132712E-5</v>
      </c>
      <c r="M195">
        <v>4.0650855540000002E-5</v>
      </c>
      <c r="N195">
        <v>5.2373027579999999E-5</v>
      </c>
      <c r="O195">
        <v>4.8876799140000001E-5</v>
      </c>
      <c r="P195">
        <v>3.5457789000000001E-5</v>
      </c>
      <c r="Q195">
        <v>4.6826504999999997E-5</v>
      </c>
      <c r="R195">
        <v>1.3839544779999999E-4</v>
      </c>
      <c r="S195">
        <v>1.3838159729999999E-4</v>
      </c>
      <c r="T195">
        <v>5.0784034340000001E-5</v>
      </c>
      <c r="U195">
        <v>3.0128239119999999E-5</v>
      </c>
      <c r="V195">
        <v>2.879351454E-5</v>
      </c>
      <c r="W195">
        <v>3.0906578660000002E-5</v>
      </c>
      <c r="X195">
        <v>3.4599032580000003E-5</v>
      </c>
      <c r="Y195">
        <v>3.021026164E-5</v>
      </c>
      <c r="Z195">
        <v>3.4992081259999997E-5</v>
      </c>
      <c r="AA195">
        <v>3.929879851E-5</v>
      </c>
      <c r="AB195">
        <v>3.6077877439999998E-5</v>
      </c>
      <c r="AC195">
        <v>3.8671823619999997E-5</v>
      </c>
      <c r="AD195">
        <v>3.5723815039999999E-5</v>
      </c>
    </row>
    <row r="196" spans="1:30" x14ac:dyDescent="0.2">
      <c r="A196" t="s">
        <v>15</v>
      </c>
      <c r="B196" t="s">
        <v>16</v>
      </c>
      <c r="C196" t="s">
        <v>68</v>
      </c>
      <c r="D196" t="s">
        <v>69</v>
      </c>
      <c r="E196" t="s">
        <v>52</v>
      </c>
      <c r="F196" t="s">
        <v>20</v>
      </c>
      <c r="G196" t="s">
        <v>74</v>
      </c>
      <c r="H196" t="s">
        <v>24</v>
      </c>
      <c r="I196">
        <v>1.7387036999999999E-5</v>
      </c>
      <c r="J196">
        <v>1.2662274599999999E-5</v>
      </c>
      <c r="K196">
        <v>6.8324304000000002E-6</v>
      </c>
      <c r="L196">
        <v>8.2265423999999996E-6</v>
      </c>
      <c r="M196">
        <v>8.1301711080000003E-6</v>
      </c>
      <c r="N196">
        <v>1.0474605519999999E-5</v>
      </c>
      <c r="O196">
        <v>9.7753598279999992E-6</v>
      </c>
      <c r="P196">
        <v>7.0915578000000002E-6</v>
      </c>
      <c r="Q196">
        <v>9.3653009999999993E-6</v>
      </c>
      <c r="R196">
        <v>2.7679089570000001E-5</v>
      </c>
      <c r="S196">
        <v>2.7676319459999999E-5</v>
      </c>
      <c r="T196">
        <v>1.014876103E-5</v>
      </c>
      <c r="U196">
        <v>6.2166387519999999E-6</v>
      </c>
      <c r="V196">
        <v>6.1484533909999997E-6</v>
      </c>
      <c r="W196">
        <v>6.6058749109999999E-6</v>
      </c>
      <c r="X196">
        <v>7.367000364E-6</v>
      </c>
      <c r="Y196">
        <v>6.4190023500000001E-6</v>
      </c>
      <c r="Z196">
        <v>7.3993971919999998E-6</v>
      </c>
      <c r="AA196">
        <v>8.3723615119999998E-6</v>
      </c>
      <c r="AB196">
        <v>7.7433367160000007E-6</v>
      </c>
      <c r="AC196">
        <v>8.3366368110000006E-6</v>
      </c>
      <c r="AD196">
        <v>7.6432502330000004E-6</v>
      </c>
    </row>
    <row r="197" spans="1:30" x14ac:dyDescent="0.2">
      <c r="A197" t="s">
        <v>15</v>
      </c>
      <c r="B197" t="s">
        <v>16</v>
      </c>
      <c r="C197" t="s">
        <v>68</v>
      </c>
      <c r="D197" t="s">
        <v>69</v>
      </c>
      <c r="E197" t="s">
        <v>52</v>
      </c>
      <c r="F197" t="s">
        <v>20</v>
      </c>
      <c r="G197" t="s">
        <v>30</v>
      </c>
      <c r="H197" t="s">
        <v>23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7.4899999999999998E-12</v>
      </c>
      <c r="T197">
        <v>4.8999999999999997E-12</v>
      </c>
      <c r="U197">
        <v>1.0299999999999999E-11</v>
      </c>
      <c r="V197">
        <v>5.1980100000000001E-10</v>
      </c>
      <c r="W197">
        <v>4.16625E-10</v>
      </c>
      <c r="X197">
        <v>5.1048800000000005E-10</v>
      </c>
      <c r="Y197">
        <v>2.6125310000000002E-9</v>
      </c>
      <c r="Z197">
        <v>1.9985350000000001E-9</v>
      </c>
      <c r="AA197">
        <v>3.0044300000000001E-9</v>
      </c>
      <c r="AB197">
        <v>5.5737809999999997E-9</v>
      </c>
      <c r="AC197">
        <v>4.6069199999999996E-9</v>
      </c>
      <c r="AD197">
        <v>3.508653E-9</v>
      </c>
    </row>
    <row r="198" spans="1:30" x14ac:dyDescent="0.2">
      <c r="A198" t="s">
        <v>15</v>
      </c>
      <c r="B198" t="s">
        <v>16</v>
      </c>
      <c r="C198" t="s">
        <v>68</v>
      </c>
      <c r="D198" t="s">
        <v>69</v>
      </c>
      <c r="E198" t="s">
        <v>52</v>
      </c>
      <c r="F198" t="s">
        <v>20</v>
      </c>
      <c r="G198" t="s">
        <v>30</v>
      </c>
      <c r="H198" t="s">
        <v>24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1.5000000000000001E-12</v>
      </c>
      <c r="T198">
        <v>9.8000000000000007E-13</v>
      </c>
      <c r="U198">
        <v>2.0499999999999999E-12</v>
      </c>
      <c r="V198">
        <v>1.0386799999999999E-10</v>
      </c>
      <c r="W198">
        <v>8.3299999999999999E-11</v>
      </c>
      <c r="X198">
        <v>1.02098E-10</v>
      </c>
      <c r="Y198">
        <v>5.2250599999999995E-10</v>
      </c>
      <c r="Z198">
        <v>3.9970699999999998E-10</v>
      </c>
      <c r="AA198">
        <v>6.0088600000000005E-10</v>
      </c>
      <c r="AB198">
        <v>1.114756E-9</v>
      </c>
      <c r="AC198">
        <v>9.2138400000000001E-10</v>
      </c>
      <c r="AD198">
        <v>7.0173100000000002E-10</v>
      </c>
    </row>
    <row r="199" spans="1:30" x14ac:dyDescent="0.2">
      <c r="A199" t="s">
        <v>15</v>
      </c>
      <c r="B199" t="s">
        <v>16</v>
      </c>
      <c r="C199" t="s">
        <v>68</v>
      </c>
      <c r="D199" t="s">
        <v>69</v>
      </c>
      <c r="E199" t="s">
        <v>52</v>
      </c>
      <c r="F199" t="s">
        <v>20</v>
      </c>
      <c r="G199" t="s">
        <v>29</v>
      </c>
      <c r="H199" t="s">
        <v>23</v>
      </c>
      <c r="I199">
        <v>4.1349000000000002E-8</v>
      </c>
      <c r="J199">
        <v>0</v>
      </c>
      <c r="K199">
        <v>0</v>
      </c>
      <c r="L199">
        <v>1.7129999999999999E-8</v>
      </c>
      <c r="M199">
        <v>1.0158273E-7</v>
      </c>
      <c r="N199">
        <v>1.1520717E-7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">
      <c r="A200" t="s">
        <v>15</v>
      </c>
      <c r="B200" t="s">
        <v>16</v>
      </c>
      <c r="C200" t="s">
        <v>68</v>
      </c>
      <c r="D200" t="s">
        <v>69</v>
      </c>
      <c r="E200" t="s">
        <v>52</v>
      </c>
      <c r="F200" t="s">
        <v>20</v>
      </c>
      <c r="G200" t="s">
        <v>29</v>
      </c>
      <c r="H200" t="s">
        <v>22</v>
      </c>
      <c r="I200">
        <v>1.0351033E-3</v>
      </c>
      <c r="J200">
        <v>0</v>
      </c>
      <c r="K200">
        <v>0</v>
      </c>
      <c r="L200">
        <v>4.2882100000000002E-4</v>
      </c>
      <c r="M200">
        <v>2.542954341E-3</v>
      </c>
      <c r="N200">
        <v>2.884019489E-3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 t="s">
        <v>15</v>
      </c>
      <c r="B201" t="s">
        <v>16</v>
      </c>
      <c r="C201" t="s">
        <v>68</v>
      </c>
      <c r="D201" t="s">
        <v>69</v>
      </c>
      <c r="E201" t="s">
        <v>52</v>
      </c>
      <c r="F201" t="s">
        <v>20</v>
      </c>
      <c r="G201" t="s">
        <v>29</v>
      </c>
      <c r="H201" t="s">
        <v>24</v>
      </c>
      <c r="I201">
        <v>8.2697999999999997E-9</v>
      </c>
      <c r="J201">
        <v>0</v>
      </c>
      <c r="K201">
        <v>0</v>
      </c>
      <c r="L201">
        <v>3.426E-9</v>
      </c>
      <c r="M201">
        <v>2.0316546E-8</v>
      </c>
      <c r="N201">
        <v>2.3041434E-8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">
      <c r="A202" t="s">
        <v>15</v>
      </c>
      <c r="B202" t="s">
        <v>16</v>
      </c>
      <c r="C202" t="s">
        <v>68</v>
      </c>
      <c r="D202" t="s">
        <v>69</v>
      </c>
      <c r="E202" t="s">
        <v>52</v>
      </c>
      <c r="F202" t="s">
        <v>20</v>
      </c>
      <c r="G202" t="s">
        <v>27</v>
      </c>
      <c r="H202" t="s">
        <v>23</v>
      </c>
      <c r="I202">
        <v>3.2667520000000002E-6</v>
      </c>
      <c r="J202">
        <v>1.0751999999999999E-8</v>
      </c>
      <c r="K202">
        <v>2.99024E-6</v>
      </c>
      <c r="L202">
        <v>5.644256E-6</v>
      </c>
      <c r="M202">
        <v>6.6408070400000001E-6</v>
      </c>
      <c r="N202">
        <v>6.2977177599999999E-6</v>
      </c>
      <c r="O202">
        <v>5.3682569599999996E-6</v>
      </c>
      <c r="P202">
        <v>4.712064E-6</v>
      </c>
      <c r="Q202">
        <v>2.659712E-6</v>
      </c>
      <c r="R202">
        <v>7.5001723620000001E-6</v>
      </c>
      <c r="S202">
        <v>4.3024496980000002E-6</v>
      </c>
      <c r="T202">
        <v>2.5490001400000002E-6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">
      <c r="A203" t="s">
        <v>15</v>
      </c>
      <c r="B203" t="s">
        <v>16</v>
      </c>
      <c r="C203" t="s">
        <v>68</v>
      </c>
      <c r="D203" t="s">
        <v>69</v>
      </c>
      <c r="E203" t="s">
        <v>52</v>
      </c>
      <c r="F203" t="s">
        <v>20</v>
      </c>
      <c r="G203" t="s">
        <v>21</v>
      </c>
      <c r="H203" t="s">
        <v>24</v>
      </c>
      <c r="I203">
        <v>1.41826922E-5</v>
      </c>
      <c r="J203">
        <v>1.26540748E-5</v>
      </c>
      <c r="K203">
        <v>1.5034202900000001E-5</v>
      </c>
      <c r="L203">
        <v>1.42111429E-5</v>
      </c>
      <c r="M203">
        <v>1.7864831099999999E-5</v>
      </c>
      <c r="N203">
        <v>1.6438785240000001E-5</v>
      </c>
      <c r="O203">
        <v>1.5751763280000001E-5</v>
      </c>
      <c r="P203">
        <v>1.46011499E-5</v>
      </c>
      <c r="Q203">
        <v>1.40972499E-5</v>
      </c>
      <c r="R203">
        <v>1.5397432629999999E-5</v>
      </c>
      <c r="S203">
        <v>1.639932937E-5</v>
      </c>
      <c r="T203">
        <v>1.389748754E-5</v>
      </c>
      <c r="U203">
        <v>9.952340657E-6</v>
      </c>
      <c r="V203">
        <v>9.4763804440000002E-6</v>
      </c>
      <c r="W203">
        <v>9.8709521510000006E-6</v>
      </c>
      <c r="X203">
        <v>9.4212643809999993E-6</v>
      </c>
      <c r="Y203">
        <v>8.8966913870000001E-6</v>
      </c>
      <c r="Z203">
        <v>8.0984283020000006E-6</v>
      </c>
      <c r="AA203">
        <v>8.9778054350000002E-6</v>
      </c>
      <c r="AB203">
        <v>8.2406248069999994E-6</v>
      </c>
      <c r="AC203">
        <v>8.2816754829999999E-6</v>
      </c>
      <c r="AD203">
        <v>7.9648787049999999E-6</v>
      </c>
    </row>
    <row r="204" spans="1:30" x14ac:dyDescent="0.2">
      <c r="A204" t="s">
        <v>15</v>
      </c>
      <c r="B204" t="s">
        <v>16</v>
      </c>
      <c r="C204" t="s">
        <v>68</v>
      </c>
      <c r="D204" t="s">
        <v>69</v>
      </c>
      <c r="E204" t="s">
        <v>52</v>
      </c>
      <c r="F204" t="s">
        <v>20</v>
      </c>
      <c r="G204" t="s">
        <v>27</v>
      </c>
      <c r="H204" t="s">
        <v>22</v>
      </c>
      <c r="I204">
        <v>7.0210667359999999E-3</v>
      </c>
      <c r="J204">
        <v>2.3108736E-5</v>
      </c>
      <c r="K204">
        <v>6.4267733199999998E-3</v>
      </c>
      <c r="L204">
        <v>1.213091721E-2</v>
      </c>
      <c r="M204">
        <v>1.4272754530000001E-2</v>
      </c>
      <c r="N204">
        <v>1.35353699E-2</v>
      </c>
      <c r="O204">
        <v>1.153772627E-2</v>
      </c>
      <c r="P204">
        <v>1.0127403550000001E-2</v>
      </c>
      <c r="Q204">
        <v>5.7163860160000003E-3</v>
      </c>
      <c r="R204">
        <v>1.518185209E-2</v>
      </c>
      <c r="S204">
        <v>9.5459735379999997E-3</v>
      </c>
      <c r="T204">
        <v>6.0277961050000002E-3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">
      <c r="A205" t="s">
        <v>15</v>
      </c>
      <c r="B205" t="s">
        <v>16</v>
      </c>
      <c r="C205" t="s">
        <v>68</v>
      </c>
      <c r="D205" t="s">
        <v>69</v>
      </c>
      <c r="E205" t="s">
        <v>52</v>
      </c>
      <c r="F205" t="s">
        <v>20</v>
      </c>
      <c r="G205" t="s">
        <v>79</v>
      </c>
      <c r="H205" t="s">
        <v>23</v>
      </c>
      <c r="I205">
        <v>4.2577949999999998E-6</v>
      </c>
      <c r="J205">
        <v>2.7154319999999999E-6</v>
      </c>
      <c r="K205">
        <v>1.6500000000000001E-9</v>
      </c>
      <c r="L205">
        <v>6.0569189999999999E-6</v>
      </c>
      <c r="M205">
        <v>1.0360286099999999E-6</v>
      </c>
      <c r="N205">
        <v>2.0792697600000001E-6</v>
      </c>
      <c r="O205">
        <v>2.5576357800000001E-6</v>
      </c>
      <c r="P205">
        <v>3.09216E-6</v>
      </c>
      <c r="Q205">
        <v>9.9051599999999989E-7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 t="s">
        <v>15</v>
      </c>
      <c r="B206" t="s">
        <v>16</v>
      </c>
      <c r="C206" t="s">
        <v>68</v>
      </c>
      <c r="D206" t="s">
        <v>69</v>
      </c>
      <c r="E206" t="s">
        <v>52</v>
      </c>
      <c r="F206" t="s">
        <v>20</v>
      </c>
      <c r="G206" t="s">
        <v>79</v>
      </c>
      <c r="H206" t="s">
        <v>22</v>
      </c>
      <c r="I206">
        <v>0.10502561000000001</v>
      </c>
      <c r="J206">
        <v>6.6980656E-2</v>
      </c>
      <c r="K206">
        <v>4.07E-5</v>
      </c>
      <c r="L206">
        <v>0.14940400200000001</v>
      </c>
      <c r="M206">
        <v>2.555537238E-2</v>
      </c>
      <c r="N206">
        <v>5.1288654080000003E-2</v>
      </c>
      <c r="O206">
        <v>6.3088349239999994E-2</v>
      </c>
      <c r="P206">
        <v>7.6273279999999999E-2</v>
      </c>
      <c r="Q206">
        <v>2.4432728000000001E-2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 t="s">
        <v>15</v>
      </c>
      <c r="B207" t="s">
        <v>16</v>
      </c>
      <c r="C207" t="s">
        <v>68</v>
      </c>
      <c r="D207" t="s">
        <v>69</v>
      </c>
      <c r="E207" t="s">
        <v>52</v>
      </c>
      <c r="F207" t="s">
        <v>20</v>
      </c>
      <c r="G207" t="s">
        <v>79</v>
      </c>
      <c r="H207" t="s">
        <v>24</v>
      </c>
      <c r="I207">
        <v>8.5155899999999996E-7</v>
      </c>
      <c r="J207">
        <v>5.4308640000000004E-7</v>
      </c>
      <c r="K207">
        <v>3.3E-10</v>
      </c>
      <c r="L207">
        <v>1.2113838000000001E-6</v>
      </c>
      <c r="M207">
        <v>2.0720572200000001E-7</v>
      </c>
      <c r="N207">
        <v>4.15853952E-7</v>
      </c>
      <c r="O207">
        <v>5.1152715600000003E-7</v>
      </c>
      <c r="P207">
        <v>6.1843200000000002E-7</v>
      </c>
      <c r="Q207">
        <v>1.9810319999999999E-7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">
      <c r="A208" t="s">
        <v>15</v>
      </c>
      <c r="B208" t="s">
        <v>16</v>
      </c>
      <c r="C208" t="s">
        <v>17</v>
      </c>
      <c r="D208" t="s">
        <v>80</v>
      </c>
      <c r="E208" t="s">
        <v>52</v>
      </c>
      <c r="F208" t="s">
        <v>20</v>
      </c>
      <c r="G208" t="s">
        <v>64</v>
      </c>
      <c r="H208" t="s">
        <v>23</v>
      </c>
      <c r="I208">
        <v>3.1354917000000002E-8</v>
      </c>
      <c r="J208">
        <v>7.2472049999999998E-8</v>
      </c>
      <c r="K208">
        <v>9.1363291000000006E-8</v>
      </c>
      <c r="L208">
        <v>5.3881295500000002E-7</v>
      </c>
      <c r="M208">
        <v>9.2941191799999998E-7</v>
      </c>
      <c r="N208">
        <v>8.6718340799999999E-7</v>
      </c>
      <c r="O208">
        <v>8.5550883899999999E-7</v>
      </c>
      <c r="P208">
        <v>6.7153503099999996E-7</v>
      </c>
      <c r="Q208">
        <v>6.6057243999999995E-7</v>
      </c>
      <c r="R208">
        <v>6.3908445399999999E-7</v>
      </c>
      <c r="S208">
        <v>1.548619872E-6</v>
      </c>
      <c r="T208">
        <v>1.3330070860000001E-6</v>
      </c>
      <c r="U208">
        <v>6.1603391069999998E-6</v>
      </c>
      <c r="V208">
        <v>1.2840942780000001E-5</v>
      </c>
      <c r="W208">
        <v>7.1291610340000002E-6</v>
      </c>
      <c r="X208">
        <v>8.1028479900000002E-7</v>
      </c>
      <c r="Y208">
        <v>4.46639581E-7</v>
      </c>
      <c r="Z208">
        <v>5.1707228800000005E-7</v>
      </c>
      <c r="AA208">
        <v>2.2177257700000001E-7</v>
      </c>
      <c r="AB208">
        <v>4.0614906700000002E-7</v>
      </c>
      <c r="AC208">
        <v>5.9255233000000003E-7</v>
      </c>
      <c r="AD208">
        <v>3.2496778599999999E-7</v>
      </c>
    </row>
    <row r="209" spans="1:30" x14ac:dyDescent="0.2">
      <c r="A209" t="s">
        <v>15</v>
      </c>
      <c r="B209" t="s">
        <v>16</v>
      </c>
      <c r="C209" t="s">
        <v>17</v>
      </c>
      <c r="D209" t="s">
        <v>80</v>
      </c>
      <c r="E209" t="s">
        <v>52</v>
      </c>
      <c r="F209" t="s">
        <v>20</v>
      </c>
      <c r="G209" t="s">
        <v>64</v>
      </c>
      <c r="H209" t="s">
        <v>24</v>
      </c>
      <c r="I209">
        <v>6.2709829999999999E-9</v>
      </c>
      <c r="J209">
        <v>1.4494410000000001E-8</v>
      </c>
      <c r="K209">
        <v>1.8272658000000001E-8</v>
      </c>
      <c r="L209">
        <v>1.07762591E-7</v>
      </c>
      <c r="M209">
        <v>1.8588238400000001E-7</v>
      </c>
      <c r="N209">
        <v>1.73436682E-7</v>
      </c>
      <c r="O209">
        <v>1.71101768E-7</v>
      </c>
      <c r="P209">
        <v>1.3430700600000001E-7</v>
      </c>
      <c r="Q209">
        <v>1.3211448800000001E-7</v>
      </c>
      <c r="R209">
        <v>1.2781689099999999E-7</v>
      </c>
      <c r="S209">
        <v>3.0972397400000001E-7</v>
      </c>
      <c r="T209">
        <v>2.6660141700000002E-7</v>
      </c>
      <c r="U209">
        <v>4.4953825910000003E-6</v>
      </c>
      <c r="V209">
        <v>9.370417704E-6</v>
      </c>
      <c r="W209">
        <v>5.2023607550000004E-6</v>
      </c>
      <c r="X209">
        <v>5.9128890699999995E-7</v>
      </c>
      <c r="Y209">
        <v>3.2592618100000002E-7</v>
      </c>
      <c r="Z209">
        <v>3.7732302099999999E-7</v>
      </c>
      <c r="AA209">
        <v>1.6183404299999999E-7</v>
      </c>
      <c r="AB209">
        <v>2.96379049E-7</v>
      </c>
      <c r="AC209">
        <v>4.3240305099999998E-7</v>
      </c>
      <c r="AD209">
        <v>2.3713865500000001E-7</v>
      </c>
    </row>
    <row r="210" spans="1:30" x14ac:dyDescent="0.2">
      <c r="A210" t="s">
        <v>15</v>
      </c>
      <c r="B210" t="s">
        <v>16</v>
      </c>
      <c r="C210" t="s">
        <v>17</v>
      </c>
      <c r="D210" t="s">
        <v>80</v>
      </c>
      <c r="E210" t="s">
        <v>52</v>
      </c>
      <c r="F210" t="s">
        <v>20</v>
      </c>
      <c r="G210" t="s">
        <v>65</v>
      </c>
      <c r="H210" t="s">
        <v>23</v>
      </c>
      <c r="I210">
        <v>1.1972840900000001E-5</v>
      </c>
      <c r="J210">
        <v>2.0541154690000001E-5</v>
      </c>
      <c r="K210">
        <v>2.2087667719999999E-5</v>
      </c>
      <c r="L210">
        <v>2.168844501E-5</v>
      </c>
      <c r="M210">
        <v>2.4368196550000001E-5</v>
      </c>
      <c r="N210">
        <v>2.1349048500000001E-5</v>
      </c>
      <c r="O210">
        <v>2.1022921369999999E-5</v>
      </c>
      <c r="P210">
        <v>1.6472316919999999E-5</v>
      </c>
      <c r="Q210">
        <v>1.4620755300000001E-5</v>
      </c>
      <c r="R210">
        <v>1.3905356470000001E-5</v>
      </c>
      <c r="S210">
        <v>2.1220756139999999E-5</v>
      </c>
      <c r="T210">
        <v>1.6681636810000001E-5</v>
      </c>
      <c r="U210">
        <v>3.0390122650000001E-5</v>
      </c>
      <c r="V210">
        <v>6.0382419759999999E-5</v>
      </c>
      <c r="W210">
        <v>3.1051565659999999E-5</v>
      </c>
      <c r="X210">
        <v>3.7973243069999998E-6</v>
      </c>
      <c r="Y210">
        <v>2.1200583870000002E-6</v>
      </c>
      <c r="Z210">
        <v>2.472055218E-6</v>
      </c>
      <c r="AA210">
        <v>1.043439427E-6</v>
      </c>
      <c r="AB210">
        <v>1.9893160540000002E-6</v>
      </c>
      <c r="AC210">
        <v>2.844403349E-6</v>
      </c>
      <c r="AD210">
        <v>1.5698280420000001E-6</v>
      </c>
    </row>
    <row r="211" spans="1:30" x14ac:dyDescent="0.2">
      <c r="A211" t="s">
        <v>15</v>
      </c>
      <c r="B211" t="s">
        <v>16</v>
      </c>
      <c r="C211" t="s">
        <v>17</v>
      </c>
      <c r="D211" t="s">
        <v>80</v>
      </c>
      <c r="E211" t="s">
        <v>52</v>
      </c>
      <c r="F211" t="s">
        <v>20</v>
      </c>
      <c r="G211" t="s">
        <v>65</v>
      </c>
      <c r="H211" t="s">
        <v>22</v>
      </c>
      <c r="I211">
        <v>0.28285377169999998</v>
      </c>
      <c r="J211">
        <v>0.4855764796</v>
      </c>
      <c r="K211">
        <v>0.52314087209999904</v>
      </c>
      <c r="L211">
        <v>0.51315857779999996</v>
      </c>
      <c r="M211">
        <v>0.57728365309999996</v>
      </c>
      <c r="N211">
        <v>0.50526263130000004</v>
      </c>
      <c r="O211">
        <v>0.49988163089999998</v>
      </c>
      <c r="P211">
        <v>0.39378620669999997</v>
      </c>
      <c r="Q211">
        <v>0.34767717930000003</v>
      </c>
      <c r="R211">
        <v>0.3306652095</v>
      </c>
      <c r="S211">
        <v>0.50462322149999905</v>
      </c>
      <c r="T211">
        <v>0.39668432399999998</v>
      </c>
      <c r="U211">
        <v>0.55926407739999895</v>
      </c>
      <c r="V211">
        <v>1.1111811739999999</v>
      </c>
      <c r="W211">
        <v>0.57141830319999998</v>
      </c>
      <c r="X211">
        <v>6.9875703720000001E-2</v>
      </c>
      <c r="Y211">
        <v>3.9009978229999999E-2</v>
      </c>
      <c r="Z211">
        <v>4.5487163689999999E-2</v>
      </c>
      <c r="AA211">
        <v>1.920010154E-2</v>
      </c>
      <c r="AB211">
        <v>3.660518485E-2</v>
      </c>
      <c r="AC211">
        <v>5.2333730189999997E-2</v>
      </c>
      <c r="AD211">
        <v>2.8885093099999998E-2</v>
      </c>
    </row>
    <row r="212" spans="1:30" x14ac:dyDescent="0.2">
      <c r="A212" t="s">
        <v>15</v>
      </c>
      <c r="B212" t="s">
        <v>16</v>
      </c>
      <c r="C212" t="s">
        <v>17</v>
      </c>
      <c r="D212" t="s">
        <v>80</v>
      </c>
      <c r="E212" t="s">
        <v>52</v>
      </c>
      <c r="F212" t="s">
        <v>20</v>
      </c>
      <c r="G212" t="s">
        <v>65</v>
      </c>
      <c r="H212" t="s">
        <v>24</v>
      </c>
      <c r="I212">
        <v>2.3945681800000001E-6</v>
      </c>
      <c r="J212">
        <v>4.1082309380000001E-6</v>
      </c>
      <c r="K212">
        <v>4.4175335440000002E-6</v>
      </c>
      <c r="L212">
        <v>4.3376890019999997E-6</v>
      </c>
      <c r="M212">
        <v>4.8736393099999999E-6</v>
      </c>
      <c r="N212">
        <v>4.2698097000000002E-6</v>
      </c>
      <c r="O212">
        <v>4.2045842739999999E-6</v>
      </c>
      <c r="P212">
        <v>3.2944633840000001E-6</v>
      </c>
      <c r="Q212">
        <v>2.9241510599999998E-6</v>
      </c>
      <c r="R212">
        <v>2.7810712940000002E-6</v>
      </c>
      <c r="S212">
        <v>4.244151229E-6</v>
      </c>
      <c r="T212">
        <v>3.3363273610000002E-6</v>
      </c>
      <c r="U212">
        <v>3.0390122650000001E-5</v>
      </c>
      <c r="V212">
        <v>6.0382419759999999E-5</v>
      </c>
      <c r="W212">
        <v>3.1051565659999999E-5</v>
      </c>
      <c r="X212">
        <v>3.7973243069999998E-6</v>
      </c>
      <c r="Y212">
        <v>2.1200583870000002E-6</v>
      </c>
      <c r="Z212">
        <v>2.472055218E-6</v>
      </c>
      <c r="AA212">
        <v>1.043439427E-6</v>
      </c>
      <c r="AB212">
        <v>1.9893160540000002E-6</v>
      </c>
      <c r="AC212">
        <v>2.844403349E-6</v>
      </c>
      <c r="AD212">
        <v>1.5698280420000001E-6</v>
      </c>
    </row>
    <row r="213" spans="1:30" x14ac:dyDescent="0.2">
      <c r="A213" t="s">
        <v>15</v>
      </c>
      <c r="B213" t="s">
        <v>16</v>
      </c>
      <c r="C213" t="s">
        <v>17</v>
      </c>
      <c r="D213" t="s">
        <v>80</v>
      </c>
      <c r="E213" t="s">
        <v>52</v>
      </c>
      <c r="F213" t="s">
        <v>20</v>
      </c>
      <c r="G213" t="s">
        <v>21</v>
      </c>
      <c r="H213" t="s">
        <v>23</v>
      </c>
      <c r="I213">
        <v>2.3997266E-6</v>
      </c>
      <c r="J213">
        <v>2.2139832879999998E-6</v>
      </c>
      <c r="K213">
        <v>1.830176876E-6</v>
      </c>
      <c r="L213">
        <v>1.6751863519999999E-6</v>
      </c>
      <c r="M213">
        <v>1.679145167E-6</v>
      </c>
      <c r="N213">
        <v>1.5358840999999999E-6</v>
      </c>
      <c r="O213">
        <v>1.7901687E-6</v>
      </c>
      <c r="P213">
        <v>1.5065011000000001E-6</v>
      </c>
      <c r="Q213">
        <v>1.4185515000000001E-6</v>
      </c>
      <c r="R213">
        <v>1.494086653E-6</v>
      </c>
      <c r="S213">
        <v>1.4738914949999999E-6</v>
      </c>
      <c r="T213">
        <v>1.5890742499999999E-6</v>
      </c>
      <c r="U213">
        <v>1.309296029E-6</v>
      </c>
      <c r="V213">
        <v>1.5722923419999999E-6</v>
      </c>
      <c r="W213">
        <v>1.7341608590000001E-6</v>
      </c>
      <c r="X213">
        <v>1.795932889E-6</v>
      </c>
      <c r="Y213">
        <v>1.8445467060000001E-6</v>
      </c>
      <c r="Z213">
        <v>1.6844743910000001E-6</v>
      </c>
      <c r="AA213">
        <v>1.6300332399999999E-6</v>
      </c>
      <c r="AB213">
        <v>1.8251390110000001E-6</v>
      </c>
      <c r="AC213">
        <v>7.0566380900000002E-6</v>
      </c>
      <c r="AD213">
        <v>1.5248607500000001E-5</v>
      </c>
    </row>
    <row r="214" spans="1:30" x14ac:dyDescent="0.2">
      <c r="A214" t="s">
        <v>15</v>
      </c>
      <c r="B214" t="s">
        <v>16</v>
      </c>
      <c r="C214" t="s">
        <v>17</v>
      </c>
      <c r="D214" t="s">
        <v>80</v>
      </c>
      <c r="E214" t="s">
        <v>52</v>
      </c>
      <c r="F214" t="s">
        <v>20</v>
      </c>
      <c r="G214" t="s">
        <v>21</v>
      </c>
      <c r="H214" t="s">
        <v>22</v>
      </c>
      <c r="I214">
        <v>0.12723350429999999</v>
      </c>
      <c r="J214">
        <v>0.1173853939</v>
      </c>
      <c r="K214">
        <v>9.7035977970000006E-2</v>
      </c>
      <c r="L214">
        <v>8.8818380399999994E-2</v>
      </c>
      <c r="M214">
        <v>8.9028276729999994E-2</v>
      </c>
      <c r="N214">
        <v>8.1432574980000005E-2</v>
      </c>
      <c r="O214">
        <v>9.4914744470000006E-2</v>
      </c>
      <c r="P214">
        <v>7.9874688319999998E-2</v>
      </c>
      <c r="Q214">
        <v>7.5211600530000006E-2</v>
      </c>
      <c r="R214">
        <v>7.9216474339999995E-2</v>
      </c>
      <c r="S214">
        <v>7.8145727060000003E-2</v>
      </c>
      <c r="T214">
        <v>8.4252716739999997E-2</v>
      </c>
      <c r="U214">
        <v>6.9418875470000002E-2</v>
      </c>
      <c r="V214">
        <v>8.3362939989999996E-2</v>
      </c>
      <c r="W214">
        <v>9.1945208740000006E-2</v>
      </c>
      <c r="X214">
        <v>9.5220361749999996E-2</v>
      </c>
      <c r="Y214">
        <v>9.7797866359999999E-2</v>
      </c>
      <c r="Z214">
        <v>8.9310832199999995E-2</v>
      </c>
      <c r="AA214">
        <v>8.6424362409999997E-2</v>
      </c>
      <c r="AB214">
        <v>9.6768870339999993E-2</v>
      </c>
      <c r="AC214">
        <v>0.3741429516</v>
      </c>
      <c r="AD214">
        <v>0.80848116969999895</v>
      </c>
    </row>
    <row r="215" spans="1:30" x14ac:dyDescent="0.2">
      <c r="A215" t="s">
        <v>15</v>
      </c>
      <c r="B215" t="s">
        <v>16</v>
      </c>
      <c r="C215" t="s">
        <v>17</v>
      </c>
      <c r="D215" t="s">
        <v>80</v>
      </c>
      <c r="E215" t="s">
        <v>52</v>
      </c>
      <c r="F215" t="s">
        <v>20</v>
      </c>
      <c r="G215" t="s">
        <v>21</v>
      </c>
      <c r="H215" t="s">
        <v>24</v>
      </c>
      <c r="I215">
        <v>2.3997266000000001E-7</v>
      </c>
      <c r="J215">
        <v>2.2139832900000001E-7</v>
      </c>
      <c r="K215">
        <v>1.8301768800000001E-7</v>
      </c>
      <c r="L215">
        <v>1.6751863500000001E-7</v>
      </c>
      <c r="M215">
        <v>1.67914517E-7</v>
      </c>
      <c r="N215">
        <v>1.5358840999999999E-7</v>
      </c>
      <c r="O215">
        <v>1.7901687E-7</v>
      </c>
      <c r="P215">
        <v>1.5065010999999999E-7</v>
      </c>
      <c r="Q215">
        <v>1.4185515000000001E-7</v>
      </c>
      <c r="R215">
        <v>1.4940866499999999E-7</v>
      </c>
      <c r="S215">
        <v>1.4738915000000001E-7</v>
      </c>
      <c r="T215">
        <v>1.5890742499999999E-7</v>
      </c>
      <c r="U215">
        <v>1.3092960300000001E-7</v>
      </c>
      <c r="V215">
        <v>1.5722923400000001E-7</v>
      </c>
      <c r="W215">
        <v>1.7341608599999999E-7</v>
      </c>
      <c r="X215">
        <v>1.79593289E-7</v>
      </c>
      <c r="Y215">
        <v>1.8445467099999999E-7</v>
      </c>
      <c r="Z215">
        <v>1.68447439E-7</v>
      </c>
      <c r="AA215">
        <v>1.63003324E-7</v>
      </c>
      <c r="AB215">
        <v>1.82513901E-7</v>
      </c>
      <c r="AC215">
        <v>7.0566380899999998E-7</v>
      </c>
      <c r="AD215">
        <v>1.5248607499999999E-6</v>
      </c>
    </row>
    <row r="216" spans="1:30" x14ac:dyDescent="0.2">
      <c r="A216" t="s">
        <v>15</v>
      </c>
      <c r="B216" t="s">
        <v>16</v>
      </c>
      <c r="C216" t="s">
        <v>17</v>
      </c>
      <c r="D216" t="s">
        <v>81</v>
      </c>
      <c r="E216" t="s">
        <v>52</v>
      </c>
      <c r="F216" t="s">
        <v>20</v>
      </c>
      <c r="G216" t="s">
        <v>21</v>
      </c>
      <c r="H216" t="s">
        <v>23</v>
      </c>
      <c r="I216">
        <v>1.996663902E-6</v>
      </c>
      <c r="J216">
        <v>1.623833757E-6</v>
      </c>
      <c r="K216">
        <v>1.6694492410000001E-6</v>
      </c>
      <c r="L216">
        <v>2.6617905150000001E-6</v>
      </c>
      <c r="M216">
        <v>2.4430095560000001E-6</v>
      </c>
      <c r="N216">
        <v>2.4111849340000001E-6</v>
      </c>
      <c r="O216">
        <v>2.226841659E-6</v>
      </c>
      <c r="P216">
        <v>1.911508792E-6</v>
      </c>
      <c r="Q216">
        <v>1.5677707000000001E-6</v>
      </c>
      <c r="R216">
        <v>1.4977190109999999E-6</v>
      </c>
      <c r="S216">
        <v>1.474278936E-6</v>
      </c>
      <c r="T216">
        <v>1.4559971030000001E-6</v>
      </c>
      <c r="U216">
        <v>1.278249754E-6</v>
      </c>
      <c r="V216">
        <v>1.276768513E-6</v>
      </c>
      <c r="W216">
        <v>1.3595569840000001E-6</v>
      </c>
      <c r="X216">
        <v>1.355104042E-6</v>
      </c>
      <c r="Y216">
        <v>1.345839587E-6</v>
      </c>
      <c r="Z216">
        <v>1.2264174410000001E-6</v>
      </c>
      <c r="AA216">
        <v>1.068486032E-6</v>
      </c>
      <c r="AB216">
        <v>1.0563379220000001E-6</v>
      </c>
      <c r="AC216">
        <v>9.5968189699999997E-7</v>
      </c>
      <c r="AD216">
        <v>1.0481096139999999E-6</v>
      </c>
    </row>
    <row r="217" spans="1:30" x14ac:dyDescent="0.2">
      <c r="A217" t="s">
        <v>15</v>
      </c>
      <c r="B217" t="s">
        <v>16</v>
      </c>
      <c r="C217" t="s">
        <v>17</v>
      </c>
      <c r="D217" t="s">
        <v>81</v>
      </c>
      <c r="E217" t="s">
        <v>52</v>
      </c>
      <c r="F217" t="s">
        <v>20</v>
      </c>
      <c r="G217" t="s">
        <v>21</v>
      </c>
      <c r="H217" t="s">
        <v>22</v>
      </c>
      <c r="I217">
        <v>0.1058631201</v>
      </c>
      <c r="J217">
        <v>8.6095665809999999E-2</v>
      </c>
      <c r="K217">
        <v>8.8514198779999997E-2</v>
      </c>
      <c r="L217">
        <v>0.1411281331</v>
      </c>
      <c r="M217">
        <v>0.12952836670000001</v>
      </c>
      <c r="N217">
        <v>0.12784102520000001</v>
      </c>
      <c r="O217">
        <v>0.1180671448</v>
      </c>
      <c r="P217">
        <v>0.1013481961</v>
      </c>
      <c r="Q217">
        <v>8.3123202509999994E-2</v>
      </c>
      <c r="R217">
        <v>7.9409061959999999E-2</v>
      </c>
      <c r="S217">
        <v>7.8166269189999998E-2</v>
      </c>
      <c r="T217">
        <v>7.7196966399999997E-2</v>
      </c>
      <c r="U217">
        <v>6.7772801960000004E-2</v>
      </c>
      <c r="V217">
        <v>6.7694266540000006E-2</v>
      </c>
      <c r="W217">
        <v>7.2083711310000007E-2</v>
      </c>
      <c r="X217">
        <v>7.18476163E-2</v>
      </c>
      <c r="Y217">
        <v>7.1356414879999996E-2</v>
      </c>
      <c r="Z217">
        <v>6.5024652720000006E-2</v>
      </c>
      <c r="AA217">
        <v>5.6651129410000001E-2</v>
      </c>
      <c r="AB217">
        <v>5.600703663E-2</v>
      </c>
      <c r="AC217">
        <v>5.0882334190000003E-2</v>
      </c>
      <c r="AD217">
        <v>5.5570771749999998E-2</v>
      </c>
    </row>
    <row r="218" spans="1:30" x14ac:dyDescent="0.2">
      <c r="A218" t="s">
        <v>15</v>
      </c>
      <c r="B218" t="s">
        <v>16</v>
      </c>
      <c r="C218" t="s">
        <v>68</v>
      </c>
      <c r="D218" t="s">
        <v>69</v>
      </c>
      <c r="E218" t="s">
        <v>52</v>
      </c>
      <c r="F218" t="s">
        <v>20</v>
      </c>
      <c r="G218" t="s">
        <v>66</v>
      </c>
      <c r="H218" t="s">
        <v>24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1.1772596000000001E-7</v>
      </c>
      <c r="S218">
        <v>4.6983512499999998E-7</v>
      </c>
      <c r="T218">
        <v>1.0549212E-8</v>
      </c>
      <c r="U218">
        <v>7.0081817000000003E-8</v>
      </c>
      <c r="V218">
        <v>7.3143000000000003E-10</v>
      </c>
      <c r="W218">
        <v>9.4909499999999994E-9</v>
      </c>
      <c r="X218">
        <v>7.4676420000000001E-8</v>
      </c>
      <c r="Y218">
        <v>1.0736649E-7</v>
      </c>
      <c r="Z218">
        <v>9.3870000000000006E-8</v>
      </c>
      <c r="AA218">
        <v>8.3034000000000001E-8</v>
      </c>
      <c r="AB218">
        <v>4.1736240000000001E-8</v>
      </c>
      <c r="AC218">
        <v>3.2959080000000003E-8</v>
      </c>
      <c r="AD218">
        <v>5.9318279999999999E-8</v>
      </c>
    </row>
    <row r="219" spans="1:30" x14ac:dyDescent="0.2">
      <c r="A219" t="s">
        <v>15</v>
      </c>
      <c r="B219" t="s">
        <v>16</v>
      </c>
      <c r="C219" t="s">
        <v>68</v>
      </c>
      <c r="D219" t="s">
        <v>69</v>
      </c>
      <c r="E219" t="s">
        <v>52</v>
      </c>
      <c r="F219" t="s">
        <v>20</v>
      </c>
      <c r="G219" t="s">
        <v>70</v>
      </c>
      <c r="H219" t="s">
        <v>24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1.0596439999999999E-9</v>
      </c>
      <c r="U219">
        <v>1.6905220000000001E-9</v>
      </c>
      <c r="V219">
        <v>5.5725216100000005E-7</v>
      </c>
      <c r="W219">
        <v>5.6029897899999996E-7</v>
      </c>
      <c r="X219">
        <v>3.0368487699999999E-7</v>
      </c>
      <c r="Y219">
        <v>2.1333971199999999E-7</v>
      </c>
      <c r="Z219">
        <v>1.64656747E-7</v>
      </c>
      <c r="AA219">
        <v>7.8364863000000007E-8</v>
      </c>
      <c r="AB219">
        <v>7.6089910000000006E-8</v>
      </c>
      <c r="AC219">
        <v>4.5815583000000001E-8</v>
      </c>
      <c r="AD219">
        <v>2.8535868999999999E-8</v>
      </c>
    </row>
    <row r="220" spans="1:30" x14ac:dyDescent="0.2">
      <c r="A220" t="s">
        <v>15</v>
      </c>
      <c r="B220" t="s">
        <v>16</v>
      </c>
      <c r="C220" t="s">
        <v>68</v>
      </c>
      <c r="D220" t="s">
        <v>69</v>
      </c>
      <c r="E220" t="s">
        <v>52</v>
      </c>
      <c r="F220" t="s">
        <v>20</v>
      </c>
      <c r="G220" t="s">
        <v>70</v>
      </c>
      <c r="H220" t="s">
        <v>23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1.0596440000000001E-8</v>
      </c>
      <c r="U220">
        <v>1.6905220999999999E-8</v>
      </c>
      <c r="V220">
        <v>8.0457721600000001E-5</v>
      </c>
      <c r="W220">
        <v>1.0237917119999999E-4</v>
      </c>
      <c r="X220">
        <v>5.62021248E-5</v>
      </c>
      <c r="Y220">
        <v>2.599202672E-5</v>
      </c>
      <c r="Z220">
        <v>2.0100870950000001E-5</v>
      </c>
      <c r="AA220">
        <v>7.4034488700000002E-7</v>
      </c>
      <c r="AB220">
        <v>7.2837324200000001E-7</v>
      </c>
      <c r="AC220">
        <v>4.2901190699999998E-7</v>
      </c>
      <c r="AD220">
        <v>2.6892825200000003E-7</v>
      </c>
    </row>
    <row r="221" spans="1:30" x14ac:dyDescent="0.2">
      <c r="A221" t="s">
        <v>15</v>
      </c>
      <c r="B221" t="s">
        <v>16</v>
      </c>
      <c r="C221" t="s">
        <v>68</v>
      </c>
      <c r="D221" t="s">
        <v>69</v>
      </c>
      <c r="E221" t="s">
        <v>52</v>
      </c>
      <c r="F221" t="s">
        <v>20</v>
      </c>
      <c r="G221" t="s">
        <v>34</v>
      </c>
      <c r="H221" t="s">
        <v>23</v>
      </c>
      <c r="I221">
        <v>4.0200000000000001E-11</v>
      </c>
      <c r="J221">
        <v>4.9499999999999997E-11</v>
      </c>
      <c r="K221">
        <v>4.0300000000000004E-12</v>
      </c>
      <c r="L221">
        <v>0</v>
      </c>
      <c r="M221">
        <v>5.2300000000000002E-14</v>
      </c>
      <c r="N221">
        <v>1.95E-13</v>
      </c>
      <c r="O221">
        <v>0</v>
      </c>
      <c r="P221">
        <v>0</v>
      </c>
      <c r="Q221">
        <v>0</v>
      </c>
      <c r="R221">
        <v>5.5900000000000002E-11</v>
      </c>
      <c r="S221">
        <v>2.05E-11</v>
      </c>
      <c r="T221">
        <v>3.4099999999999997E-11</v>
      </c>
      <c r="U221">
        <v>2.3400000000000001E-11</v>
      </c>
      <c r="V221">
        <v>2.66264E-10</v>
      </c>
      <c r="W221">
        <v>2.4662000000000002E-10</v>
      </c>
      <c r="X221">
        <v>3.9085100000000001E-10</v>
      </c>
      <c r="Y221">
        <v>1.66915E-9</v>
      </c>
      <c r="Z221">
        <v>1.0113879999999999E-9</v>
      </c>
      <c r="AA221">
        <v>1.4445810000000001E-9</v>
      </c>
      <c r="AB221">
        <v>1.908471E-9</v>
      </c>
      <c r="AC221">
        <v>2.0840530000000002E-9</v>
      </c>
      <c r="AD221">
        <v>1.081566E-9</v>
      </c>
    </row>
    <row r="222" spans="1:30" x14ac:dyDescent="0.2">
      <c r="A222" t="s">
        <v>15</v>
      </c>
      <c r="B222" t="s">
        <v>16</v>
      </c>
      <c r="C222" t="s">
        <v>68</v>
      </c>
      <c r="D222" t="s">
        <v>69</v>
      </c>
      <c r="E222" t="s">
        <v>52</v>
      </c>
      <c r="F222" t="s">
        <v>20</v>
      </c>
      <c r="G222" t="s">
        <v>34</v>
      </c>
      <c r="H222" t="s">
        <v>24</v>
      </c>
      <c r="I222">
        <v>8.0500000000000006E-12</v>
      </c>
      <c r="J222">
        <v>9.9099999999999996E-12</v>
      </c>
      <c r="K222">
        <v>8.05E-13</v>
      </c>
      <c r="L222">
        <v>0</v>
      </c>
      <c r="M222">
        <v>1.0499999999999999E-14</v>
      </c>
      <c r="N222">
        <v>3.8899999999999997E-14</v>
      </c>
      <c r="O222">
        <v>0</v>
      </c>
      <c r="P222">
        <v>0</v>
      </c>
      <c r="Q222">
        <v>0</v>
      </c>
      <c r="R222">
        <v>1.1200000000000001E-11</v>
      </c>
      <c r="S222">
        <v>4.0999999999999999E-12</v>
      </c>
      <c r="T222">
        <v>6.8100000000000003E-12</v>
      </c>
      <c r="U222">
        <v>4.6399999999999996E-12</v>
      </c>
      <c r="V222">
        <v>5.3200000000000001E-11</v>
      </c>
      <c r="W222">
        <v>4.93E-11</v>
      </c>
      <c r="X222">
        <v>7.8199999999999999E-11</v>
      </c>
      <c r="Y222">
        <v>3.3383000000000002E-10</v>
      </c>
      <c r="Z222">
        <v>2.0227800000000001E-10</v>
      </c>
      <c r="AA222">
        <v>2.8891599999999999E-10</v>
      </c>
      <c r="AB222">
        <v>3.8169399999999998E-10</v>
      </c>
      <c r="AC222">
        <v>4.1681099999999999E-10</v>
      </c>
      <c r="AD222">
        <v>2.16313E-10</v>
      </c>
    </row>
    <row r="223" spans="1:30" x14ac:dyDescent="0.2">
      <c r="A223" t="s">
        <v>15</v>
      </c>
      <c r="B223" t="s">
        <v>16</v>
      </c>
      <c r="C223" t="s">
        <v>68</v>
      </c>
      <c r="D223" t="s">
        <v>69</v>
      </c>
      <c r="E223" t="s">
        <v>52</v>
      </c>
      <c r="F223" t="s">
        <v>20</v>
      </c>
      <c r="G223" t="s">
        <v>82</v>
      </c>
      <c r="H223" t="s">
        <v>24</v>
      </c>
      <c r="I223">
        <v>5.7323750399999998E-5</v>
      </c>
      <c r="J223">
        <v>4.6200630000000002E-5</v>
      </c>
      <c r="K223">
        <v>2.7105002400000001E-5</v>
      </c>
      <c r="L223">
        <v>2.7460066199999998E-5</v>
      </c>
      <c r="M223">
        <v>5.1062392419999998E-5</v>
      </c>
      <c r="N223">
        <v>6.5421461660000006E-5</v>
      </c>
      <c r="O223">
        <v>6.6973843689999995E-5</v>
      </c>
      <c r="P223">
        <v>6.70927824E-5</v>
      </c>
      <c r="Q223">
        <v>6.3880576200000004E-5</v>
      </c>
      <c r="R223">
        <v>4.932388071E-5</v>
      </c>
      <c r="S223">
        <v>4.188039648E-5</v>
      </c>
      <c r="T223">
        <v>5.5965585949999997E-5</v>
      </c>
      <c r="U223">
        <v>7.4651992969999996E-6</v>
      </c>
      <c r="V223">
        <v>3.4996703180000002E-5</v>
      </c>
      <c r="W223">
        <v>2.5263888919999998E-5</v>
      </c>
      <c r="X223">
        <v>2.3938974980000001E-5</v>
      </c>
      <c r="Y223">
        <v>4.020652522E-5</v>
      </c>
      <c r="Z223">
        <v>4.3241303639999999E-5</v>
      </c>
      <c r="AA223">
        <v>4.149028501E-5</v>
      </c>
      <c r="AB223">
        <v>2.4672901390000002E-5</v>
      </c>
      <c r="AC223">
        <v>2.983831013E-5</v>
      </c>
      <c r="AD223">
        <v>2.9527018979999999E-5</v>
      </c>
    </row>
    <row r="224" spans="1:30" x14ac:dyDescent="0.2">
      <c r="A224" t="s">
        <v>15</v>
      </c>
      <c r="B224" t="s">
        <v>16</v>
      </c>
      <c r="C224" t="s">
        <v>68</v>
      </c>
      <c r="D224" t="s">
        <v>69</v>
      </c>
      <c r="E224" t="s">
        <v>52</v>
      </c>
      <c r="F224" t="s">
        <v>20</v>
      </c>
      <c r="G224" t="s">
        <v>82</v>
      </c>
      <c r="H224" t="s">
        <v>23</v>
      </c>
      <c r="I224">
        <v>4.3675238399999998E-4</v>
      </c>
      <c r="J224">
        <v>3.520048E-4</v>
      </c>
      <c r="K224">
        <v>2.0651430400000001E-4</v>
      </c>
      <c r="L224">
        <v>2.0921955200000001E-4</v>
      </c>
      <c r="M224">
        <v>3.8904679940000001E-4</v>
      </c>
      <c r="N224">
        <v>4.9844923169999999E-4</v>
      </c>
      <c r="O224">
        <v>5.1027690430000005E-4</v>
      </c>
      <c r="P224">
        <v>5.1118310400000003E-4</v>
      </c>
      <c r="Q224">
        <v>4.8670915199999998E-4</v>
      </c>
      <c r="R224">
        <v>3.7580099590000003E-4</v>
      </c>
      <c r="S224">
        <v>3.190887351E-4</v>
      </c>
      <c r="T224">
        <v>4.263996861E-4</v>
      </c>
      <c r="U224">
        <v>5.9555272629999998E-5</v>
      </c>
      <c r="V224">
        <v>2.360894964E-4</v>
      </c>
      <c r="W224">
        <v>1.7765963420000001E-4</v>
      </c>
      <c r="X224">
        <v>1.8238838979999999E-4</v>
      </c>
      <c r="Y224">
        <v>3.0633543029999998E-4</v>
      </c>
      <c r="Z224">
        <v>3.2945755149999998E-4</v>
      </c>
      <c r="AA224">
        <v>3.1611645719999999E-4</v>
      </c>
      <c r="AB224">
        <v>1.879840106E-4</v>
      </c>
      <c r="AC224">
        <v>2.2733950579999999E-4</v>
      </c>
      <c r="AD224">
        <v>2.2496776360000001E-4</v>
      </c>
    </row>
    <row r="225" spans="1:30" x14ac:dyDescent="0.2">
      <c r="A225" t="s">
        <v>15</v>
      </c>
      <c r="B225" t="s">
        <v>16</v>
      </c>
      <c r="C225" t="s">
        <v>68</v>
      </c>
      <c r="D225" t="s">
        <v>69</v>
      </c>
      <c r="E225" t="s">
        <v>52</v>
      </c>
      <c r="F225" t="s">
        <v>20</v>
      </c>
      <c r="G225" t="s">
        <v>83</v>
      </c>
      <c r="H225" t="s">
        <v>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4.8816108500000002E-7</v>
      </c>
      <c r="V225">
        <v>6.5508847099999998E-7</v>
      </c>
      <c r="W225">
        <v>8.5121825400000004E-7</v>
      </c>
      <c r="X225">
        <v>7.6855256100000001E-7</v>
      </c>
      <c r="Y225">
        <v>6.4683156600000005E-7</v>
      </c>
      <c r="Z225">
        <v>7.7563176000000005E-7</v>
      </c>
      <c r="AA225">
        <v>9.0069147900000002E-7</v>
      </c>
      <c r="AB225">
        <v>9.5297854500000002E-7</v>
      </c>
      <c r="AC225">
        <v>9.33204753E-7</v>
      </c>
      <c r="AD225">
        <v>8.7391672400000001E-7</v>
      </c>
    </row>
    <row r="226" spans="1:30" x14ac:dyDescent="0.2">
      <c r="A226" t="s">
        <v>15</v>
      </c>
      <c r="B226" t="s">
        <v>16</v>
      </c>
      <c r="C226" t="s">
        <v>68</v>
      </c>
      <c r="D226" t="s">
        <v>69</v>
      </c>
      <c r="E226" t="s">
        <v>52</v>
      </c>
      <c r="F226" t="s">
        <v>20</v>
      </c>
      <c r="G226" t="s">
        <v>83</v>
      </c>
      <c r="H226" t="s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2.4795483690000002E-6</v>
      </c>
      <c r="V226">
        <v>3.3274335019999999E-6</v>
      </c>
      <c r="W226">
        <v>4.3236482759999998E-6</v>
      </c>
      <c r="X226">
        <v>3.903759039E-6</v>
      </c>
      <c r="Y226">
        <v>3.2853049210000001E-6</v>
      </c>
      <c r="Z226">
        <v>3.9397265280000003E-6</v>
      </c>
      <c r="AA226">
        <v>4.5749408469999996E-6</v>
      </c>
      <c r="AB226">
        <v>4.8641457300000002E-6</v>
      </c>
      <c r="AC226">
        <v>4.8051334590000003E-6</v>
      </c>
      <c r="AD226">
        <v>4.5233373360000003E-6</v>
      </c>
    </row>
    <row r="227" spans="1:30" x14ac:dyDescent="0.2">
      <c r="A227" t="s">
        <v>15</v>
      </c>
      <c r="B227" t="s">
        <v>16</v>
      </c>
      <c r="C227" t="s">
        <v>68</v>
      </c>
      <c r="D227" t="s">
        <v>69</v>
      </c>
      <c r="E227" t="s">
        <v>52</v>
      </c>
      <c r="F227" t="s">
        <v>20</v>
      </c>
      <c r="G227" t="s">
        <v>36</v>
      </c>
      <c r="H227" t="s">
        <v>23</v>
      </c>
      <c r="I227">
        <v>1.766528E-5</v>
      </c>
      <c r="J227">
        <v>1.8341657E-5</v>
      </c>
      <c r="K227">
        <v>1.7649591E-5</v>
      </c>
      <c r="L227">
        <v>1.8557366999999999E-5</v>
      </c>
      <c r="M227">
        <v>2.2629792799999999E-5</v>
      </c>
      <c r="N227">
        <v>2.139561984E-5</v>
      </c>
      <c r="O227">
        <v>2.2093860460000001E-5</v>
      </c>
      <c r="P227">
        <v>2.1778093000000002E-5</v>
      </c>
      <c r="Q227">
        <v>1.8372254000000001E-5</v>
      </c>
      <c r="R227">
        <v>1.7598435530000001E-5</v>
      </c>
      <c r="S227">
        <v>1.666642088E-5</v>
      </c>
      <c r="T227">
        <v>2.0610754110000001E-4</v>
      </c>
      <c r="U227">
        <v>1.520313658E-4</v>
      </c>
      <c r="V227">
        <v>1.4935032090000001E-4</v>
      </c>
      <c r="W227">
        <v>1.4246551729999999E-4</v>
      </c>
      <c r="X227">
        <v>1.270991629E-4</v>
      </c>
      <c r="Y227">
        <v>1.3184507510000001E-4</v>
      </c>
      <c r="Z227">
        <v>1.2666058369999999E-4</v>
      </c>
      <c r="AA227">
        <v>1.2737973420000001E-4</v>
      </c>
      <c r="AB227">
        <v>1.064855504E-4</v>
      </c>
      <c r="AC227">
        <v>1.18628357E-4</v>
      </c>
      <c r="AD227">
        <v>1.2755818649999999E-4</v>
      </c>
    </row>
    <row r="228" spans="1:30" x14ac:dyDescent="0.2">
      <c r="A228" t="s">
        <v>15</v>
      </c>
      <c r="B228" t="s">
        <v>16</v>
      </c>
      <c r="C228" t="s">
        <v>68</v>
      </c>
      <c r="D228" t="s">
        <v>69</v>
      </c>
      <c r="E228" t="s">
        <v>52</v>
      </c>
      <c r="F228" t="s">
        <v>20</v>
      </c>
      <c r="G228" t="s">
        <v>36</v>
      </c>
      <c r="H228" t="s">
        <v>22</v>
      </c>
      <c r="I228">
        <v>1.6499371519999899</v>
      </c>
      <c r="J228">
        <v>1.7131107640000001</v>
      </c>
      <c r="K228">
        <v>1.648471799</v>
      </c>
      <c r="L228">
        <v>1.733258078</v>
      </c>
      <c r="M228">
        <v>2.1136226480000002</v>
      </c>
      <c r="N228">
        <v>1.998350893</v>
      </c>
      <c r="O228">
        <v>2.0635665670000001</v>
      </c>
      <c r="P228">
        <v>2.0340738859999901</v>
      </c>
      <c r="Q228">
        <v>1.715968524</v>
      </c>
      <c r="R228">
        <v>1.5953021569999899</v>
      </c>
      <c r="S228">
        <v>1.54891633799999</v>
      </c>
      <c r="T228">
        <v>1.538780491</v>
      </c>
      <c r="U228">
        <v>1.23618572399999</v>
      </c>
      <c r="V228">
        <v>1.1691903619999899</v>
      </c>
      <c r="W228">
        <v>1.2370995379999901</v>
      </c>
      <c r="X228">
        <v>1.1330871629999899</v>
      </c>
      <c r="Y228">
        <v>1.1129531019999901</v>
      </c>
      <c r="Z228">
        <v>1.1261960879999899</v>
      </c>
      <c r="AA228">
        <v>1.1618638809999999</v>
      </c>
      <c r="AB228">
        <v>0.97924838920000001</v>
      </c>
      <c r="AC228">
        <v>1.1117849069999901</v>
      </c>
      <c r="AD228">
        <v>1.231385677</v>
      </c>
    </row>
    <row r="229" spans="1:30" x14ac:dyDescent="0.2">
      <c r="A229" t="s">
        <v>15</v>
      </c>
      <c r="B229" t="s">
        <v>16</v>
      </c>
      <c r="C229" t="s">
        <v>68</v>
      </c>
      <c r="D229" t="s">
        <v>69</v>
      </c>
      <c r="E229" t="s">
        <v>52</v>
      </c>
      <c r="F229" t="s">
        <v>20</v>
      </c>
      <c r="G229" t="s">
        <v>36</v>
      </c>
      <c r="H229" t="s">
        <v>24</v>
      </c>
      <c r="I229">
        <v>2.8264448000000001E-5</v>
      </c>
      <c r="J229">
        <v>2.9346651200000001E-5</v>
      </c>
      <c r="K229">
        <v>2.8239345599999999E-5</v>
      </c>
      <c r="L229">
        <v>2.96917872E-5</v>
      </c>
      <c r="M229">
        <v>3.620766848E-5</v>
      </c>
      <c r="N229">
        <v>3.4232991739999998E-5</v>
      </c>
      <c r="O229">
        <v>3.5350176740000001E-5</v>
      </c>
      <c r="P229">
        <v>3.48449488E-5</v>
      </c>
      <c r="Q229">
        <v>2.93956064E-5</v>
      </c>
      <c r="R229">
        <v>2.815749685E-5</v>
      </c>
      <c r="S229">
        <v>2.6666273410000002E-5</v>
      </c>
      <c r="T229">
        <v>3.0010342800000001E-5</v>
      </c>
      <c r="U229">
        <v>2.2141760989999999E-5</v>
      </c>
      <c r="V229">
        <v>2.172368303E-5</v>
      </c>
      <c r="W229">
        <v>2.0722257060000001E-5</v>
      </c>
      <c r="X229">
        <v>1.8487150970000001E-5</v>
      </c>
      <c r="Y229">
        <v>1.917746548E-5</v>
      </c>
      <c r="Z229">
        <v>1.8423357619999999E-5</v>
      </c>
      <c r="AA229">
        <v>1.852796133E-5</v>
      </c>
      <c r="AB229">
        <v>1.548880733E-5</v>
      </c>
      <c r="AC229">
        <v>1.7255033750000001E-5</v>
      </c>
      <c r="AD229">
        <v>1.8553918040000001E-5</v>
      </c>
    </row>
    <row r="230" spans="1:30" x14ac:dyDescent="0.2">
      <c r="A230" t="s">
        <v>15</v>
      </c>
      <c r="B230" t="s">
        <v>16</v>
      </c>
      <c r="C230" t="s">
        <v>68</v>
      </c>
      <c r="D230" t="s">
        <v>69</v>
      </c>
      <c r="E230" t="s">
        <v>52</v>
      </c>
      <c r="F230" t="s">
        <v>20</v>
      </c>
      <c r="G230" t="s">
        <v>84</v>
      </c>
      <c r="H230" t="s">
        <v>22</v>
      </c>
      <c r="I230">
        <v>4.5363292649999998E-2</v>
      </c>
      <c r="J230">
        <v>4.5996755610000002E-2</v>
      </c>
      <c r="K230">
        <v>3.0285548280000001E-2</v>
      </c>
      <c r="L230">
        <v>5.7325269300000002E-2</v>
      </c>
      <c r="M230">
        <v>5.0903756799999998E-2</v>
      </c>
      <c r="N230">
        <v>5.4636589999999999E-2</v>
      </c>
      <c r="O230">
        <v>5.6769722879999998E-2</v>
      </c>
      <c r="P230">
        <v>6.3537660809999993E-2</v>
      </c>
      <c r="Q230">
        <v>6.7387155030000007E-2</v>
      </c>
      <c r="R230">
        <v>3.7915944430000001E-2</v>
      </c>
      <c r="S230">
        <v>6.4200471780000004E-2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">
      <c r="A231" t="s">
        <v>15</v>
      </c>
      <c r="B231" t="s">
        <v>16</v>
      </c>
      <c r="C231" t="s">
        <v>68</v>
      </c>
      <c r="D231" t="s">
        <v>69</v>
      </c>
      <c r="E231" t="s">
        <v>52</v>
      </c>
      <c r="F231" t="s">
        <v>20</v>
      </c>
      <c r="G231" t="s">
        <v>84</v>
      </c>
      <c r="H231" t="s">
        <v>24</v>
      </c>
      <c r="I231">
        <v>3.6539099999999999E-7</v>
      </c>
      <c r="J231">
        <v>3.7049339999999998E-7</v>
      </c>
      <c r="K231">
        <v>2.4394320000000001E-7</v>
      </c>
      <c r="L231">
        <v>4.6174200000000001E-7</v>
      </c>
      <c r="M231">
        <v>4.1001817800000002E-7</v>
      </c>
      <c r="N231">
        <v>4.4008530000000002E-7</v>
      </c>
      <c r="O231">
        <v>4.5726720000000003E-7</v>
      </c>
      <c r="P231">
        <v>5.1178139999999999E-7</v>
      </c>
      <c r="Q231">
        <v>5.4278819999999999E-7</v>
      </c>
      <c r="R231">
        <v>3.0540430500000002E-7</v>
      </c>
      <c r="S231">
        <v>5.1712019199999997E-7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">
      <c r="A232" t="s">
        <v>15</v>
      </c>
      <c r="B232" t="s">
        <v>16</v>
      </c>
      <c r="C232" t="s">
        <v>68</v>
      </c>
      <c r="D232" t="s">
        <v>69</v>
      </c>
      <c r="E232" t="s">
        <v>52</v>
      </c>
      <c r="F232" t="s">
        <v>20</v>
      </c>
      <c r="G232" t="s">
        <v>84</v>
      </c>
      <c r="H232" t="s">
        <v>23</v>
      </c>
      <c r="I232">
        <v>1.8269550000000001E-6</v>
      </c>
      <c r="J232">
        <v>1.852467E-6</v>
      </c>
      <c r="K232">
        <v>1.219716E-6</v>
      </c>
      <c r="L232">
        <v>2.3087099999999999E-6</v>
      </c>
      <c r="M232">
        <v>2.0500908899999998E-6</v>
      </c>
      <c r="N232">
        <v>2.2004265000000001E-6</v>
      </c>
      <c r="O232">
        <v>2.2863360000000002E-6</v>
      </c>
      <c r="P232">
        <v>2.5589070000000002E-6</v>
      </c>
      <c r="Q232">
        <v>2.713941E-6</v>
      </c>
      <c r="R232">
        <v>1.527021523E-6</v>
      </c>
      <c r="S232">
        <v>2.5856009580000002E-6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">
      <c r="A233" t="s">
        <v>15</v>
      </c>
      <c r="B233" t="s">
        <v>16</v>
      </c>
      <c r="C233" t="s">
        <v>17</v>
      </c>
      <c r="D233" t="s">
        <v>81</v>
      </c>
      <c r="E233" t="s">
        <v>52</v>
      </c>
      <c r="F233" t="s">
        <v>20</v>
      </c>
      <c r="G233" t="s">
        <v>21</v>
      </c>
      <c r="H233" t="s">
        <v>24</v>
      </c>
      <c r="I233">
        <v>1.9966638999999999E-7</v>
      </c>
      <c r="J233">
        <v>1.6238337599999999E-7</v>
      </c>
      <c r="K233">
        <v>1.6694492400000001E-7</v>
      </c>
      <c r="L233">
        <v>2.6617905200000002E-7</v>
      </c>
      <c r="M233">
        <v>2.4430095600000001E-7</v>
      </c>
      <c r="N233">
        <v>2.4111849300000002E-7</v>
      </c>
      <c r="O233">
        <v>2.22684166E-7</v>
      </c>
      <c r="P233">
        <v>1.91150879E-7</v>
      </c>
      <c r="Q233">
        <v>1.5677706999999999E-7</v>
      </c>
      <c r="R233">
        <v>1.4977190100000001E-7</v>
      </c>
      <c r="S233">
        <v>1.47427894E-7</v>
      </c>
      <c r="T233">
        <v>1.4559970999999999E-7</v>
      </c>
      <c r="U233">
        <v>1.2782497500000001E-7</v>
      </c>
      <c r="V233">
        <v>1.27676851E-7</v>
      </c>
      <c r="W233">
        <v>1.3595569799999999E-7</v>
      </c>
      <c r="X233">
        <v>1.3551040400000001E-7</v>
      </c>
      <c r="Y233">
        <v>1.3458395899999999E-7</v>
      </c>
      <c r="Z233">
        <v>1.2264174399999999E-7</v>
      </c>
      <c r="AA233">
        <v>1.06848603E-7</v>
      </c>
      <c r="AB233">
        <v>1.05633792E-7</v>
      </c>
      <c r="AC233">
        <v>9.5968190000000004E-8</v>
      </c>
      <c r="AD233">
        <v>1.04810961E-7</v>
      </c>
    </row>
    <row r="234" spans="1:30" x14ac:dyDescent="0.2">
      <c r="A234" t="s">
        <v>15</v>
      </c>
      <c r="B234" t="s">
        <v>16</v>
      </c>
      <c r="C234" t="s">
        <v>68</v>
      </c>
      <c r="D234" t="s">
        <v>69</v>
      </c>
      <c r="E234" t="s">
        <v>52</v>
      </c>
      <c r="F234" t="s">
        <v>20</v>
      </c>
      <c r="G234" t="s">
        <v>66</v>
      </c>
      <c r="H234" t="s">
        <v>23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5.9797313099999998E-7</v>
      </c>
      <c r="S234">
        <v>2.3864641250000001E-6</v>
      </c>
      <c r="T234">
        <v>5.3583298999999997E-8</v>
      </c>
      <c r="U234">
        <v>3.5597113500000002E-7</v>
      </c>
      <c r="V234">
        <v>3.7152000000000002E-9</v>
      </c>
      <c r="W234">
        <v>4.8207999999999997E-8</v>
      </c>
      <c r="X234">
        <v>3.7930880000000001E-7</v>
      </c>
      <c r="Y234">
        <v>5.4535360000000003E-7</v>
      </c>
      <c r="Z234">
        <v>4.7679999999999998E-7</v>
      </c>
      <c r="AA234">
        <v>4.2175999999999999E-7</v>
      </c>
      <c r="AB234">
        <v>2.1199359999999999E-7</v>
      </c>
      <c r="AC234">
        <v>1.674112E-7</v>
      </c>
      <c r="AD234">
        <v>3.0129919999999999E-7</v>
      </c>
    </row>
    <row r="235" spans="1:30" x14ac:dyDescent="0.2">
      <c r="A235" t="s">
        <v>15</v>
      </c>
      <c r="B235" t="s">
        <v>16</v>
      </c>
      <c r="C235" t="s">
        <v>68</v>
      </c>
      <c r="D235" t="s">
        <v>69</v>
      </c>
      <c r="E235" t="s">
        <v>52</v>
      </c>
      <c r="F235" t="s">
        <v>20</v>
      </c>
      <c r="G235" t="s">
        <v>37</v>
      </c>
      <c r="H235" t="s">
        <v>23</v>
      </c>
      <c r="I235">
        <v>7.3384751000000002E-8</v>
      </c>
      <c r="J235">
        <v>7.4124970999999998E-8</v>
      </c>
      <c r="K235">
        <v>4.1086859999999998E-9</v>
      </c>
      <c r="L235">
        <v>0</v>
      </c>
      <c r="M235">
        <v>1.58615E-10</v>
      </c>
      <c r="N235">
        <v>3.4026500000000001E-10</v>
      </c>
      <c r="O235">
        <v>0</v>
      </c>
      <c r="P235">
        <v>0</v>
      </c>
      <c r="Q235">
        <v>0</v>
      </c>
      <c r="R235">
        <v>2.8318420000000001E-8</v>
      </c>
      <c r="S235">
        <v>1.3818490000000001E-8</v>
      </c>
      <c r="T235">
        <v>1.012046E-8</v>
      </c>
      <c r="U235">
        <v>4.295512E-9</v>
      </c>
      <c r="V235">
        <v>1.6230894000000001E-8</v>
      </c>
      <c r="W235">
        <v>1.4080061000000001E-8</v>
      </c>
      <c r="X235">
        <v>1.172767E-8</v>
      </c>
      <c r="Y235">
        <v>3.8198315999999997E-8</v>
      </c>
      <c r="Z235">
        <v>2.1626705000000001E-8</v>
      </c>
      <c r="AA235">
        <v>2.8016059E-8</v>
      </c>
      <c r="AB235">
        <v>2.8898240999999999E-8</v>
      </c>
      <c r="AC235">
        <v>2.5204307E-8</v>
      </c>
      <c r="AD235">
        <v>1.1261970000000001E-8</v>
      </c>
    </row>
    <row r="236" spans="1:30" x14ac:dyDescent="0.2">
      <c r="A236" t="s">
        <v>15</v>
      </c>
      <c r="B236" t="s">
        <v>16</v>
      </c>
      <c r="C236" t="s">
        <v>68</v>
      </c>
      <c r="D236" t="s">
        <v>69</v>
      </c>
      <c r="E236" t="s">
        <v>52</v>
      </c>
      <c r="F236" t="s">
        <v>20</v>
      </c>
      <c r="G236" t="s">
        <v>37</v>
      </c>
      <c r="H236" t="s">
        <v>22</v>
      </c>
      <c r="I236">
        <v>1.8091787369999999E-3</v>
      </c>
      <c r="J236">
        <v>1.8274276089999999E-3</v>
      </c>
      <c r="K236">
        <v>1.012928122E-4</v>
      </c>
      <c r="L236">
        <v>0</v>
      </c>
      <c r="M236">
        <v>3.9103866520000001E-6</v>
      </c>
      <c r="N236">
        <v>8.3886716580000001E-6</v>
      </c>
      <c r="O236">
        <v>0</v>
      </c>
      <c r="P236">
        <v>0</v>
      </c>
      <c r="Q236">
        <v>0</v>
      </c>
      <c r="R236">
        <v>6.8972508020000004E-4</v>
      </c>
      <c r="S236">
        <v>3.3620212520000002E-4</v>
      </c>
      <c r="T236">
        <v>2.4950306270000002E-4</v>
      </c>
      <c r="U236">
        <v>1.139578829E-4</v>
      </c>
      <c r="V236">
        <v>2.7097694740000001E-4</v>
      </c>
      <c r="W236">
        <v>3.4671506529999999E-4</v>
      </c>
      <c r="X236">
        <v>3.8112409930000002E-4</v>
      </c>
      <c r="Y236">
        <v>9.4147786479999997E-4</v>
      </c>
      <c r="Z236">
        <v>5.3222433710000002E-4</v>
      </c>
      <c r="AA236">
        <v>6.8765988819999996E-4</v>
      </c>
      <c r="AB236">
        <v>7.1243806090000002E-4</v>
      </c>
      <c r="AC236">
        <v>6.2136213960000005E-4</v>
      </c>
      <c r="AD236">
        <v>2.7570406370000002E-4</v>
      </c>
    </row>
    <row r="237" spans="1:30" x14ac:dyDescent="0.2">
      <c r="A237" t="s">
        <v>15</v>
      </c>
      <c r="B237" t="s">
        <v>16</v>
      </c>
      <c r="C237" t="s">
        <v>68</v>
      </c>
      <c r="D237" t="s">
        <v>69</v>
      </c>
      <c r="E237" t="s">
        <v>52</v>
      </c>
      <c r="F237" t="s">
        <v>20</v>
      </c>
      <c r="G237" t="s">
        <v>37</v>
      </c>
      <c r="H237" t="s">
        <v>24</v>
      </c>
      <c r="I237">
        <v>1.467695E-8</v>
      </c>
      <c r="J237">
        <v>1.4824994E-8</v>
      </c>
      <c r="K237">
        <v>8.2173699999999997E-10</v>
      </c>
      <c r="L237">
        <v>0</v>
      </c>
      <c r="M237">
        <v>3.1699999999999998E-11</v>
      </c>
      <c r="N237">
        <v>6.8100000000000003E-11</v>
      </c>
      <c r="O237">
        <v>0</v>
      </c>
      <c r="P237">
        <v>0</v>
      </c>
      <c r="Q237">
        <v>0</v>
      </c>
      <c r="R237">
        <v>5.6636839999999997E-9</v>
      </c>
      <c r="S237">
        <v>2.7636980000000001E-9</v>
      </c>
      <c r="T237">
        <v>2.024092E-9</v>
      </c>
      <c r="U237">
        <v>8.5249899999999999E-10</v>
      </c>
      <c r="V237">
        <v>3.2433140000000001E-9</v>
      </c>
      <c r="W237">
        <v>2.8150969999999998E-9</v>
      </c>
      <c r="X237">
        <v>2.3455339999999999E-9</v>
      </c>
      <c r="Y237">
        <v>7.6396629999999994E-9</v>
      </c>
      <c r="Z237">
        <v>4.3253410000000002E-9</v>
      </c>
      <c r="AA237">
        <v>5.6032120000000004E-9</v>
      </c>
      <c r="AB237">
        <v>5.7796479999999998E-9</v>
      </c>
      <c r="AC237">
        <v>5.0408609999999998E-9</v>
      </c>
      <c r="AD237">
        <v>2.2523939999999999E-9</v>
      </c>
    </row>
    <row r="238" spans="1:30" x14ac:dyDescent="0.2">
      <c r="A238" t="s">
        <v>15</v>
      </c>
      <c r="B238" t="s">
        <v>16</v>
      </c>
      <c r="C238" t="s">
        <v>68</v>
      </c>
      <c r="D238" t="s">
        <v>69</v>
      </c>
      <c r="E238" t="s">
        <v>52</v>
      </c>
      <c r="F238" t="s">
        <v>20</v>
      </c>
      <c r="G238" t="s">
        <v>85</v>
      </c>
      <c r="H238" t="s">
        <v>22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2.990566275E-4</v>
      </c>
      <c r="U238">
        <v>2.223145152E-4</v>
      </c>
      <c r="V238">
        <v>2.5458112330000002E-4</v>
      </c>
      <c r="W238">
        <v>4.6084058069999998E-4</v>
      </c>
      <c r="X238">
        <v>4.403896442E-4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">
      <c r="A239" t="s">
        <v>15</v>
      </c>
      <c r="B239" t="s">
        <v>16</v>
      </c>
      <c r="C239" t="s">
        <v>68</v>
      </c>
      <c r="D239" t="s">
        <v>69</v>
      </c>
      <c r="E239" t="s">
        <v>52</v>
      </c>
      <c r="F239" t="s">
        <v>20</v>
      </c>
      <c r="G239" t="s">
        <v>85</v>
      </c>
      <c r="H239" t="s">
        <v>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2.2989990000000001E-9</v>
      </c>
      <c r="U239">
        <v>1.8437549999999999E-9</v>
      </c>
      <c r="V239">
        <v>2.201093E-9</v>
      </c>
      <c r="W239">
        <v>3.5679459999999998E-9</v>
      </c>
      <c r="X239">
        <v>3.3466019999999998E-9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">
      <c r="A240" t="s">
        <v>15</v>
      </c>
      <c r="B240" t="s">
        <v>16</v>
      </c>
      <c r="C240" t="s">
        <v>68</v>
      </c>
      <c r="D240" t="s">
        <v>69</v>
      </c>
      <c r="E240" t="s">
        <v>52</v>
      </c>
      <c r="F240" t="s">
        <v>20</v>
      </c>
      <c r="G240" t="s">
        <v>85</v>
      </c>
      <c r="H240" t="s">
        <v>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1.1494995E-8</v>
      </c>
      <c r="U240">
        <v>9.2187750000000008E-9</v>
      </c>
      <c r="V240">
        <v>1.1005463E-8</v>
      </c>
      <c r="W240">
        <v>1.7839731E-8</v>
      </c>
      <c r="X240">
        <v>1.6733010999999999E-8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">
      <c r="A241" t="s">
        <v>15</v>
      </c>
      <c r="B241" t="s">
        <v>16</v>
      </c>
      <c r="C241" t="s">
        <v>68</v>
      </c>
      <c r="D241" t="s">
        <v>69</v>
      </c>
      <c r="E241" t="s">
        <v>52</v>
      </c>
      <c r="F241" t="s">
        <v>20</v>
      </c>
      <c r="G241" t="s">
        <v>86</v>
      </c>
      <c r="H241" t="s">
        <v>24</v>
      </c>
      <c r="I241">
        <v>1.0496997E-7</v>
      </c>
      <c r="J241">
        <v>0</v>
      </c>
      <c r="K241">
        <v>0</v>
      </c>
      <c r="L241">
        <v>0</v>
      </c>
      <c r="M241">
        <v>0</v>
      </c>
      <c r="N241">
        <v>3.7566528000000003E-8</v>
      </c>
      <c r="O241">
        <v>6.0237526000000001E-8</v>
      </c>
      <c r="P241">
        <v>0</v>
      </c>
      <c r="Q241">
        <v>0</v>
      </c>
      <c r="R241">
        <v>0</v>
      </c>
      <c r="S241">
        <v>2.0880067000000001E-8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6.3559440000000002E-8</v>
      </c>
      <c r="Z241">
        <v>6.1939079999999995E-8</v>
      </c>
      <c r="AA241">
        <v>0</v>
      </c>
      <c r="AB241">
        <v>0</v>
      </c>
      <c r="AC241">
        <v>0</v>
      </c>
      <c r="AD241">
        <v>0</v>
      </c>
    </row>
    <row r="242" spans="1:30" x14ac:dyDescent="0.2">
      <c r="A242" t="s">
        <v>15</v>
      </c>
      <c r="B242" t="s">
        <v>16</v>
      </c>
      <c r="C242" t="s">
        <v>68</v>
      </c>
      <c r="D242" t="s">
        <v>69</v>
      </c>
      <c r="E242" t="s">
        <v>52</v>
      </c>
      <c r="F242" t="s">
        <v>20</v>
      </c>
      <c r="G242" t="s">
        <v>86</v>
      </c>
      <c r="H242" t="s">
        <v>23</v>
      </c>
      <c r="I242">
        <v>5.3318079999999995E-7</v>
      </c>
      <c r="J242">
        <v>0</v>
      </c>
      <c r="K242">
        <v>0</v>
      </c>
      <c r="L242">
        <v>0</v>
      </c>
      <c r="M242">
        <v>0</v>
      </c>
      <c r="N242">
        <v>1.9081411200000001E-7</v>
      </c>
      <c r="O242">
        <v>3.0596838399999999E-7</v>
      </c>
      <c r="P242">
        <v>0</v>
      </c>
      <c r="Q242">
        <v>0</v>
      </c>
      <c r="R242">
        <v>0</v>
      </c>
      <c r="S242">
        <v>1.0605748499999999E-7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3.2284159999999998E-7</v>
      </c>
      <c r="Z242">
        <v>3.1461119999999999E-7</v>
      </c>
      <c r="AA242">
        <v>0</v>
      </c>
      <c r="AB242">
        <v>0</v>
      </c>
      <c r="AC242">
        <v>0</v>
      </c>
      <c r="AD242">
        <v>0</v>
      </c>
    </row>
    <row r="243" spans="1:30" x14ac:dyDescent="0.2">
      <c r="A243" t="s">
        <v>15</v>
      </c>
      <c r="B243" t="s">
        <v>16</v>
      </c>
      <c r="C243" t="s">
        <v>68</v>
      </c>
      <c r="D243" t="s">
        <v>69</v>
      </c>
      <c r="E243" t="s">
        <v>52</v>
      </c>
      <c r="F243" t="s">
        <v>20</v>
      </c>
      <c r="G243" t="s">
        <v>33</v>
      </c>
      <c r="H243" t="s">
        <v>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1.3131376639999999E-5</v>
      </c>
      <c r="O243">
        <v>1.0189682559999999E-5</v>
      </c>
      <c r="P243">
        <v>8.6625280000000004E-6</v>
      </c>
      <c r="Q243">
        <v>2.8928192E-5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">
      <c r="A244" t="s">
        <v>15</v>
      </c>
      <c r="B244" t="s">
        <v>16</v>
      </c>
      <c r="C244" t="s">
        <v>68</v>
      </c>
      <c r="D244" t="s">
        <v>69</v>
      </c>
      <c r="E244" t="s">
        <v>52</v>
      </c>
      <c r="F244" t="s">
        <v>20</v>
      </c>
      <c r="G244" t="s">
        <v>33</v>
      </c>
      <c r="H244" t="s">
        <v>22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1.2829473980000001E-2</v>
      </c>
      <c r="O244">
        <v>9.9554122049999999E-3</v>
      </c>
      <c r="P244">
        <v>8.4633683599999992E-3</v>
      </c>
      <c r="Q244">
        <v>2.826310575E-2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">
      <c r="A245" t="s">
        <v>15</v>
      </c>
      <c r="B245" t="s">
        <v>16</v>
      </c>
      <c r="C245" t="s">
        <v>68</v>
      </c>
      <c r="D245" t="s">
        <v>69</v>
      </c>
      <c r="E245" t="s">
        <v>52</v>
      </c>
      <c r="F245" t="s">
        <v>20</v>
      </c>
      <c r="G245" t="s">
        <v>33</v>
      </c>
      <c r="H245" t="s">
        <v>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1.7234931839999999E-6</v>
      </c>
      <c r="O245">
        <v>1.337395836E-6</v>
      </c>
      <c r="P245">
        <v>1.1369568000000001E-6</v>
      </c>
      <c r="Q245">
        <v>3.7968252000000002E-6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">
      <c r="A246" t="s">
        <v>15</v>
      </c>
      <c r="B246" t="s">
        <v>16</v>
      </c>
      <c r="C246" t="s">
        <v>68</v>
      </c>
      <c r="D246" t="s">
        <v>69</v>
      </c>
      <c r="E246" t="s">
        <v>52</v>
      </c>
      <c r="F246" t="s">
        <v>20</v>
      </c>
      <c r="G246" t="s">
        <v>21</v>
      </c>
      <c r="H246" t="s">
        <v>23</v>
      </c>
      <c r="I246">
        <v>1.4182692200000001E-4</v>
      </c>
      <c r="J246">
        <v>1.2654074800000001E-4</v>
      </c>
      <c r="K246">
        <v>1.50342029E-4</v>
      </c>
      <c r="L246">
        <v>1.4211142899999999E-4</v>
      </c>
      <c r="M246">
        <v>1.7864831100000001E-4</v>
      </c>
      <c r="N246">
        <v>1.643878524E-4</v>
      </c>
      <c r="O246">
        <v>1.5751763280000001E-4</v>
      </c>
      <c r="P246">
        <v>1.4601149899999999E-4</v>
      </c>
      <c r="Q246">
        <v>1.4097249899999999E-4</v>
      </c>
      <c r="R246">
        <v>1.5397432630000001E-4</v>
      </c>
      <c r="S246">
        <v>1.639932937E-4</v>
      </c>
      <c r="T246">
        <v>1.389616391E-4</v>
      </c>
      <c r="U246">
        <v>9.9542115359999998E-5</v>
      </c>
      <c r="V246">
        <v>9.4753993249999994E-5</v>
      </c>
      <c r="W246">
        <v>9.7894667909999994E-5</v>
      </c>
      <c r="X246">
        <v>9.3994233839999998E-5</v>
      </c>
      <c r="Y246">
        <v>8.8541911060000003E-5</v>
      </c>
      <c r="Z246">
        <v>8.0677625249999996E-5</v>
      </c>
      <c r="AA246">
        <v>8.9778302899999997E-5</v>
      </c>
      <c r="AB246">
        <v>8.241487736E-5</v>
      </c>
      <c r="AC246">
        <v>8.2816891540000003E-5</v>
      </c>
      <c r="AD246">
        <v>7.967550538E-5</v>
      </c>
    </row>
    <row r="247" spans="1:30" x14ac:dyDescent="0.2">
      <c r="A247" t="s">
        <v>15</v>
      </c>
      <c r="B247" t="s">
        <v>16</v>
      </c>
      <c r="C247" t="s">
        <v>68</v>
      </c>
      <c r="D247" t="s">
        <v>69</v>
      </c>
      <c r="E247" t="s">
        <v>52</v>
      </c>
      <c r="F247" t="s">
        <v>20</v>
      </c>
      <c r="G247" t="s">
        <v>21</v>
      </c>
      <c r="H247" t="s">
        <v>22</v>
      </c>
      <c r="I247">
        <v>7.5196634040000001</v>
      </c>
      <c r="J247">
        <v>6.7091904590000002</v>
      </c>
      <c r="K247">
        <v>7.9711343779999897</v>
      </c>
      <c r="L247">
        <v>7.5347479660000003</v>
      </c>
      <c r="M247">
        <v>9.4719334499999892</v>
      </c>
      <c r="N247">
        <v>8.7158439330000004</v>
      </c>
      <c r="O247">
        <v>8.3515848889999909</v>
      </c>
      <c r="P247">
        <v>7.7415296769999902</v>
      </c>
      <c r="Q247">
        <v>7.4743618969999899</v>
      </c>
      <c r="R247">
        <v>8.1523273110000005</v>
      </c>
      <c r="S247">
        <v>8.7149293560000007</v>
      </c>
      <c r="T247">
        <v>7.476330935</v>
      </c>
      <c r="U247">
        <v>5.3293776050000004</v>
      </c>
      <c r="V247">
        <v>5.0552918159999898</v>
      </c>
      <c r="W247">
        <v>5.2422722879999899</v>
      </c>
      <c r="X247">
        <v>5.0150271760000003</v>
      </c>
      <c r="Y247">
        <v>4.7339216159999902</v>
      </c>
      <c r="Z247">
        <v>4.299957998</v>
      </c>
      <c r="AA247">
        <v>4.9282468740000001</v>
      </c>
      <c r="AB247">
        <v>4.4805665729999902</v>
      </c>
      <c r="AC247">
        <v>4.4664917599999896</v>
      </c>
      <c r="AD247">
        <v>4.34505256699999</v>
      </c>
    </row>
    <row r="248" spans="1:30" x14ac:dyDescent="0.2">
      <c r="A248" t="s">
        <v>15</v>
      </c>
      <c r="B248" t="s">
        <v>16</v>
      </c>
      <c r="C248" t="s">
        <v>17</v>
      </c>
      <c r="D248" t="s">
        <v>87</v>
      </c>
      <c r="E248" t="s">
        <v>52</v>
      </c>
      <c r="F248" t="s">
        <v>20</v>
      </c>
      <c r="G248" t="s">
        <v>21</v>
      </c>
      <c r="H248" t="s">
        <v>23</v>
      </c>
      <c r="I248">
        <v>3.1162103799999999E-7</v>
      </c>
      <c r="J248">
        <v>3.0312345E-7</v>
      </c>
      <c r="K248">
        <v>2.9902346700000002E-7</v>
      </c>
      <c r="L248">
        <v>2.9080666899999998E-7</v>
      </c>
      <c r="M248">
        <v>3.12704091E-7</v>
      </c>
      <c r="N248">
        <v>2.9372669800000001E-7</v>
      </c>
      <c r="O248">
        <v>2.9707897399999999E-7</v>
      </c>
      <c r="P248">
        <v>2.9589444600000002E-7</v>
      </c>
      <c r="Q248">
        <v>3.2697399999999997E-7</v>
      </c>
      <c r="R248">
        <v>2.681477E-7</v>
      </c>
      <c r="S248">
        <v>2.8399019999999997E-7</v>
      </c>
      <c r="T248">
        <v>2.9193559999999998E-7</v>
      </c>
      <c r="U248">
        <v>2.3251834199999999E-7</v>
      </c>
      <c r="V248">
        <v>2.1703251100000001E-7</v>
      </c>
      <c r="W248">
        <v>2.4671020899999998E-7</v>
      </c>
      <c r="X248">
        <v>2.4876518599999998E-7</v>
      </c>
      <c r="Y248">
        <v>2.2590540100000001E-7</v>
      </c>
      <c r="Z248">
        <v>2.2259910799999999E-7</v>
      </c>
      <c r="AA248">
        <v>2.1516602100000001E-7</v>
      </c>
      <c r="AB248">
        <v>1.9062490700000001E-7</v>
      </c>
      <c r="AC248">
        <v>1.7794865399999999E-7</v>
      </c>
      <c r="AD248">
        <v>1.8320941899999999E-7</v>
      </c>
    </row>
    <row r="249" spans="1:30" x14ac:dyDescent="0.2">
      <c r="A249" t="s">
        <v>15</v>
      </c>
      <c r="B249" t="s">
        <v>16</v>
      </c>
      <c r="C249" t="s">
        <v>17</v>
      </c>
      <c r="D249" t="s">
        <v>60</v>
      </c>
      <c r="E249" t="s">
        <v>52</v>
      </c>
      <c r="F249" t="s">
        <v>20</v>
      </c>
      <c r="G249" t="s">
        <v>21</v>
      </c>
      <c r="H249" t="s">
        <v>22</v>
      </c>
      <c r="I249">
        <v>0.40209435970000001</v>
      </c>
      <c r="J249">
        <v>0.4185872846</v>
      </c>
      <c r="K249">
        <v>0.39228763</v>
      </c>
      <c r="L249">
        <v>0.48471804219999998</v>
      </c>
      <c r="M249">
        <v>0.53415094609999902</v>
      </c>
      <c r="N249">
        <v>0.50025829040000003</v>
      </c>
      <c r="O249">
        <v>0.46823127749999999</v>
      </c>
      <c r="P249">
        <v>0.44411364850000001</v>
      </c>
      <c r="Q249">
        <v>1.1183338889999901</v>
      </c>
      <c r="R249">
        <v>1.155967926</v>
      </c>
      <c r="S249">
        <v>1.4190229429999901</v>
      </c>
      <c r="T249">
        <v>1.3471489539999899</v>
      </c>
      <c r="U249">
        <v>0.91198077909999997</v>
      </c>
      <c r="V249">
        <v>1.018538615</v>
      </c>
      <c r="W249">
        <v>1.173172163</v>
      </c>
      <c r="X249">
        <v>1.3500216789999899</v>
      </c>
      <c r="Y249">
        <v>1.7848273729999899</v>
      </c>
      <c r="Z249">
        <v>1.75051107799999</v>
      </c>
      <c r="AA249">
        <v>2.0119839860000002</v>
      </c>
      <c r="AB249">
        <v>2.3729116110000001</v>
      </c>
      <c r="AC249">
        <v>1.172648227</v>
      </c>
      <c r="AD249">
        <v>0.47224395359999999</v>
      </c>
    </row>
    <row r="250" spans="1:30" x14ac:dyDescent="0.2">
      <c r="A250" t="s">
        <v>15</v>
      </c>
      <c r="B250" t="s">
        <v>16</v>
      </c>
      <c r="C250" t="s">
        <v>17</v>
      </c>
      <c r="D250" t="s">
        <v>60</v>
      </c>
      <c r="E250" t="s">
        <v>52</v>
      </c>
      <c r="F250" t="s">
        <v>20</v>
      </c>
      <c r="G250" t="s">
        <v>21</v>
      </c>
      <c r="H250" t="s">
        <v>24</v>
      </c>
      <c r="I250">
        <v>7.5838242099999999E-7</v>
      </c>
      <c r="J250">
        <v>7.8948940900000004E-7</v>
      </c>
      <c r="K250">
        <v>7.3988613700000001E-7</v>
      </c>
      <c r="L250">
        <v>9.1421735600000003E-7</v>
      </c>
      <c r="M250">
        <v>1.0074518030000001E-6</v>
      </c>
      <c r="N250">
        <v>9.4352751900000003E-7</v>
      </c>
      <c r="O250">
        <v>8.8312198699999999E-7</v>
      </c>
      <c r="P250">
        <v>8.3763419199999998E-7</v>
      </c>
      <c r="Q250">
        <v>2.1092679919999998E-6</v>
      </c>
      <c r="R250">
        <v>2.1802488230000001E-6</v>
      </c>
      <c r="S250">
        <v>2.6763918210000002E-6</v>
      </c>
      <c r="T250">
        <v>2.5408316750000001E-6</v>
      </c>
      <c r="U250">
        <v>1.7200693679999999E-6</v>
      </c>
      <c r="V250">
        <v>1.921046049E-6</v>
      </c>
      <c r="W250">
        <v>2.212697403E-6</v>
      </c>
      <c r="X250">
        <v>2.546249867E-6</v>
      </c>
      <c r="Y250">
        <v>3.3663285049999998E-6</v>
      </c>
      <c r="Z250">
        <v>3.3016052019999999E-6</v>
      </c>
      <c r="AA250">
        <v>3.7947642130000002E-6</v>
      </c>
      <c r="AB250">
        <v>4.4755028499999997E-6</v>
      </c>
      <c r="AC250">
        <v>2.2117092169999998E-6</v>
      </c>
      <c r="AD250">
        <v>8.9069021799999999E-7</v>
      </c>
    </row>
    <row r="251" spans="1:30" x14ac:dyDescent="0.2">
      <c r="A251" t="s">
        <v>15</v>
      </c>
      <c r="B251" t="s">
        <v>16</v>
      </c>
      <c r="C251" t="s">
        <v>17</v>
      </c>
      <c r="D251" t="s">
        <v>57</v>
      </c>
      <c r="E251" t="s">
        <v>52</v>
      </c>
      <c r="F251" t="s">
        <v>20</v>
      </c>
      <c r="G251" t="s">
        <v>21</v>
      </c>
      <c r="H251" t="s">
        <v>23</v>
      </c>
      <c r="I251">
        <v>1.49048E-10</v>
      </c>
      <c r="J251">
        <v>1.04198E-10</v>
      </c>
      <c r="K251">
        <v>1.0719599999999999E-10</v>
      </c>
      <c r="L251">
        <v>9.35E-11</v>
      </c>
      <c r="M251">
        <v>9.8900000000000002E-11</v>
      </c>
      <c r="N251">
        <v>1.00902E-10</v>
      </c>
      <c r="O251">
        <v>1.05265E-10</v>
      </c>
      <c r="P251">
        <v>1.14129E-10</v>
      </c>
      <c r="Q251">
        <v>1.026E-10</v>
      </c>
      <c r="R251">
        <v>8.6600000000000003E-11</v>
      </c>
      <c r="S251">
        <v>1.489E-10</v>
      </c>
      <c r="T251">
        <v>1.6630000000000001E-10</v>
      </c>
      <c r="U251">
        <v>1.3207899999999999E-10</v>
      </c>
      <c r="V251">
        <v>1.48614E-10</v>
      </c>
      <c r="W251">
        <v>1.2311499999999999E-10</v>
      </c>
      <c r="X251">
        <v>2.0215800000000001E-10</v>
      </c>
      <c r="Y251">
        <v>5.9386399999999999E-10</v>
      </c>
      <c r="Z251">
        <v>6.9582899999999996E-10</v>
      </c>
      <c r="AA251">
        <v>6.9668200000000003E-10</v>
      </c>
      <c r="AB251">
        <v>6.4338000000000001E-10</v>
      </c>
      <c r="AC251">
        <v>3.89066E-10</v>
      </c>
      <c r="AD251">
        <v>4.5627600000000002E-10</v>
      </c>
    </row>
    <row r="252" spans="1:30" x14ac:dyDescent="0.2">
      <c r="A252" t="s">
        <v>15</v>
      </c>
      <c r="B252" t="s">
        <v>16</v>
      </c>
      <c r="C252" t="s">
        <v>17</v>
      </c>
      <c r="D252" t="s">
        <v>60</v>
      </c>
      <c r="E252" t="s">
        <v>52</v>
      </c>
      <c r="F252" t="s">
        <v>20</v>
      </c>
      <c r="G252" t="s">
        <v>32</v>
      </c>
      <c r="H252" t="s">
        <v>22</v>
      </c>
      <c r="I252">
        <v>6.4859064929999998E-3</v>
      </c>
      <c r="J252">
        <v>6.4859064929999998E-3</v>
      </c>
      <c r="K252">
        <v>6.4859064929999998E-3</v>
      </c>
      <c r="L252">
        <v>6.4859064929999998E-3</v>
      </c>
      <c r="M252">
        <v>6.4859064929999998E-3</v>
      </c>
      <c r="N252">
        <v>6.4859064929999998E-3</v>
      </c>
      <c r="O252">
        <v>6.4859064929999998E-3</v>
      </c>
      <c r="P252">
        <v>6.4859064929999998E-3</v>
      </c>
      <c r="Q252">
        <v>6.4859064929999998E-3</v>
      </c>
      <c r="R252">
        <v>6.4859064929999998E-3</v>
      </c>
      <c r="S252">
        <v>6.4859064929999998E-3</v>
      </c>
      <c r="T252">
        <v>7.9400745540000005E-3</v>
      </c>
      <c r="U252">
        <v>5.8579000000000001E-3</v>
      </c>
      <c r="V252">
        <v>5.6597449260000002E-3</v>
      </c>
      <c r="W252">
        <v>1.237459488E-3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">
      <c r="A253" t="s">
        <v>15</v>
      </c>
      <c r="B253" t="s">
        <v>16</v>
      </c>
      <c r="C253" t="s">
        <v>17</v>
      </c>
      <c r="D253" t="s">
        <v>60</v>
      </c>
      <c r="E253" t="s">
        <v>52</v>
      </c>
      <c r="F253" t="s">
        <v>20</v>
      </c>
      <c r="G253" t="s">
        <v>32</v>
      </c>
      <c r="H253" t="s">
        <v>24</v>
      </c>
      <c r="I253">
        <v>1.01740151E-7</v>
      </c>
      <c r="J253">
        <v>1.01740151E-7</v>
      </c>
      <c r="K253">
        <v>1.01740151E-7</v>
      </c>
      <c r="L253">
        <v>1.01740151E-7</v>
      </c>
      <c r="M253">
        <v>1.01740151E-7</v>
      </c>
      <c r="N253">
        <v>1.01740151E-7</v>
      </c>
      <c r="O253">
        <v>1.01740151E-7</v>
      </c>
      <c r="P253">
        <v>1.01740151E-7</v>
      </c>
      <c r="Q253">
        <v>1.01740151E-7</v>
      </c>
      <c r="R253">
        <v>1.01740151E-7</v>
      </c>
      <c r="S253">
        <v>1.01740151E-7</v>
      </c>
      <c r="T253">
        <v>1.2447494399999999E-7</v>
      </c>
      <c r="U253">
        <v>9.2000000000000003E-8</v>
      </c>
      <c r="V253">
        <v>8.8745510000000002E-8</v>
      </c>
      <c r="W253">
        <v>1.9403519999999999E-8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">
      <c r="A254" t="s">
        <v>15</v>
      </c>
      <c r="B254" t="s">
        <v>16</v>
      </c>
      <c r="C254" t="s">
        <v>17</v>
      </c>
      <c r="D254" t="s">
        <v>60</v>
      </c>
      <c r="E254" t="s">
        <v>52</v>
      </c>
      <c r="F254" t="s">
        <v>20</v>
      </c>
      <c r="G254" t="s">
        <v>30</v>
      </c>
      <c r="H254" t="s">
        <v>22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">
      <c r="A255" t="s">
        <v>15</v>
      </c>
      <c r="B255" t="s">
        <v>16</v>
      </c>
      <c r="C255" t="s">
        <v>17</v>
      </c>
      <c r="D255" t="s">
        <v>60</v>
      </c>
      <c r="E255" t="s">
        <v>52</v>
      </c>
      <c r="F255" t="s">
        <v>20</v>
      </c>
      <c r="G255" t="s">
        <v>30</v>
      </c>
      <c r="H255" t="s">
        <v>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1.6222810000000001E-8</v>
      </c>
      <c r="T255">
        <v>1.5315312999999999E-8</v>
      </c>
      <c r="U255">
        <v>8.2563991999999995E-8</v>
      </c>
      <c r="V255">
        <v>1.0534684190000001E-6</v>
      </c>
      <c r="W255">
        <v>8.2218683200000003E-7</v>
      </c>
      <c r="X255">
        <v>1.305603716E-6</v>
      </c>
      <c r="Y255">
        <v>1.5888238500000001E-6</v>
      </c>
      <c r="Z255">
        <v>2.2815547499999999E-6</v>
      </c>
      <c r="AA255">
        <v>2.1485545210000002E-6</v>
      </c>
      <c r="AB255">
        <v>3.2278555639999998E-6</v>
      </c>
      <c r="AC255">
        <v>3.5997027650000002E-6</v>
      </c>
      <c r="AD255">
        <v>5.5161185989999998E-6</v>
      </c>
    </row>
    <row r="256" spans="1:30" x14ac:dyDescent="0.2">
      <c r="A256" t="s">
        <v>15</v>
      </c>
      <c r="B256" t="s">
        <v>16</v>
      </c>
      <c r="C256" t="s">
        <v>17</v>
      </c>
      <c r="D256" t="s">
        <v>60</v>
      </c>
      <c r="E256" t="s">
        <v>52</v>
      </c>
      <c r="F256" t="s">
        <v>20</v>
      </c>
      <c r="G256" t="s">
        <v>30</v>
      </c>
      <c r="H256" t="s">
        <v>24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3.244562E-9</v>
      </c>
      <c r="T256">
        <v>3.0630630000000001E-9</v>
      </c>
      <c r="U256">
        <v>1.6512797999999999E-8</v>
      </c>
      <c r="V256">
        <v>2.1069368400000001E-7</v>
      </c>
      <c r="W256">
        <v>1.6443736600000001E-7</v>
      </c>
      <c r="X256">
        <v>2.6112074299999999E-7</v>
      </c>
      <c r="Y256">
        <v>3.1776477E-7</v>
      </c>
      <c r="Z256">
        <v>4.5631094999999999E-7</v>
      </c>
      <c r="AA256">
        <v>4.29710904E-7</v>
      </c>
      <c r="AB256">
        <v>6.4557111300000004E-7</v>
      </c>
      <c r="AC256">
        <v>7.1994055300000002E-7</v>
      </c>
      <c r="AD256">
        <v>1.1032237199999999E-6</v>
      </c>
    </row>
    <row r="257" spans="1:30" x14ac:dyDescent="0.2">
      <c r="A257" t="s">
        <v>15</v>
      </c>
      <c r="B257" t="s">
        <v>16</v>
      </c>
      <c r="C257" t="s">
        <v>17</v>
      </c>
      <c r="D257" t="s">
        <v>60</v>
      </c>
      <c r="E257" t="s">
        <v>52</v>
      </c>
      <c r="F257" t="s">
        <v>20</v>
      </c>
      <c r="G257" t="s">
        <v>29</v>
      </c>
      <c r="H257" t="s">
        <v>23</v>
      </c>
      <c r="I257">
        <v>2.1361499999999999E-6</v>
      </c>
      <c r="J257">
        <v>3.375E-7</v>
      </c>
      <c r="K257">
        <v>1.29285E-6</v>
      </c>
      <c r="L257">
        <v>6.7859999999999995E-7</v>
      </c>
      <c r="M257">
        <v>2.6235000000000002E-7</v>
      </c>
      <c r="N257">
        <v>2.0925E-7</v>
      </c>
      <c r="O257">
        <v>1.9075500000000001E-6</v>
      </c>
      <c r="P257">
        <v>2.0340000000000001E-7</v>
      </c>
      <c r="Q257">
        <v>8.5725000000000003E-7</v>
      </c>
      <c r="R257">
        <v>1.2284999999999999E-7</v>
      </c>
      <c r="S257">
        <v>1.962E-7</v>
      </c>
      <c r="T257">
        <v>1.3455E-7</v>
      </c>
      <c r="U257">
        <v>1.053E-7</v>
      </c>
      <c r="V257">
        <v>1.152E-7</v>
      </c>
      <c r="W257">
        <v>9.8099999999999998E-8</v>
      </c>
      <c r="X257">
        <v>8.7300000000000005E-7</v>
      </c>
      <c r="Y257">
        <v>1.0908E-6</v>
      </c>
      <c r="Z257">
        <v>3.5909999999999998E-7</v>
      </c>
      <c r="AA257">
        <v>1.98E-7</v>
      </c>
      <c r="AB257">
        <v>2.0475E-7</v>
      </c>
      <c r="AC257">
        <v>1.8E-7</v>
      </c>
      <c r="AD257">
        <v>1.8E-7</v>
      </c>
    </row>
    <row r="258" spans="1:30" x14ac:dyDescent="0.2">
      <c r="A258" t="s">
        <v>15</v>
      </c>
      <c r="B258" t="s">
        <v>16</v>
      </c>
      <c r="C258" t="s">
        <v>17</v>
      </c>
      <c r="D258" t="s">
        <v>60</v>
      </c>
      <c r="E258" t="s">
        <v>52</v>
      </c>
      <c r="F258" t="s">
        <v>20</v>
      </c>
      <c r="G258" t="s">
        <v>29</v>
      </c>
      <c r="H258" t="s">
        <v>22</v>
      </c>
      <c r="I258">
        <v>5.3474954999999998E-2</v>
      </c>
      <c r="J258">
        <v>8.4487499999999997E-3</v>
      </c>
      <c r="K258">
        <v>3.2364345000000003E-2</v>
      </c>
      <c r="L258">
        <v>1.6987619999999998E-2</v>
      </c>
      <c r="M258">
        <v>6.5674949999999996E-3</v>
      </c>
      <c r="N258">
        <v>5.238225E-3</v>
      </c>
      <c r="O258">
        <v>4.7752335E-2</v>
      </c>
      <c r="P258">
        <v>5.0917799999999997E-3</v>
      </c>
      <c r="Q258">
        <v>2.1459824999999998E-2</v>
      </c>
      <c r="R258">
        <v>3.0753450000000002E-3</v>
      </c>
      <c r="S258">
        <v>4.9115399999999998E-3</v>
      </c>
      <c r="T258">
        <v>3.3682349999999998E-3</v>
      </c>
      <c r="U258">
        <v>2.6360099999999998E-3</v>
      </c>
      <c r="V258">
        <v>2.8838399999999999E-3</v>
      </c>
      <c r="W258">
        <v>2.4557699999999999E-3</v>
      </c>
      <c r="X258">
        <v>2.1854100000000001E-2</v>
      </c>
      <c r="Y258">
        <v>2.7306359999999998E-2</v>
      </c>
      <c r="Z258">
        <v>8.9894699999999994E-3</v>
      </c>
      <c r="AA258">
        <v>4.9566000000000002E-3</v>
      </c>
      <c r="AB258">
        <v>5.1255750000000003E-3</v>
      </c>
      <c r="AC258">
        <v>4.5059999999999996E-3</v>
      </c>
      <c r="AD258">
        <v>4.5059999999999996E-3</v>
      </c>
    </row>
    <row r="259" spans="1:30" x14ac:dyDescent="0.2">
      <c r="A259" t="s">
        <v>15</v>
      </c>
      <c r="B259" t="s">
        <v>16</v>
      </c>
      <c r="C259" t="s">
        <v>17</v>
      </c>
      <c r="D259" t="s">
        <v>60</v>
      </c>
      <c r="E259" t="s">
        <v>52</v>
      </c>
      <c r="F259" t="s">
        <v>20</v>
      </c>
      <c r="G259" t="s">
        <v>29</v>
      </c>
      <c r="H259" t="s">
        <v>24</v>
      </c>
      <c r="I259">
        <v>4.2722999999999999E-7</v>
      </c>
      <c r="J259">
        <v>6.7500000000000002E-8</v>
      </c>
      <c r="K259">
        <v>2.5857000000000002E-7</v>
      </c>
      <c r="L259">
        <v>1.3572E-7</v>
      </c>
      <c r="M259">
        <v>5.2469999999999999E-8</v>
      </c>
      <c r="N259">
        <v>4.1850000000000001E-8</v>
      </c>
      <c r="O259">
        <v>3.8150999999999998E-7</v>
      </c>
      <c r="P259">
        <v>4.0679999999999998E-8</v>
      </c>
      <c r="Q259">
        <v>1.7144999999999999E-7</v>
      </c>
      <c r="R259">
        <v>2.4570000000000001E-8</v>
      </c>
      <c r="S259">
        <v>3.9239999999999999E-8</v>
      </c>
      <c r="T259">
        <v>2.6910000000000001E-8</v>
      </c>
      <c r="U259">
        <v>2.1060000000000001E-8</v>
      </c>
      <c r="V259">
        <v>2.304E-8</v>
      </c>
      <c r="W259">
        <v>1.962E-8</v>
      </c>
      <c r="X259">
        <v>1.7459999999999999E-7</v>
      </c>
      <c r="Y259">
        <v>2.1815999999999999E-7</v>
      </c>
      <c r="Z259">
        <v>7.1820000000000004E-8</v>
      </c>
      <c r="AA259">
        <v>3.9599999999999997E-8</v>
      </c>
      <c r="AB259">
        <v>4.0949999999999999E-8</v>
      </c>
      <c r="AC259">
        <v>3.5999999999999998E-8</v>
      </c>
      <c r="AD259">
        <v>3.5999999999999998E-8</v>
      </c>
    </row>
    <row r="260" spans="1:30" x14ac:dyDescent="0.2">
      <c r="A260" t="s">
        <v>15</v>
      </c>
      <c r="B260" t="s">
        <v>16</v>
      </c>
      <c r="C260" t="s">
        <v>17</v>
      </c>
      <c r="D260" t="s">
        <v>87</v>
      </c>
      <c r="E260" t="s">
        <v>52</v>
      </c>
      <c r="F260" t="s">
        <v>20</v>
      </c>
      <c r="G260" t="s">
        <v>21</v>
      </c>
      <c r="H260" t="s">
        <v>22</v>
      </c>
      <c r="I260">
        <v>1.6522147460000001E-2</v>
      </c>
      <c r="J260">
        <v>1.6071605310000001E-2</v>
      </c>
      <c r="K260">
        <v>1.5854224199999999E-2</v>
      </c>
      <c r="L260">
        <v>1.541856961E-2</v>
      </c>
      <c r="M260">
        <v>1.6579570920000002E-2</v>
      </c>
      <c r="N260">
        <v>1.557338953E-2</v>
      </c>
      <c r="O260">
        <v>1.5751127220000001E-2</v>
      </c>
      <c r="P260">
        <v>1.5688323550000001E-2</v>
      </c>
      <c r="Q260">
        <v>1.7336161480000001E-2</v>
      </c>
      <c r="R260">
        <v>1.4217191049999999E-2</v>
      </c>
      <c r="S260">
        <v>1.50571604E-2</v>
      </c>
      <c r="T260">
        <v>1.5478425509999999E-2</v>
      </c>
      <c r="U260">
        <v>1.2328122509999999E-2</v>
      </c>
      <c r="V260">
        <v>1.150706372E-2</v>
      </c>
      <c r="W260">
        <v>1.3080575279999999E-2</v>
      </c>
      <c r="X260">
        <v>1.3189530160000001E-2</v>
      </c>
      <c r="Y260">
        <v>1.197750436E-2</v>
      </c>
      <c r="Z260">
        <v>1.180220471E-2</v>
      </c>
      <c r="AA260">
        <v>1.1408102410000001E-2</v>
      </c>
      <c r="AB260">
        <v>1.0106932549999999E-2</v>
      </c>
      <c r="AC260">
        <v>9.4348376240000007E-3</v>
      </c>
      <c r="AD260">
        <v>9.7137634000000004E-3</v>
      </c>
    </row>
    <row r="261" spans="1:30" x14ac:dyDescent="0.2">
      <c r="A261" t="s">
        <v>15</v>
      </c>
      <c r="B261" t="s">
        <v>16</v>
      </c>
      <c r="C261" t="s">
        <v>17</v>
      </c>
      <c r="D261" t="s">
        <v>87</v>
      </c>
      <c r="E261" t="s">
        <v>52</v>
      </c>
      <c r="F261" t="s">
        <v>20</v>
      </c>
      <c r="G261" t="s">
        <v>21</v>
      </c>
      <c r="H261" t="s">
        <v>24</v>
      </c>
      <c r="I261">
        <v>3.1162103999999998E-8</v>
      </c>
      <c r="J261">
        <v>3.0312345000000001E-8</v>
      </c>
      <c r="K261">
        <v>2.9902347E-8</v>
      </c>
      <c r="L261">
        <v>2.9080667000000001E-8</v>
      </c>
      <c r="M261">
        <v>3.1270409000000003E-8</v>
      </c>
      <c r="N261">
        <v>2.9372669999999998E-8</v>
      </c>
      <c r="O261">
        <v>2.9707897000000001E-8</v>
      </c>
      <c r="P261">
        <v>2.9589445000000001E-8</v>
      </c>
      <c r="Q261">
        <v>3.26974E-8</v>
      </c>
      <c r="R261">
        <v>2.6814769999999998E-8</v>
      </c>
      <c r="S261">
        <v>2.8399020000000001E-8</v>
      </c>
      <c r="T261">
        <v>2.9193559999999999E-8</v>
      </c>
      <c r="U261">
        <v>2.3251833999999999E-8</v>
      </c>
      <c r="V261">
        <v>2.1703251E-8</v>
      </c>
      <c r="W261">
        <v>2.4671021E-8</v>
      </c>
      <c r="X261">
        <v>2.4876519000000001E-8</v>
      </c>
      <c r="Y261">
        <v>2.2590539999999999E-8</v>
      </c>
      <c r="Z261">
        <v>2.2259911E-8</v>
      </c>
      <c r="AA261">
        <v>2.1516601999999999E-8</v>
      </c>
      <c r="AB261">
        <v>1.9062491E-8</v>
      </c>
      <c r="AC261">
        <v>1.7794865000000001E-8</v>
      </c>
      <c r="AD261">
        <v>1.8320942E-8</v>
      </c>
    </row>
    <row r="262" spans="1:30" x14ac:dyDescent="0.2">
      <c r="A262" t="s">
        <v>15</v>
      </c>
      <c r="B262" t="s">
        <v>16</v>
      </c>
      <c r="C262" t="s">
        <v>17</v>
      </c>
      <c r="D262" t="s">
        <v>60</v>
      </c>
      <c r="E262" t="s">
        <v>52</v>
      </c>
      <c r="F262" t="s">
        <v>20</v>
      </c>
      <c r="G262" t="s">
        <v>32</v>
      </c>
      <c r="H262" t="s">
        <v>23</v>
      </c>
      <c r="I262">
        <v>6.9883854100000003E-7</v>
      </c>
      <c r="J262">
        <v>6.9883854100000003E-7</v>
      </c>
      <c r="K262">
        <v>6.9883854100000003E-7</v>
      </c>
      <c r="L262">
        <v>6.9883854100000003E-7</v>
      </c>
      <c r="M262">
        <v>6.9883854100000003E-7</v>
      </c>
      <c r="N262">
        <v>6.9883854100000003E-7</v>
      </c>
      <c r="O262">
        <v>6.9883854100000003E-7</v>
      </c>
      <c r="P262">
        <v>6.9883854100000003E-7</v>
      </c>
      <c r="Q262">
        <v>6.9883854100000003E-7</v>
      </c>
      <c r="R262">
        <v>6.9883854100000003E-7</v>
      </c>
      <c r="S262">
        <v>6.9883854100000003E-7</v>
      </c>
      <c r="T262">
        <v>8.5639024000000003E-7</v>
      </c>
      <c r="U262">
        <v>6.3E-7</v>
      </c>
      <c r="V262">
        <v>6.1012538399999996E-7</v>
      </c>
      <c r="W262">
        <v>1.333992E-7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">
      <c r="A263" t="s">
        <v>15</v>
      </c>
      <c r="B263" t="s">
        <v>16</v>
      </c>
      <c r="C263" t="s">
        <v>17</v>
      </c>
      <c r="D263" t="s">
        <v>88</v>
      </c>
      <c r="E263" t="s">
        <v>52</v>
      </c>
      <c r="F263" t="s">
        <v>20</v>
      </c>
      <c r="G263" t="s">
        <v>21</v>
      </c>
      <c r="H263" t="s">
        <v>24</v>
      </c>
      <c r="I263">
        <v>1.530439184E-6</v>
      </c>
      <c r="J263">
        <v>1.3727696819999999E-6</v>
      </c>
      <c r="K263">
        <v>1.3579038419999999E-6</v>
      </c>
      <c r="L263">
        <v>7.5898901800000003E-7</v>
      </c>
      <c r="M263">
        <v>8.9107117899999999E-7</v>
      </c>
      <c r="N263">
        <v>8.0903987300000001E-7</v>
      </c>
      <c r="O263">
        <v>9.0540097299999998E-7</v>
      </c>
      <c r="P263">
        <v>1.0315723190000001E-6</v>
      </c>
      <c r="Q263">
        <v>1.33889358E-6</v>
      </c>
      <c r="R263">
        <v>9.4662824999999995E-7</v>
      </c>
      <c r="S263">
        <v>1.1875221800000001E-6</v>
      </c>
      <c r="T263">
        <v>1.28770726E-6</v>
      </c>
      <c r="U263">
        <v>1.1647980149999999E-6</v>
      </c>
      <c r="V263">
        <v>1.139940585E-6</v>
      </c>
      <c r="W263">
        <v>1.251811552E-6</v>
      </c>
      <c r="X263">
        <v>1.1688592340000001E-6</v>
      </c>
      <c r="Y263">
        <v>1.19282808E-6</v>
      </c>
      <c r="Z263">
        <v>1.1611448779999999E-6</v>
      </c>
      <c r="AA263">
        <v>1.138198246E-6</v>
      </c>
      <c r="AB263">
        <v>1.1432255739999999E-6</v>
      </c>
      <c r="AC263">
        <v>9.3519590900000005E-7</v>
      </c>
      <c r="AD263">
        <v>1.0413563749999999E-6</v>
      </c>
    </row>
    <row r="264" spans="1:30" x14ac:dyDescent="0.2">
      <c r="A264" t="s">
        <v>15</v>
      </c>
      <c r="B264" t="s">
        <v>16</v>
      </c>
      <c r="C264" t="s">
        <v>17</v>
      </c>
      <c r="D264" t="s">
        <v>88</v>
      </c>
      <c r="E264" t="s">
        <v>52</v>
      </c>
      <c r="F264" t="s">
        <v>20</v>
      </c>
      <c r="G264" t="s">
        <v>21</v>
      </c>
      <c r="H264" t="s">
        <v>23</v>
      </c>
      <c r="I264">
        <v>1.530439184E-5</v>
      </c>
      <c r="J264">
        <v>1.3727696820000001E-5</v>
      </c>
      <c r="K264">
        <v>1.357903842E-5</v>
      </c>
      <c r="L264">
        <v>7.5898901829999996E-6</v>
      </c>
      <c r="M264">
        <v>8.9107117890000004E-6</v>
      </c>
      <c r="N264">
        <v>8.0903987260000003E-6</v>
      </c>
      <c r="O264">
        <v>9.0540097260000008E-6</v>
      </c>
      <c r="P264">
        <v>1.031572319E-5</v>
      </c>
      <c r="Q264">
        <v>1.33889358E-5</v>
      </c>
      <c r="R264">
        <v>9.4662824999999999E-6</v>
      </c>
      <c r="S264">
        <v>1.18752218E-5</v>
      </c>
      <c r="T264">
        <v>1.28770726E-5</v>
      </c>
      <c r="U264">
        <v>1.164798015E-5</v>
      </c>
      <c r="V264">
        <v>1.139940585E-5</v>
      </c>
      <c r="W264">
        <v>1.251811552E-5</v>
      </c>
      <c r="X264">
        <v>1.1688592340000001E-5</v>
      </c>
      <c r="Y264">
        <v>1.19282808E-5</v>
      </c>
      <c r="Z264">
        <v>1.161144878E-5</v>
      </c>
      <c r="AA264">
        <v>1.138198246E-5</v>
      </c>
      <c r="AB264">
        <v>1.143225574E-5</v>
      </c>
      <c r="AC264">
        <v>9.3519590859999996E-6</v>
      </c>
      <c r="AD264">
        <v>1.0413563750000001E-5</v>
      </c>
    </row>
    <row r="265" spans="1:30" x14ac:dyDescent="0.2">
      <c r="A265" t="s">
        <v>15</v>
      </c>
      <c r="B265" t="s">
        <v>16</v>
      </c>
      <c r="C265" t="s">
        <v>17</v>
      </c>
      <c r="D265" t="s">
        <v>88</v>
      </c>
      <c r="E265" t="s">
        <v>52</v>
      </c>
      <c r="F265" t="s">
        <v>20</v>
      </c>
      <c r="G265" t="s">
        <v>21</v>
      </c>
      <c r="H265" t="s">
        <v>22</v>
      </c>
      <c r="I265">
        <v>0.81143885530000004</v>
      </c>
      <c r="J265">
        <v>0.72784248529999995</v>
      </c>
      <c r="K265">
        <v>0.71996061719999904</v>
      </c>
      <c r="L265">
        <v>0.40241597750000002</v>
      </c>
      <c r="M265">
        <v>0.47244593909999999</v>
      </c>
      <c r="N265">
        <v>0.42895294049999999</v>
      </c>
      <c r="O265">
        <v>0.48004359569999999</v>
      </c>
      <c r="P265">
        <v>0.54693964339999901</v>
      </c>
      <c r="Q265">
        <v>0.70988137610000002</v>
      </c>
      <c r="R265">
        <v>0.50190229819999999</v>
      </c>
      <c r="S265">
        <v>0.62962425980000003</v>
      </c>
      <c r="T265">
        <v>0.68274238929999997</v>
      </c>
      <c r="U265">
        <v>0.61757590740000001</v>
      </c>
      <c r="V265">
        <v>0.60439649799999995</v>
      </c>
      <c r="W265">
        <v>0.66371048499999996</v>
      </c>
      <c r="X265">
        <v>0.61972916590000005</v>
      </c>
      <c r="Y265">
        <v>0.6324374478</v>
      </c>
      <c r="Z265">
        <v>0.61563901440000002</v>
      </c>
      <c r="AA265">
        <v>0.60347270980000001</v>
      </c>
      <c r="AB265">
        <v>0.60613819950000003</v>
      </c>
      <c r="AC265">
        <v>0.4958408708</v>
      </c>
      <c r="AD265">
        <v>0.55212715000000001</v>
      </c>
    </row>
    <row r="266" spans="1:30" x14ac:dyDescent="0.2">
      <c r="A266" t="s">
        <v>15</v>
      </c>
      <c r="B266" t="s">
        <v>16</v>
      </c>
      <c r="C266" t="s">
        <v>17</v>
      </c>
      <c r="D266" t="s">
        <v>89</v>
      </c>
      <c r="E266" t="s">
        <v>52</v>
      </c>
      <c r="F266" t="s">
        <v>20</v>
      </c>
      <c r="G266" t="s">
        <v>21</v>
      </c>
      <c r="H266" t="s">
        <v>24</v>
      </c>
      <c r="I266">
        <v>2.8175370100000002E-7</v>
      </c>
      <c r="J266">
        <v>2.3289272299999999E-7</v>
      </c>
      <c r="K266">
        <v>2.3089123700000001E-7</v>
      </c>
      <c r="L266">
        <v>2.6399369499999998E-7</v>
      </c>
      <c r="M266">
        <v>2.80385437E-7</v>
      </c>
      <c r="N266">
        <v>2.48800087E-7</v>
      </c>
      <c r="O266">
        <v>2.35297215E-7</v>
      </c>
      <c r="P266">
        <v>2.2929492799999999E-7</v>
      </c>
      <c r="Q266">
        <v>2.0712150999999999E-7</v>
      </c>
      <c r="R266">
        <v>1.9692394099999999E-7</v>
      </c>
      <c r="S266">
        <v>1.5104753900000001E-7</v>
      </c>
      <c r="T266">
        <v>1.6740724299999999E-7</v>
      </c>
      <c r="U266">
        <v>1.4073794500000001E-7</v>
      </c>
      <c r="V266">
        <v>1.3225988999999999E-7</v>
      </c>
      <c r="W266">
        <v>1.2685560199999999E-7</v>
      </c>
      <c r="X266">
        <v>1.27022304E-7</v>
      </c>
      <c r="Y266">
        <v>1.22776843E-7</v>
      </c>
      <c r="Z266">
        <v>1.0672387500000001E-7</v>
      </c>
      <c r="AA266">
        <v>1.05689076E-7</v>
      </c>
      <c r="AB266">
        <v>1.03807019E-7</v>
      </c>
      <c r="AC266">
        <v>8.2689612999999994E-8</v>
      </c>
      <c r="AD266">
        <v>7.2596951000000006E-8</v>
      </c>
    </row>
    <row r="267" spans="1:30" x14ac:dyDescent="0.2">
      <c r="A267" t="s">
        <v>15</v>
      </c>
      <c r="B267" t="s">
        <v>16</v>
      </c>
      <c r="C267" t="s">
        <v>17</v>
      </c>
      <c r="D267" t="s">
        <v>89</v>
      </c>
      <c r="E267" t="s">
        <v>52</v>
      </c>
      <c r="F267" t="s">
        <v>20</v>
      </c>
      <c r="G267" t="s">
        <v>21</v>
      </c>
      <c r="H267" t="s">
        <v>23</v>
      </c>
      <c r="I267">
        <v>2.8175370109999998E-6</v>
      </c>
      <c r="J267">
        <v>2.3289272350000001E-6</v>
      </c>
      <c r="K267">
        <v>2.3089123710000001E-6</v>
      </c>
      <c r="L267">
        <v>2.639936949E-6</v>
      </c>
      <c r="M267">
        <v>2.8038543750000002E-6</v>
      </c>
      <c r="N267">
        <v>2.488000871E-6</v>
      </c>
      <c r="O267">
        <v>2.3529721540000002E-6</v>
      </c>
      <c r="P267">
        <v>2.2929492789999998E-6</v>
      </c>
      <c r="Q267">
        <v>2.0712150999999999E-6</v>
      </c>
      <c r="R267">
        <v>1.9692394110000001E-6</v>
      </c>
      <c r="S267">
        <v>1.5104753900000001E-6</v>
      </c>
      <c r="T267">
        <v>1.6740724299999999E-6</v>
      </c>
      <c r="U267">
        <v>1.407379446E-6</v>
      </c>
      <c r="V267">
        <v>1.3225988980000001E-6</v>
      </c>
      <c r="W267">
        <v>1.268556019E-6</v>
      </c>
      <c r="X267">
        <v>1.2702230420000001E-6</v>
      </c>
      <c r="Y267">
        <v>1.2277684330000001E-6</v>
      </c>
      <c r="Z267">
        <v>1.067238753E-6</v>
      </c>
      <c r="AA267">
        <v>1.056890761E-6</v>
      </c>
      <c r="AB267">
        <v>1.0380701879999999E-6</v>
      </c>
      <c r="AC267">
        <v>8.2689612900000001E-7</v>
      </c>
      <c r="AD267">
        <v>7.2596950600000004E-7</v>
      </c>
    </row>
    <row r="268" spans="1:30" x14ac:dyDescent="0.2">
      <c r="A268" t="s">
        <v>15</v>
      </c>
      <c r="B268" t="s">
        <v>16</v>
      </c>
      <c r="C268" t="s">
        <v>17</v>
      </c>
      <c r="D268" t="s">
        <v>89</v>
      </c>
      <c r="E268" t="s">
        <v>52</v>
      </c>
      <c r="F268" t="s">
        <v>20</v>
      </c>
      <c r="G268" t="s">
        <v>21</v>
      </c>
      <c r="H268" t="s">
        <v>22</v>
      </c>
      <c r="I268">
        <v>0.1493858123</v>
      </c>
      <c r="J268">
        <v>0.123479722</v>
      </c>
      <c r="K268">
        <v>0.1224185339</v>
      </c>
      <c r="L268">
        <v>0.1399694571</v>
      </c>
      <c r="M268">
        <v>0.14866035890000001</v>
      </c>
      <c r="N268">
        <v>0.13191380620000001</v>
      </c>
      <c r="O268">
        <v>0.1247545836</v>
      </c>
      <c r="P268">
        <v>0.1215721708</v>
      </c>
      <c r="Q268">
        <v>0.1098158246</v>
      </c>
      <c r="R268">
        <v>0.1044090736</v>
      </c>
      <c r="S268">
        <v>8.0085405179999999E-2</v>
      </c>
      <c r="T268">
        <v>8.8759320239999995E-2</v>
      </c>
      <c r="U268">
        <v>7.4619258199999997E-2</v>
      </c>
      <c r="V268">
        <v>7.0124193550000005E-2</v>
      </c>
      <c r="W268">
        <v>6.7258840119999996E-2</v>
      </c>
      <c r="X268">
        <v>6.7347225689999998E-2</v>
      </c>
      <c r="Y268">
        <v>6.5096282320000004E-2</v>
      </c>
      <c r="Z268">
        <v>5.6584998689999999E-2</v>
      </c>
      <c r="AA268">
        <v>5.6036348129999997E-2</v>
      </c>
      <c r="AB268">
        <v>5.5038481389999998E-2</v>
      </c>
      <c r="AC268">
        <v>4.3842032730000001E-2</v>
      </c>
      <c r="AD268">
        <v>3.8490903200000003E-2</v>
      </c>
    </row>
    <row r="269" spans="1:30" x14ac:dyDescent="0.2">
      <c r="A269" t="s">
        <v>15</v>
      </c>
      <c r="B269" t="s">
        <v>16</v>
      </c>
      <c r="C269" t="s">
        <v>17</v>
      </c>
      <c r="D269" t="s">
        <v>90</v>
      </c>
      <c r="E269" t="s">
        <v>52</v>
      </c>
      <c r="F269" t="s">
        <v>20</v>
      </c>
      <c r="G269" t="s">
        <v>21</v>
      </c>
      <c r="H269" t="s">
        <v>23</v>
      </c>
      <c r="I269">
        <v>1.6294197409999999E-5</v>
      </c>
      <c r="J269">
        <v>2.033992327E-5</v>
      </c>
      <c r="K269">
        <v>1.2762342499999999E-5</v>
      </c>
      <c r="L269">
        <v>1.021659981E-5</v>
      </c>
      <c r="M269">
        <v>1.216452204E-5</v>
      </c>
      <c r="N269">
        <v>1.0343685810000001E-5</v>
      </c>
      <c r="O269">
        <v>1.087134569E-5</v>
      </c>
      <c r="P269">
        <v>8.9865494640000001E-6</v>
      </c>
      <c r="Q269">
        <v>7.3481655999999999E-6</v>
      </c>
      <c r="R269">
        <v>6.2848035999999999E-6</v>
      </c>
      <c r="S269">
        <v>6.5853436000000001E-6</v>
      </c>
      <c r="T269">
        <v>7.2723108E-6</v>
      </c>
      <c r="U269">
        <v>6.3782865799999996E-6</v>
      </c>
      <c r="V269">
        <v>6.2212307750000002E-6</v>
      </c>
      <c r="W269">
        <v>6.4188840969999999E-6</v>
      </c>
      <c r="X269">
        <v>6.8504475150000002E-6</v>
      </c>
      <c r="Y269">
        <v>6.9353046989999997E-6</v>
      </c>
      <c r="Z269">
        <v>5.9821080989999997E-6</v>
      </c>
      <c r="AA269">
        <v>3.2090152939999999E-6</v>
      </c>
      <c r="AB269">
        <v>5.7726368900000002E-6</v>
      </c>
      <c r="AC269">
        <v>5.4758783670000004E-6</v>
      </c>
      <c r="AD269">
        <v>5.6994311910000002E-6</v>
      </c>
    </row>
    <row r="270" spans="1:30" x14ac:dyDescent="0.2">
      <c r="A270" t="s">
        <v>15</v>
      </c>
      <c r="B270" t="s">
        <v>16</v>
      </c>
      <c r="C270" t="s">
        <v>17</v>
      </c>
      <c r="D270" t="s">
        <v>90</v>
      </c>
      <c r="E270" t="s">
        <v>52</v>
      </c>
      <c r="F270" t="s">
        <v>20</v>
      </c>
      <c r="G270" t="s">
        <v>21</v>
      </c>
      <c r="H270" t="s">
        <v>22</v>
      </c>
      <c r="I270">
        <v>0.86391834680000001</v>
      </c>
      <c r="J270">
        <v>1.0784227319999999</v>
      </c>
      <c r="K270">
        <v>0.67665939929999996</v>
      </c>
      <c r="L270">
        <v>0.54168412190000004</v>
      </c>
      <c r="M270">
        <v>0.64496295879999999</v>
      </c>
      <c r="N270">
        <v>0.54842222169999999</v>
      </c>
      <c r="O270">
        <v>0.57639874859999995</v>
      </c>
      <c r="P270">
        <v>0.47646685259999999</v>
      </c>
      <c r="Q270">
        <v>0.38959974009999998</v>
      </c>
      <c r="R270">
        <v>0.3332202869</v>
      </c>
      <c r="S270">
        <v>0.34915491770000001</v>
      </c>
      <c r="T270">
        <v>0.38557791860000001</v>
      </c>
      <c r="U270">
        <v>0.33817675450000001</v>
      </c>
      <c r="V270">
        <v>0.32984965570000002</v>
      </c>
      <c r="W270">
        <v>0.34032923479999999</v>
      </c>
      <c r="X270">
        <v>0.36321072720000003</v>
      </c>
      <c r="Y270">
        <v>0.36770985519999999</v>
      </c>
      <c r="Z270">
        <v>0.31717137140000001</v>
      </c>
      <c r="AA270">
        <v>0.17014199090000001</v>
      </c>
      <c r="AB270">
        <v>0.30606520790000002</v>
      </c>
      <c r="AC270">
        <v>0.290331071</v>
      </c>
      <c r="AD270">
        <v>0.30218384180000002</v>
      </c>
    </row>
    <row r="271" spans="1:30" x14ac:dyDescent="0.2">
      <c r="A271" t="s">
        <v>15</v>
      </c>
      <c r="B271" t="s">
        <v>16</v>
      </c>
      <c r="C271" t="s">
        <v>17</v>
      </c>
      <c r="D271" t="s">
        <v>90</v>
      </c>
      <c r="E271" t="s">
        <v>52</v>
      </c>
      <c r="F271" t="s">
        <v>20</v>
      </c>
      <c r="G271" t="s">
        <v>21</v>
      </c>
      <c r="H271" t="s">
        <v>24</v>
      </c>
      <c r="I271">
        <v>1.6294197409999999E-6</v>
      </c>
      <c r="J271">
        <v>2.0339923270000001E-6</v>
      </c>
      <c r="K271">
        <v>1.2762342500000001E-6</v>
      </c>
      <c r="L271">
        <v>1.0216599810000001E-6</v>
      </c>
      <c r="M271">
        <v>1.216452204E-6</v>
      </c>
      <c r="N271">
        <v>1.0343685810000001E-6</v>
      </c>
      <c r="O271">
        <v>1.0871345690000001E-6</v>
      </c>
      <c r="P271">
        <v>8.9865494600000001E-7</v>
      </c>
      <c r="Q271">
        <v>7.3481655999999997E-7</v>
      </c>
      <c r="R271">
        <v>6.2848036000000001E-7</v>
      </c>
      <c r="S271">
        <v>6.5853436000000005E-7</v>
      </c>
      <c r="T271">
        <v>7.2723107999999998E-7</v>
      </c>
      <c r="U271">
        <v>6.3782865800000004E-7</v>
      </c>
      <c r="V271">
        <v>6.2212307800000001E-7</v>
      </c>
      <c r="W271">
        <v>6.4188841000000004E-7</v>
      </c>
      <c r="X271">
        <v>6.8504475100000003E-7</v>
      </c>
      <c r="Y271">
        <v>6.9353047E-7</v>
      </c>
      <c r="Z271">
        <v>5.9821080999999998E-7</v>
      </c>
      <c r="AA271">
        <v>3.2090152900000001E-7</v>
      </c>
      <c r="AB271">
        <v>5.7726368899999996E-7</v>
      </c>
      <c r="AC271">
        <v>5.4758783699999998E-7</v>
      </c>
      <c r="AD271">
        <v>5.6994311899999997E-7</v>
      </c>
    </row>
    <row r="272" spans="1:30" x14ac:dyDescent="0.2">
      <c r="A272" t="s">
        <v>15</v>
      </c>
      <c r="B272" t="s">
        <v>16</v>
      </c>
      <c r="C272" t="s">
        <v>17</v>
      </c>
      <c r="D272" t="s">
        <v>25</v>
      </c>
      <c r="E272" t="s">
        <v>52</v>
      </c>
      <c r="F272" t="s">
        <v>20</v>
      </c>
      <c r="G272" t="s">
        <v>21</v>
      </c>
      <c r="H272" t="s">
        <v>23</v>
      </c>
      <c r="I272">
        <v>1.8806470060000001E-5</v>
      </c>
      <c r="J272">
        <v>1.6533759280000001E-5</v>
      </c>
      <c r="K272">
        <v>1.6470459929999999E-5</v>
      </c>
      <c r="L272">
        <v>1.6237739830000001E-5</v>
      </c>
      <c r="M272">
        <v>2.0953272240000001E-5</v>
      </c>
      <c r="N272">
        <v>1.6971635919999998E-5</v>
      </c>
      <c r="O272">
        <v>1.9887351380000001E-5</v>
      </c>
      <c r="P272">
        <v>1.2948348670000001E-5</v>
      </c>
      <c r="Q272">
        <v>9.4727433100000006E-6</v>
      </c>
      <c r="R272">
        <v>6.5045655110000003E-6</v>
      </c>
      <c r="S272">
        <v>5.6770943849999997E-6</v>
      </c>
      <c r="T272">
        <v>5.7545478820000004E-6</v>
      </c>
      <c r="U272">
        <v>5.5509156340000003E-6</v>
      </c>
      <c r="V272">
        <v>5.461996711E-6</v>
      </c>
      <c r="W272">
        <v>6.3679229309999999E-6</v>
      </c>
      <c r="X272">
        <v>6.6930724710000001E-6</v>
      </c>
      <c r="Y272">
        <v>7.1042239310000002E-6</v>
      </c>
      <c r="Z272">
        <v>7.8502513510000003E-6</v>
      </c>
      <c r="AA272">
        <v>8.0139979959999998E-6</v>
      </c>
      <c r="AB272">
        <v>7.7407664769999999E-6</v>
      </c>
      <c r="AC272">
        <v>7.7699801449999996E-6</v>
      </c>
      <c r="AD272">
        <v>8.0729046969999998E-6</v>
      </c>
    </row>
    <row r="273" spans="1:30" x14ac:dyDescent="0.2">
      <c r="A273" t="s">
        <v>15</v>
      </c>
      <c r="B273" t="s">
        <v>16</v>
      </c>
      <c r="C273" t="s">
        <v>17</v>
      </c>
      <c r="D273" t="s">
        <v>25</v>
      </c>
      <c r="E273" t="s">
        <v>52</v>
      </c>
      <c r="F273" t="s">
        <v>20</v>
      </c>
      <c r="G273" t="s">
        <v>21</v>
      </c>
      <c r="H273" t="s">
        <v>22</v>
      </c>
      <c r="I273">
        <v>0.99711904269999996</v>
      </c>
      <c r="J273">
        <v>0.87661991689999996</v>
      </c>
      <c r="K273">
        <v>0.87326378530000004</v>
      </c>
      <c r="L273">
        <v>0.8609249658</v>
      </c>
      <c r="M273">
        <v>1.1109424939999899</v>
      </c>
      <c r="N273">
        <v>0.89983613619999903</v>
      </c>
      <c r="O273">
        <v>1.05442737</v>
      </c>
      <c r="P273">
        <v>0.68652144660000003</v>
      </c>
      <c r="Q273">
        <v>0.50224485029999999</v>
      </c>
      <c r="R273">
        <v>0.34487206339999998</v>
      </c>
      <c r="S273">
        <v>0.30099954429999998</v>
      </c>
      <c r="T273">
        <v>0.30510612869999998</v>
      </c>
      <c r="U273">
        <v>0.2943095469</v>
      </c>
      <c r="V273">
        <v>0.28959506559999998</v>
      </c>
      <c r="W273">
        <v>0.33762727380000002</v>
      </c>
      <c r="X273">
        <v>0.35486670240000001</v>
      </c>
      <c r="Y273">
        <v>0.37666595279999998</v>
      </c>
      <c r="Z273">
        <v>0.41622032660000002</v>
      </c>
      <c r="AA273">
        <v>0.4249021738</v>
      </c>
      <c r="AB273">
        <v>0.41041543860000002</v>
      </c>
      <c r="AC273">
        <v>0.41196434729999998</v>
      </c>
      <c r="AD273">
        <v>0.42802540700000002</v>
      </c>
    </row>
    <row r="274" spans="1:30" x14ac:dyDescent="0.2">
      <c r="A274" t="s">
        <v>15</v>
      </c>
      <c r="B274" t="s">
        <v>16</v>
      </c>
      <c r="C274" t="s">
        <v>17</v>
      </c>
      <c r="D274" t="s">
        <v>25</v>
      </c>
      <c r="E274" t="s">
        <v>52</v>
      </c>
      <c r="F274" t="s">
        <v>20</v>
      </c>
      <c r="G274" t="s">
        <v>21</v>
      </c>
      <c r="H274" t="s">
        <v>24</v>
      </c>
      <c r="I274">
        <v>1.8806470060000001E-6</v>
      </c>
      <c r="J274">
        <v>1.6533759280000001E-6</v>
      </c>
      <c r="K274">
        <v>1.6470459929999999E-6</v>
      </c>
      <c r="L274">
        <v>1.623773983E-6</v>
      </c>
      <c r="M274">
        <v>2.0953272240000002E-6</v>
      </c>
      <c r="N274">
        <v>1.6971635920000001E-6</v>
      </c>
      <c r="O274">
        <v>1.9887351379999999E-6</v>
      </c>
      <c r="P274">
        <v>1.294834867E-6</v>
      </c>
      <c r="Q274">
        <v>9.4727433099999997E-7</v>
      </c>
      <c r="R274">
        <v>6.50456551E-7</v>
      </c>
      <c r="S274">
        <v>5.6770943800000002E-7</v>
      </c>
      <c r="T274">
        <v>5.7545478800000004E-7</v>
      </c>
      <c r="U274">
        <v>5.5509156299999998E-7</v>
      </c>
      <c r="V274">
        <v>5.4619967100000003E-7</v>
      </c>
      <c r="W274">
        <v>6.3679229299999998E-7</v>
      </c>
      <c r="X274">
        <v>6.6930724700000002E-7</v>
      </c>
      <c r="Y274">
        <v>7.1042239300000003E-7</v>
      </c>
      <c r="Z274">
        <v>7.8502513500000002E-7</v>
      </c>
      <c r="AA274">
        <v>8.0139979999999998E-7</v>
      </c>
      <c r="AB274">
        <v>7.7407664800000002E-7</v>
      </c>
      <c r="AC274">
        <v>7.7699801500000003E-7</v>
      </c>
      <c r="AD274">
        <v>8.0729047000000004E-7</v>
      </c>
    </row>
    <row r="275" spans="1:30" x14ac:dyDescent="0.2">
      <c r="A275" t="s">
        <v>15</v>
      </c>
      <c r="B275" t="s">
        <v>16</v>
      </c>
      <c r="C275" t="s">
        <v>17</v>
      </c>
      <c r="D275" t="s">
        <v>57</v>
      </c>
      <c r="E275" t="s">
        <v>52</v>
      </c>
      <c r="F275" t="s">
        <v>20</v>
      </c>
      <c r="G275" t="s">
        <v>21</v>
      </c>
      <c r="H275" t="s">
        <v>24</v>
      </c>
      <c r="I275">
        <v>1.4900000000000002E-11</v>
      </c>
      <c r="J275">
        <v>1.0399999999999999E-11</v>
      </c>
      <c r="K275">
        <v>1.0699999999999999E-11</v>
      </c>
      <c r="L275">
        <v>9.3500000000000003E-12</v>
      </c>
      <c r="M275">
        <v>9.8899999999999993E-12</v>
      </c>
      <c r="N275">
        <v>1.0099999999999999E-11</v>
      </c>
      <c r="O275">
        <v>1.0499999999999999E-11</v>
      </c>
      <c r="P275">
        <v>1.1400000000000001E-11</v>
      </c>
      <c r="Q275">
        <v>1.026E-11</v>
      </c>
      <c r="R275">
        <v>8.6600000000000007E-12</v>
      </c>
      <c r="S275">
        <v>1.489E-11</v>
      </c>
      <c r="T275">
        <v>1.6629999999999998E-11</v>
      </c>
      <c r="U275">
        <v>1.32E-11</v>
      </c>
      <c r="V275">
        <v>1.4900000000000002E-11</v>
      </c>
      <c r="W275">
        <v>1.23E-11</v>
      </c>
      <c r="X275">
        <v>2.0199999999999999E-11</v>
      </c>
      <c r="Y275">
        <v>5.9399999999999997E-11</v>
      </c>
      <c r="Z275">
        <v>6.9599999999999997E-11</v>
      </c>
      <c r="AA275">
        <v>6.9700000000000002E-11</v>
      </c>
      <c r="AB275">
        <v>6.43E-11</v>
      </c>
      <c r="AC275">
        <v>3.8900000000000003E-11</v>
      </c>
      <c r="AD275">
        <v>4.5600000000000003E-11</v>
      </c>
    </row>
    <row r="276" spans="1:30" x14ac:dyDescent="0.2">
      <c r="A276" t="s">
        <v>15</v>
      </c>
      <c r="B276" t="s">
        <v>16</v>
      </c>
      <c r="C276" t="s">
        <v>17</v>
      </c>
      <c r="D276" t="s">
        <v>60</v>
      </c>
      <c r="E276" t="s">
        <v>52</v>
      </c>
      <c r="F276" t="s">
        <v>20</v>
      </c>
      <c r="G276" t="s">
        <v>28</v>
      </c>
      <c r="H276" t="s">
        <v>24</v>
      </c>
      <c r="I276">
        <v>1.2206400000000001E-5</v>
      </c>
      <c r="J276">
        <v>1.30902E-5</v>
      </c>
      <c r="K276">
        <v>1.8909599999999999E-5</v>
      </c>
      <c r="L276">
        <v>1.37862E-5</v>
      </c>
      <c r="M276">
        <v>9.8879999999999992E-6</v>
      </c>
      <c r="N276">
        <v>3.6084E-6</v>
      </c>
      <c r="O276">
        <v>6.1554000000000004E-6</v>
      </c>
      <c r="P276">
        <v>3.8928000000000002E-6</v>
      </c>
      <c r="Q276">
        <v>8.1858000000000005E-6</v>
      </c>
      <c r="R276">
        <v>1.13964E-5</v>
      </c>
      <c r="S276">
        <v>1.35534E-5</v>
      </c>
      <c r="T276">
        <v>1.4661000000000001E-5</v>
      </c>
      <c r="U276">
        <v>1.4161199999999999E-5</v>
      </c>
      <c r="V276">
        <v>1.3911600000000001E-5</v>
      </c>
      <c r="W276">
        <v>1.4555999999999999E-5</v>
      </c>
      <c r="X276">
        <v>1.4008200000000001E-5</v>
      </c>
      <c r="Y276">
        <v>1.35042E-5</v>
      </c>
      <c r="Z276">
        <v>1.29354E-5</v>
      </c>
      <c r="AA276">
        <v>1.23876E-5</v>
      </c>
      <c r="AB276">
        <v>1.28082E-5</v>
      </c>
      <c r="AC276">
        <v>1.2837600000000001E-5</v>
      </c>
      <c r="AD276">
        <v>1.305E-5</v>
      </c>
    </row>
    <row r="277" spans="1:30" x14ac:dyDescent="0.2">
      <c r="A277" t="s">
        <v>15</v>
      </c>
      <c r="B277" t="s">
        <v>16</v>
      </c>
      <c r="C277" t="s">
        <v>17</v>
      </c>
      <c r="D277" t="s">
        <v>42</v>
      </c>
      <c r="E277" t="s">
        <v>52</v>
      </c>
      <c r="F277" t="s">
        <v>20</v>
      </c>
      <c r="G277" t="s">
        <v>21</v>
      </c>
      <c r="H277" t="s">
        <v>23</v>
      </c>
      <c r="I277">
        <v>1.773214279E-5</v>
      </c>
      <c r="J277">
        <v>2.2281186699999999E-5</v>
      </c>
      <c r="K277">
        <v>2.0836798390000001E-5</v>
      </c>
      <c r="L277">
        <v>1.3851541809999999E-5</v>
      </c>
      <c r="M277">
        <v>1.6376448490000001E-5</v>
      </c>
      <c r="N277">
        <v>1.449967544E-5</v>
      </c>
      <c r="O277">
        <v>1.5720343839999999E-5</v>
      </c>
      <c r="P277">
        <v>1.5447275650000001E-5</v>
      </c>
      <c r="Q277">
        <v>1.6752525899999999E-5</v>
      </c>
      <c r="R277">
        <v>1.591064187E-5</v>
      </c>
      <c r="S277">
        <v>1.6437798240000001E-5</v>
      </c>
      <c r="T277">
        <v>1.5854882510000002E-5</v>
      </c>
      <c r="U277">
        <v>1.4145679730000001E-5</v>
      </c>
      <c r="V277">
        <v>1.346164392E-5</v>
      </c>
      <c r="W277">
        <v>1.3969638129999999E-5</v>
      </c>
      <c r="X277">
        <v>1.37415204E-5</v>
      </c>
      <c r="Y277">
        <v>1.3869835900000001E-5</v>
      </c>
      <c r="Z277">
        <v>1.396771138E-5</v>
      </c>
      <c r="AA277">
        <v>1.365329152E-5</v>
      </c>
      <c r="AB277">
        <v>1.3781597860000001E-5</v>
      </c>
      <c r="AC277">
        <v>1.3814968899999999E-5</v>
      </c>
      <c r="AD277">
        <v>1.4681862170000001E-5</v>
      </c>
    </row>
    <row r="278" spans="1:30" x14ac:dyDescent="0.2">
      <c r="A278" t="s">
        <v>15</v>
      </c>
      <c r="B278" t="s">
        <v>16</v>
      </c>
      <c r="C278" t="s">
        <v>17</v>
      </c>
      <c r="D278" t="s">
        <v>42</v>
      </c>
      <c r="E278" t="s">
        <v>52</v>
      </c>
      <c r="F278" t="s">
        <v>20</v>
      </c>
      <c r="G278" t="s">
        <v>21</v>
      </c>
      <c r="H278" t="s">
        <v>22</v>
      </c>
      <c r="I278">
        <v>0.94015821089999996</v>
      </c>
      <c r="J278">
        <v>1.1813485189999999</v>
      </c>
      <c r="K278">
        <v>1.1047670510000001</v>
      </c>
      <c r="L278">
        <v>0.73440874680000001</v>
      </c>
      <c r="M278">
        <v>0.8682792989</v>
      </c>
      <c r="N278">
        <v>0.76877279209999905</v>
      </c>
      <c r="O278">
        <v>0.83349263029999998</v>
      </c>
      <c r="P278">
        <v>0.81901455499999998</v>
      </c>
      <c r="Q278">
        <v>0.88821892319999995</v>
      </c>
      <c r="R278">
        <v>0.84358223170000002</v>
      </c>
      <c r="S278">
        <v>0.87153206250000004</v>
      </c>
      <c r="T278">
        <v>0.84062587069999894</v>
      </c>
      <c r="U278">
        <v>0.75000393949999999</v>
      </c>
      <c r="V278">
        <v>0.71373636089999903</v>
      </c>
      <c r="W278">
        <v>0.74067021359999996</v>
      </c>
      <c r="X278">
        <v>0.72857541150000005</v>
      </c>
      <c r="Y278">
        <v>0.73537869919999999</v>
      </c>
      <c r="Z278">
        <v>0.74056805729999997</v>
      </c>
      <c r="AA278">
        <v>0.7238975164</v>
      </c>
      <c r="AB278">
        <v>0.73070031879999997</v>
      </c>
      <c r="AC278">
        <v>0.73246965129999997</v>
      </c>
      <c r="AD278">
        <v>0.77843233249999999</v>
      </c>
    </row>
    <row r="279" spans="1:30" x14ac:dyDescent="0.2">
      <c r="A279" t="s">
        <v>15</v>
      </c>
      <c r="B279" t="s">
        <v>16</v>
      </c>
      <c r="C279" t="s">
        <v>17</v>
      </c>
      <c r="D279" t="s">
        <v>42</v>
      </c>
      <c r="E279" t="s">
        <v>52</v>
      </c>
      <c r="F279" t="s">
        <v>20</v>
      </c>
      <c r="G279" t="s">
        <v>21</v>
      </c>
      <c r="H279" t="s">
        <v>24</v>
      </c>
      <c r="I279">
        <v>1.773214279E-6</v>
      </c>
      <c r="J279">
        <v>2.2281186700000001E-6</v>
      </c>
      <c r="K279">
        <v>2.0836798389999999E-6</v>
      </c>
      <c r="L279">
        <v>1.385154181E-6</v>
      </c>
      <c r="M279">
        <v>1.637644849E-6</v>
      </c>
      <c r="N279">
        <v>1.4499675440000001E-6</v>
      </c>
      <c r="O279">
        <v>1.5720343839999999E-6</v>
      </c>
      <c r="P279">
        <v>1.5447275649999999E-6</v>
      </c>
      <c r="Q279">
        <v>1.67525259E-6</v>
      </c>
      <c r="R279">
        <v>1.5910641869999999E-6</v>
      </c>
      <c r="S279">
        <v>1.6437798239999999E-6</v>
      </c>
      <c r="T279">
        <v>1.5854882509999999E-6</v>
      </c>
      <c r="U279">
        <v>1.4145679729999999E-6</v>
      </c>
      <c r="V279">
        <v>1.3461643919999999E-6</v>
      </c>
      <c r="W279">
        <v>1.3969638130000001E-6</v>
      </c>
      <c r="X279">
        <v>1.37415204E-6</v>
      </c>
      <c r="Y279">
        <v>1.38698359E-6</v>
      </c>
      <c r="Z279">
        <v>1.396771138E-6</v>
      </c>
      <c r="AA279">
        <v>1.365329152E-6</v>
      </c>
      <c r="AB279">
        <v>1.378159786E-6</v>
      </c>
      <c r="AC279">
        <v>1.38149689E-6</v>
      </c>
      <c r="AD279">
        <v>1.4681862170000001E-6</v>
      </c>
    </row>
    <row r="280" spans="1:30" x14ac:dyDescent="0.2">
      <c r="A280" t="s">
        <v>15</v>
      </c>
      <c r="B280" t="s">
        <v>16</v>
      </c>
      <c r="C280" t="s">
        <v>17</v>
      </c>
      <c r="D280" t="s">
        <v>60</v>
      </c>
      <c r="E280" t="s">
        <v>52</v>
      </c>
      <c r="F280" t="s">
        <v>20</v>
      </c>
      <c r="G280" t="s">
        <v>34</v>
      </c>
      <c r="H280" t="s">
        <v>22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">
      <c r="A281" t="s">
        <v>15</v>
      </c>
      <c r="B281" t="s">
        <v>16</v>
      </c>
      <c r="C281" t="s">
        <v>17</v>
      </c>
      <c r="D281" t="s">
        <v>60</v>
      </c>
      <c r="E281" t="s">
        <v>52</v>
      </c>
      <c r="F281" t="s">
        <v>20</v>
      </c>
      <c r="G281" t="s">
        <v>34</v>
      </c>
      <c r="H281" t="s">
        <v>23</v>
      </c>
      <c r="I281">
        <v>9.8827039999999998E-9</v>
      </c>
      <c r="J281">
        <v>1.396783E-8</v>
      </c>
      <c r="K281">
        <v>1.8783264999999999E-8</v>
      </c>
      <c r="L281">
        <v>4.9581539999999999E-9</v>
      </c>
      <c r="M281">
        <v>7.3177919999999996E-9</v>
      </c>
      <c r="N281">
        <v>1.3087587E-8</v>
      </c>
      <c r="O281">
        <v>1.035647E-7</v>
      </c>
      <c r="P281">
        <v>9.3689603000000003E-8</v>
      </c>
      <c r="Q281">
        <v>5.6575188000000002E-8</v>
      </c>
      <c r="R281">
        <v>5.1580622000000002E-8</v>
      </c>
      <c r="S281">
        <v>4.4448978000000003E-8</v>
      </c>
      <c r="T281">
        <v>1.0646987400000001E-7</v>
      </c>
      <c r="U281">
        <v>1.8710279700000001E-7</v>
      </c>
      <c r="V281">
        <v>5.3963122499999997E-7</v>
      </c>
      <c r="W281">
        <v>4.8669040499999996E-7</v>
      </c>
      <c r="X281">
        <v>9.9962594600000002E-7</v>
      </c>
      <c r="Y281">
        <v>1.015102297E-6</v>
      </c>
      <c r="Z281">
        <v>1.154613634E-6</v>
      </c>
      <c r="AA281">
        <v>1.0330615840000001E-6</v>
      </c>
      <c r="AB281">
        <v>1.1052225559999999E-6</v>
      </c>
      <c r="AC281">
        <v>1.628413759E-6</v>
      </c>
      <c r="AD281">
        <v>1.7003806149999999E-6</v>
      </c>
    </row>
    <row r="282" spans="1:30" x14ac:dyDescent="0.2">
      <c r="A282" t="s">
        <v>15</v>
      </c>
      <c r="B282" t="s">
        <v>16</v>
      </c>
      <c r="C282" t="s">
        <v>17</v>
      </c>
      <c r="D282" t="s">
        <v>60</v>
      </c>
      <c r="E282" t="s">
        <v>52</v>
      </c>
      <c r="F282" t="s">
        <v>20</v>
      </c>
      <c r="G282" t="s">
        <v>34</v>
      </c>
      <c r="H282" t="s">
        <v>24</v>
      </c>
      <c r="I282">
        <v>1.9765410000000002E-9</v>
      </c>
      <c r="J282">
        <v>2.7935659999999999E-9</v>
      </c>
      <c r="K282">
        <v>3.7566530000000004E-9</v>
      </c>
      <c r="L282">
        <v>9.9163099999999992E-10</v>
      </c>
      <c r="M282">
        <v>1.463558E-9</v>
      </c>
      <c r="N282">
        <v>2.6175170000000002E-9</v>
      </c>
      <c r="O282">
        <v>2.0712939999999999E-8</v>
      </c>
      <c r="P282">
        <v>1.8737921E-8</v>
      </c>
      <c r="Q282">
        <v>1.1315038E-8</v>
      </c>
      <c r="R282">
        <v>1.0316123999999999E-8</v>
      </c>
      <c r="S282">
        <v>8.889796E-9</v>
      </c>
      <c r="T282">
        <v>2.1293975000000001E-8</v>
      </c>
      <c r="U282">
        <v>3.7420559000000003E-8</v>
      </c>
      <c r="V282">
        <v>1.07926245E-7</v>
      </c>
      <c r="W282">
        <v>9.7338080999999997E-8</v>
      </c>
      <c r="X282">
        <v>1.9992518900000001E-7</v>
      </c>
      <c r="Y282">
        <v>2.03020459E-7</v>
      </c>
      <c r="Z282">
        <v>2.30922727E-7</v>
      </c>
      <c r="AA282">
        <v>2.0661231700000001E-7</v>
      </c>
      <c r="AB282">
        <v>2.21044511E-7</v>
      </c>
      <c r="AC282">
        <v>3.2568275200000002E-7</v>
      </c>
      <c r="AD282">
        <v>3.4007612299999998E-7</v>
      </c>
    </row>
    <row r="283" spans="1:30" x14ac:dyDescent="0.2">
      <c r="A283" t="s">
        <v>15</v>
      </c>
      <c r="B283" t="s">
        <v>16</v>
      </c>
      <c r="C283" t="s">
        <v>17</v>
      </c>
      <c r="D283" t="s">
        <v>60</v>
      </c>
      <c r="E283" t="s">
        <v>52</v>
      </c>
      <c r="F283" t="s">
        <v>20</v>
      </c>
      <c r="G283" t="s">
        <v>36</v>
      </c>
      <c r="H283" t="s">
        <v>23</v>
      </c>
      <c r="I283">
        <v>3.1977896660000001E-6</v>
      </c>
      <c r="J283">
        <v>3.1977896660000001E-6</v>
      </c>
      <c r="K283">
        <v>3.1977896660000001E-6</v>
      </c>
      <c r="L283">
        <v>3.1977896660000001E-6</v>
      </c>
      <c r="M283">
        <v>3.1977896660000001E-6</v>
      </c>
      <c r="N283">
        <v>3.1977896660000001E-6</v>
      </c>
      <c r="O283">
        <v>3.1977896660000001E-6</v>
      </c>
      <c r="P283">
        <v>3.1977896660000001E-6</v>
      </c>
      <c r="Q283">
        <v>3.1977896660000001E-6</v>
      </c>
      <c r="R283">
        <v>3.1977896660000001E-6</v>
      </c>
      <c r="S283">
        <v>3.1977896660000001E-6</v>
      </c>
      <c r="T283">
        <v>2.2470015920000001E-6</v>
      </c>
      <c r="U283">
        <v>3.7858135410000001E-6</v>
      </c>
      <c r="V283">
        <v>3.5605538650000001E-6</v>
      </c>
      <c r="W283">
        <v>4.2293786030000001E-6</v>
      </c>
      <c r="X283">
        <v>4.1200146309999998E-6</v>
      </c>
      <c r="Y283">
        <v>4.6247161130000003E-6</v>
      </c>
      <c r="Z283">
        <v>4.4256669120000001E-6</v>
      </c>
      <c r="AA283">
        <v>4.911863604E-6</v>
      </c>
      <c r="AB283">
        <v>4.3771104029999997E-6</v>
      </c>
      <c r="AC283">
        <v>4.5853437620000001E-6</v>
      </c>
      <c r="AD283">
        <v>5.0416294190000002E-6</v>
      </c>
    </row>
    <row r="284" spans="1:30" x14ac:dyDescent="0.2">
      <c r="A284" t="s">
        <v>15</v>
      </c>
      <c r="B284" t="s">
        <v>16</v>
      </c>
      <c r="C284" t="s">
        <v>17</v>
      </c>
      <c r="D284" t="s">
        <v>60</v>
      </c>
      <c r="E284" t="s">
        <v>52</v>
      </c>
      <c r="F284" t="s">
        <v>20</v>
      </c>
      <c r="G284" t="s">
        <v>36</v>
      </c>
      <c r="H284" t="s">
        <v>22</v>
      </c>
      <c r="I284">
        <v>3.3927021539999998E-2</v>
      </c>
      <c r="J284">
        <v>3.3927021539999998E-2</v>
      </c>
      <c r="K284">
        <v>3.3927021539999998E-2</v>
      </c>
      <c r="L284">
        <v>3.3927021539999998E-2</v>
      </c>
      <c r="M284">
        <v>3.3927021539999998E-2</v>
      </c>
      <c r="N284">
        <v>3.3927021539999998E-2</v>
      </c>
      <c r="O284">
        <v>3.3927021539999998E-2</v>
      </c>
      <c r="P284">
        <v>3.3927021539999998E-2</v>
      </c>
      <c r="Q284">
        <v>3.3927021539999998E-2</v>
      </c>
      <c r="R284">
        <v>3.3927021539999998E-2</v>
      </c>
      <c r="S284">
        <v>3.3927021539999998E-2</v>
      </c>
      <c r="T284">
        <v>2.092314386E-2</v>
      </c>
      <c r="U284">
        <v>4.1734540690000002E-2</v>
      </c>
      <c r="V284">
        <v>3.9123380079999999E-2</v>
      </c>
      <c r="W284">
        <v>4.6670810229999998E-2</v>
      </c>
      <c r="X284">
        <v>4.5535307609999999E-2</v>
      </c>
      <c r="Y284">
        <v>5.1130270009999999E-2</v>
      </c>
      <c r="Z284">
        <v>4.9233784949999998E-2</v>
      </c>
      <c r="AA284">
        <v>5.4665269250000002E-2</v>
      </c>
      <c r="AB284">
        <v>4.8345025100000001E-2</v>
      </c>
      <c r="AC284">
        <v>5.0572875490000002E-2</v>
      </c>
      <c r="AD284">
        <v>5.5723199399999999E-2</v>
      </c>
    </row>
    <row r="285" spans="1:30" x14ac:dyDescent="0.2">
      <c r="A285" t="s">
        <v>15</v>
      </c>
      <c r="B285" t="s">
        <v>16</v>
      </c>
      <c r="C285" t="s">
        <v>17</v>
      </c>
      <c r="D285" t="s">
        <v>60</v>
      </c>
      <c r="E285" t="s">
        <v>52</v>
      </c>
      <c r="F285" t="s">
        <v>20</v>
      </c>
      <c r="G285" t="s">
        <v>36</v>
      </c>
      <c r="H285" t="s">
        <v>24</v>
      </c>
      <c r="I285">
        <v>4.6513304200000001E-7</v>
      </c>
      <c r="J285">
        <v>4.6513304200000001E-7</v>
      </c>
      <c r="K285">
        <v>4.6513304200000001E-7</v>
      </c>
      <c r="L285">
        <v>4.6513304200000001E-7</v>
      </c>
      <c r="M285">
        <v>4.6513304200000001E-7</v>
      </c>
      <c r="N285">
        <v>4.6513304200000001E-7</v>
      </c>
      <c r="O285">
        <v>4.6513304200000001E-7</v>
      </c>
      <c r="P285">
        <v>4.6513304200000001E-7</v>
      </c>
      <c r="Q285">
        <v>4.6513304200000001E-7</v>
      </c>
      <c r="R285">
        <v>4.6513304200000001E-7</v>
      </c>
      <c r="S285">
        <v>4.6513304200000001E-7</v>
      </c>
      <c r="T285">
        <v>3.2683659500000002E-7</v>
      </c>
      <c r="U285">
        <v>5.5066378800000001E-7</v>
      </c>
      <c r="V285">
        <v>5.1789874400000005E-7</v>
      </c>
      <c r="W285">
        <v>6.1518234199999995E-7</v>
      </c>
      <c r="X285">
        <v>5.9927485499999997E-7</v>
      </c>
      <c r="Y285">
        <v>6.7268598E-7</v>
      </c>
      <c r="Z285">
        <v>6.43733369E-7</v>
      </c>
      <c r="AA285">
        <v>7.1445288799999999E-7</v>
      </c>
      <c r="AB285">
        <v>6.3667060399999996E-7</v>
      </c>
      <c r="AC285">
        <v>6.6695909299999998E-7</v>
      </c>
      <c r="AD285">
        <v>7.3332791599999997E-7</v>
      </c>
    </row>
    <row r="286" spans="1:30" x14ac:dyDescent="0.2">
      <c r="A286" t="s">
        <v>15</v>
      </c>
      <c r="B286" t="s">
        <v>16</v>
      </c>
      <c r="C286" t="s">
        <v>17</v>
      </c>
      <c r="D286" t="s">
        <v>60</v>
      </c>
      <c r="E286" t="s">
        <v>52</v>
      </c>
      <c r="F286" t="s">
        <v>20</v>
      </c>
      <c r="G286" t="s">
        <v>37</v>
      </c>
      <c r="H286" t="s">
        <v>23</v>
      </c>
      <c r="I286">
        <v>1.8018989299999999E-5</v>
      </c>
      <c r="J286">
        <v>2.0695140170000001E-5</v>
      </c>
      <c r="K286">
        <v>1.789044273E-5</v>
      </c>
      <c r="L286">
        <v>2.1106971849999999E-5</v>
      </c>
      <c r="M286">
        <v>2.1075632209999999E-5</v>
      </c>
      <c r="N286">
        <v>2.1745510410000001E-5</v>
      </c>
      <c r="O286">
        <v>2.2917319299999998E-5</v>
      </c>
      <c r="P286">
        <v>2.2800924399999999E-5</v>
      </c>
      <c r="Q286">
        <v>1.9285090810000001E-5</v>
      </c>
      <c r="R286">
        <v>2.613350538E-5</v>
      </c>
      <c r="S286">
        <v>2.9943978209999999E-5</v>
      </c>
      <c r="T286">
        <v>3.1629116809999998E-5</v>
      </c>
      <c r="U286">
        <v>3.8346687680000001E-6</v>
      </c>
      <c r="V286">
        <v>3.52627466E-6</v>
      </c>
      <c r="W286">
        <v>2.3616705789999999E-6</v>
      </c>
      <c r="X286">
        <v>2.6542346530000002E-6</v>
      </c>
      <c r="Y286">
        <v>2.0753117390000002E-6</v>
      </c>
      <c r="Z286">
        <v>2.2912899960000001E-6</v>
      </c>
      <c r="AA286">
        <v>2.275477063E-6</v>
      </c>
      <c r="AB286">
        <v>2.142364989E-6</v>
      </c>
      <c r="AC286">
        <v>1.7936995610000001E-6</v>
      </c>
      <c r="AD286">
        <v>1.7668288549999999E-6</v>
      </c>
    </row>
    <row r="287" spans="1:30" x14ac:dyDescent="0.2">
      <c r="A287" t="s">
        <v>15</v>
      </c>
      <c r="B287" t="s">
        <v>16</v>
      </c>
      <c r="C287" t="s">
        <v>17</v>
      </c>
      <c r="D287" t="s">
        <v>60</v>
      </c>
      <c r="E287" t="s">
        <v>52</v>
      </c>
      <c r="F287" t="s">
        <v>20</v>
      </c>
      <c r="G287" t="s">
        <v>37</v>
      </c>
      <c r="H287" t="s">
        <v>22</v>
      </c>
      <c r="I287">
        <v>0.4442281495</v>
      </c>
      <c r="J287">
        <v>0.51020418899999997</v>
      </c>
      <c r="K287">
        <v>0.44105904820000003</v>
      </c>
      <c r="L287">
        <v>0.52035721260000001</v>
      </c>
      <c r="M287">
        <v>0.51958458600000001</v>
      </c>
      <c r="N287">
        <v>0.53609931669999999</v>
      </c>
      <c r="O287">
        <v>0.56498831179999998</v>
      </c>
      <c r="P287">
        <v>0.56211878949999905</v>
      </c>
      <c r="Q287">
        <v>0.47544177209999999</v>
      </c>
      <c r="R287">
        <v>0.64427801929999995</v>
      </c>
      <c r="S287">
        <v>0.73821887620000004</v>
      </c>
      <c r="T287">
        <v>0.77976315979999999</v>
      </c>
      <c r="U287">
        <v>0.82368685129999997</v>
      </c>
      <c r="V287">
        <v>0.75744074390000005</v>
      </c>
      <c r="W287">
        <v>0.50727913309999895</v>
      </c>
      <c r="X287">
        <v>0.57012960349999997</v>
      </c>
      <c r="Y287">
        <v>0.44577696139999901</v>
      </c>
      <c r="Z287">
        <v>0.49216909120000002</v>
      </c>
      <c r="AA287">
        <v>0.48877247309999999</v>
      </c>
      <c r="AB287">
        <v>0.4601799996</v>
      </c>
      <c r="AC287">
        <v>0.38528666560000002</v>
      </c>
      <c r="AD287">
        <v>0.37951483800000002</v>
      </c>
    </row>
    <row r="288" spans="1:30" x14ac:dyDescent="0.2">
      <c r="A288" t="s">
        <v>15</v>
      </c>
      <c r="B288" t="s">
        <v>16</v>
      </c>
      <c r="C288" t="s">
        <v>17</v>
      </c>
      <c r="D288" t="s">
        <v>60</v>
      </c>
      <c r="E288" t="s">
        <v>52</v>
      </c>
      <c r="F288" t="s">
        <v>20</v>
      </c>
      <c r="G288" t="s">
        <v>85</v>
      </c>
      <c r="H288" t="s">
        <v>22</v>
      </c>
      <c r="I288">
        <v>9.7560719999999993E-3</v>
      </c>
      <c r="J288">
        <v>1.3055472E-2</v>
      </c>
      <c r="K288">
        <v>3.4110719999999998E-3</v>
      </c>
      <c r="L288">
        <v>1.3887936E-2</v>
      </c>
      <c r="M288">
        <v>1.3228056E-2</v>
      </c>
      <c r="N288">
        <v>1.309608E-2</v>
      </c>
      <c r="O288">
        <v>9.8981999999999994E-3</v>
      </c>
      <c r="P288">
        <v>9.8169840000000008E-3</v>
      </c>
      <c r="Q288">
        <v>4.2942960000000004E-3</v>
      </c>
      <c r="R288">
        <v>1.1370239999999999E-3</v>
      </c>
      <c r="S288">
        <v>1.5634080000000001E-3</v>
      </c>
      <c r="T288">
        <v>3.2384879999999999E-3</v>
      </c>
      <c r="U288">
        <v>1.3908239999999999E-3</v>
      </c>
      <c r="V288">
        <v>5.3805599999999997E-4</v>
      </c>
      <c r="W288">
        <v>6.8932079999999996E-3</v>
      </c>
      <c r="X288">
        <v>1.340064E-3</v>
      </c>
      <c r="Y288">
        <v>3.7562400000000002E-4</v>
      </c>
      <c r="Z288">
        <v>2.4364800000000001E-4</v>
      </c>
      <c r="AA288">
        <v>1.7258400000000001E-4</v>
      </c>
      <c r="AB288">
        <v>9.1367999999999997E-5</v>
      </c>
      <c r="AC288">
        <v>5.0760000000000002E-5</v>
      </c>
      <c r="AD288">
        <v>5.0760000000000002E-5</v>
      </c>
    </row>
    <row r="289" spans="1:30" x14ac:dyDescent="0.2">
      <c r="A289" t="s">
        <v>15</v>
      </c>
      <c r="B289" t="s">
        <v>16</v>
      </c>
      <c r="C289" t="s">
        <v>17</v>
      </c>
      <c r="D289" t="s">
        <v>60</v>
      </c>
      <c r="E289" t="s">
        <v>52</v>
      </c>
      <c r="F289" t="s">
        <v>20</v>
      </c>
      <c r="G289" t="s">
        <v>21</v>
      </c>
      <c r="H289" t="s">
        <v>23</v>
      </c>
      <c r="I289">
        <v>7.5838242120000003E-6</v>
      </c>
      <c r="J289">
        <v>7.8948940889999996E-6</v>
      </c>
      <c r="K289">
        <v>7.398861373E-6</v>
      </c>
      <c r="L289">
        <v>9.1421735620000008E-6</v>
      </c>
      <c r="M289">
        <v>1.007451803E-5</v>
      </c>
      <c r="N289">
        <v>9.435275187E-6</v>
      </c>
      <c r="O289">
        <v>8.8312198699999997E-6</v>
      </c>
      <c r="P289">
        <v>8.3763419180000004E-6</v>
      </c>
      <c r="Q289">
        <v>2.1092679919999999E-5</v>
      </c>
      <c r="R289">
        <v>2.180248823E-5</v>
      </c>
      <c r="S289">
        <v>2.6763918209999999E-5</v>
      </c>
      <c r="T289">
        <v>2.5408316749999999E-5</v>
      </c>
      <c r="U289">
        <v>1.7200693679999999E-5</v>
      </c>
      <c r="V289">
        <v>1.9210460490000001E-5</v>
      </c>
      <c r="W289">
        <v>2.2126974029999998E-5</v>
      </c>
      <c r="X289">
        <v>2.5462498669999999E-5</v>
      </c>
      <c r="Y289">
        <v>3.3663285050000002E-5</v>
      </c>
      <c r="Z289">
        <v>3.3016052019999999E-5</v>
      </c>
      <c r="AA289">
        <v>3.7947642129999998E-5</v>
      </c>
      <c r="AB289">
        <v>4.4755028500000002E-5</v>
      </c>
      <c r="AC289">
        <v>2.2117092170000001E-5</v>
      </c>
      <c r="AD289">
        <v>8.9069021789999998E-6</v>
      </c>
    </row>
    <row r="290" spans="1:30" x14ac:dyDescent="0.2">
      <c r="A290" t="s">
        <v>15</v>
      </c>
      <c r="B290" t="s">
        <v>16</v>
      </c>
      <c r="C290" t="s">
        <v>17</v>
      </c>
      <c r="D290" t="s">
        <v>60</v>
      </c>
      <c r="E290" t="s">
        <v>52</v>
      </c>
      <c r="F290" t="s">
        <v>20</v>
      </c>
      <c r="G290" t="s">
        <v>28</v>
      </c>
      <c r="H290" t="s">
        <v>22</v>
      </c>
      <c r="I290">
        <v>1.28126512</v>
      </c>
      <c r="J290">
        <v>1.37403466</v>
      </c>
      <c r="K290">
        <v>1.9848776799999901</v>
      </c>
      <c r="L290">
        <v>1.44709146</v>
      </c>
      <c r="M290">
        <v>1.0379103999999999</v>
      </c>
      <c r="N290">
        <v>0.37876172000000002</v>
      </c>
      <c r="O290">
        <v>0.64611182</v>
      </c>
      <c r="P290">
        <v>0.40861424000000002</v>
      </c>
      <c r="Q290">
        <v>0.85923614000000004</v>
      </c>
      <c r="R290">
        <v>1.19624212</v>
      </c>
      <c r="S290">
        <v>1.42265522</v>
      </c>
      <c r="T290">
        <v>1.5389162999999999</v>
      </c>
      <c r="U290">
        <v>1.48645396</v>
      </c>
      <c r="V290">
        <v>1.46025428</v>
      </c>
      <c r="W290">
        <v>1.5278948000000001</v>
      </c>
      <c r="X290">
        <v>1.4703940600000001</v>
      </c>
      <c r="Y290">
        <v>1.41749086</v>
      </c>
      <c r="Z290">
        <v>1.3577858199999999</v>
      </c>
      <c r="AA290">
        <v>1.3002850800000001</v>
      </c>
      <c r="AB290">
        <v>1.34443406</v>
      </c>
      <c r="AC290">
        <v>1.34752008</v>
      </c>
      <c r="AD290">
        <v>1.369815</v>
      </c>
    </row>
    <row r="291" spans="1:30" x14ac:dyDescent="0.2">
      <c r="A291" t="s">
        <v>15</v>
      </c>
      <c r="B291" t="s">
        <v>16</v>
      </c>
      <c r="C291" t="s">
        <v>17</v>
      </c>
      <c r="D291" t="s">
        <v>60</v>
      </c>
      <c r="E291" t="s">
        <v>52</v>
      </c>
      <c r="F291" t="s">
        <v>20</v>
      </c>
      <c r="G291" t="s">
        <v>28</v>
      </c>
      <c r="H291" t="s">
        <v>23</v>
      </c>
      <c r="I291">
        <v>6.1032000000000001E-5</v>
      </c>
      <c r="J291">
        <v>6.5450999999999994E-5</v>
      </c>
      <c r="K291">
        <v>9.4548000000000003E-5</v>
      </c>
      <c r="L291">
        <v>6.8930999999999994E-5</v>
      </c>
      <c r="M291">
        <v>4.9440000000000001E-5</v>
      </c>
      <c r="N291">
        <v>1.8042000000000001E-5</v>
      </c>
      <c r="O291">
        <v>3.0777E-5</v>
      </c>
      <c r="P291">
        <v>1.9463999999999999E-5</v>
      </c>
      <c r="Q291">
        <v>4.0929000000000001E-5</v>
      </c>
      <c r="R291">
        <v>5.6981999999999998E-5</v>
      </c>
      <c r="S291">
        <v>6.7767000000000004E-5</v>
      </c>
      <c r="T291">
        <v>7.3305000000000004E-5</v>
      </c>
      <c r="U291">
        <v>7.0805999999999999E-5</v>
      </c>
      <c r="V291">
        <v>6.9558E-5</v>
      </c>
      <c r="W291">
        <v>7.2780000000000005E-5</v>
      </c>
      <c r="X291">
        <v>7.0041000000000002E-5</v>
      </c>
      <c r="Y291">
        <v>6.7521000000000006E-5</v>
      </c>
      <c r="Z291">
        <v>6.4677000000000004E-5</v>
      </c>
      <c r="AA291">
        <v>6.1938000000000002E-5</v>
      </c>
      <c r="AB291">
        <v>6.4041000000000006E-5</v>
      </c>
      <c r="AC291">
        <v>6.4188000000000003E-5</v>
      </c>
      <c r="AD291">
        <v>6.525E-5</v>
      </c>
    </row>
    <row r="292" spans="1:30" x14ac:dyDescent="0.2">
      <c r="A292" t="s">
        <v>15</v>
      </c>
      <c r="B292" t="s">
        <v>16</v>
      </c>
      <c r="C292" t="s">
        <v>17</v>
      </c>
      <c r="D292" t="s">
        <v>60</v>
      </c>
      <c r="E292" t="s">
        <v>52</v>
      </c>
      <c r="F292" t="s">
        <v>20</v>
      </c>
      <c r="G292" t="s">
        <v>85</v>
      </c>
      <c r="H292" t="s">
        <v>24</v>
      </c>
      <c r="I292">
        <v>7.7841000000000002E-8</v>
      </c>
      <c r="J292">
        <v>1.0416599999999999E-7</v>
      </c>
      <c r="K292">
        <v>2.7216E-8</v>
      </c>
      <c r="L292">
        <v>1.10808E-7</v>
      </c>
      <c r="M292">
        <v>1.0554299999999999E-7</v>
      </c>
      <c r="N292">
        <v>1.0449E-7</v>
      </c>
      <c r="O292">
        <v>7.8975000000000004E-8</v>
      </c>
      <c r="P292">
        <v>7.8326999999999997E-8</v>
      </c>
      <c r="Q292">
        <v>3.4263E-8</v>
      </c>
      <c r="R292">
        <v>9.0720000000000001E-9</v>
      </c>
      <c r="S292">
        <v>1.2474E-8</v>
      </c>
      <c r="T292">
        <v>2.5839000000000001E-8</v>
      </c>
      <c r="U292">
        <v>1.1097E-8</v>
      </c>
      <c r="V292">
        <v>4.293E-9</v>
      </c>
      <c r="W292">
        <v>5.4999000000000002E-8</v>
      </c>
      <c r="X292">
        <v>1.0692000000000001E-8</v>
      </c>
      <c r="Y292">
        <v>2.9969999999999999E-9</v>
      </c>
      <c r="Z292">
        <v>1.9439999999999999E-9</v>
      </c>
      <c r="AA292">
        <v>1.3769999999999999E-9</v>
      </c>
      <c r="AB292">
        <v>7.2899999999999996E-10</v>
      </c>
      <c r="AC292">
        <v>4.05E-10</v>
      </c>
      <c r="AD292">
        <v>4.05E-10</v>
      </c>
    </row>
    <row r="293" spans="1:30" x14ac:dyDescent="0.2">
      <c r="A293" t="s">
        <v>15</v>
      </c>
      <c r="B293" t="s">
        <v>16</v>
      </c>
      <c r="C293" t="s">
        <v>17</v>
      </c>
      <c r="D293" t="s">
        <v>60</v>
      </c>
      <c r="E293" t="s">
        <v>52</v>
      </c>
      <c r="F293" t="s">
        <v>20</v>
      </c>
      <c r="G293" t="s">
        <v>37</v>
      </c>
      <c r="H293" t="s">
        <v>24</v>
      </c>
      <c r="I293">
        <v>3.6037978590000001E-6</v>
      </c>
      <c r="J293">
        <v>4.1390280340000004E-6</v>
      </c>
      <c r="K293">
        <v>3.5780885470000002E-6</v>
      </c>
      <c r="L293">
        <v>4.2213943690000002E-6</v>
      </c>
      <c r="M293">
        <v>4.2151264419999997E-6</v>
      </c>
      <c r="N293">
        <v>4.3491020829999996E-6</v>
      </c>
      <c r="O293">
        <v>4.58346386E-6</v>
      </c>
      <c r="P293">
        <v>4.5601848789999999E-6</v>
      </c>
      <c r="Q293">
        <v>3.8570181620000001E-6</v>
      </c>
      <c r="R293">
        <v>5.2267010760000004E-6</v>
      </c>
      <c r="S293">
        <v>5.9887956420000002E-6</v>
      </c>
      <c r="T293">
        <v>6.3258233629999998E-6</v>
      </c>
      <c r="U293">
        <v>1.9173343840000001E-6</v>
      </c>
      <c r="V293">
        <v>1.76313733E-6</v>
      </c>
      <c r="W293">
        <v>1.180835289E-6</v>
      </c>
      <c r="X293">
        <v>1.327117327E-6</v>
      </c>
      <c r="Y293">
        <v>1.0376558689999999E-6</v>
      </c>
      <c r="Z293">
        <v>1.1456449980000001E-6</v>
      </c>
      <c r="AA293">
        <v>1.1377385319999999E-6</v>
      </c>
      <c r="AB293">
        <v>1.071182494E-6</v>
      </c>
      <c r="AC293">
        <v>8.9684977999999998E-7</v>
      </c>
      <c r="AD293">
        <v>8.8341442700000001E-7</v>
      </c>
    </row>
    <row r="294" spans="1:30" x14ac:dyDescent="0.2">
      <c r="A294" t="s">
        <v>15</v>
      </c>
      <c r="B294" t="s">
        <v>16</v>
      </c>
      <c r="C294" t="s">
        <v>17</v>
      </c>
      <c r="D294" t="s">
        <v>60</v>
      </c>
      <c r="E294" t="s">
        <v>52</v>
      </c>
      <c r="F294" t="s">
        <v>20</v>
      </c>
      <c r="G294" t="s">
        <v>85</v>
      </c>
      <c r="H294" t="s">
        <v>23</v>
      </c>
      <c r="I294">
        <v>3.89205E-7</v>
      </c>
      <c r="J294">
        <v>5.2083000000000004E-7</v>
      </c>
      <c r="K294">
        <v>1.3608000000000001E-7</v>
      </c>
      <c r="L294">
        <v>5.5403999999999995E-7</v>
      </c>
      <c r="M294">
        <v>5.2771500000000004E-7</v>
      </c>
      <c r="N294">
        <v>5.2244999999999997E-7</v>
      </c>
      <c r="O294">
        <v>3.9487500000000002E-7</v>
      </c>
      <c r="P294">
        <v>3.91635E-7</v>
      </c>
      <c r="Q294">
        <v>1.71315E-7</v>
      </c>
      <c r="R294">
        <v>4.5359999999999997E-8</v>
      </c>
      <c r="S294">
        <v>6.2369999999999995E-8</v>
      </c>
      <c r="T294">
        <v>1.2919500000000001E-7</v>
      </c>
      <c r="U294">
        <v>5.5484999999999997E-8</v>
      </c>
      <c r="V294">
        <v>2.1465000000000001E-8</v>
      </c>
      <c r="W294">
        <v>2.7499499999999998E-7</v>
      </c>
      <c r="X294">
        <v>5.3459999999999997E-8</v>
      </c>
      <c r="Y294">
        <v>1.4985000000000002E-8</v>
      </c>
      <c r="Z294">
        <v>9.7200000000000003E-9</v>
      </c>
      <c r="AA294">
        <v>6.8850000000000001E-9</v>
      </c>
      <c r="AB294">
        <v>3.6450000000000001E-9</v>
      </c>
      <c r="AC294">
        <v>2.0249999999999999E-9</v>
      </c>
      <c r="AD294">
        <v>2.0249999999999999E-9</v>
      </c>
    </row>
    <row r="295" spans="1:30" x14ac:dyDescent="0.2">
      <c r="A295" t="s">
        <v>15</v>
      </c>
      <c r="B295" t="s">
        <v>16</v>
      </c>
      <c r="C295" t="s">
        <v>17</v>
      </c>
      <c r="D295" t="s">
        <v>60</v>
      </c>
      <c r="E295" t="s">
        <v>52</v>
      </c>
      <c r="F295" t="s">
        <v>20</v>
      </c>
      <c r="G295" t="s">
        <v>65</v>
      </c>
      <c r="H295" t="s">
        <v>24</v>
      </c>
      <c r="I295">
        <v>1.260188945E-6</v>
      </c>
      <c r="J295">
        <v>7.0571982489999999E-6</v>
      </c>
      <c r="K295">
        <v>7.4169958109999996E-6</v>
      </c>
      <c r="L295">
        <v>7.6965157800000008E-6</v>
      </c>
      <c r="M295">
        <v>8.0623351099999995E-6</v>
      </c>
      <c r="N295">
        <v>7.4063219999999999E-6</v>
      </c>
      <c r="O295">
        <v>7.2931744610000003E-6</v>
      </c>
      <c r="P295">
        <v>7.0538469609999997E-6</v>
      </c>
      <c r="Q295">
        <v>7.1273810290000003E-6</v>
      </c>
      <c r="R295">
        <v>6.7786199689999997E-6</v>
      </c>
      <c r="S295">
        <v>7.2754848610000001E-6</v>
      </c>
      <c r="T295">
        <v>6.0876037699999999E-6</v>
      </c>
      <c r="U295">
        <v>3.8330856610000002E-5</v>
      </c>
      <c r="V295">
        <v>3.0361534560000001E-5</v>
      </c>
      <c r="W295">
        <v>3.0730367149999997E-5</v>
      </c>
      <c r="X295">
        <v>1.889351709E-5</v>
      </c>
      <c r="Y295">
        <v>1.06661219E-5</v>
      </c>
      <c r="Z295">
        <v>1.2622004820000001E-5</v>
      </c>
      <c r="AA295">
        <v>5.343764123E-6</v>
      </c>
      <c r="AB295">
        <v>1.0265639939999999E-5</v>
      </c>
      <c r="AC295">
        <v>1.5053577530000001E-5</v>
      </c>
      <c r="AD295">
        <v>8.308079147E-6</v>
      </c>
    </row>
    <row r="296" spans="1:30" x14ac:dyDescent="0.2">
      <c r="A296" t="s">
        <v>15</v>
      </c>
      <c r="B296" t="s">
        <v>16</v>
      </c>
      <c r="C296" t="s">
        <v>17</v>
      </c>
      <c r="D296" t="s">
        <v>60</v>
      </c>
      <c r="E296" t="s">
        <v>52</v>
      </c>
      <c r="F296" t="s">
        <v>20</v>
      </c>
      <c r="G296" t="s">
        <v>65</v>
      </c>
      <c r="H296" t="s">
        <v>22</v>
      </c>
      <c r="I296">
        <v>0.14885740119999999</v>
      </c>
      <c r="J296">
        <v>0.83413263130000004</v>
      </c>
      <c r="K296">
        <v>0.87834843080000002</v>
      </c>
      <c r="L296">
        <v>0.910515505</v>
      </c>
      <c r="M296">
        <v>0.95498537520000004</v>
      </c>
      <c r="N296">
        <v>0.87641792129999996</v>
      </c>
      <c r="O296">
        <v>0.8670830947</v>
      </c>
      <c r="P296">
        <v>0.84314418279999903</v>
      </c>
      <c r="Q296">
        <v>0.84743492440000001</v>
      </c>
      <c r="R296">
        <v>0.80596775700000001</v>
      </c>
      <c r="S296">
        <v>0.86504424820000003</v>
      </c>
      <c r="T296">
        <v>0.72380696629999997</v>
      </c>
      <c r="U296">
        <v>0.70539600670000002</v>
      </c>
      <c r="V296">
        <v>0.55872496920000003</v>
      </c>
      <c r="W296">
        <v>0.56550753170000001</v>
      </c>
      <c r="X296">
        <v>0.34766527580000001</v>
      </c>
      <c r="Y296">
        <v>0.1962611906</v>
      </c>
      <c r="Z296">
        <v>0.23225176980000001</v>
      </c>
      <c r="AA296">
        <v>9.8329439249999998E-2</v>
      </c>
      <c r="AB296">
        <v>0.188896906</v>
      </c>
      <c r="AC296">
        <v>0.27696840719999999</v>
      </c>
      <c r="AD296">
        <v>0.152870017</v>
      </c>
    </row>
    <row r="297" spans="1:30" x14ac:dyDescent="0.2">
      <c r="A297" t="s">
        <v>15</v>
      </c>
      <c r="B297" t="s">
        <v>16</v>
      </c>
      <c r="C297" t="s">
        <v>17</v>
      </c>
      <c r="D297" t="s">
        <v>60</v>
      </c>
      <c r="E297" t="s">
        <v>52</v>
      </c>
      <c r="F297" t="s">
        <v>20</v>
      </c>
      <c r="G297" t="s">
        <v>65</v>
      </c>
      <c r="H297" t="s">
        <v>23</v>
      </c>
      <c r="I297">
        <v>6.3009447229999998E-6</v>
      </c>
      <c r="J297">
        <v>3.5285991250000002E-5</v>
      </c>
      <c r="K297">
        <v>3.708497905E-5</v>
      </c>
      <c r="L297">
        <v>3.8482578900000001E-5</v>
      </c>
      <c r="M297">
        <v>4.0311675550000001E-5</v>
      </c>
      <c r="N297">
        <v>3.703161E-5</v>
      </c>
      <c r="O297">
        <v>3.6465872310000001E-5</v>
      </c>
      <c r="P297">
        <v>3.526923481E-5</v>
      </c>
      <c r="Q297">
        <v>3.5636905140000002E-5</v>
      </c>
      <c r="R297">
        <v>3.3893099850000002E-5</v>
      </c>
      <c r="S297">
        <v>3.6377424309999999E-5</v>
      </c>
      <c r="T297">
        <v>3.043801885E-5</v>
      </c>
      <c r="U297">
        <v>3.8330856610000002E-5</v>
      </c>
      <c r="V297">
        <v>3.0361534560000001E-5</v>
      </c>
      <c r="W297">
        <v>3.0730367149999997E-5</v>
      </c>
      <c r="X297">
        <v>1.889351709E-5</v>
      </c>
      <c r="Y297">
        <v>1.06661219E-5</v>
      </c>
      <c r="Z297">
        <v>1.2622004820000001E-5</v>
      </c>
      <c r="AA297">
        <v>5.343764123E-6</v>
      </c>
      <c r="AB297">
        <v>1.0265639939999999E-5</v>
      </c>
      <c r="AC297">
        <v>1.5053577530000001E-5</v>
      </c>
      <c r="AD297">
        <v>8.308079147E-6</v>
      </c>
    </row>
    <row r="298" spans="1:30" x14ac:dyDescent="0.2">
      <c r="A298" t="s">
        <v>15</v>
      </c>
      <c r="B298" t="s">
        <v>16</v>
      </c>
      <c r="C298" t="s">
        <v>17</v>
      </c>
      <c r="D298" t="s">
        <v>60</v>
      </c>
      <c r="E298" t="s">
        <v>52</v>
      </c>
      <c r="F298" t="s">
        <v>20</v>
      </c>
      <c r="G298" t="s">
        <v>64</v>
      </c>
      <c r="H298" t="s">
        <v>23</v>
      </c>
      <c r="I298">
        <v>1.6501146E-8</v>
      </c>
      <c r="J298">
        <v>1.24493883E-7</v>
      </c>
      <c r="K298">
        <v>1.53398077E-7</v>
      </c>
      <c r="L298">
        <v>9.5603497800000008E-7</v>
      </c>
      <c r="M298">
        <v>1.537502031E-6</v>
      </c>
      <c r="N298">
        <v>1.50419808E-6</v>
      </c>
      <c r="O298">
        <v>1.4839458109999999E-6</v>
      </c>
      <c r="P298">
        <v>1.437838211E-6</v>
      </c>
      <c r="Q298">
        <v>1.6100917430000001E-6</v>
      </c>
      <c r="R298">
        <v>1.5577129039999999E-6</v>
      </c>
      <c r="S298">
        <v>2.6547028660000002E-6</v>
      </c>
      <c r="T298">
        <v>2.4322610110000001E-6</v>
      </c>
      <c r="U298">
        <v>7.7699941430000006E-6</v>
      </c>
      <c r="V298">
        <v>6.4566926860000003E-6</v>
      </c>
      <c r="W298">
        <v>7.055416736E-6</v>
      </c>
      <c r="X298">
        <v>4.0315570799999998E-6</v>
      </c>
      <c r="Y298">
        <v>2.2470665179999999E-6</v>
      </c>
      <c r="Z298">
        <v>2.6401064449999999E-6</v>
      </c>
      <c r="AA298">
        <v>1.1357634299999999E-6</v>
      </c>
      <c r="AB298">
        <v>2.095886209E-6</v>
      </c>
      <c r="AC298">
        <v>3.135994211E-6</v>
      </c>
      <c r="AD298">
        <v>1.719843202E-6</v>
      </c>
    </row>
    <row r="299" spans="1:30" x14ac:dyDescent="0.2">
      <c r="A299" t="s">
        <v>15</v>
      </c>
      <c r="B299" t="s">
        <v>16</v>
      </c>
      <c r="C299" t="s">
        <v>17</v>
      </c>
      <c r="D299" t="s">
        <v>60</v>
      </c>
      <c r="E299" t="s">
        <v>52</v>
      </c>
      <c r="F299" t="s">
        <v>20</v>
      </c>
      <c r="G299" t="s">
        <v>64</v>
      </c>
      <c r="H299" t="s">
        <v>24</v>
      </c>
      <c r="I299">
        <v>3.300229E-9</v>
      </c>
      <c r="J299">
        <v>2.4898776999999999E-8</v>
      </c>
      <c r="K299">
        <v>3.0679615E-8</v>
      </c>
      <c r="L299">
        <v>1.9120699600000001E-7</v>
      </c>
      <c r="M299">
        <v>3.0750040600000001E-7</v>
      </c>
      <c r="N299">
        <v>3.0083961600000002E-7</v>
      </c>
      <c r="O299">
        <v>2.9678916199999998E-7</v>
      </c>
      <c r="P299">
        <v>2.87567642E-7</v>
      </c>
      <c r="Q299">
        <v>3.2201834900000001E-7</v>
      </c>
      <c r="R299">
        <v>3.1154258099999999E-7</v>
      </c>
      <c r="S299">
        <v>5.3094057299999998E-7</v>
      </c>
      <c r="T299">
        <v>4.8645220199999996E-7</v>
      </c>
      <c r="U299">
        <v>5.6699957259999999E-6</v>
      </c>
      <c r="V299">
        <v>4.7116406090000002E-6</v>
      </c>
      <c r="W299">
        <v>5.1485473480000001E-6</v>
      </c>
      <c r="X299">
        <v>2.9419470589999999E-6</v>
      </c>
      <c r="Y299">
        <v>1.639751243E-6</v>
      </c>
      <c r="Z299">
        <v>1.926564163E-6</v>
      </c>
      <c r="AA299">
        <v>8.2880034099999998E-7</v>
      </c>
      <c r="AB299">
        <v>1.529430477E-6</v>
      </c>
      <c r="AC299">
        <v>2.2884282079999998E-6</v>
      </c>
      <c r="AD299">
        <v>1.2550207149999999E-6</v>
      </c>
    </row>
    <row r="300" spans="1:30" x14ac:dyDescent="0.2">
      <c r="A300" t="s">
        <v>15</v>
      </c>
      <c r="B300" t="s">
        <v>16</v>
      </c>
      <c r="C300" t="s">
        <v>17</v>
      </c>
      <c r="D300" t="s">
        <v>87</v>
      </c>
      <c r="E300" t="s">
        <v>91</v>
      </c>
      <c r="F300" t="s">
        <v>20</v>
      </c>
      <c r="G300" t="s">
        <v>21</v>
      </c>
      <c r="H300" t="s">
        <v>23</v>
      </c>
      <c r="I300">
        <v>5.3053776069999998E-6</v>
      </c>
      <c r="J300">
        <v>3.9058897440000002E-6</v>
      </c>
      <c r="K300">
        <v>4.3321455780000004E-6</v>
      </c>
      <c r="L300">
        <v>3.7710136119999998E-6</v>
      </c>
      <c r="M300">
        <v>4.4333113269999997E-6</v>
      </c>
      <c r="N300">
        <v>3.5323507210000001E-6</v>
      </c>
      <c r="O300">
        <v>3.651028184E-6</v>
      </c>
      <c r="P300">
        <v>2.8989693819999998E-6</v>
      </c>
      <c r="Q300">
        <v>2.3938420000000002E-6</v>
      </c>
      <c r="R300">
        <v>2.033563571E-6</v>
      </c>
      <c r="S300">
        <v>1.9703758000000001E-6</v>
      </c>
      <c r="T300">
        <v>1.8150312000000001E-6</v>
      </c>
      <c r="U300">
        <v>1.4311298620000001E-6</v>
      </c>
      <c r="V300">
        <v>1.412596032E-6</v>
      </c>
      <c r="W300">
        <v>1.5451823649999999E-6</v>
      </c>
      <c r="X300">
        <v>1.541949662E-6</v>
      </c>
      <c r="Y300">
        <v>1.4984656020000001E-6</v>
      </c>
      <c r="Z300">
        <v>1.5093112759999999E-6</v>
      </c>
      <c r="AA300">
        <v>1.4500867209999999E-6</v>
      </c>
      <c r="AB300">
        <v>1.4884229580000001E-6</v>
      </c>
      <c r="AC300">
        <v>1.35845301E-6</v>
      </c>
      <c r="AD300">
        <v>1.3004189780000001E-6</v>
      </c>
    </row>
    <row r="301" spans="1:30" x14ac:dyDescent="0.2">
      <c r="A301" t="s">
        <v>15</v>
      </c>
      <c r="B301" t="s">
        <v>16</v>
      </c>
      <c r="C301" t="s">
        <v>17</v>
      </c>
      <c r="D301" t="s">
        <v>87</v>
      </c>
      <c r="E301" t="s">
        <v>91</v>
      </c>
      <c r="F301" t="s">
        <v>20</v>
      </c>
      <c r="G301" t="s">
        <v>21</v>
      </c>
      <c r="H301" t="s">
        <v>24</v>
      </c>
      <c r="I301">
        <v>5.3053776100000002E-7</v>
      </c>
      <c r="J301">
        <v>3.9058897399999999E-7</v>
      </c>
      <c r="K301">
        <v>4.3321455800000002E-7</v>
      </c>
      <c r="L301">
        <v>3.7710136100000002E-7</v>
      </c>
      <c r="M301">
        <v>4.4333113300000002E-7</v>
      </c>
      <c r="N301">
        <v>3.5323507200000002E-7</v>
      </c>
      <c r="O301">
        <v>3.6510281800000001E-7</v>
      </c>
      <c r="P301">
        <v>2.8989693799999998E-7</v>
      </c>
      <c r="Q301">
        <v>2.3938420000000001E-7</v>
      </c>
      <c r="R301">
        <v>2.0335635700000001E-7</v>
      </c>
      <c r="S301">
        <v>1.9703758000000001E-7</v>
      </c>
      <c r="T301">
        <v>1.8150311999999999E-7</v>
      </c>
      <c r="U301">
        <v>1.4311298599999999E-7</v>
      </c>
      <c r="V301">
        <v>1.41259603E-7</v>
      </c>
      <c r="W301">
        <v>1.5451823699999999E-7</v>
      </c>
      <c r="X301">
        <v>1.5419496599999999E-7</v>
      </c>
      <c r="Y301">
        <v>1.4984656E-7</v>
      </c>
      <c r="Z301">
        <v>1.50931128E-7</v>
      </c>
      <c r="AA301">
        <v>1.45008672E-7</v>
      </c>
      <c r="AB301">
        <v>1.4884229599999999E-7</v>
      </c>
      <c r="AC301">
        <v>1.3584530099999999E-7</v>
      </c>
      <c r="AD301">
        <v>1.3004189799999999E-7</v>
      </c>
    </row>
    <row r="302" spans="1:30" x14ac:dyDescent="0.2">
      <c r="A302" t="s">
        <v>15</v>
      </c>
      <c r="B302" t="s">
        <v>16</v>
      </c>
      <c r="C302" t="s">
        <v>17</v>
      </c>
      <c r="D302" t="s">
        <v>87</v>
      </c>
      <c r="E302" t="s">
        <v>91</v>
      </c>
      <c r="F302" t="s">
        <v>20</v>
      </c>
      <c r="G302" t="s">
        <v>21</v>
      </c>
      <c r="H302" t="s">
        <v>22</v>
      </c>
      <c r="I302">
        <v>0.28129112070000001</v>
      </c>
      <c r="J302">
        <v>0.20709027420000001</v>
      </c>
      <c r="K302">
        <v>0.22969035860000001</v>
      </c>
      <c r="L302">
        <v>0.19993914169999999</v>
      </c>
      <c r="M302">
        <v>0.2350541666</v>
      </c>
      <c r="N302">
        <v>0.18728523520000001</v>
      </c>
      <c r="O302">
        <v>0.1935775143</v>
      </c>
      <c r="P302">
        <v>0.15370335660000001</v>
      </c>
      <c r="Q302">
        <v>0.1269215028</v>
      </c>
      <c r="R302">
        <v>0.10781954050000001</v>
      </c>
      <c r="S302">
        <v>0.10446932489999999</v>
      </c>
      <c r="T302">
        <v>9.623295422E-2</v>
      </c>
      <c r="U302">
        <v>7.5878505299999996E-2</v>
      </c>
      <c r="V302">
        <v>7.489584161E-2</v>
      </c>
      <c r="W302">
        <v>8.1925569000000004E-2</v>
      </c>
      <c r="X302">
        <v>8.1754171070000006E-2</v>
      </c>
      <c r="Y302">
        <v>7.9448646240000004E-2</v>
      </c>
      <c r="Z302">
        <v>8.002368386E-2</v>
      </c>
      <c r="AA302">
        <v>7.6883597920000005E-2</v>
      </c>
      <c r="AB302">
        <v>7.8916185220000004E-2</v>
      </c>
      <c r="AC302">
        <v>7.2025178600000003E-2</v>
      </c>
      <c r="AD302">
        <v>6.894821424E-2</v>
      </c>
    </row>
    <row r="303" spans="1:30" x14ac:dyDescent="0.2">
      <c r="A303" t="s">
        <v>15</v>
      </c>
      <c r="B303" t="s">
        <v>16</v>
      </c>
      <c r="C303" t="s">
        <v>17</v>
      </c>
      <c r="D303" t="s">
        <v>42</v>
      </c>
      <c r="E303" t="s">
        <v>92</v>
      </c>
      <c r="F303" t="s">
        <v>20</v>
      </c>
      <c r="G303" t="s">
        <v>21</v>
      </c>
      <c r="H303" t="s">
        <v>24</v>
      </c>
      <c r="I303">
        <v>2.1087928E-7</v>
      </c>
      <c r="J303">
        <v>7.2933772000000003E-8</v>
      </c>
      <c r="K303">
        <v>8.3037827E-8</v>
      </c>
      <c r="L303">
        <v>1.4788427800000001E-7</v>
      </c>
      <c r="M303">
        <v>1.8223272299999999E-7</v>
      </c>
      <c r="N303">
        <v>1.5187540300000001E-7</v>
      </c>
      <c r="O303">
        <v>1.6911725300000001E-7</v>
      </c>
      <c r="P303">
        <v>1.5465309899999999E-7</v>
      </c>
      <c r="Q303">
        <v>1.4057039000000001E-7</v>
      </c>
      <c r="R303">
        <v>1.1274804999999999E-7</v>
      </c>
      <c r="S303">
        <v>1.2622967999999999E-7</v>
      </c>
      <c r="T303">
        <v>1.3479840999999999E-7</v>
      </c>
      <c r="U303">
        <v>1.6121754900000001E-7</v>
      </c>
      <c r="V303">
        <v>1.5463814799999999E-7</v>
      </c>
      <c r="W303">
        <v>1.6714702399999999E-7</v>
      </c>
      <c r="X303">
        <v>1.6058537E-7</v>
      </c>
      <c r="Y303">
        <v>1.74104603E-7</v>
      </c>
      <c r="Z303">
        <v>1.8737179599999999E-7</v>
      </c>
      <c r="AA303">
        <v>1.6324628899999999E-7</v>
      </c>
      <c r="AB303">
        <v>1.8045062399999999E-7</v>
      </c>
      <c r="AC303">
        <v>1.79887474E-7</v>
      </c>
      <c r="AD303">
        <v>1.7852299800000001E-7</v>
      </c>
    </row>
    <row r="304" spans="1:30" x14ac:dyDescent="0.2">
      <c r="A304" t="s">
        <v>15</v>
      </c>
      <c r="B304" t="s">
        <v>16</v>
      </c>
      <c r="C304" t="s">
        <v>17</v>
      </c>
      <c r="D304" t="s">
        <v>42</v>
      </c>
      <c r="E304" t="s">
        <v>92</v>
      </c>
      <c r="F304" t="s">
        <v>20</v>
      </c>
      <c r="G304" t="s">
        <v>21</v>
      </c>
      <c r="H304" t="s">
        <v>22</v>
      </c>
      <c r="I304">
        <v>0.1118081945</v>
      </c>
      <c r="J304">
        <v>3.8669485910000002E-2</v>
      </c>
      <c r="K304">
        <v>4.40266557E-2</v>
      </c>
      <c r="L304">
        <v>7.8408244129999999E-2</v>
      </c>
      <c r="M304">
        <v>9.6619789509999998E-2</v>
      </c>
      <c r="N304">
        <v>8.0524338860000003E-2</v>
      </c>
      <c r="O304">
        <v>8.9665967690000001E-2</v>
      </c>
      <c r="P304">
        <v>8.1997073049999994E-2</v>
      </c>
      <c r="Q304">
        <v>7.4530420779999995E-2</v>
      </c>
      <c r="R304">
        <v>5.9779016109999999E-2</v>
      </c>
      <c r="S304">
        <v>6.692697634E-2</v>
      </c>
      <c r="T304">
        <v>7.1470116979999998E-2</v>
      </c>
      <c r="U304">
        <v>8.5477544350000004E-2</v>
      </c>
      <c r="V304">
        <v>8.1989145870000002E-2</v>
      </c>
      <c r="W304">
        <v>8.8621352220000005E-2</v>
      </c>
      <c r="X304">
        <v>8.5142363080000005E-2</v>
      </c>
      <c r="Y304">
        <v>9.2310260769999999E-2</v>
      </c>
      <c r="Z304">
        <v>9.9344526289999999E-2</v>
      </c>
      <c r="AA304">
        <v>8.6553182679999993E-2</v>
      </c>
      <c r="AB304">
        <v>9.5674921070000002E-2</v>
      </c>
      <c r="AC304">
        <v>9.5376338589999998E-2</v>
      </c>
      <c r="AD304">
        <v>9.465289348E-2</v>
      </c>
    </row>
    <row r="305" spans="1:30" x14ac:dyDescent="0.2">
      <c r="A305" t="s">
        <v>15</v>
      </c>
      <c r="B305" t="s">
        <v>16</v>
      </c>
      <c r="C305" t="s">
        <v>17</v>
      </c>
      <c r="D305" t="s">
        <v>42</v>
      </c>
      <c r="E305" t="s">
        <v>92</v>
      </c>
      <c r="F305" t="s">
        <v>20</v>
      </c>
      <c r="G305" t="s">
        <v>21</v>
      </c>
      <c r="H305" t="s">
        <v>23</v>
      </c>
      <c r="I305">
        <v>2.1087928050000001E-6</v>
      </c>
      <c r="J305">
        <v>7.2933771999999998E-7</v>
      </c>
      <c r="K305">
        <v>8.3037826699999996E-7</v>
      </c>
      <c r="L305">
        <v>1.478842779E-6</v>
      </c>
      <c r="M305">
        <v>1.822327226E-6</v>
      </c>
      <c r="N305">
        <v>1.5187540340000001E-6</v>
      </c>
      <c r="O305">
        <v>1.691172533E-6</v>
      </c>
      <c r="P305">
        <v>1.546530989E-6</v>
      </c>
      <c r="Q305">
        <v>1.4057038999999999E-6</v>
      </c>
      <c r="R305">
        <v>1.1274805E-6</v>
      </c>
      <c r="S305">
        <v>1.2622968E-6</v>
      </c>
      <c r="T305">
        <v>1.3479841E-6</v>
      </c>
      <c r="U305">
        <v>1.612175488E-6</v>
      </c>
      <c r="V305">
        <v>1.5463814760000001E-6</v>
      </c>
      <c r="W305">
        <v>1.6714702420000001E-6</v>
      </c>
      <c r="X305">
        <v>1.6058536979999999E-6</v>
      </c>
      <c r="Y305">
        <v>1.741046035E-6</v>
      </c>
      <c r="Z305">
        <v>1.873717961E-6</v>
      </c>
      <c r="AA305">
        <v>1.632462895E-6</v>
      </c>
      <c r="AB305">
        <v>1.804506244E-6</v>
      </c>
      <c r="AC305">
        <v>1.7988747380000001E-6</v>
      </c>
      <c r="AD305">
        <v>1.7852299790000001E-6</v>
      </c>
    </row>
    <row r="306" spans="1:30" x14ac:dyDescent="0.2">
      <c r="A306" t="s">
        <v>15</v>
      </c>
      <c r="B306" t="s">
        <v>16</v>
      </c>
      <c r="C306" t="s">
        <v>17</v>
      </c>
      <c r="D306" t="s">
        <v>18</v>
      </c>
      <c r="E306" t="s">
        <v>93</v>
      </c>
      <c r="F306" t="s">
        <v>20</v>
      </c>
      <c r="G306" t="s">
        <v>21</v>
      </c>
      <c r="H306" t="s">
        <v>24</v>
      </c>
      <c r="I306">
        <v>9.88482533E-7</v>
      </c>
      <c r="J306">
        <v>8.3118183699999995E-7</v>
      </c>
      <c r="K306">
        <v>7.9539556999999996E-7</v>
      </c>
      <c r="L306">
        <v>7.6137268600000005E-7</v>
      </c>
      <c r="M306">
        <v>7.4953597400000003E-7</v>
      </c>
      <c r="N306">
        <v>7.13085056E-7</v>
      </c>
      <c r="O306">
        <v>6.9725889699999995E-7</v>
      </c>
      <c r="P306">
        <v>6.1943739699999997E-7</v>
      </c>
      <c r="Q306">
        <v>5.4446386999999995E-7</v>
      </c>
      <c r="R306">
        <v>4.1827267999999998E-7</v>
      </c>
      <c r="S306">
        <v>4.3617220000000001E-7</v>
      </c>
      <c r="T306">
        <v>4.1242164999999999E-7</v>
      </c>
      <c r="U306">
        <v>3.3820218499999998E-7</v>
      </c>
      <c r="V306">
        <v>3.3981441099999998E-7</v>
      </c>
      <c r="W306">
        <v>3.47302438E-7</v>
      </c>
      <c r="X306">
        <v>3.3503465900000002E-7</v>
      </c>
      <c r="Y306">
        <v>3.2951890099999999E-7</v>
      </c>
      <c r="Z306">
        <v>3.7708576100000003E-7</v>
      </c>
      <c r="AA306">
        <v>3.3663608999999998E-7</v>
      </c>
      <c r="AB306">
        <v>3.0912162500000002E-7</v>
      </c>
      <c r="AC306">
        <v>2.7058825500000001E-7</v>
      </c>
      <c r="AD306">
        <v>3.1236465599999997E-7</v>
      </c>
    </row>
    <row r="307" spans="1:30" x14ac:dyDescent="0.2">
      <c r="A307" t="s">
        <v>15</v>
      </c>
      <c r="B307" t="s">
        <v>16</v>
      </c>
      <c r="C307" t="s">
        <v>17</v>
      </c>
      <c r="D307" t="s">
        <v>18</v>
      </c>
      <c r="E307" t="s">
        <v>93</v>
      </c>
      <c r="F307" t="s">
        <v>20</v>
      </c>
      <c r="G307" t="s">
        <v>21</v>
      </c>
      <c r="H307" t="s">
        <v>23</v>
      </c>
      <c r="I307">
        <v>9.88482533E-6</v>
      </c>
      <c r="J307">
        <v>8.3118183660000005E-6</v>
      </c>
      <c r="K307">
        <v>7.9539557019999992E-6</v>
      </c>
      <c r="L307">
        <v>7.6137268610000004E-6</v>
      </c>
      <c r="M307">
        <v>7.4953597359999999E-6</v>
      </c>
      <c r="N307">
        <v>7.1308505630000001E-6</v>
      </c>
      <c r="O307">
        <v>6.9725889690000001E-6</v>
      </c>
      <c r="P307">
        <v>6.1943739679999999E-6</v>
      </c>
      <c r="Q307">
        <v>5.4446386999999997E-6</v>
      </c>
      <c r="R307">
        <v>4.1827267999999996E-6</v>
      </c>
      <c r="S307">
        <v>4.3617220000000003E-6</v>
      </c>
      <c r="T307">
        <v>4.1242165000000004E-6</v>
      </c>
      <c r="U307">
        <v>3.3820218510000001E-6</v>
      </c>
      <c r="V307">
        <v>3.3981441070000001E-6</v>
      </c>
      <c r="W307">
        <v>3.47302438E-6</v>
      </c>
      <c r="X307">
        <v>3.3503465929999999E-6</v>
      </c>
      <c r="Y307">
        <v>3.2951890080000002E-6</v>
      </c>
      <c r="Z307">
        <v>3.7708576099999999E-6</v>
      </c>
      <c r="AA307">
        <v>3.3663609040000001E-6</v>
      </c>
      <c r="AB307">
        <v>3.091216246E-6</v>
      </c>
      <c r="AC307">
        <v>2.7058825529999999E-6</v>
      </c>
      <c r="AD307">
        <v>3.123646555E-6</v>
      </c>
    </row>
    <row r="308" spans="1:30" x14ac:dyDescent="0.2">
      <c r="A308" t="s">
        <v>15</v>
      </c>
      <c r="B308" t="s">
        <v>16</v>
      </c>
      <c r="C308" t="s">
        <v>17</v>
      </c>
      <c r="D308" t="s">
        <v>18</v>
      </c>
      <c r="E308" t="s">
        <v>93</v>
      </c>
      <c r="F308" t="s">
        <v>20</v>
      </c>
      <c r="G308" t="s">
        <v>21</v>
      </c>
      <c r="H308" t="s">
        <v>22</v>
      </c>
      <c r="I308">
        <v>0.52409343900000005</v>
      </c>
      <c r="J308">
        <v>0.44069260980000002</v>
      </c>
      <c r="K308">
        <v>0.42171873129999998</v>
      </c>
      <c r="L308">
        <v>0.4036797982</v>
      </c>
      <c r="M308">
        <v>0.39740397319999998</v>
      </c>
      <c r="N308">
        <v>0.37807769679999997</v>
      </c>
      <c r="O308">
        <v>0.36968666709999998</v>
      </c>
      <c r="P308">
        <v>0.32842570780000002</v>
      </c>
      <c r="Q308">
        <v>0.28867474389999997</v>
      </c>
      <c r="R308">
        <v>0.2217681749</v>
      </c>
      <c r="S308">
        <v>0.23125850040000001</v>
      </c>
      <c r="T308">
        <v>0.2186659588</v>
      </c>
      <c r="U308">
        <v>0.17931479850000001</v>
      </c>
      <c r="V308">
        <v>0.1801696005</v>
      </c>
      <c r="W308">
        <v>0.18413975260000001</v>
      </c>
      <c r="X308">
        <v>0.17763537639999999</v>
      </c>
      <c r="Y308">
        <v>0.17471092120000001</v>
      </c>
      <c r="Z308">
        <v>0.1999308705</v>
      </c>
      <c r="AA308">
        <v>0.17848445509999999</v>
      </c>
      <c r="AB308">
        <v>0.16389628540000001</v>
      </c>
      <c r="AC308">
        <v>0.14346589300000001</v>
      </c>
      <c r="AD308">
        <v>0.16561574039999999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90"/>
  <sheetViews>
    <sheetView workbookViewId="0">
      <selection activeCell="C98" sqref="C98"/>
    </sheetView>
  </sheetViews>
  <sheetFormatPr baseColWidth="10" defaultRowHeight="16" x14ac:dyDescent="0.2"/>
  <cols>
    <col min="2" max="2" width="23.6640625" customWidth="1"/>
  </cols>
  <sheetData>
    <row r="1" spans="1:28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</row>
    <row r="2" spans="1:28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3.8092688E-2</v>
      </c>
      <c r="H2">
        <v>3.8580132740000002E-2</v>
      </c>
      <c r="I2">
        <v>3.0391631990000001E-2</v>
      </c>
      <c r="J2">
        <v>3.8718849919999999E-2</v>
      </c>
      <c r="K2">
        <v>4.0352899820000003E-2</v>
      </c>
      <c r="L2">
        <v>3.8876211250000001E-2</v>
      </c>
      <c r="M2">
        <v>2.0936330919999999E-2</v>
      </c>
      <c r="N2">
        <v>1.9511742879999999E-2</v>
      </c>
      <c r="O2">
        <v>1.4272899170000001E-2</v>
      </c>
      <c r="P2">
        <v>1.099644344E-2</v>
      </c>
      <c r="Q2">
        <v>1.042165892E-2</v>
      </c>
      <c r="R2">
        <v>9.9776747399999994E-3</v>
      </c>
      <c r="S2">
        <v>8.8670113750000008E-3</v>
      </c>
      <c r="T2">
        <v>8.5835689289999999E-3</v>
      </c>
      <c r="U2">
        <v>7.9535523649999999E-3</v>
      </c>
      <c r="V2">
        <v>7.5602239829999996E-3</v>
      </c>
      <c r="W2">
        <v>7.1811586550000004E-3</v>
      </c>
      <c r="X2">
        <v>6.3240253939999998E-3</v>
      </c>
      <c r="Y2">
        <v>5.0112967659999997E-3</v>
      </c>
      <c r="Z2">
        <v>4.9910593600000002E-3</v>
      </c>
      <c r="AA2">
        <v>4.3382927209999998E-3</v>
      </c>
      <c r="AB2">
        <v>4.7694547230000004E-3</v>
      </c>
    </row>
    <row r="3" spans="1:28" hidden="1" x14ac:dyDescent="0.2">
      <c r="A3" t="s">
        <v>17</v>
      </c>
      <c r="B3" t="s">
        <v>25</v>
      </c>
      <c r="C3" t="s">
        <v>26</v>
      </c>
      <c r="D3" t="s">
        <v>20</v>
      </c>
      <c r="E3" t="s">
        <v>27</v>
      </c>
      <c r="F3" t="s">
        <v>22</v>
      </c>
      <c r="G3">
        <v>7.5818974740000003E-2</v>
      </c>
      <c r="H3">
        <v>8.9765429029999996E-2</v>
      </c>
      <c r="I3">
        <v>0.1037118833</v>
      </c>
      <c r="J3">
        <v>0.1176583376</v>
      </c>
      <c r="K3">
        <v>0.13160479189999999</v>
      </c>
      <c r="L3">
        <v>0.14555124620000001</v>
      </c>
      <c r="M3">
        <v>0.13387691669999999</v>
      </c>
      <c r="N3">
        <v>0.1398868493</v>
      </c>
      <c r="O3">
        <v>0.1660351212</v>
      </c>
      <c r="P3">
        <v>0.11371753</v>
      </c>
      <c r="Q3">
        <v>0.1281992606</v>
      </c>
      <c r="R3">
        <v>0.1183704964</v>
      </c>
      <c r="S3">
        <v>0.12968074399999999</v>
      </c>
      <c r="T3">
        <v>0.16346447759999999</v>
      </c>
      <c r="U3">
        <v>0.17948518490000001</v>
      </c>
      <c r="V3">
        <v>0.19138111590000001</v>
      </c>
      <c r="W3">
        <v>0.1952947763</v>
      </c>
      <c r="X3">
        <v>0.17267315329999999</v>
      </c>
      <c r="Y3">
        <v>0.16464223289999999</v>
      </c>
      <c r="Z3">
        <v>0.13483365189999999</v>
      </c>
      <c r="AA3">
        <v>0.1120921688</v>
      </c>
      <c r="AB3">
        <v>0.1019881238</v>
      </c>
    </row>
    <row r="4" spans="1:28" hidden="1" x14ac:dyDescent="0.2">
      <c r="A4" t="s">
        <v>17</v>
      </c>
      <c r="B4" t="s">
        <v>25</v>
      </c>
      <c r="C4" t="s">
        <v>26</v>
      </c>
      <c r="D4" t="s">
        <v>20</v>
      </c>
      <c r="E4" t="s">
        <v>28</v>
      </c>
      <c r="F4" t="s">
        <v>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2.8102999999999998E-5</v>
      </c>
      <c r="Q4">
        <v>2.413515961E-5</v>
      </c>
      <c r="R4">
        <v>2.1639999999999999E-5</v>
      </c>
      <c r="S4">
        <v>3.7973101150000001E-5</v>
      </c>
      <c r="T4">
        <v>4.0936974510000001E-5</v>
      </c>
      <c r="U4">
        <v>2.51189441E-5</v>
      </c>
      <c r="V4">
        <v>2.6805034559999998E-5</v>
      </c>
      <c r="W4">
        <v>4.1379912090000001E-5</v>
      </c>
      <c r="X4">
        <v>1.775603606E-4</v>
      </c>
      <c r="Y4">
        <v>2.5802953220000001E-5</v>
      </c>
      <c r="Z4">
        <v>2.9516097009999998E-5</v>
      </c>
      <c r="AA4">
        <v>1.387194694E-5</v>
      </c>
      <c r="AB4">
        <v>2.542389473E-5</v>
      </c>
    </row>
    <row r="5" spans="1:28" hidden="1" x14ac:dyDescent="0.2">
      <c r="A5" t="s">
        <v>17</v>
      </c>
      <c r="B5" t="s">
        <v>25</v>
      </c>
      <c r="C5" t="s">
        <v>26</v>
      </c>
      <c r="D5" t="s">
        <v>20</v>
      </c>
      <c r="E5" t="s">
        <v>29</v>
      </c>
      <c r="F5" t="s">
        <v>22</v>
      </c>
      <c r="G5">
        <v>6.3077073319999996E-2</v>
      </c>
      <c r="H5">
        <v>6.5923722190000006E-2</v>
      </c>
      <c r="I5">
        <v>6.8770371060000002E-2</v>
      </c>
      <c r="J5">
        <v>7.1617019929999998E-2</v>
      </c>
      <c r="K5">
        <v>7.4463668799999994E-2</v>
      </c>
      <c r="L5">
        <v>7.7310317670000003E-2</v>
      </c>
      <c r="M5">
        <v>5.5185477660000003E-2</v>
      </c>
      <c r="N5">
        <v>3.2243201190000001E-2</v>
      </c>
      <c r="O5">
        <v>9.7491818399999992E-3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idden="1" x14ac:dyDescent="0.2">
      <c r="A6" t="s">
        <v>17</v>
      </c>
      <c r="B6" t="s">
        <v>25</v>
      </c>
      <c r="C6" t="s">
        <v>26</v>
      </c>
      <c r="D6" t="s">
        <v>20</v>
      </c>
      <c r="E6" t="s">
        <v>32</v>
      </c>
      <c r="F6" t="s">
        <v>22</v>
      </c>
      <c r="G6">
        <v>0.56909867579999995</v>
      </c>
      <c r="H6">
        <v>0.5786274481</v>
      </c>
      <c r="I6">
        <v>0.58815622050000005</v>
      </c>
      <c r="J6">
        <v>0.59768499279999998</v>
      </c>
      <c r="K6">
        <v>0.60721376509999903</v>
      </c>
      <c r="L6">
        <v>0.61674253749999997</v>
      </c>
      <c r="M6">
        <v>0.72769861989999995</v>
      </c>
      <c r="N6">
        <v>0.70089689720000004</v>
      </c>
      <c r="O6">
        <v>0.75004931620000004</v>
      </c>
      <c r="P6">
        <v>0.49463680100000001</v>
      </c>
      <c r="Q6">
        <v>0.47851961100000001</v>
      </c>
      <c r="R6">
        <v>0.58192370049999997</v>
      </c>
      <c r="S6">
        <v>0.66701964289999904</v>
      </c>
      <c r="T6">
        <v>0.7543001198</v>
      </c>
      <c r="U6">
        <v>0.7290371819</v>
      </c>
      <c r="V6">
        <v>0.72066129319999905</v>
      </c>
      <c r="W6">
        <v>0.74143496149999999</v>
      </c>
      <c r="X6">
        <v>0.60953514539999998</v>
      </c>
      <c r="Y6">
        <v>0.69647395810000001</v>
      </c>
      <c r="Z6">
        <v>0.5416035964</v>
      </c>
      <c r="AA6">
        <v>0.89049976109999995</v>
      </c>
      <c r="AB6">
        <v>1.0220526779999899</v>
      </c>
    </row>
    <row r="7" spans="1:28" hidden="1" x14ac:dyDescent="0.2">
      <c r="A7" t="s">
        <v>17</v>
      </c>
      <c r="B7" t="s">
        <v>25</v>
      </c>
      <c r="C7" t="s">
        <v>26</v>
      </c>
      <c r="D7" t="s">
        <v>20</v>
      </c>
      <c r="E7" t="s">
        <v>21</v>
      </c>
      <c r="F7" t="s">
        <v>22</v>
      </c>
      <c r="G7">
        <v>0.12796938359999999</v>
      </c>
      <c r="H7">
        <v>0.14387944420000001</v>
      </c>
      <c r="I7">
        <v>0.1524398002</v>
      </c>
      <c r="J7">
        <v>0.16056848800000001</v>
      </c>
      <c r="K7">
        <v>0.1686067319</v>
      </c>
      <c r="L7">
        <v>0.17718434899999999</v>
      </c>
      <c r="M7">
        <v>0.15345344250000001</v>
      </c>
      <c r="N7">
        <v>0.1297629401</v>
      </c>
      <c r="O7">
        <v>0.1038358621</v>
      </c>
      <c r="P7">
        <v>6.3270291729999997E-2</v>
      </c>
      <c r="Q7">
        <v>4.94357006E-2</v>
      </c>
      <c r="R7">
        <v>4.8651316319999999E-2</v>
      </c>
      <c r="S7">
        <v>0.1126359993</v>
      </c>
      <c r="T7">
        <v>9.5406576160000006E-2</v>
      </c>
      <c r="U7">
        <v>9.6443776709999998E-2</v>
      </c>
      <c r="V7">
        <v>0.1650006121</v>
      </c>
      <c r="W7">
        <v>0.27382689919999997</v>
      </c>
      <c r="X7">
        <v>0.15002364900000001</v>
      </c>
      <c r="Y7">
        <v>0.20265346910000001</v>
      </c>
      <c r="Z7">
        <v>0.26768510639999998</v>
      </c>
      <c r="AA7">
        <v>0.2005137434</v>
      </c>
      <c r="AB7">
        <v>0.225603837</v>
      </c>
    </row>
    <row r="8" spans="1:28" hidden="1" x14ac:dyDescent="0.2">
      <c r="A8" t="s">
        <v>17</v>
      </c>
      <c r="B8" t="s">
        <v>25</v>
      </c>
      <c r="C8" t="s">
        <v>26</v>
      </c>
      <c r="D8" t="s">
        <v>20</v>
      </c>
      <c r="E8" t="s">
        <v>33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1.0667270740000001E-3</v>
      </c>
      <c r="U8">
        <v>0</v>
      </c>
      <c r="V8">
        <v>2.109820556E-3</v>
      </c>
      <c r="W8">
        <v>0</v>
      </c>
      <c r="X8">
        <v>7.0637018540000001E-5</v>
      </c>
      <c r="Y8">
        <v>2.7665673019999998E-3</v>
      </c>
      <c r="Z8">
        <v>8.2872283460000001E-3</v>
      </c>
      <c r="AA8">
        <v>3.7310094759999998E-3</v>
      </c>
      <c r="AB8">
        <v>7.1992922900000001E-3</v>
      </c>
    </row>
    <row r="9" spans="1:28" hidden="1" x14ac:dyDescent="0.2">
      <c r="A9" t="s">
        <v>17</v>
      </c>
      <c r="B9" t="s">
        <v>25</v>
      </c>
      <c r="C9" t="s">
        <v>26</v>
      </c>
      <c r="D9" t="s">
        <v>20</v>
      </c>
      <c r="E9" t="s">
        <v>36</v>
      </c>
      <c r="F9" t="s">
        <v>22</v>
      </c>
      <c r="G9">
        <v>3.086449274</v>
      </c>
      <c r="H9">
        <v>3.0682060610000002</v>
      </c>
      <c r="I9">
        <v>3.0499628489999902</v>
      </c>
      <c r="J9">
        <v>3.0317196370000001</v>
      </c>
      <c r="K9">
        <v>3.0134764249999901</v>
      </c>
      <c r="L9">
        <v>2.995233212</v>
      </c>
      <c r="M9">
        <v>2.8272230779999998</v>
      </c>
      <c r="N9">
        <v>2.5425136699999902</v>
      </c>
      <c r="O9">
        <v>2.2831933119999901</v>
      </c>
      <c r="P9">
        <v>1.431828144</v>
      </c>
      <c r="Q9">
        <v>1.42367418699999</v>
      </c>
      <c r="R9">
        <v>1.6647005419999901</v>
      </c>
      <c r="S9">
        <v>1.7630827870000001</v>
      </c>
      <c r="T9">
        <v>1.688588762</v>
      </c>
      <c r="U9">
        <v>1.8404654279999999</v>
      </c>
      <c r="V9">
        <v>1.6587252189999999</v>
      </c>
      <c r="W9">
        <v>1.6798763049999901</v>
      </c>
      <c r="X9">
        <v>1.835006801</v>
      </c>
      <c r="Y9">
        <v>1.8093105089999999</v>
      </c>
      <c r="Z9">
        <v>1.872479386</v>
      </c>
      <c r="AA9">
        <v>1.5464255279999899</v>
      </c>
      <c r="AB9">
        <v>1.558002543</v>
      </c>
    </row>
    <row r="10" spans="1:28" hidden="1" x14ac:dyDescent="0.2">
      <c r="A10" t="s">
        <v>17</v>
      </c>
      <c r="B10" t="s">
        <v>25</v>
      </c>
      <c r="C10" t="s">
        <v>26</v>
      </c>
      <c r="D10" t="s">
        <v>20</v>
      </c>
      <c r="E10" t="s">
        <v>37</v>
      </c>
      <c r="F10" t="s">
        <v>22</v>
      </c>
      <c r="G10">
        <v>4.8442424860000001E-3</v>
      </c>
      <c r="H10">
        <v>4.0388031979999997E-3</v>
      </c>
      <c r="I10">
        <v>3.2327647799999999E-3</v>
      </c>
      <c r="J10">
        <v>2.4302177600000001E-3</v>
      </c>
      <c r="K10">
        <v>1.624854215E-3</v>
      </c>
      <c r="L10">
        <v>8.1955489640000003E-4</v>
      </c>
      <c r="M10">
        <v>8.1728527199999995E-4</v>
      </c>
      <c r="N10">
        <v>7.9798078819999995E-4</v>
      </c>
      <c r="O10">
        <v>7.7404727700000002E-4</v>
      </c>
      <c r="P10">
        <v>1.397242214E-5</v>
      </c>
      <c r="Q10">
        <v>3.0353320210000002E-4</v>
      </c>
      <c r="R10">
        <v>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 x14ac:dyDescent="0.2">
      <c r="A11" t="s">
        <v>17</v>
      </c>
      <c r="B11" t="s">
        <v>38</v>
      </c>
      <c r="C11" t="s">
        <v>39</v>
      </c>
      <c r="D11" t="s">
        <v>20</v>
      </c>
      <c r="E11" t="s">
        <v>21</v>
      </c>
      <c r="F11" t="s">
        <v>22</v>
      </c>
      <c r="G11">
        <v>0.32407087569999998</v>
      </c>
      <c r="H11">
        <v>9.8786094290000001E-2</v>
      </c>
      <c r="I11">
        <v>9.3991312569999999E-2</v>
      </c>
      <c r="J11">
        <v>0.22293449879999999</v>
      </c>
      <c r="K11">
        <v>0.22432218800000001</v>
      </c>
      <c r="L11">
        <v>0.23390312890000001</v>
      </c>
      <c r="M11">
        <v>0.2462707992</v>
      </c>
      <c r="N11">
        <v>0.23025670949999999</v>
      </c>
      <c r="O11">
        <v>0.20670433399999999</v>
      </c>
      <c r="P11">
        <v>0.18671198980000001</v>
      </c>
      <c r="Q11">
        <v>0.1758943701</v>
      </c>
      <c r="R11">
        <v>0.16728472280000001</v>
      </c>
      <c r="S11">
        <v>0.1330069502</v>
      </c>
      <c r="T11">
        <v>0.117919366</v>
      </c>
      <c r="U11">
        <v>0.11229314379999999</v>
      </c>
      <c r="V11">
        <v>0.11119175219999999</v>
      </c>
      <c r="W11">
        <v>0.10779851510000001</v>
      </c>
      <c r="X11">
        <v>9.9729380770000001E-2</v>
      </c>
      <c r="Y11">
        <v>9.4480667539999993E-2</v>
      </c>
      <c r="Z11">
        <v>9.9211031769999999E-2</v>
      </c>
      <c r="AA11">
        <v>0.1259013585</v>
      </c>
      <c r="AB11">
        <v>0.12861012350000001</v>
      </c>
    </row>
    <row r="12" spans="1:28" x14ac:dyDescent="0.2">
      <c r="A12" t="s">
        <v>17</v>
      </c>
      <c r="B12" t="s">
        <v>38</v>
      </c>
      <c r="C12" t="s">
        <v>40</v>
      </c>
      <c r="D12" t="s">
        <v>20</v>
      </c>
      <c r="E12" t="s">
        <v>21</v>
      </c>
      <c r="F12" t="s">
        <v>22</v>
      </c>
      <c r="G12">
        <v>0.67615023159999998</v>
      </c>
      <c r="H12">
        <v>0.67308391550000002</v>
      </c>
      <c r="I12">
        <v>0.58452386159999903</v>
      </c>
      <c r="J12">
        <v>0.48272087070000003</v>
      </c>
      <c r="K12">
        <v>0.53428037899999903</v>
      </c>
      <c r="L12">
        <v>0.51848234670000004</v>
      </c>
      <c r="M12">
        <v>0.51339051889999998</v>
      </c>
      <c r="N12">
        <v>0.50580532820000002</v>
      </c>
      <c r="O12">
        <v>0.33054655719999998</v>
      </c>
      <c r="P12">
        <v>0.28683893999999999</v>
      </c>
      <c r="Q12">
        <v>0.28846330260000003</v>
      </c>
      <c r="R12">
        <v>0.29283419459999999</v>
      </c>
      <c r="S12">
        <v>0.25604358939999999</v>
      </c>
      <c r="T12">
        <v>0.24913031990000001</v>
      </c>
      <c r="U12">
        <v>0.2641077999</v>
      </c>
      <c r="V12">
        <v>0.26542286349999999</v>
      </c>
      <c r="W12">
        <v>0.25653939669999998</v>
      </c>
      <c r="X12">
        <v>0.2603913128</v>
      </c>
      <c r="Y12">
        <v>0.24885882819999999</v>
      </c>
      <c r="Z12">
        <v>0.24286505999999999</v>
      </c>
      <c r="AA12">
        <v>0.22062147970000001</v>
      </c>
      <c r="AB12">
        <v>0.22294359799999999</v>
      </c>
    </row>
    <row r="13" spans="1:28" hidden="1" x14ac:dyDescent="0.2">
      <c r="A13" t="s">
        <v>17</v>
      </c>
      <c r="B13" t="s">
        <v>25</v>
      </c>
      <c r="C13" t="s">
        <v>41</v>
      </c>
      <c r="D13" t="s">
        <v>20</v>
      </c>
      <c r="E13" t="s">
        <v>21</v>
      </c>
      <c r="F13" t="s">
        <v>22</v>
      </c>
      <c r="G13">
        <v>0.1383386469</v>
      </c>
      <c r="H13">
        <v>0.13456629279999999</v>
      </c>
      <c r="I13">
        <v>0.1327461778</v>
      </c>
      <c r="J13">
        <v>0.12909847599999999</v>
      </c>
      <c r="K13">
        <v>0.13881944900000001</v>
      </c>
      <c r="L13">
        <v>0.13039477099999999</v>
      </c>
      <c r="M13">
        <v>0.13188295480000001</v>
      </c>
      <c r="N13">
        <v>0.1313571046</v>
      </c>
      <c r="O13">
        <v>0.1205906179</v>
      </c>
      <c r="P13">
        <v>0.12908312290000001</v>
      </c>
      <c r="Q13">
        <v>0.1405924341</v>
      </c>
      <c r="R13">
        <v>0.1476299378</v>
      </c>
      <c r="S13">
        <v>0.1304723908</v>
      </c>
      <c r="T13">
        <v>0.12931751720000001</v>
      </c>
      <c r="U13">
        <v>0.14338051569999999</v>
      </c>
      <c r="V13">
        <v>0.14688392040000001</v>
      </c>
      <c r="W13">
        <v>0.1228550003</v>
      </c>
      <c r="X13">
        <v>0.1002552552</v>
      </c>
      <c r="Y13">
        <v>7.9116225540000001E-2</v>
      </c>
      <c r="Z13">
        <v>8.3935656270000006E-2</v>
      </c>
      <c r="AA13">
        <v>0.11753737290000001</v>
      </c>
      <c r="AB13">
        <v>0.1471695878</v>
      </c>
    </row>
    <row r="14" spans="1:28" x14ac:dyDescent="0.2">
      <c r="A14" t="s">
        <v>17</v>
      </c>
      <c r="B14" t="s">
        <v>42</v>
      </c>
      <c r="C14" t="s">
        <v>43</v>
      </c>
      <c r="D14" t="s">
        <v>20</v>
      </c>
      <c r="E14" t="s">
        <v>21</v>
      </c>
      <c r="F14" t="s">
        <v>22</v>
      </c>
      <c r="G14">
        <v>2.7378222480000001</v>
      </c>
      <c r="H14">
        <v>2.286225623</v>
      </c>
      <c r="I14">
        <v>2.068154431</v>
      </c>
      <c r="J14">
        <v>2.2167159789999902</v>
      </c>
      <c r="K14">
        <v>2.8264380809999898</v>
      </c>
      <c r="L14">
        <v>2.29402346199999</v>
      </c>
      <c r="M14">
        <v>2.615355847</v>
      </c>
      <c r="N14">
        <v>2.39041289399999</v>
      </c>
      <c r="O14">
        <v>2.2143351060000001</v>
      </c>
      <c r="P14">
        <v>2.213849416</v>
      </c>
      <c r="Q14">
        <v>2.138401617</v>
      </c>
      <c r="R14">
        <v>2.24247931999999</v>
      </c>
      <c r="S14">
        <v>2.0374521539999901</v>
      </c>
      <c r="T14">
        <v>2.0277229650000002</v>
      </c>
      <c r="U14">
        <v>2.2398735489999901</v>
      </c>
      <c r="V14">
        <v>2.3014388729999902</v>
      </c>
      <c r="W14">
        <v>2.1920334100000001</v>
      </c>
      <c r="X14">
        <v>2.1040342929999998</v>
      </c>
      <c r="Y14">
        <v>2.1232001579999902</v>
      </c>
      <c r="Z14">
        <v>2.168533423</v>
      </c>
      <c r="AA14">
        <v>2.1758184249999899</v>
      </c>
      <c r="AB14">
        <v>2.2685229849999899</v>
      </c>
    </row>
    <row r="15" spans="1:28" x14ac:dyDescent="0.2">
      <c r="A15" t="s">
        <v>17</v>
      </c>
      <c r="B15" t="s">
        <v>44</v>
      </c>
      <c r="C15" t="s">
        <v>45</v>
      </c>
      <c r="D15" t="s">
        <v>20</v>
      </c>
      <c r="E15" t="s">
        <v>21</v>
      </c>
      <c r="F15" t="s">
        <v>22</v>
      </c>
      <c r="G15">
        <v>6.0268163290000003E-2</v>
      </c>
      <c r="H15">
        <v>4.8768957709999998E-2</v>
      </c>
      <c r="I15">
        <v>4.3838589429999998E-2</v>
      </c>
      <c r="J15">
        <v>4.7046459479999997E-2</v>
      </c>
      <c r="K15">
        <v>4.8825638339999998E-2</v>
      </c>
      <c r="L15">
        <v>4.5608744710000003E-2</v>
      </c>
      <c r="M15">
        <v>3.7995751670000001E-2</v>
      </c>
      <c r="N15">
        <v>3.410340597E-2</v>
      </c>
      <c r="O15">
        <v>2.7331963760000001E-2</v>
      </c>
      <c r="P15">
        <v>2.1328006949999999E-2</v>
      </c>
      <c r="Q15">
        <v>1.835776192E-2</v>
      </c>
      <c r="R15">
        <v>1.7420941629999999E-2</v>
      </c>
      <c r="S15">
        <v>1.5151475540000001E-2</v>
      </c>
      <c r="T15">
        <v>1.454138501E-2</v>
      </c>
      <c r="U15">
        <v>1.355309178E-2</v>
      </c>
      <c r="V15">
        <v>1.4574536759999999E-2</v>
      </c>
      <c r="W15">
        <v>1.437430359E-2</v>
      </c>
      <c r="X15">
        <v>1.362280225E-2</v>
      </c>
      <c r="Y15">
        <v>1.2168618500000001E-2</v>
      </c>
      <c r="Z15">
        <v>1.2449287430000001E-2</v>
      </c>
      <c r="AA15">
        <v>1.027639564E-2</v>
      </c>
      <c r="AB15">
        <v>1.0713733729999999E-2</v>
      </c>
    </row>
    <row r="16" spans="1:28" hidden="1" x14ac:dyDescent="0.2">
      <c r="A16" t="s">
        <v>17</v>
      </c>
      <c r="B16" t="s">
        <v>25</v>
      </c>
      <c r="C16" t="s">
        <v>46</v>
      </c>
      <c r="D16" t="s">
        <v>20</v>
      </c>
      <c r="E16" t="s">
        <v>21</v>
      </c>
      <c r="F16" t="s">
        <v>22</v>
      </c>
      <c r="G16">
        <v>0.38255712450000001</v>
      </c>
      <c r="H16">
        <v>0.37212518090000002</v>
      </c>
      <c r="I16">
        <v>0.367091895</v>
      </c>
      <c r="J16">
        <v>0.35700466110000001</v>
      </c>
      <c r="K16">
        <v>0.38388671870000002</v>
      </c>
      <c r="L16">
        <v>0.36058939249999999</v>
      </c>
      <c r="M16">
        <v>0.36470476680000002</v>
      </c>
      <c r="N16">
        <v>0.36325059799999998</v>
      </c>
      <c r="O16">
        <v>0.37751628059999998</v>
      </c>
      <c r="P16">
        <v>0.34700206179999998</v>
      </c>
      <c r="Q16">
        <v>0.3547108464</v>
      </c>
      <c r="R16">
        <v>0.34931660749999999</v>
      </c>
      <c r="S16">
        <v>0.32358949570000001</v>
      </c>
      <c r="T16">
        <v>0.30434662070000001</v>
      </c>
      <c r="U16">
        <v>0.268737063</v>
      </c>
      <c r="V16">
        <v>0.24037517489999999</v>
      </c>
      <c r="W16">
        <v>0.227566877</v>
      </c>
      <c r="X16">
        <v>0.28259620279999997</v>
      </c>
      <c r="Y16">
        <v>0.2454985442</v>
      </c>
      <c r="Z16">
        <v>0.24957138379999999</v>
      </c>
      <c r="AA16">
        <v>0.26334210860000001</v>
      </c>
      <c r="AB16">
        <v>0.2664320751</v>
      </c>
    </row>
    <row r="17" spans="1:28" x14ac:dyDescent="0.2">
      <c r="A17" t="s">
        <v>17</v>
      </c>
      <c r="B17" t="s">
        <v>38</v>
      </c>
      <c r="C17" t="s">
        <v>47</v>
      </c>
      <c r="D17" t="s">
        <v>20</v>
      </c>
      <c r="E17" t="s">
        <v>21</v>
      </c>
      <c r="F17" t="s">
        <v>22</v>
      </c>
      <c r="G17">
        <v>0.213819604</v>
      </c>
      <c r="H17">
        <v>0.36275121069999999</v>
      </c>
      <c r="I17">
        <v>0.36940974720000003</v>
      </c>
      <c r="J17">
        <v>0.13227914599999999</v>
      </c>
      <c r="K17">
        <v>0.1819868359</v>
      </c>
      <c r="L17">
        <v>0.16736210330000001</v>
      </c>
      <c r="M17">
        <v>0.1726838154</v>
      </c>
      <c r="N17">
        <v>0.15081286990000001</v>
      </c>
      <c r="O17">
        <v>0.1598410482</v>
      </c>
      <c r="P17">
        <v>0.14560948730000001</v>
      </c>
      <c r="Q17">
        <v>0.11652148380000001</v>
      </c>
      <c r="R17">
        <v>0.1167246986</v>
      </c>
      <c r="S17">
        <v>0.10669547629999999</v>
      </c>
      <c r="T17">
        <v>0.1030794953</v>
      </c>
      <c r="U17">
        <v>0.105753677</v>
      </c>
      <c r="V17">
        <v>0.1009057625</v>
      </c>
      <c r="W17">
        <v>0.1019471532</v>
      </c>
      <c r="X17">
        <v>0.1045381665</v>
      </c>
      <c r="Y17">
        <v>0.1025874457</v>
      </c>
      <c r="Z17">
        <v>0.1050571201</v>
      </c>
      <c r="AA17">
        <v>0.10274316579999999</v>
      </c>
      <c r="AB17">
        <v>0.12930637040000001</v>
      </c>
    </row>
    <row r="18" spans="1:28" x14ac:dyDescent="0.2">
      <c r="A18" t="s">
        <v>17</v>
      </c>
      <c r="B18" t="s">
        <v>18</v>
      </c>
      <c r="C18" t="s">
        <v>48</v>
      </c>
      <c r="D18" t="s">
        <v>20</v>
      </c>
      <c r="E18" t="s">
        <v>21</v>
      </c>
      <c r="F18" t="s">
        <v>22</v>
      </c>
      <c r="G18">
        <v>3.8574183030000001E-3</v>
      </c>
      <c r="H18">
        <v>5.0852915770000003E-3</v>
      </c>
      <c r="I18">
        <v>4.1754728829999999E-3</v>
      </c>
      <c r="J18">
        <v>5.0670868440000003E-3</v>
      </c>
      <c r="K18">
        <v>5.3711631680000002E-3</v>
      </c>
      <c r="L18">
        <v>5.1958357479999998E-3</v>
      </c>
      <c r="M18">
        <v>2.7843905349999999E-3</v>
      </c>
      <c r="N18">
        <v>2.5800532679999999E-3</v>
      </c>
      <c r="O18">
        <v>1.8624865599999999E-3</v>
      </c>
      <c r="P18">
        <v>1.2671037720000001E-3</v>
      </c>
      <c r="Q18">
        <v>1.4832875200000001E-3</v>
      </c>
      <c r="R18">
        <v>1.743701241E-3</v>
      </c>
      <c r="S18">
        <v>1.5864832039999999E-3</v>
      </c>
      <c r="T18">
        <v>1.411231008E-3</v>
      </c>
      <c r="U18">
        <v>1.0886095590000001E-3</v>
      </c>
      <c r="V18">
        <v>1.050261283E-3</v>
      </c>
      <c r="W18">
        <v>1.1184201159999999E-3</v>
      </c>
      <c r="X18">
        <v>9.9954845549999997E-4</v>
      </c>
      <c r="Y18">
        <v>7.399289934E-4</v>
      </c>
      <c r="Z18">
        <v>7.7752461689999997E-4</v>
      </c>
      <c r="AA18">
        <v>5.6989484079999998E-4</v>
      </c>
      <c r="AB18">
        <v>7.3527833659999995E-4</v>
      </c>
    </row>
    <row r="19" spans="1:28" x14ac:dyDescent="0.2">
      <c r="A19" t="s">
        <v>17</v>
      </c>
      <c r="B19" t="s">
        <v>44</v>
      </c>
      <c r="C19" t="s">
        <v>49</v>
      </c>
      <c r="D19" t="s">
        <v>20</v>
      </c>
      <c r="E19" t="s">
        <v>21</v>
      </c>
      <c r="F19" t="s">
        <v>22</v>
      </c>
      <c r="G19">
        <v>0.30684853899999998</v>
      </c>
      <c r="H19">
        <v>0.28325852280000002</v>
      </c>
      <c r="I19">
        <v>0.1360960769</v>
      </c>
      <c r="J19">
        <v>0.1105437469</v>
      </c>
      <c r="K19">
        <v>9.0875849760000002E-2</v>
      </c>
      <c r="L19">
        <v>7.3309467429999997E-2</v>
      </c>
      <c r="M19">
        <v>6.9153703639999994E-2</v>
      </c>
      <c r="N19">
        <v>4.7836710419999998E-2</v>
      </c>
      <c r="O19">
        <v>4.568354837E-2</v>
      </c>
      <c r="P19">
        <v>3.3951130340000003E-2</v>
      </c>
      <c r="Q19">
        <v>3.242199229E-2</v>
      </c>
      <c r="R19">
        <v>2.5550011769999999E-2</v>
      </c>
      <c r="S19">
        <v>1.3206182219999999E-2</v>
      </c>
      <c r="T19">
        <v>1.481543825E-2</v>
      </c>
      <c r="U19">
        <v>2.065829982E-2</v>
      </c>
      <c r="V19">
        <v>2.3893494960000001E-2</v>
      </c>
      <c r="W19">
        <v>2.5624720480000002E-2</v>
      </c>
      <c r="X19">
        <v>2.3845748609999998E-2</v>
      </c>
      <c r="Y19">
        <v>2.1458016869999999E-2</v>
      </c>
      <c r="Z19">
        <v>2.2693533129999999E-2</v>
      </c>
      <c r="AA19">
        <v>2.2346778929999998E-2</v>
      </c>
      <c r="AB19">
        <v>2.4305678250000001E-2</v>
      </c>
    </row>
    <row r="20" spans="1:28" hidden="1" x14ac:dyDescent="0.2">
      <c r="A20" t="s">
        <v>50</v>
      </c>
      <c r="B20" t="s">
        <v>51</v>
      </c>
      <c r="C20" t="s">
        <v>52</v>
      </c>
      <c r="D20" t="s">
        <v>20</v>
      </c>
      <c r="E20" t="s">
        <v>37</v>
      </c>
      <c r="F20" t="s">
        <v>22</v>
      </c>
      <c r="G20">
        <v>2.29063361</v>
      </c>
      <c r="H20">
        <v>2.4376263979999901</v>
      </c>
      <c r="I20">
        <v>2.418152461</v>
      </c>
      <c r="J20">
        <v>2.48973147599999</v>
      </c>
      <c r="K20">
        <v>2.6577120639999898</v>
      </c>
      <c r="L20">
        <v>2.8303297029999999</v>
      </c>
      <c r="M20">
        <v>2.9088591959999901</v>
      </c>
      <c r="N20">
        <v>2.78238714</v>
      </c>
      <c r="O20">
        <v>2.4587124440000001</v>
      </c>
      <c r="P20">
        <v>1.93772292699999</v>
      </c>
      <c r="Q20">
        <v>1.743689958</v>
      </c>
      <c r="R20">
        <v>1.8313630619999901</v>
      </c>
      <c r="S20">
        <v>1.8611527569999899</v>
      </c>
      <c r="T20">
        <v>1.80094387</v>
      </c>
      <c r="U20">
        <v>1.4934593229999999</v>
      </c>
      <c r="V20">
        <v>1.5771670099999899</v>
      </c>
      <c r="W20">
        <v>1.6050140340000001</v>
      </c>
      <c r="X20">
        <v>1.6923152849999901</v>
      </c>
      <c r="Y20">
        <v>2.1133839589999899</v>
      </c>
      <c r="Z20">
        <v>2.2735166850000001</v>
      </c>
      <c r="AA20">
        <v>1.6664779919999999</v>
      </c>
      <c r="AB20">
        <v>1.698421274</v>
      </c>
    </row>
    <row r="21" spans="1:28" hidden="1" x14ac:dyDescent="0.2">
      <c r="A21" t="s">
        <v>50</v>
      </c>
      <c r="B21" t="s">
        <v>54</v>
      </c>
      <c r="C21" t="s">
        <v>52</v>
      </c>
      <c r="D21" t="s">
        <v>20</v>
      </c>
      <c r="E21" t="s">
        <v>34</v>
      </c>
      <c r="F21" t="s">
        <v>22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 hidden="1" x14ac:dyDescent="0.2">
      <c r="A22" t="s">
        <v>50</v>
      </c>
      <c r="B22" t="s">
        <v>54</v>
      </c>
      <c r="C22" t="s">
        <v>52</v>
      </c>
      <c r="D22" t="s">
        <v>20</v>
      </c>
      <c r="E22" t="s">
        <v>37</v>
      </c>
      <c r="F22" t="s">
        <v>22</v>
      </c>
      <c r="G22">
        <v>3.2482564479999997E-2</v>
      </c>
      <c r="H22">
        <v>3.0842262539999998E-2</v>
      </c>
      <c r="I22">
        <v>2.8767843630000001E-2</v>
      </c>
      <c r="J22">
        <v>2.8806995549999999E-2</v>
      </c>
      <c r="K22">
        <v>3.0983851600000001E-2</v>
      </c>
      <c r="L22">
        <v>3.1282914699999997E-2</v>
      </c>
      <c r="M22">
        <v>3.1016721439999999E-2</v>
      </c>
      <c r="N22">
        <v>3.1347681859999997E-2</v>
      </c>
      <c r="O22">
        <v>3.0620537619999999E-2</v>
      </c>
      <c r="P22">
        <v>2.767614413E-2</v>
      </c>
      <c r="Q22">
        <v>2.684445483E-2</v>
      </c>
      <c r="R22">
        <v>2.7839440390000001E-2</v>
      </c>
      <c r="S22">
        <v>2.7959346619999999E-2</v>
      </c>
      <c r="T22">
        <v>2.6763239019999999E-2</v>
      </c>
      <c r="U22">
        <v>2.1987319009999999E-2</v>
      </c>
      <c r="V22">
        <v>2.3010110510000001E-2</v>
      </c>
      <c r="W22">
        <v>2.3226961899999999E-2</v>
      </c>
      <c r="X22">
        <v>2.4298970409999999E-2</v>
      </c>
      <c r="Y22">
        <v>2.9655432299999999E-2</v>
      </c>
      <c r="Z22">
        <v>3.1205374210000001E-2</v>
      </c>
      <c r="AA22">
        <v>2.239684539E-2</v>
      </c>
      <c r="AB22">
        <v>2.2366566290000001E-2</v>
      </c>
    </row>
    <row r="23" spans="1:28" hidden="1" x14ac:dyDescent="0.2">
      <c r="A23" t="s">
        <v>50</v>
      </c>
      <c r="B23" t="s">
        <v>54</v>
      </c>
      <c r="C23" t="s">
        <v>52</v>
      </c>
      <c r="D23" t="s">
        <v>20</v>
      </c>
      <c r="E23" t="s">
        <v>30</v>
      </c>
      <c r="F23" t="s">
        <v>22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 hidden="1" x14ac:dyDescent="0.2">
      <c r="A24" t="s">
        <v>50</v>
      </c>
      <c r="B24" t="s">
        <v>51</v>
      </c>
      <c r="C24" t="s">
        <v>52</v>
      </c>
      <c r="D24" t="s">
        <v>20</v>
      </c>
      <c r="E24" t="s">
        <v>34</v>
      </c>
      <c r="F24" t="s">
        <v>22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 hidden="1" x14ac:dyDescent="0.2">
      <c r="A25" t="s">
        <v>17</v>
      </c>
      <c r="B25" t="s">
        <v>57</v>
      </c>
      <c r="C25" t="s">
        <v>52</v>
      </c>
      <c r="D25" t="s">
        <v>20</v>
      </c>
      <c r="E25" t="s">
        <v>21</v>
      </c>
      <c r="F25" t="s">
        <v>22</v>
      </c>
      <c r="G25">
        <v>7.9025290349999997E-6</v>
      </c>
      <c r="H25">
        <v>5.5245746529999999E-6</v>
      </c>
      <c r="I25">
        <v>5.683516653E-6</v>
      </c>
      <c r="J25">
        <v>4.9586898800000002E-6</v>
      </c>
      <c r="K25">
        <v>5.244704195E-6</v>
      </c>
      <c r="L25">
        <v>5.3498087570000003E-6</v>
      </c>
      <c r="M25">
        <v>5.5811732820000003E-6</v>
      </c>
      <c r="N25">
        <v>6.0511137990000002E-6</v>
      </c>
      <c r="O25">
        <v>5.4398519999999997E-6</v>
      </c>
      <c r="P25">
        <v>4.591532E-6</v>
      </c>
      <c r="Q25">
        <v>7.8946780000000006E-6</v>
      </c>
      <c r="R25">
        <v>8.8172260000000003E-6</v>
      </c>
      <c r="S25">
        <v>7.00283664E-6</v>
      </c>
      <c r="T25">
        <v>7.8795215459999997E-6</v>
      </c>
      <c r="U25">
        <v>6.5275652980000001E-6</v>
      </c>
      <c r="V25">
        <v>1.071842369E-5</v>
      </c>
      <c r="W25">
        <v>3.1486668589999997E-5</v>
      </c>
      <c r="X25">
        <v>3.6892842279999997E-5</v>
      </c>
      <c r="Y25">
        <v>3.6938071220000002E-5</v>
      </c>
      <c r="Z25">
        <v>3.4111996379999997E-5</v>
      </c>
      <c r="AA25">
        <v>2.0628294669999999E-5</v>
      </c>
      <c r="AB25">
        <v>2.4191745130000002E-5</v>
      </c>
    </row>
    <row r="26" spans="1:28" x14ac:dyDescent="0.2">
      <c r="A26" t="s">
        <v>17</v>
      </c>
      <c r="B26" t="s">
        <v>58</v>
      </c>
      <c r="C26" t="s">
        <v>52</v>
      </c>
      <c r="D26" t="s">
        <v>20</v>
      </c>
      <c r="E26" t="s">
        <v>21</v>
      </c>
      <c r="F26" t="s">
        <v>22</v>
      </c>
      <c r="G26">
        <v>0.50505200510000003</v>
      </c>
      <c r="H26">
        <v>0.48548310550000001</v>
      </c>
      <c r="I26">
        <v>0.46623425010000002</v>
      </c>
      <c r="J26">
        <v>0.32014857009999997</v>
      </c>
      <c r="K26">
        <v>0.30986423800000001</v>
      </c>
      <c r="L26">
        <v>0.28518476899999901</v>
      </c>
      <c r="M26">
        <v>0.28023944909999998</v>
      </c>
      <c r="N26">
        <v>0.2716678662</v>
      </c>
      <c r="O26">
        <v>0.2872699393</v>
      </c>
      <c r="P26">
        <v>0.25461632940000001</v>
      </c>
      <c r="Q26">
        <v>0.24676311470000001</v>
      </c>
      <c r="R26">
        <v>0.2348856097</v>
      </c>
      <c r="S26">
        <v>0.21532807309999999</v>
      </c>
      <c r="T26">
        <v>0.24511614700000001</v>
      </c>
      <c r="U26">
        <v>0.25265999379999998</v>
      </c>
      <c r="V26">
        <v>0.25403755</v>
      </c>
      <c r="W26">
        <v>0.25982755460000001</v>
      </c>
      <c r="X26">
        <v>0.26551436630000003</v>
      </c>
      <c r="Y26">
        <v>0.26180394280000002</v>
      </c>
      <c r="Z26">
        <v>0.19280546849999999</v>
      </c>
      <c r="AA26">
        <v>0.17384446719999999</v>
      </c>
      <c r="AB26">
        <v>0.19289836790000001</v>
      </c>
    </row>
    <row r="27" spans="1:28" hidden="1" x14ac:dyDescent="0.2">
      <c r="A27" t="s">
        <v>55</v>
      </c>
      <c r="B27" t="s">
        <v>36</v>
      </c>
      <c r="C27" t="s">
        <v>52</v>
      </c>
      <c r="D27" t="s">
        <v>20</v>
      </c>
      <c r="E27" t="s">
        <v>21</v>
      </c>
      <c r="F27" t="s">
        <v>22</v>
      </c>
      <c r="G27">
        <v>5.1871811799999998E-7</v>
      </c>
      <c r="H27">
        <v>5.0457320199999999E-7</v>
      </c>
      <c r="I27">
        <v>4.9774845300000002E-7</v>
      </c>
      <c r="J27">
        <v>4.8407093699999998E-7</v>
      </c>
      <c r="K27">
        <v>5.2052094499999999E-7</v>
      </c>
      <c r="L27">
        <v>4.8893155800000001E-7</v>
      </c>
      <c r="M27">
        <v>4.9451169000000004E-7</v>
      </c>
      <c r="N27">
        <v>4.9253994900000002E-7</v>
      </c>
      <c r="O27">
        <v>1.463352E-6</v>
      </c>
      <c r="P27">
        <v>0</v>
      </c>
      <c r="Q27">
        <v>0</v>
      </c>
      <c r="R27">
        <v>0</v>
      </c>
      <c r="S27">
        <v>2.0742224600000001E-6</v>
      </c>
      <c r="T27">
        <v>4.8330173989999999E-5</v>
      </c>
      <c r="U27">
        <v>4.3681441500000002E-5</v>
      </c>
      <c r="V27">
        <v>3.5786106000000003E-5</v>
      </c>
      <c r="W27">
        <v>5.17141724E-6</v>
      </c>
      <c r="X27">
        <v>1.548528512E-6</v>
      </c>
      <c r="Y27">
        <v>1.2867087119999999E-6</v>
      </c>
      <c r="Z27">
        <v>1.6197621250000001E-6</v>
      </c>
      <c r="AA27">
        <v>1.695149215E-6</v>
      </c>
      <c r="AB27">
        <v>1.2173162489999999E-6</v>
      </c>
    </row>
    <row r="28" spans="1:28" x14ac:dyDescent="0.2">
      <c r="A28" t="s">
        <v>55</v>
      </c>
      <c r="B28" t="s">
        <v>56</v>
      </c>
      <c r="C28" t="s">
        <v>52</v>
      </c>
      <c r="D28" t="s">
        <v>20</v>
      </c>
      <c r="E28" t="s">
        <v>21</v>
      </c>
      <c r="F28" t="s">
        <v>22</v>
      </c>
      <c r="G28">
        <v>1.723854417E-4</v>
      </c>
      <c r="H28">
        <v>1.676846661E-4</v>
      </c>
      <c r="I28">
        <v>1.6541659900000001E-4</v>
      </c>
      <c r="J28">
        <v>1.608711542E-4</v>
      </c>
      <c r="K28">
        <v>1.729845749E-4</v>
      </c>
      <c r="L28">
        <v>1.6248648300000001E-4</v>
      </c>
      <c r="M28">
        <v>1.643409265E-4</v>
      </c>
      <c r="N28">
        <v>1.6368565829999999E-4</v>
      </c>
      <c r="O28">
        <v>2.1620495600000001E-4</v>
      </c>
      <c r="P28">
        <v>1.2915672E-4</v>
      </c>
      <c r="Q28">
        <v>1.4095367000000001E-4</v>
      </c>
      <c r="R28">
        <v>1.2383351199999999E-4</v>
      </c>
      <c r="S28">
        <v>9.5661831809999994E-5</v>
      </c>
      <c r="T28">
        <v>1.6259926099999999E-4</v>
      </c>
      <c r="U28">
        <v>1.213318595E-4</v>
      </c>
      <c r="V28">
        <v>1.402745723E-4</v>
      </c>
      <c r="W28">
        <v>2.7140436019999997E-4</v>
      </c>
      <c r="X28">
        <v>3.4838008050000003E-4</v>
      </c>
      <c r="Y28">
        <v>3.1041609399999999E-4</v>
      </c>
      <c r="Z28">
        <v>2.669503771E-4</v>
      </c>
      <c r="AA28">
        <v>1.124671816E-4</v>
      </c>
      <c r="AB28">
        <v>2.734130939E-5</v>
      </c>
    </row>
    <row r="29" spans="1:28" x14ac:dyDescent="0.2">
      <c r="A29" t="s">
        <v>55</v>
      </c>
      <c r="B29" t="s">
        <v>59</v>
      </c>
      <c r="C29" t="s">
        <v>52</v>
      </c>
      <c r="D29" t="s">
        <v>20</v>
      </c>
      <c r="E29" t="s">
        <v>21</v>
      </c>
      <c r="F29" t="s">
        <v>22</v>
      </c>
      <c r="G29">
        <v>0.23022340620000001</v>
      </c>
      <c r="H29">
        <v>0.30773007540000002</v>
      </c>
      <c r="I29">
        <v>0.29588727660000003</v>
      </c>
      <c r="J29">
        <v>0.33290809370000002</v>
      </c>
      <c r="K29">
        <v>0.3052850346</v>
      </c>
      <c r="L29">
        <v>0.3424088602</v>
      </c>
      <c r="M29">
        <v>0.1088485029</v>
      </c>
      <c r="N29">
        <v>0.16255385080000001</v>
      </c>
      <c r="O29">
        <v>0.20331130319999999</v>
      </c>
      <c r="P29">
        <v>0.15673298929999999</v>
      </c>
      <c r="Q29">
        <v>0.16320660940000001</v>
      </c>
      <c r="R29">
        <v>0.1671320882</v>
      </c>
      <c r="S29">
        <v>0.15266174439999999</v>
      </c>
      <c r="T29">
        <v>0.13870215189999999</v>
      </c>
      <c r="U29">
        <v>0.14192628860000001</v>
      </c>
      <c r="V29">
        <v>0.1401600667</v>
      </c>
      <c r="W29">
        <v>0.1504264186</v>
      </c>
      <c r="X29">
        <v>0.15886959549999999</v>
      </c>
      <c r="Y29">
        <v>0.15039651000000001</v>
      </c>
      <c r="Z29">
        <v>0.1414318578</v>
      </c>
      <c r="AA29">
        <v>0.1358503945</v>
      </c>
      <c r="AB29">
        <v>0.13740912189999999</v>
      </c>
    </row>
    <row r="30" spans="1:28" hidden="1" x14ac:dyDescent="0.2">
      <c r="A30" t="s">
        <v>60</v>
      </c>
      <c r="B30" t="s">
        <v>60</v>
      </c>
      <c r="C30" t="s">
        <v>52</v>
      </c>
      <c r="D30" t="s">
        <v>20</v>
      </c>
      <c r="E30" t="s">
        <v>61</v>
      </c>
      <c r="F30" t="s">
        <v>22</v>
      </c>
      <c r="G30">
        <v>6.9337689999999993E-2</v>
      </c>
      <c r="H30">
        <v>0.12185549</v>
      </c>
      <c r="I30">
        <v>0.13086867999999999</v>
      </c>
      <c r="J30">
        <v>0.12284907</v>
      </c>
      <c r="K30">
        <v>0.11064222999999999</v>
      </c>
      <c r="L30">
        <v>0.1100035</v>
      </c>
      <c r="M30">
        <v>7.8563789999999994E-2</v>
      </c>
      <c r="N30">
        <v>7.7144389999999993E-2</v>
      </c>
      <c r="O30">
        <v>8.2041320000000001E-2</v>
      </c>
      <c r="P30">
        <v>8.7718920000000006E-2</v>
      </c>
      <c r="Q30">
        <v>9.1693239999999995E-2</v>
      </c>
      <c r="R30">
        <v>9.5170770000000002E-2</v>
      </c>
      <c r="S30">
        <v>9.3325549999999993E-2</v>
      </c>
      <c r="T30">
        <v>0.19779339000000001</v>
      </c>
      <c r="U30">
        <v>0.21120671999999999</v>
      </c>
      <c r="V30">
        <v>0.21830372000000001</v>
      </c>
      <c r="W30">
        <v>0.22114252000000001</v>
      </c>
      <c r="X30">
        <v>0.28196380999999998</v>
      </c>
      <c r="Y30">
        <v>0.28075731999999998</v>
      </c>
      <c r="Z30">
        <v>0.255492</v>
      </c>
      <c r="AA30">
        <v>0.24207867</v>
      </c>
      <c r="AB30">
        <v>0.24222061</v>
      </c>
    </row>
    <row r="31" spans="1:28" hidden="1" x14ac:dyDescent="0.2">
      <c r="A31" t="s">
        <v>63</v>
      </c>
      <c r="B31" t="s">
        <v>60</v>
      </c>
      <c r="C31" t="s">
        <v>52</v>
      </c>
      <c r="D31" t="s">
        <v>20</v>
      </c>
      <c r="E31" t="s">
        <v>21</v>
      </c>
      <c r="F31" t="s">
        <v>22</v>
      </c>
      <c r="G31">
        <v>5.390355896</v>
      </c>
      <c r="H31">
        <v>5.21856191799999</v>
      </c>
      <c r="I31">
        <v>4.865400138</v>
      </c>
      <c r="J31">
        <v>5.2029242819999899</v>
      </c>
      <c r="K31">
        <v>6.2990387229999998</v>
      </c>
      <c r="L31">
        <v>6.0287908669999899</v>
      </c>
      <c r="M31">
        <v>5.7635786690000002</v>
      </c>
      <c r="N31">
        <v>5.591002671</v>
      </c>
      <c r="O31">
        <v>6.2176881069999901</v>
      </c>
      <c r="P31">
        <v>6.3790387929999897</v>
      </c>
      <c r="Q31">
        <v>6.234251467</v>
      </c>
      <c r="R31">
        <v>6.4874474060000002</v>
      </c>
      <c r="S31">
        <v>7.1464297730000004</v>
      </c>
      <c r="T31">
        <v>7.3118236629999904</v>
      </c>
      <c r="U31">
        <v>7.5432333829999996</v>
      </c>
      <c r="V31">
        <v>7.3034142989999902</v>
      </c>
      <c r="W31">
        <v>7.4354006200000002</v>
      </c>
      <c r="X31">
        <v>7.2232269759999896</v>
      </c>
      <c r="Y31">
        <v>7.4224101259999902</v>
      </c>
      <c r="Z31">
        <v>7.8236254030000003</v>
      </c>
      <c r="AA31">
        <v>7.0934933729999896</v>
      </c>
      <c r="AB31">
        <v>6.9207454970000004</v>
      </c>
    </row>
    <row r="32" spans="1:28" hidden="1" x14ac:dyDescent="0.2">
      <c r="A32" t="s">
        <v>63</v>
      </c>
      <c r="B32" t="s">
        <v>60</v>
      </c>
      <c r="C32" t="s">
        <v>52</v>
      </c>
      <c r="D32" t="s">
        <v>20</v>
      </c>
      <c r="E32" t="s">
        <v>28</v>
      </c>
      <c r="F32" t="s">
        <v>22</v>
      </c>
      <c r="G32">
        <v>0.50454442070000005</v>
      </c>
      <c r="H32">
        <v>0.68759413759999999</v>
      </c>
      <c r="I32">
        <v>0.27513149260000003</v>
      </c>
      <c r="J32">
        <v>0.51579835969999999</v>
      </c>
      <c r="K32">
        <v>0.3949574099</v>
      </c>
      <c r="L32">
        <v>0.41524881320000001</v>
      </c>
      <c r="M32">
        <v>0.2469223002</v>
      </c>
      <c r="N32">
        <v>0.2360453176</v>
      </c>
      <c r="O32">
        <v>0.24556438089999999</v>
      </c>
      <c r="P32">
        <v>1.63379286E-4</v>
      </c>
      <c r="Q32">
        <v>1.827763034E-4</v>
      </c>
      <c r="R32">
        <v>3.39344325E-4</v>
      </c>
      <c r="S32">
        <v>1.9752956259999998E-3</v>
      </c>
      <c r="T32">
        <v>3.253731316E-4</v>
      </c>
      <c r="U32">
        <v>4.3408316399999998E-4</v>
      </c>
      <c r="V32">
        <v>3.5681928500000003E-4</v>
      </c>
      <c r="W32">
        <v>2.4523013240000002E-4</v>
      </c>
      <c r="X32">
        <v>1.066832452E-4</v>
      </c>
      <c r="Y32">
        <v>6.8602020760000006E-5</v>
      </c>
      <c r="Z32">
        <v>5.374960779E-5</v>
      </c>
      <c r="AA32">
        <v>8.7886260610000003E-5</v>
      </c>
      <c r="AB32">
        <v>1.235840613E-4</v>
      </c>
    </row>
    <row r="33" spans="1:28" hidden="1" x14ac:dyDescent="0.2">
      <c r="A33" t="s">
        <v>63</v>
      </c>
      <c r="B33" t="s">
        <v>60</v>
      </c>
      <c r="C33" t="s">
        <v>52</v>
      </c>
      <c r="D33" t="s">
        <v>20</v>
      </c>
      <c r="E33" t="s">
        <v>65</v>
      </c>
      <c r="F33" t="s">
        <v>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1.2710228099999999E-3</v>
      </c>
      <c r="S33">
        <v>1.0222217970000001E-3</v>
      </c>
      <c r="T33">
        <v>1.0257635900000001E-3</v>
      </c>
      <c r="U33">
        <v>1.613159139E-3</v>
      </c>
      <c r="V33">
        <v>1.7838462990000001E-3</v>
      </c>
      <c r="W33">
        <v>1.7926295740000001E-3</v>
      </c>
      <c r="X33">
        <v>1.2754766890000001E-3</v>
      </c>
      <c r="Y33">
        <v>1.671421749E-3</v>
      </c>
      <c r="Z33">
        <v>2.089763368E-3</v>
      </c>
      <c r="AA33">
        <v>9.3963762459999998E-4</v>
      </c>
      <c r="AB33">
        <v>1.793747833E-3</v>
      </c>
    </row>
    <row r="34" spans="1:28" hidden="1" x14ac:dyDescent="0.2">
      <c r="A34" t="s">
        <v>63</v>
      </c>
      <c r="B34" t="s">
        <v>60</v>
      </c>
      <c r="C34" t="s">
        <v>52</v>
      </c>
      <c r="D34" t="s">
        <v>20</v>
      </c>
      <c r="E34" t="s">
        <v>37</v>
      </c>
      <c r="F34" t="s">
        <v>22</v>
      </c>
      <c r="G34">
        <v>6.7735918019999999E-4</v>
      </c>
      <c r="H34">
        <v>1.7310529870000001E-2</v>
      </c>
      <c r="I34">
        <v>9.9005057489999992E-4</v>
      </c>
      <c r="J34">
        <v>1.6817145110000001E-3</v>
      </c>
      <c r="K34">
        <v>1.6219609550000001E-3</v>
      </c>
      <c r="L34">
        <v>6.6305683970000001E-2</v>
      </c>
      <c r="M34">
        <v>3.3387572070000003E-2</v>
      </c>
      <c r="N34">
        <v>2.6873203750000001E-2</v>
      </c>
      <c r="O34">
        <v>5.1445773360000002E-2</v>
      </c>
      <c r="P34">
        <v>1.005049161E-2</v>
      </c>
      <c r="Q34">
        <v>1.4808803989999999E-2</v>
      </c>
      <c r="R34">
        <v>1.3095462940000001E-3</v>
      </c>
      <c r="S34">
        <v>1.3795103029999999E-3</v>
      </c>
      <c r="T34">
        <v>1.3897528850000001E-3</v>
      </c>
      <c r="U34">
        <v>1.4152883539999999E-3</v>
      </c>
      <c r="V34">
        <v>6.0788851449999999E-3</v>
      </c>
      <c r="W34">
        <v>8.6735349060000008E-3</v>
      </c>
      <c r="X34">
        <v>3.1889532419999999E-3</v>
      </c>
      <c r="Y34">
        <v>4.3437134819999997E-3</v>
      </c>
      <c r="Z34">
        <v>3.3965910640000002E-3</v>
      </c>
      <c r="AA34">
        <v>5.9479853539999997E-3</v>
      </c>
      <c r="AB34">
        <v>3.690214169E-3</v>
      </c>
    </row>
    <row r="35" spans="1:28" hidden="1" x14ac:dyDescent="0.2">
      <c r="A35" t="s">
        <v>63</v>
      </c>
      <c r="B35" t="s">
        <v>60</v>
      </c>
      <c r="C35" t="s">
        <v>52</v>
      </c>
      <c r="D35" t="s">
        <v>20</v>
      </c>
      <c r="E35" t="s">
        <v>67</v>
      </c>
      <c r="F35" t="s">
        <v>22</v>
      </c>
      <c r="G35">
        <v>5.5614071330000003</v>
      </c>
      <c r="H35">
        <v>5.5422313189999901</v>
      </c>
      <c r="I35">
        <v>5.6007360750000004</v>
      </c>
      <c r="J35">
        <v>5.8121918370000003</v>
      </c>
      <c r="K35">
        <v>5.9045417429999896</v>
      </c>
      <c r="L35">
        <v>5.9087688439999901</v>
      </c>
      <c r="M35">
        <v>5.923596088</v>
      </c>
      <c r="N35">
        <v>5.4929267829999899</v>
      </c>
      <c r="O35">
        <v>4.9420244960000002</v>
      </c>
      <c r="P35">
        <v>5.8021330740000003</v>
      </c>
      <c r="Q35">
        <v>5.4389004859999899</v>
      </c>
      <c r="R35">
        <v>6.1365882889999899</v>
      </c>
      <c r="S35">
        <v>5.7909893710000002</v>
      </c>
      <c r="T35">
        <v>5.54153653699999</v>
      </c>
      <c r="U35">
        <v>5.4187925889999899</v>
      </c>
      <c r="V35">
        <v>4.600049652</v>
      </c>
      <c r="W35">
        <v>5.4619908209999997</v>
      </c>
      <c r="X35">
        <v>5.561766413</v>
      </c>
      <c r="Y35">
        <v>5.5945899209999901</v>
      </c>
      <c r="Z35">
        <v>5.21710994399999</v>
      </c>
      <c r="AA35">
        <v>4.5058465779999901</v>
      </c>
      <c r="AB35">
        <v>4.5743957560000004</v>
      </c>
    </row>
    <row r="36" spans="1:28" hidden="1" x14ac:dyDescent="0.2">
      <c r="A36" t="s">
        <v>68</v>
      </c>
      <c r="B36" t="s">
        <v>69</v>
      </c>
      <c r="C36" t="s">
        <v>52</v>
      </c>
      <c r="D36" t="s">
        <v>20</v>
      </c>
      <c r="E36" t="s">
        <v>70</v>
      </c>
      <c r="F36" t="s">
        <v>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6.1260492430000003E-4</v>
      </c>
      <c r="S36">
        <v>9.0295827340000005E-4</v>
      </c>
      <c r="T36">
        <v>0.3074649351</v>
      </c>
      <c r="U36">
        <v>0.29188543569999997</v>
      </c>
      <c r="V36">
        <v>0.1680401248</v>
      </c>
      <c r="W36">
        <v>0.1161552465</v>
      </c>
      <c r="X36">
        <v>8.9376684309999996E-2</v>
      </c>
      <c r="Y36">
        <v>4.2114840100000002E-2</v>
      </c>
      <c r="Z36">
        <v>4.2116652630000001E-2</v>
      </c>
      <c r="AA36">
        <v>2.4417327870000002E-2</v>
      </c>
      <c r="AB36">
        <v>1.5247322779999999E-2</v>
      </c>
    </row>
    <row r="37" spans="1:28" hidden="1" x14ac:dyDescent="0.2">
      <c r="A37" t="s">
        <v>71</v>
      </c>
      <c r="B37" t="s">
        <v>72</v>
      </c>
      <c r="C37" t="s">
        <v>52</v>
      </c>
      <c r="D37" t="s">
        <v>20</v>
      </c>
      <c r="E37" t="s">
        <v>21</v>
      </c>
      <c r="F37" t="s">
        <v>22</v>
      </c>
      <c r="G37">
        <v>7.8038297249999999E-2</v>
      </c>
      <c r="H37">
        <v>7.9022273429999998E-2</v>
      </c>
      <c r="I37">
        <v>8.7876189349999995E-2</v>
      </c>
      <c r="J37">
        <v>7.7898861819999998E-2</v>
      </c>
      <c r="K37">
        <v>0.1051964016</v>
      </c>
      <c r="L37">
        <v>9.7641885829999997E-2</v>
      </c>
      <c r="M37">
        <v>7.7737634E-2</v>
      </c>
      <c r="N37">
        <v>8.4393647739999994E-2</v>
      </c>
      <c r="O37">
        <v>8.9424984750000006E-2</v>
      </c>
      <c r="P37">
        <v>8.1813083620000004E-2</v>
      </c>
      <c r="Q37">
        <v>7.8960337209999995E-2</v>
      </c>
      <c r="R37">
        <v>7.9269146900000004E-2</v>
      </c>
      <c r="S37">
        <v>6.8771163349999997E-2</v>
      </c>
      <c r="T37">
        <v>6.5468989529999994E-2</v>
      </c>
      <c r="U37">
        <v>6.7333275659999997E-2</v>
      </c>
      <c r="V37">
        <v>6.7522846240000003E-2</v>
      </c>
      <c r="W37">
        <v>6.8448415550000002E-2</v>
      </c>
      <c r="X37">
        <v>7.4946221729999998E-2</v>
      </c>
      <c r="Y37">
        <v>7.0618977530000002E-2</v>
      </c>
      <c r="Z37">
        <v>7.854208603E-2</v>
      </c>
      <c r="AA37">
        <v>6.4573538690000001E-2</v>
      </c>
      <c r="AB37">
        <v>5.1984113669999998E-2</v>
      </c>
    </row>
    <row r="38" spans="1:28" hidden="1" x14ac:dyDescent="0.2">
      <c r="A38" t="s">
        <v>71</v>
      </c>
      <c r="B38" t="s">
        <v>73</v>
      </c>
      <c r="C38" t="s">
        <v>52</v>
      </c>
      <c r="D38" t="s">
        <v>20</v>
      </c>
      <c r="E38" t="s">
        <v>21</v>
      </c>
      <c r="F38" t="s">
        <v>22</v>
      </c>
      <c r="G38">
        <v>0.49173335330000001</v>
      </c>
      <c r="H38">
        <v>0.58756432030000005</v>
      </c>
      <c r="I38">
        <v>0.51933599939999997</v>
      </c>
      <c r="J38">
        <v>0.46884106889999999</v>
      </c>
      <c r="K38">
        <v>0.70134810260000002</v>
      </c>
      <c r="L38">
        <v>0.58450399180000001</v>
      </c>
      <c r="M38">
        <v>0.38084613340000001</v>
      </c>
      <c r="N38">
        <v>0.490833927</v>
      </c>
      <c r="O38">
        <v>0.42193896240000001</v>
      </c>
      <c r="P38">
        <v>0.34772353739999901</v>
      </c>
      <c r="Q38">
        <v>0.52757201249999996</v>
      </c>
      <c r="R38">
        <v>0.55529452899999998</v>
      </c>
      <c r="S38">
        <v>0.61514182389999905</v>
      </c>
      <c r="T38">
        <v>0.49193308740000002</v>
      </c>
      <c r="U38">
        <v>1.1762349249999999</v>
      </c>
      <c r="V38">
        <v>0.88429532030000002</v>
      </c>
      <c r="W38">
        <v>1.10793768699999</v>
      </c>
      <c r="X38">
        <v>0.96211872519999997</v>
      </c>
      <c r="Y38">
        <v>0.92424992110000004</v>
      </c>
      <c r="Z38">
        <v>1.1053076340000001</v>
      </c>
      <c r="AA38">
        <v>0.92952470999999903</v>
      </c>
      <c r="AB38">
        <v>1.065131042</v>
      </c>
    </row>
    <row r="39" spans="1:28" hidden="1" x14ac:dyDescent="0.2">
      <c r="A39" t="s">
        <v>63</v>
      </c>
      <c r="B39" t="s">
        <v>60</v>
      </c>
      <c r="C39" t="s">
        <v>52</v>
      </c>
      <c r="D39" t="s">
        <v>20</v>
      </c>
      <c r="E39" t="s">
        <v>29</v>
      </c>
      <c r="F39" t="s">
        <v>22</v>
      </c>
      <c r="G39">
        <v>1.8073566E-3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hidden="1" x14ac:dyDescent="0.2">
      <c r="A40" t="s">
        <v>63</v>
      </c>
      <c r="B40" t="s">
        <v>60</v>
      </c>
      <c r="C40" t="s">
        <v>52</v>
      </c>
      <c r="D40" t="s">
        <v>20</v>
      </c>
      <c r="E40" t="s">
        <v>74</v>
      </c>
      <c r="F40" t="s">
        <v>22</v>
      </c>
      <c r="G40">
        <v>11.77023709</v>
      </c>
      <c r="H40">
        <v>12.4532509</v>
      </c>
      <c r="I40">
        <v>13.4731986199999</v>
      </c>
      <c r="J40">
        <v>13.17504696</v>
      </c>
      <c r="K40">
        <v>10.8740959999999</v>
      </c>
      <c r="L40">
        <v>11.803445569999999</v>
      </c>
      <c r="M40">
        <v>12.175556820000001</v>
      </c>
      <c r="N40">
        <v>12.430646729999999</v>
      </c>
      <c r="O40">
        <v>11.265512939999899</v>
      </c>
      <c r="P40">
        <v>10.312642220000001</v>
      </c>
      <c r="Q40">
        <v>12.6353270799999</v>
      </c>
      <c r="R40">
        <v>10.289403949999899</v>
      </c>
      <c r="S40">
        <v>9.0985672829999906</v>
      </c>
      <c r="T40">
        <v>8.8579067059999907</v>
      </c>
      <c r="U40">
        <v>8.9102085009999907</v>
      </c>
      <c r="V40">
        <v>9.1267633019999899</v>
      </c>
      <c r="W40">
        <v>9.4326625770000003</v>
      </c>
      <c r="X40">
        <v>9.700348838</v>
      </c>
      <c r="Y40">
        <v>9.2549407610000003</v>
      </c>
      <c r="Z40">
        <v>8.327653711</v>
      </c>
      <c r="AA40">
        <v>7.15109521499999</v>
      </c>
      <c r="AB40">
        <v>7.615064598</v>
      </c>
    </row>
    <row r="41" spans="1:28" hidden="1" x14ac:dyDescent="0.2">
      <c r="A41" t="s">
        <v>63</v>
      </c>
      <c r="B41" t="s">
        <v>60</v>
      </c>
      <c r="C41" t="s">
        <v>52</v>
      </c>
      <c r="D41" t="s">
        <v>20</v>
      </c>
      <c r="E41" t="s">
        <v>75</v>
      </c>
      <c r="F41" t="s">
        <v>22</v>
      </c>
      <c r="G41">
        <v>0.33489353579999998</v>
      </c>
      <c r="H41">
        <v>0.34249881510000002</v>
      </c>
      <c r="I41">
        <v>0.34479984009999998</v>
      </c>
      <c r="J41">
        <v>0.35187915139999998</v>
      </c>
      <c r="K41">
        <v>0.34205179200000002</v>
      </c>
      <c r="L41">
        <v>0.35342012589999999</v>
      </c>
      <c r="M41">
        <v>0.36159630669999998</v>
      </c>
      <c r="N41">
        <v>0.3582700506</v>
      </c>
      <c r="O41">
        <v>0.35351863109999998</v>
      </c>
      <c r="P41">
        <v>0.3282606978</v>
      </c>
      <c r="Q41">
        <v>0.3119122621</v>
      </c>
      <c r="R41">
        <v>0.1834916281</v>
      </c>
      <c r="S41">
        <v>0.83619897170000002</v>
      </c>
      <c r="T41">
        <v>0.95424993589999996</v>
      </c>
      <c r="U41">
        <v>0.92437721770000003</v>
      </c>
      <c r="V41">
        <v>0.92493119729999995</v>
      </c>
      <c r="W41">
        <v>0.76872384230000002</v>
      </c>
      <c r="X41">
        <v>0.89747635130000003</v>
      </c>
      <c r="Y41">
        <v>0.85908367159999999</v>
      </c>
      <c r="Z41">
        <v>0.58980633579999997</v>
      </c>
      <c r="AA41">
        <v>0.92639429750000002</v>
      </c>
      <c r="AB41">
        <v>0.92267330819999904</v>
      </c>
    </row>
    <row r="42" spans="1:28" hidden="1" x14ac:dyDescent="0.2">
      <c r="A42" t="s">
        <v>63</v>
      </c>
      <c r="B42" t="s">
        <v>60</v>
      </c>
      <c r="C42" t="s">
        <v>52</v>
      </c>
      <c r="D42" t="s">
        <v>20</v>
      </c>
      <c r="E42" t="s">
        <v>32</v>
      </c>
      <c r="F42" t="s">
        <v>22</v>
      </c>
      <c r="G42">
        <v>0.18922408660000001</v>
      </c>
      <c r="H42">
        <v>0.18922408660000001</v>
      </c>
      <c r="I42">
        <v>0.18922408660000001</v>
      </c>
      <c r="J42">
        <v>0.18922408660000001</v>
      </c>
      <c r="K42">
        <v>0.18922408660000001</v>
      </c>
      <c r="L42">
        <v>0.18922408660000001</v>
      </c>
      <c r="M42">
        <v>0.18922408660000001</v>
      </c>
      <c r="N42">
        <v>0.18922408660000001</v>
      </c>
      <c r="O42">
        <v>0.18922408660000001</v>
      </c>
      <c r="P42">
        <v>0.22189900000000001</v>
      </c>
      <c r="Q42">
        <v>0.14543472639999999</v>
      </c>
      <c r="R42">
        <v>0.20033853330000001</v>
      </c>
      <c r="S42">
        <v>0.20343761220000001</v>
      </c>
      <c r="T42">
        <v>0.23756578340000001</v>
      </c>
      <c r="U42">
        <v>0.21281456830000001</v>
      </c>
      <c r="V42">
        <v>0.2276544888</v>
      </c>
      <c r="W42">
        <v>0.22262199999999999</v>
      </c>
      <c r="X42">
        <v>0.16443992060000001</v>
      </c>
      <c r="Y42">
        <v>0.25211725779999999</v>
      </c>
      <c r="Z42">
        <v>0.23216715139999999</v>
      </c>
      <c r="AA42">
        <v>0.29205681319999999</v>
      </c>
      <c r="AB42">
        <v>0.26573185690000001</v>
      </c>
    </row>
    <row r="43" spans="1:28" hidden="1" x14ac:dyDescent="0.2">
      <c r="A43" t="s">
        <v>50</v>
      </c>
      <c r="B43" t="s">
        <v>77</v>
      </c>
      <c r="C43" t="s">
        <v>52</v>
      </c>
      <c r="D43" t="s">
        <v>20</v>
      </c>
      <c r="E43" t="s">
        <v>30</v>
      </c>
      <c r="F43" t="s">
        <v>22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 hidden="1" x14ac:dyDescent="0.2">
      <c r="A44" t="s">
        <v>50</v>
      </c>
      <c r="B44" t="s">
        <v>77</v>
      </c>
      <c r="C44" t="s">
        <v>52</v>
      </c>
      <c r="D44" t="s">
        <v>20</v>
      </c>
      <c r="E44" t="s">
        <v>37</v>
      </c>
      <c r="F44" t="s">
        <v>22</v>
      </c>
      <c r="G44">
        <v>0.1041111889</v>
      </c>
      <c r="H44">
        <v>0.1044130138</v>
      </c>
      <c r="I44">
        <v>0.1042075392</v>
      </c>
      <c r="J44">
        <v>0.1041436746</v>
      </c>
      <c r="K44">
        <v>0.1041977588</v>
      </c>
      <c r="L44">
        <v>0.1040312989</v>
      </c>
      <c r="M44">
        <v>0.1038372917</v>
      </c>
      <c r="N44">
        <v>0.1039481349</v>
      </c>
      <c r="O44">
        <v>0.1042763863</v>
      </c>
      <c r="P44">
        <v>0.1046477183</v>
      </c>
      <c r="Q44">
        <v>0.1043447747</v>
      </c>
      <c r="R44">
        <v>0.1040401413</v>
      </c>
      <c r="S44">
        <v>0.10059912479999999</v>
      </c>
      <c r="T44">
        <v>9.2840306819999996E-2</v>
      </c>
      <c r="U44">
        <v>7.3543230390000006E-2</v>
      </c>
      <c r="V44">
        <v>7.4285558429999995E-2</v>
      </c>
      <c r="W44">
        <v>7.2476197320000005E-2</v>
      </c>
      <c r="X44">
        <v>7.3423623440000002E-2</v>
      </c>
      <c r="Y44">
        <v>8.8217556559999993E-2</v>
      </c>
      <c r="Z44">
        <v>9.1509136699999993E-2</v>
      </c>
      <c r="AA44">
        <v>6.4803344999999998E-2</v>
      </c>
      <c r="AB44">
        <v>6.39289564E-2</v>
      </c>
    </row>
    <row r="45" spans="1:28" hidden="1" x14ac:dyDescent="0.2">
      <c r="A45" t="s">
        <v>50</v>
      </c>
      <c r="B45" t="s">
        <v>77</v>
      </c>
      <c r="C45" t="s">
        <v>52</v>
      </c>
      <c r="D45" t="s">
        <v>20</v>
      </c>
      <c r="E45" t="s">
        <v>34</v>
      </c>
      <c r="F45" t="s">
        <v>22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 hidden="1" x14ac:dyDescent="0.2">
      <c r="A46" t="s">
        <v>76</v>
      </c>
      <c r="B46" t="s">
        <v>60</v>
      </c>
      <c r="C46" t="s">
        <v>52</v>
      </c>
      <c r="D46" t="s">
        <v>20</v>
      </c>
      <c r="E46" t="s">
        <v>70</v>
      </c>
      <c r="F46" t="s">
        <v>22</v>
      </c>
      <c r="G46">
        <v>3.1579773210000002</v>
      </c>
      <c r="H46">
        <v>2.6787102459999899</v>
      </c>
      <c r="I46">
        <v>3.5229059290000002</v>
      </c>
      <c r="J46">
        <v>3.8324230189999899</v>
      </c>
      <c r="K46">
        <v>3.755215873</v>
      </c>
      <c r="L46">
        <v>3.4890243609999998</v>
      </c>
      <c r="M46">
        <v>3.0944505469999899</v>
      </c>
      <c r="N46">
        <v>3.0954734670000001</v>
      </c>
      <c r="O46">
        <v>3.516536468</v>
      </c>
      <c r="P46">
        <v>3.461902561</v>
      </c>
      <c r="Q46">
        <v>3.5633372159999901</v>
      </c>
      <c r="R46">
        <v>3.5025697889999901</v>
      </c>
      <c r="S46">
        <v>3.5166228859999902</v>
      </c>
      <c r="T46">
        <v>3.6719381530000001</v>
      </c>
      <c r="U46">
        <v>3.4556979370000001</v>
      </c>
      <c r="V46">
        <v>3.3462087079999998</v>
      </c>
      <c r="W46">
        <v>2.5297197050000002</v>
      </c>
      <c r="X46">
        <v>2.8223167729999901</v>
      </c>
      <c r="Y46">
        <v>2.2289681699999901</v>
      </c>
      <c r="Z46">
        <v>1.925836541</v>
      </c>
      <c r="AA46">
        <v>1.372251506</v>
      </c>
      <c r="AB46">
        <v>1.9346853049999899</v>
      </c>
    </row>
    <row r="47" spans="1:28" hidden="1" x14ac:dyDescent="0.2">
      <c r="A47" t="s">
        <v>50</v>
      </c>
      <c r="B47" t="s">
        <v>53</v>
      </c>
      <c r="C47" t="s">
        <v>52</v>
      </c>
      <c r="D47" t="s">
        <v>20</v>
      </c>
      <c r="E47" t="s">
        <v>30</v>
      </c>
      <c r="F47" t="s">
        <v>22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 hidden="1" x14ac:dyDescent="0.2">
      <c r="A48" t="s">
        <v>50</v>
      </c>
      <c r="B48" t="s">
        <v>53</v>
      </c>
      <c r="C48" t="s">
        <v>52</v>
      </c>
      <c r="D48" t="s">
        <v>20</v>
      </c>
      <c r="E48" t="s">
        <v>37</v>
      </c>
      <c r="F48" t="s">
        <v>22</v>
      </c>
      <c r="G48">
        <v>0.19360803090000001</v>
      </c>
      <c r="H48">
        <v>0.20600841589999999</v>
      </c>
      <c r="I48">
        <v>0.20434129549999999</v>
      </c>
      <c r="J48">
        <v>0.21043413650000001</v>
      </c>
      <c r="K48">
        <v>0.22458485789999999</v>
      </c>
      <c r="L48">
        <v>0.2389897959</v>
      </c>
      <c r="M48">
        <v>0.2455578216</v>
      </c>
      <c r="N48">
        <v>0.23483652939999999</v>
      </c>
      <c r="O48">
        <v>0.20746867790000001</v>
      </c>
      <c r="P48">
        <v>0.16345721620000001</v>
      </c>
      <c r="Q48">
        <v>0.14710399190000001</v>
      </c>
      <c r="R48">
        <v>0.15455281909999999</v>
      </c>
      <c r="S48">
        <v>0.15707861270000001</v>
      </c>
      <c r="T48">
        <v>0.15201509899999999</v>
      </c>
      <c r="U48">
        <v>0.1261569411</v>
      </c>
      <c r="V48">
        <v>0.13326690990000001</v>
      </c>
      <c r="W48">
        <v>0.13569689009999999</v>
      </c>
      <c r="X48">
        <v>0.1431128435</v>
      </c>
      <c r="Y48">
        <v>0.1787897994</v>
      </c>
      <c r="Z48">
        <v>0.19235732259999999</v>
      </c>
      <c r="AA48">
        <v>0.14100658839999999</v>
      </c>
      <c r="AB48">
        <v>0.1436787665</v>
      </c>
    </row>
    <row r="49" spans="1:28" hidden="1" x14ac:dyDescent="0.2">
      <c r="A49" t="s">
        <v>50</v>
      </c>
      <c r="B49" t="s">
        <v>53</v>
      </c>
      <c r="C49" t="s">
        <v>52</v>
      </c>
      <c r="D49" t="s">
        <v>20</v>
      </c>
      <c r="E49" t="s">
        <v>34</v>
      </c>
      <c r="F49" t="s">
        <v>22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 hidden="1" x14ac:dyDescent="0.2">
      <c r="A50" t="s">
        <v>50</v>
      </c>
      <c r="B50" t="s">
        <v>51</v>
      </c>
      <c r="C50" t="s">
        <v>52</v>
      </c>
      <c r="D50" t="s">
        <v>20</v>
      </c>
      <c r="E50" t="s">
        <v>30</v>
      </c>
      <c r="F50" t="s">
        <v>22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 hidden="1" x14ac:dyDescent="0.2">
      <c r="A51" t="s">
        <v>63</v>
      </c>
      <c r="B51" t="s">
        <v>60</v>
      </c>
      <c r="C51" t="s">
        <v>52</v>
      </c>
      <c r="D51" t="s">
        <v>20</v>
      </c>
      <c r="E51" t="s">
        <v>70</v>
      </c>
      <c r="F51" t="s">
        <v>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4.3710099999999998E-3</v>
      </c>
      <c r="S51">
        <v>4.516E-3</v>
      </c>
      <c r="T51">
        <v>5.1201040209999998E-3</v>
      </c>
      <c r="U51">
        <v>4.0087613330000004E-3</v>
      </c>
      <c r="V51">
        <v>6.2211144630000001E-3</v>
      </c>
      <c r="W51">
        <v>5.9019962190000001E-3</v>
      </c>
      <c r="X51">
        <v>6.0078649940000003E-3</v>
      </c>
      <c r="Y51">
        <v>6.4400128920000001E-3</v>
      </c>
      <c r="Z51">
        <v>7.5217981450000004E-3</v>
      </c>
      <c r="AA51">
        <v>7.306834844E-3</v>
      </c>
      <c r="AB51">
        <v>6.945466979E-3</v>
      </c>
    </row>
    <row r="52" spans="1:28" hidden="1" x14ac:dyDescent="0.2">
      <c r="A52" t="s">
        <v>76</v>
      </c>
      <c r="B52" t="s">
        <v>60</v>
      </c>
      <c r="C52" t="s">
        <v>52</v>
      </c>
      <c r="D52" t="s">
        <v>20</v>
      </c>
      <c r="E52" t="s">
        <v>29</v>
      </c>
      <c r="F52" t="s">
        <v>22</v>
      </c>
      <c r="G52">
        <v>0</v>
      </c>
      <c r="H52">
        <v>0.167071215</v>
      </c>
      <c r="I52">
        <v>6.4830075000000001E-2</v>
      </c>
      <c r="J52">
        <v>7.896765E-3</v>
      </c>
      <c r="K52">
        <v>0</v>
      </c>
      <c r="L52">
        <v>0</v>
      </c>
      <c r="M52">
        <v>0</v>
      </c>
      <c r="N52">
        <v>0</v>
      </c>
      <c r="O52">
        <v>0.16894120500000001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hidden="1" x14ac:dyDescent="0.2">
      <c r="A53" t="s">
        <v>76</v>
      </c>
      <c r="B53" t="s">
        <v>60</v>
      </c>
      <c r="C53" t="s">
        <v>52</v>
      </c>
      <c r="D53" t="s">
        <v>20</v>
      </c>
      <c r="E53" t="s">
        <v>30</v>
      </c>
      <c r="F53" t="s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hidden="1" x14ac:dyDescent="0.2">
      <c r="A54" t="s">
        <v>76</v>
      </c>
      <c r="B54" t="s">
        <v>60</v>
      </c>
      <c r="C54" t="s">
        <v>52</v>
      </c>
      <c r="D54" t="s">
        <v>20</v>
      </c>
      <c r="E54" t="s">
        <v>21</v>
      </c>
      <c r="F54" t="s">
        <v>22</v>
      </c>
      <c r="G54">
        <v>14.220140189999899</v>
      </c>
      <c r="H54">
        <v>14.2397136799999</v>
      </c>
      <c r="I54">
        <v>13.874847559999999</v>
      </c>
      <c r="J54">
        <v>12.9478491899999</v>
      </c>
      <c r="K54">
        <v>13.2306192899999</v>
      </c>
      <c r="L54">
        <v>12.5877093999999</v>
      </c>
      <c r="M54">
        <v>12.77016646</v>
      </c>
      <c r="N54">
        <v>13.349612990000001</v>
      </c>
      <c r="O54">
        <v>13.1173555799999</v>
      </c>
      <c r="P54">
        <v>12.4601448</v>
      </c>
      <c r="Q54">
        <v>11.63955623</v>
      </c>
      <c r="R54">
        <v>11.6017089999999</v>
      </c>
      <c r="S54">
        <v>9.9161282639999992</v>
      </c>
      <c r="T54">
        <v>11.4284889199999</v>
      </c>
      <c r="U54">
        <v>12.61790034</v>
      </c>
      <c r="V54">
        <v>12.8989235899999</v>
      </c>
      <c r="W54">
        <v>11.241158049999999</v>
      </c>
      <c r="X54">
        <v>11.0565472299999</v>
      </c>
      <c r="Y54">
        <v>11.08180235</v>
      </c>
      <c r="Z54">
        <v>11.27161317</v>
      </c>
      <c r="AA54">
        <v>9.8449168169999908</v>
      </c>
      <c r="AB54">
        <v>9.3529127349999897</v>
      </c>
    </row>
    <row r="55" spans="1:28" hidden="1" x14ac:dyDescent="0.2">
      <c r="A55" t="s">
        <v>76</v>
      </c>
      <c r="B55" t="s">
        <v>60</v>
      </c>
      <c r="C55" t="s">
        <v>52</v>
      </c>
      <c r="D55" t="s">
        <v>20</v>
      </c>
      <c r="E55" t="s">
        <v>37</v>
      </c>
      <c r="F55" t="s">
        <v>22</v>
      </c>
      <c r="G55">
        <v>6.1592944939999998E-2</v>
      </c>
      <c r="H55">
        <v>8.1219382610000002E-2</v>
      </c>
      <c r="I55">
        <v>0.1059239107</v>
      </c>
      <c r="J55">
        <v>0.11108164750000001</v>
      </c>
      <c r="K55">
        <v>0.1182316383</v>
      </c>
      <c r="L55">
        <v>0.1062569512</v>
      </c>
      <c r="M55">
        <v>9.0195325039999996E-2</v>
      </c>
      <c r="N55">
        <v>0.123714721</v>
      </c>
      <c r="O55">
        <v>0.14904685879999999</v>
      </c>
      <c r="P55">
        <v>2.7370789069999998E-2</v>
      </c>
      <c r="Q55">
        <v>2.6136869770000001E-2</v>
      </c>
      <c r="R55">
        <v>7.0307097779999994E-2</v>
      </c>
      <c r="S55">
        <v>7.7221257439999996E-2</v>
      </c>
      <c r="T55">
        <v>5.5300521030000001E-2</v>
      </c>
      <c r="U55">
        <v>9.1432664260000004E-2</v>
      </c>
      <c r="V55">
        <v>7.8367426340000004E-2</v>
      </c>
      <c r="W55">
        <v>4.6247877450000002E-2</v>
      </c>
      <c r="X55">
        <v>1.930685687E-2</v>
      </c>
      <c r="Y55">
        <v>2.9276319790000001E-2</v>
      </c>
      <c r="Z55">
        <v>3.8684418130000002E-2</v>
      </c>
      <c r="AA55">
        <v>2.2817152779999999E-2</v>
      </c>
      <c r="AB55">
        <v>2.2475338009999998E-2</v>
      </c>
    </row>
    <row r="56" spans="1:28" hidden="1" x14ac:dyDescent="0.2">
      <c r="A56" t="s">
        <v>76</v>
      </c>
      <c r="B56" t="s">
        <v>60</v>
      </c>
      <c r="C56" t="s">
        <v>52</v>
      </c>
      <c r="D56" t="s">
        <v>20</v>
      </c>
      <c r="E56" t="s">
        <v>34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hidden="1" x14ac:dyDescent="0.2">
      <c r="A57" t="s">
        <v>68</v>
      </c>
      <c r="B57" t="s">
        <v>69</v>
      </c>
      <c r="C57" t="s">
        <v>52</v>
      </c>
      <c r="D57" t="s">
        <v>20</v>
      </c>
      <c r="E57" t="s">
        <v>32</v>
      </c>
      <c r="F57" t="s">
        <v>22</v>
      </c>
      <c r="G57">
        <v>0.58818049859999999</v>
      </c>
      <c r="H57">
        <v>0.64001722679999895</v>
      </c>
      <c r="I57">
        <v>0.2811921382</v>
      </c>
      <c r="J57">
        <v>0.25225634930000002</v>
      </c>
      <c r="K57">
        <v>0.37510118999999997</v>
      </c>
      <c r="L57">
        <v>0.4608901628</v>
      </c>
      <c r="M57">
        <v>0.5724766926</v>
      </c>
      <c r="N57">
        <v>0.45214107669999998</v>
      </c>
      <c r="O57">
        <v>9.9568591200000001E-2</v>
      </c>
      <c r="P57">
        <v>0.16061989530000001</v>
      </c>
      <c r="Q57">
        <v>0.2027347769</v>
      </c>
      <c r="R57">
        <v>4.4050000360000001E-2</v>
      </c>
      <c r="S57">
        <v>5.1486754409999999E-4</v>
      </c>
      <c r="T57">
        <v>5.6113715569999995E-4</v>
      </c>
      <c r="U57">
        <v>4.319561539E-4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hidden="1" x14ac:dyDescent="0.2">
      <c r="A58" t="s">
        <v>68</v>
      </c>
      <c r="B58" t="s">
        <v>69</v>
      </c>
      <c r="C58" t="s">
        <v>52</v>
      </c>
      <c r="D58" t="s">
        <v>20</v>
      </c>
      <c r="E58" t="s">
        <v>78</v>
      </c>
      <c r="F58" t="s">
        <v>22</v>
      </c>
      <c r="G58">
        <v>8.9731599999999997E-6</v>
      </c>
      <c r="H58">
        <v>1.8745300000000002E-5</v>
      </c>
      <c r="I58">
        <v>0</v>
      </c>
      <c r="J58">
        <v>1.5795219999999999E-5</v>
      </c>
      <c r="K58">
        <v>1.199281272E-4</v>
      </c>
      <c r="L58">
        <v>3.0204516999999998E-5</v>
      </c>
      <c r="M58">
        <v>3.3424406400000001E-5</v>
      </c>
      <c r="N58">
        <v>3.5462420000000003E-5</v>
      </c>
      <c r="O58">
        <v>7.2522800000000003E-6</v>
      </c>
      <c r="P58">
        <v>7.8503759149999994E-6</v>
      </c>
      <c r="Q58">
        <v>1.0963276720000001E-5</v>
      </c>
      <c r="R58">
        <v>7.790378685E-3</v>
      </c>
      <c r="S58">
        <v>1.061016909E-3</v>
      </c>
      <c r="T58">
        <v>1.357753759E-3</v>
      </c>
      <c r="U58">
        <v>5.5927408719999995E-4</v>
      </c>
      <c r="V58">
        <v>5.7571430770000003E-3</v>
      </c>
      <c r="W58">
        <v>1.2574864680000001E-2</v>
      </c>
      <c r="X58">
        <v>1.7890344819999999E-3</v>
      </c>
      <c r="Y58">
        <v>1.3697408859999999E-2</v>
      </c>
      <c r="Z58">
        <v>3.9875091929999999E-3</v>
      </c>
      <c r="AA58">
        <v>1.9687441349999999E-4</v>
      </c>
      <c r="AB58">
        <v>1.105897841E-2</v>
      </c>
    </row>
    <row r="59" spans="1:28" hidden="1" x14ac:dyDescent="0.2">
      <c r="A59" t="s">
        <v>68</v>
      </c>
      <c r="B59" t="s">
        <v>69</v>
      </c>
      <c r="C59" t="s">
        <v>52</v>
      </c>
      <c r="D59" t="s">
        <v>20</v>
      </c>
      <c r="E59" t="s">
        <v>74</v>
      </c>
      <c r="F59" t="s">
        <v>22</v>
      </c>
      <c r="G59">
        <v>1.7097253049999901</v>
      </c>
      <c r="H59">
        <v>1.245123669</v>
      </c>
      <c r="I59">
        <v>0.67185565599999997</v>
      </c>
      <c r="J59">
        <v>0.80894333600000001</v>
      </c>
      <c r="K59">
        <v>0.79946682559999904</v>
      </c>
      <c r="L59">
        <v>1.030002876</v>
      </c>
      <c r="M59">
        <v>0.96124371639999995</v>
      </c>
      <c r="N59">
        <v>0.69733651699999999</v>
      </c>
      <c r="O59">
        <v>0.92092126500000004</v>
      </c>
      <c r="P59">
        <v>2.53044651</v>
      </c>
      <c r="Q59">
        <v>2.0082069869999901</v>
      </c>
      <c r="R59">
        <v>0.82940558600000003</v>
      </c>
      <c r="S59">
        <v>0.48270521519999998</v>
      </c>
      <c r="T59">
        <v>0.39108652469999999</v>
      </c>
      <c r="U59">
        <v>0.40570416050000002</v>
      </c>
      <c r="V59">
        <v>0.47933627439999998</v>
      </c>
      <c r="W59">
        <v>0.41682828490000001</v>
      </c>
      <c r="X59">
        <v>0.49302969060000001</v>
      </c>
      <c r="Y59">
        <v>0.56553288820000003</v>
      </c>
      <c r="Z59">
        <v>0.48248697359999998</v>
      </c>
      <c r="AA59">
        <v>0.5105593799</v>
      </c>
      <c r="AB59">
        <v>0.46069136160000002</v>
      </c>
    </row>
    <row r="60" spans="1:28" hidden="1" x14ac:dyDescent="0.2">
      <c r="A60" t="s">
        <v>68</v>
      </c>
      <c r="B60" t="s">
        <v>69</v>
      </c>
      <c r="C60" t="s">
        <v>52</v>
      </c>
      <c r="D60" t="s">
        <v>20</v>
      </c>
      <c r="E60" t="s">
        <v>29</v>
      </c>
      <c r="F60" t="s">
        <v>22</v>
      </c>
      <c r="G60">
        <v>1.0351033E-3</v>
      </c>
      <c r="H60">
        <v>0</v>
      </c>
      <c r="I60">
        <v>0</v>
      </c>
      <c r="J60">
        <v>4.2882100000000002E-4</v>
      </c>
      <c r="K60">
        <v>2.542954341E-3</v>
      </c>
      <c r="L60">
        <v>2.884019489E-3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hidden="1" x14ac:dyDescent="0.2">
      <c r="A61" t="s">
        <v>68</v>
      </c>
      <c r="B61" t="s">
        <v>69</v>
      </c>
      <c r="C61" t="s">
        <v>52</v>
      </c>
      <c r="D61" t="s">
        <v>20</v>
      </c>
      <c r="E61" t="s">
        <v>27</v>
      </c>
      <c r="F61" t="s">
        <v>22</v>
      </c>
      <c r="G61">
        <v>7.0210667359999999E-3</v>
      </c>
      <c r="H61">
        <v>2.3108736E-5</v>
      </c>
      <c r="I61">
        <v>6.4267733199999998E-3</v>
      </c>
      <c r="J61">
        <v>1.213091721E-2</v>
      </c>
      <c r="K61">
        <v>1.4272754530000001E-2</v>
      </c>
      <c r="L61">
        <v>1.35353699E-2</v>
      </c>
      <c r="M61">
        <v>1.153772627E-2</v>
      </c>
      <c r="N61">
        <v>1.0127403550000001E-2</v>
      </c>
      <c r="O61">
        <v>5.7163860160000003E-3</v>
      </c>
      <c r="P61">
        <v>1.518185209E-2</v>
      </c>
      <c r="Q61">
        <v>9.5459735379999997E-3</v>
      </c>
      <c r="R61">
        <v>6.0277961050000002E-3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hidden="1" x14ac:dyDescent="0.2">
      <c r="A62" t="s">
        <v>68</v>
      </c>
      <c r="B62" t="s">
        <v>69</v>
      </c>
      <c r="C62" t="s">
        <v>52</v>
      </c>
      <c r="D62" t="s">
        <v>20</v>
      </c>
      <c r="E62" t="s">
        <v>79</v>
      </c>
      <c r="F62" t="s">
        <v>22</v>
      </c>
      <c r="G62">
        <v>0.10502561000000001</v>
      </c>
      <c r="H62">
        <v>6.6980656E-2</v>
      </c>
      <c r="I62">
        <v>4.07E-5</v>
      </c>
      <c r="J62">
        <v>0.14940400200000001</v>
      </c>
      <c r="K62">
        <v>2.555537238E-2</v>
      </c>
      <c r="L62">
        <v>5.1288654080000003E-2</v>
      </c>
      <c r="M62">
        <v>6.3088349239999994E-2</v>
      </c>
      <c r="N62">
        <v>7.6273279999999999E-2</v>
      </c>
      <c r="O62">
        <v>2.4432728000000001E-2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hidden="1" x14ac:dyDescent="0.2">
      <c r="A63" t="s">
        <v>17</v>
      </c>
      <c r="B63" t="s">
        <v>80</v>
      </c>
      <c r="C63" t="s">
        <v>52</v>
      </c>
      <c r="D63" t="s">
        <v>20</v>
      </c>
      <c r="E63" t="s">
        <v>65</v>
      </c>
      <c r="F63" t="s">
        <v>22</v>
      </c>
      <c r="G63">
        <v>0.28285377169999998</v>
      </c>
      <c r="H63">
        <v>0.4855764796</v>
      </c>
      <c r="I63">
        <v>0.52314087209999904</v>
      </c>
      <c r="J63">
        <v>0.51315857779999996</v>
      </c>
      <c r="K63">
        <v>0.57728365309999996</v>
      </c>
      <c r="L63">
        <v>0.50526263130000004</v>
      </c>
      <c r="M63">
        <v>0.49988163089999998</v>
      </c>
      <c r="N63">
        <v>0.39378620669999997</v>
      </c>
      <c r="O63">
        <v>0.34767717930000003</v>
      </c>
      <c r="P63">
        <v>0.3306652095</v>
      </c>
      <c r="Q63">
        <v>0.50462322149999905</v>
      </c>
      <c r="R63">
        <v>0.39668432399999998</v>
      </c>
      <c r="S63">
        <v>0.55926407739999895</v>
      </c>
      <c r="T63">
        <v>1.1111811739999999</v>
      </c>
      <c r="U63">
        <v>0.57141830319999998</v>
      </c>
      <c r="V63">
        <v>6.9875703720000001E-2</v>
      </c>
      <c r="W63">
        <v>3.9009978229999999E-2</v>
      </c>
      <c r="X63">
        <v>4.5487163689999999E-2</v>
      </c>
      <c r="Y63">
        <v>1.920010154E-2</v>
      </c>
      <c r="Z63">
        <v>3.660518485E-2</v>
      </c>
      <c r="AA63">
        <v>5.2333730189999997E-2</v>
      </c>
      <c r="AB63">
        <v>2.8885093099999998E-2</v>
      </c>
    </row>
    <row r="64" spans="1:28" hidden="1" x14ac:dyDescent="0.2">
      <c r="A64" t="s">
        <v>17</v>
      </c>
      <c r="B64" t="s">
        <v>80</v>
      </c>
      <c r="C64" t="s">
        <v>52</v>
      </c>
      <c r="D64" t="s">
        <v>20</v>
      </c>
      <c r="E64" t="s">
        <v>21</v>
      </c>
      <c r="F64" t="s">
        <v>22</v>
      </c>
      <c r="G64">
        <v>0.12723350429999999</v>
      </c>
      <c r="H64">
        <v>0.1173853939</v>
      </c>
      <c r="I64">
        <v>9.7035977970000006E-2</v>
      </c>
      <c r="J64">
        <v>8.8818380399999994E-2</v>
      </c>
      <c r="K64">
        <v>8.9028276729999994E-2</v>
      </c>
      <c r="L64">
        <v>8.1432574980000005E-2</v>
      </c>
      <c r="M64">
        <v>9.4914744470000006E-2</v>
      </c>
      <c r="N64">
        <v>7.9874688319999998E-2</v>
      </c>
      <c r="O64">
        <v>7.5211600530000006E-2</v>
      </c>
      <c r="P64">
        <v>7.9216474339999995E-2</v>
      </c>
      <c r="Q64">
        <v>7.8145727060000003E-2</v>
      </c>
      <c r="R64">
        <v>8.4252716739999997E-2</v>
      </c>
      <c r="S64">
        <v>6.9418875470000002E-2</v>
      </c>
      <c r="T64">
        <v>8.3362939989999996E-2</v>
      </c>
      <c r="U64">
        <v>9.1945208740000006E-2</v>
      </c>
      <c r="V64">
        <v>9.5220361749999996E-2</v>
      </c>
      <c r="W64">
        <v>9.7797866359999999E-2</v>
      </c>
      <c r="X64">
        <v>8.9310832199999995E-2</v>
      </c>
      <c r="Y64">
        <v>8.6424362409999997E-2</v>
      </c>
      <c r="Z64">
        <v>9.6768870339999993E-2</v>
      </c>
      <c r="AA64">
        <v>0.3741429516</v>
      </c>
      <c r="AB64">
        <v>0.80848116969999895</v>
      </c>
    </row>
    <row r="65" spans="1:28" x14ac:dyDescent="0.2">
      <c r="A65" t="s">
        <v>17</v>
      </c>
      <c r="B65" t="s">
        <v>81</v>
      </c>
      <c r="C65" t="s">
        <v>52</v>
      </c>
      <c r="D65" t="s">
        <v>20</v>
      </c>
      <c r="E65" t="s">
        <v>21</v>
      </c>
      <c r="F65" t="s">
        <v>22</v>
      </c>
      <c r="G65">
        <v>0.1058631201</v>
      </c>
      <c r="H65">
        <v>8.6095665809999999E-2</v>
      </c>
      <c r="I65">
        <v>8.8514198779999997E-2</v>
      </c>
      <c r="J65">
        <v>0.1411281331</v>
      </c>
      <c r="K65">
        <v>0.12952836670000001</v>
      </c>
      <c r="L65">
        <v>0.12784102520000001</v>
      </c>
      <c r="M65">
        <v>0.1180671448</v>
      </c>
      <c r="N65">
        <v>0.1013481961</v>
      </c>
      <c r="O65">
        <v>8.3123202509999994E-2</v>
      </c>
      <c r="P65">
        <v>7.9409061959999999E-2</v>
      </c>
      <c r="Q65">
        <v>7.8166269189999998E-2</v>
      </c>
      <c r="R65">
        <v>7.7196966399999997E-2</v>
      </c>
      <c r="S65">
        <v>6.7772801960000004E-2</v>
      </c>
      <c r="T65">
        <v>6.7694266540000006E-2</v>
      </c>
      <c r="U65">
        <v>7.2083711310000007E-2</v>
      </c>
      <c r="V65">
        <v>7.18476163E-2</v>
      </c>
      <c r="W65">
        <v>7.1356414879999996E-2</v>
      </c>
      <c r="X65">
        <v>6.5024652720000006E-2</v>
      </c>
      <c r="Y65">
        <v>5.6651129410000001E-2</v>
      </c>
      <c r="Z65">
        <v>5.600703663E-2</v>
      </c>
      <c r="AA65">
        <v>5.0882334190000003E-2</v>
      </c>
      <c r="AB65">
        <v>5.5570771749999998E-2</v>
      </c>
    </row>
    <row r="66" spans="1:28" hidden="1" x14ac:dyDescent="0.2">
      <c r="A66" t="s">
        <v>68</v>
      </c>
      <c r="B66" t="s">
        <v>69</v>
      </c>
      <c r="C66" t="s">
        <v>52</v>
      </c>
      <c r="D66" t="s">
        <v>20</v>
      </c>
      <c r="E66" t="s">
        <v>36</v>
      </c>
      <c r="F66" t="s">
        <v>22</v>
      </c>
      <c r="G66">
        <v>1.6499371519999899</v>
      </c>
      <c r="H66">
        <v>1.7131107640000001</v>
      </c>
      <c r="I66">
        <v>1.648471799</v>
      </c>
      <c r="J66">
        <v>1.733258078</v>
      </c>
      <c r="K66">
        <v>2.1136226480000002</v>
      </c>
      <c r="L66">
        <v>1.998350893</v>
      </c>
      <c r="M66">
        <v>2.0635665670000001</v>
      </c>
      <c r="N66">
        <v>2.0340738859999901</v>
      </c>
      <c r="O66">
        <v>1.715968524</v>
      </c>
      <c r="P66">
        <v>1.5953021569999899</v>
      </c>
      <c r="Q66">
        <v>1.54891633799999</v>
      </c>
      <c r="R66">
        <v>1.538780491</v>
      </c>
      <c r="S66">
        <v>1.23618572399999</v>
      </c>
      <c r="T66">
        <v>1.1691903619999899</v>
      </c>
      <c r="U66">
        <v>1.2370995379999901</v>
      </c>
      <c r="V66">
        <v>1.1330871629999899</v>
      </c>
      <c r="W66">
        <v>1.1129531019999901</v>
      </c>
      <c r="X66">
        <v>1.1261960879999899</v>
      </c>
      <c r="Y66">
        <v>1.1618638809999999</v>
      </c>
      <c r="Z66">
        <v>0.97924838920000001</v>
      </c>
      <c r="AA66">
        <v>1.1117849069999901</v>
      </c>
      <c r="AB66">
        <v>1.231385677</v>
      </c>
    </row>
    <row r="67" spans="1:28" hidden="1" x14ac:dyDescent="0.2">
      <c r="A67" t="s">
        <v>68</v>
      </c>
      <c r="B67" t="s">
        <v>69</v>
      </c>
      <c r="C67" t="s">
        <v>52</v>
      </c>
      <c r="D67" t="s">
        <v>20</v>
      </c>
      <c r="E67" t="s">
        <v>84</v>
      </c>
      <c r="F67" t="s">
        <v>22</v>
      </c>
      <c r="G67">
        <v>4.5363292649999998E-2</v>
      </c>
      <c r="H67">
        <v>4.5996755610000002E-2</v>
      </c>
      <c r="I67">
        <v>3.0285548280000001E-2</v>
      </c>
      <c r="J67">
        <v>5.7325269300000002E-2</v>
      </c>
      <c r="K67">
        <v>5.0903756799999998E-2</v>
      </c>
      <c r="L67">
        <v>5.4636589999999999E-2</v>
      </c>
      <c r="M67">
        <v>5.6769722879999998E-2</v>
      </c>
      <c r="N67">
        <v>6.3537660809999993E-2</v>
      </c>
      <c r="O67">
        <v>6.7387155030000007E-2</v>
      </c>
      <c r="P67">
        <v>3.7915944430000001E-2</v>
      </c>
      <c r="Q67">
        <v>6.4200471780000004E-2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hidden="1" x14ac:dyDescent="0.2">
      <c r="A68" t="s">
        <v>68</v>
      </c>
      <c r="B68" t="s">
        <v>69</v>
      </c>
      <c r="C68" t="s">
        <v>52</v>
      </c>
      <c r="D68" t="s">
        <v>20</v>
      </c>
      <c r="E68" t="s">
        <v>37</v>
      </c>
      <c r="F68" t="s">
        <v>22</v>
      </c>
      <c r="G68">
        <v>1.8091787369999999E-3</v>
      </c>
      <c r="H68">
        <v>1.8274276089999999E-3</v>
      </c>
      <c r="I68">
        <v>1.012928122E-4</v>
      </c>
      <c r="J68">
        <v>0</v>
      </c>
      <c r="K68">
        <v>3.9103866520000001E-6</v>
      </c>
      <c r="L68">
        <v>8.3886716580000001E-6</v>
      </c>
      <c r="M68">
        <v>0</v>
      </c>
      <c r="N68">
        <v>0</v>
      </c>
      <c r="O68">
        <v>0</v>
      </c>
      <c r="P68">
        <v>6.8972508020000004E-4</v>
      </c>
      <c r="Q68">
        <v>3.3620212520000002E-4</v>
      </c>
      <c r="R68">
        <v>2.4950306270000002E-4</v>
      </c>
      <c r="S68">
        <v>1.139578829E-4</v>
      </c>
      <c r="T68">
        <v>2.7097694740000001E-4</v>
      </c>
      <c r="U68">
        <v>3.4671506529999999E-4</v>
      </c>
      <c r="V68">
        <v>3.8112409930000002E-4</v>
      </c>
      <c r="W68">
        <v>9.4147786479999997E-4</v>
      </c>
      <c r="X68">
        <v>5.3222433710000002E-4</v>
      </c>
      <c r="Y68">
        <v>6.8765988819999996E-4</v>
      </c>
      <c r="Z68">
        <v>7.1243806090000002E-4</v>
      </c>
      <c r="AA68">
        <v>6.2136213960000005E-4</v>
      </c>
      <c r="AB68">
        <v>2.7570406370000002E-4</v>
      </c>
    </row>
    <row r="69" spans="1:28" hidden="1" x14ac:dyDescent="0.2">
      <c r="A69" t="s">
        <v>68</v>
      </c>
      <c r="B69" t="s">
        <v>69</v>
      </c>
      <c r="C69" t="s">
        <v>52</v>
      </c>
      <c r="D69" t="s">
        <v>20</v>
      </c>
      <c r="E69" t="s">
        <v>85</v>
      </c>
      <c r="F69" t="s">
        <v>22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2.990566275E-4</v>
      </c>
      <c r="S69">
        <v>2.223145152E-4</v>
      </c>
      <c r="T69">
        <v>2.5458112330000002E-4</v>
      </c>
      <c r="U69">
        <v>4.6084058069999998E-4</v>
      </c>
      <c r="V69">
        <v>4.403896442E-4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hidden="1" x14ac:dyDescent="0.2">
      <c r="A70" t="s">
        <v>68</v>
      </c>
      <c r="B70" t="s">
        <v>69</v>
      </c>
      <c r="C70" t="s">
        <v>52</v>
      </c>
      <c r="D70" t="s">
        <v>20</v>
      </c>
      <c r="E70" t="s">
        <v>33</v>
      </c>
      <c r="F70" t="s">
        <v>22</v>
      </c>
      <c r="G70">
        <v>0</v>
      </c>
      <c r="H70">
        <v>0</v>
      </c>
      <c r="I70">
        <v>0</v>
      </c>
      <c r="J70">
        <v>0</v>
      </c>
      <c r="K70">
        <v>0</v>
      </c>
      <c r="L70">
        <v>1.2829473980000001E-2</v>
      </c>
      <c r="M70">
        <v>9.9554122049999999E-3</v>
      </c>
      <c r="N70">
        <v>8.4633683599999992E-3</v>
      </c>
      <c r="O70">
        <v>2.826310575E-2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hidden="1" x14ac:dyDescent="0.2">
      <c r="A71" t="s">
        <v>68</v>
      </c>
      <c r="B71" t="s">
        <v>69</v>
      </c>
      <c r="C71" t="s">
        <v>52</v>
      </c>
      <c r="D71" t="s">
        <v>20</v>
      </c>
      <c r="E71" t="s">
        <v>21</v>
      </c>
      <c r="F71" t="s">
        <v>22</v>
      </c>
      <c r="G71">
        <v>7.5196634040000001</v>
      </c>
      <c r="H71">
        <v>6.7091904590000002</v>
      </c>
      <c r="I71">
        <v>7.9711343779999897</v>
      </c>
      <c r="J71">
        <v>7.5347479660000003</v>
      </c>
      <c r="K71">
        <v>9.4719334499999892</v>
      </c>
      <c r="L71">
        <v>8.7158439330000004</v>
      </c>
      <c r="M71">
        <v>8.3515848889999909</v>
      </c>
      <c r="N71">
        <v>7.7415296769999902</v>
      </c>
      <c r="O71">
        <v>7.4743618969999899</v>
      </c>
      <c r="P71">
        <v>8.1523273110000005</v>
      </c>
      <c r="Q71">
        <v>8.7149293560000007</v>
      </c>
      <c r="R71">
        <v>7.476330935</v>
      </c>
      <c r="S71">
        <v>5.3293776050000004</v>
      </c>
      <c r="T71">
        <v>5.0552918159999898</v>
      </c>
      <c r="U71">
        <v>5.2422722879999899</v>
      </c>
      <c r="V71">
        <v>5.0150271760000003</v>
      </c>
      <c r="W71">
        <v>4.7339216159999902</v>
      </c>
      <c r="X71">
        <v>4.299957998</v>
      </c>
      <c r="Y71">
        <v>4.9282468740000001</v>
      </c>
      <c r="Z71">
        <v>4.4805665729999902</v>
      </c>
      <c r="AA71">
        <v>4.4664917599999896</v>
      </c>
      <c r="AB71">
        <v>4.34505256699999</v>
      </c>
    </row>
    <row r="72" spans="1:28" hidden="1" x14ac:dyDescent="0.2">
      <c r="A72" t="s">
        <v>17</v>
      </c>
      <c r="B72" t="s">
        <v>60</v>
      </c>
      <c r="C72" t="s">
        <v>52</v>
      </c>
      <c r="D72" t="s">
        <v>20</v>
      </c>
      <c r="E72" t="s">
        <v>21</v>
      </c>
      <c r="F72" t="s">
        <v>22</v>
      </c>
      <c r="G72">
        <v>0.40209435970000001</v>
      </c>
      <c r="H72">
        <v>0.4185872846</v>
      </c>
      <c r="I72">
        <v>0.39228763</v>
      </c>
      <c r="J72">
        <v>0.48471804219999998</v>
      </c>
      <c r="K72">
        <v>0.53415094609999902</v>
      </c>
      <c r="L72">
        <v>0.50025829040000003</v>
      </c>
      <c r="M72">
        <v>0.46823127749999999</v>
      </c>
      <c r="N72">
        <v>0.44411364850000001</v>
      </c>
      <c r="O72">
        <v>1.1183338889999901</v>
      </c>
      <c r="P72">
        <v>1.155967926</v>
      </c>
      <c r="Q72">
        <v>1.4190229429999901</v>
      </c>
      <c r="R72">
        <v>1.3471489539999899</v>
      </c>
      <c r="S72">
        <v>0.91198077909999997</v>
      </c>
      <c r="T72">
        <v>1.018538615</v>
      </c>
      <c r="U72">
        <v>1.173172163</v>
      </c>
      <c r="V72">
        <v>1.3500216789999899</v>
      </c>
      <c r="W72">
        <v>1.7848273729999899</v>
      </c>
      <c r="X72">
        <v>1.75051107799999</v>
      </c>
      <c r="Y72">
        <v>2.0119839860000002</v>
      </c>
      <c r="Z72">
        <v>2.3729116110000001</v>
      </c>
      <c r="AA72">
        <v>1.172648227</v>
      </c>
      <c r="AB72">
        <v>0.47224395359999999</v>
      </c>
    </row>
    <row r="73" spans="1:28" hidden="1" x14ac:dyDescent="0.2">
      <c r="A73" t="s">
        <v>17</v>
      </c>
      <c r="B73" t="s">
        <v>60</v>
      </c>
      <c r="C73" t="s">
        <v>52</v>
      </c>
      <c r="D73" t="s">
        <v>20</v>
      </c>
      <c r="E73" t="s">
        <v>32</v>
      </c>
      <c r="F73" t="s">
        <v>22</v>
      </c>
      <c r="G73">
        <v>6.4859064929999998E-3</v>
      </c>
      <c r="H73">
        <v>6.4859064929999998E-3</v>
      </c>
      <c r="I73">
        <v>6.4859064929999998E-3</v>
      </c>
      <c r="J73">
        <v>6.4859064929999998E-3</v>
      </c>
      <c r="K73">
        <v>6.4859064929999998E-3</v>
      </c>
      <c r="L73">
        <v>6.4859064929999998E-3</v>
      </c>
      <c r="M73">
        <v>6.4859064929999998E-3</v>
      </c>
      <c r="N73">
        <v>6.4859064929999998E-3</v>
      </c>
      <c r="O73">
        <v>6.4859064929999998E-3</v>
      </c>
      <c r="P73">
        <v>6.4859064929999998E-3</v>
      </c>
      <c r="Q73">
        <v>6.4859064929999998E-3</v>
      </c>
      <c r="R73">
        <v>7.9400745540000005E-3</v>
      </c>
      <c r="S73">
        <v>5.8579000000000001E-3</v>
      </c>
      <c r="T73">
        <v>5.6597449260000002E-3</v>
      </c>
      <c r="U73">
        <v>1.237459488E-3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hidden="1" x14ac:dyDescent="0.2">
      <c r="A74" t="s">
        <v>17</v>
      </c>
      <c r="B74" t="s">
        <v>60</v>
      </c>
      <c r="C74" t="s">
        <v>52</v>
      </c>
      <c r="D74" t="s">
        <v>20</v>
      </c>
      <c r="E74" t="s">
        <v>30</v>
      </c>
      <c r="F74" t="s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hidden="1" x14ac:dyDescent="0.2">
      <c r="A75" t="s">
        <v>17</v>
      </c>
      <c r="B75" t="s">
        <v>60</v>
      </c>
      <c r="C75" t="s">
        <v>52</v>
      </c>
      <c r="D75" t="s">
        <v>20</v>
      </c>
      <c r="E75" t="s">
        <v>29</v>
      </c>
      <c r="F75" t="s">
        <v>22</v>
      </c>
      <c r="G75">
        <v>5.3474954999999998E-2</v>
      </c>
      <c r="H75">
        <v>8.4487499999999997E-3</v>
      </c>
      <c r="I75">
        <v>3.2364345000000003E-2</v>
      </c>
      <c r="J75">
        <v>1.6987619999999998E-2</v>
      </c>
      <c r="K75">
        <v>6.5674949999999996E-3</v>
      </c>
      <c r="L75">
        <v>5.238225E-3</v>
      </c>
      <c r="M75">
        <v>4.7752335E-2</v>
      </c>
      <c r="N75">
        <v>5.0917799999999997E-3</v>
      </c>
      <c r="O75">
        <v>2.1459824999999998E-2</v>
      </c>
      <c r="P75">
        <v>3.0753450000000002E-3</v>
      </c>
      <c r="Q75">
        <v>4.9115399999999998E-3</v>
      </c>
      <c r="R75">
        <v>3.3682349999999998E-3</v>
      </c>
      <c r="S75">
        <v>2.6360099999999998E-3</v>
      </c>
      <c r="T75">
        <v>2.8838399999999999E-3</v>
      </c>
      <c r="U75">
        <v>2.4557699999999999E-3</v>
      </c>
      <c r="V75">
        <v>2.1854100000000001E-2</v>
      </c>
      <c r="W75">
        <v>2.7306359999999998E-2</v>
      </c>
      <c r="X75">
        <v>8.9894699999999994E-3</v>
      </c>
      <c r="Y75">
        <v>4.9566000000000002E-3</v>
      </c>
      <c r="Z75">
        <v>5.1255750000000003E-3</v>
      </c>
      <c r="AA75">
        <v>4.5059999999999996E-3</v>
      </c>
      <c r="AB75">
        <v>4.5059999999999996E-3</v>
      </c>
    </row>
    <row r="76" spans="1:28" x14ac:dyDescent="0.2">
      <c r="A76" t="s">
        <v>17</v>
      </c>
      <c r="B76" t="s">
        <v>87</v>
      </c>
      <c r="C76" t="s">
        <v>52</v>
      </c>
      <c r="D76" t="s">
        <v>20</v>
      </c>
      <c r="E76" t="s">
        <v>21</v>
      </c>
      <c r="F76" t="s">
        <v>22</v>
      </c>
      <c r="G76">
        <v>1.6522147460000001E-2</v>
      </c>
      <c r="H76">
        <v>1.6071605310000001E-2</v>
      </c>
      <c r="I76">
        <v>1.5854224199999999E-2</v>
      </c>
      <c r="J76">
        <v>1.541856961E-2</v>
      </c>
      <c r="K76">
        <v>1.6579570920000002E-2</v>
      </c>
      <c r="L76">
        <v>1.557338953E-2</v>
      </c>
      <c r="M76">
        <v>1.5751127220000001E-2</v>
      </c>
      <c r="N76">
        <v>1.5688323550000001E-2</v>
      </c>
      <c r="O76">
        <v>1.7336161480000001E-2</v>
      </c>
      <c r="P76">
        <v>1.4217191049999999E-2</v>
      </c>
      <c r="Q76">
        <v>1.50571604E-2</v>
      </c>
      <c r="R76">
        <v>1.5478425509999999E-2</v>
      </c>
      <c r="S76">
        <v>1.2328122509999999E-2</v>
      </c>
      <c r="T76">
        <v>1.150706372E-2</v>
      </c>
      <c r="U76">
        <v>1.3080575279999999E-2</v>
      </c>
      <c r="V76">
        <v>1.3189530160000001E-2</v>
      </c>
      <c r="W76">
        <v>1.197750436E-2</v>
      </c>
      <c r="X76">
        <v>1.180220471E-2</v>
      </c>
      <c r="Y76">
        <v>1.1408102410000001E-2</v>
      </c>
      <c r="Z76">
        <v>1.0106932549999999E-2</v>
      </c>
      <c r="AA76">
        <v>9.4348376240000007E-3</v>
      </c>
      <c r="AB76">
        <v>9.7137634000000004E-3</v>
      </c>
    </row>
    <row r="77" spans="1:28" x14ac:dyDescent="0.2">
      <c r="A77" t="s">
        <v>17</v>
      </c>
      <c r="B77" t="s">
        <v>88</v>
      </c>
      <c r="C77" t="s">
        <v>52</v>
      </c>
      <c r="D77" t="s">
        <v>20</v>
      </c>
      <c r="E77" t="s">
        <v>21</v>
      </c>
      <c r="F77" t="s">
        <v>22</v>
      </c>
      <c r="G77">
        <v>0.81143885530000004</v>
      </c>
      <c r="H77">
        <v>0.72784248529999995</v>
      </c>
      <c r="I77">
        <v>0.71996061719999904</v>
      </c>
      <c r="J77">
        <v>0.40241597750000002</v>
      </c>
      <c r="K77">
        <v>0.47244593909999999</v>
      </c>
      <c r="L77">
        <v>0.42895294049999999</v>
      </c>
      <c r="M77">
        <v>0.48004359569999999</v>
      </c>
      <c r="N77">
        <v>0.54693964339999901</v>
      </c>
      <c r="O77">
        <v>0.70988137610000002</v>
      </c>
      <c r="P77">
        <v>0.50190229819999999</v>
      </c>
      <c r="Q77">
        <v>0.62962425980000003</v>
      </c>
      <c r="R77">
        <v>0.68274238929999997</v>
      </c>
      <c r="S77">
        <v>0.61757590740000001</v>
      </c>
      <c r="T77">
        <v>0.60439649799999995</v>
      </c>
      <c r="U77">
        <v>0.66371048499999996</v>
      </c>
      <c r="V77">
        <v>0.61972916590000005</v>
      </c>
      <c r="W77">
        <v>0.6324374478</v>
      </c>
      <c r="X77">
        <v>0.61563901440000002</v>
      </c>
      <c r="Y77">
        <v>0.60347270980000001</v>
      </c>
      <c r="Z77">
        <v>0.60613819950000003</v>
      </c>
      <c r="AA77">
        <v>0.4958408708</v>
      </c>
      <c r="AB77">
        <v>0.55212715000000001</v>
      </c>
    </row>
    <row r="78" spans="1:28" hidden="1" x14ac:dyDescent="0.2">
      <c r="A78" t="s">
        <v>17</v>
      </c>
      <c r="B78" t="s">
        <v>89</v>
      </c>
      <c r="C78" t="s">
        <v>52</v>
      </c>
      <c r="D78" t="s">
        <v>20</v>
      </c>
      <c r="E78" t="s">
        <v>21</v>
      </c>
      <c r="F78" t="s">
        <v>22</v>
      </c>
      <c r="G78">
        <v>0.1493858123</v>
      </c>
      <c r="H78">
        <v>0.123479722</v>
      </c>
      <c r="I78">
        <v>0.1224185339</v>
      </c>
      <c r="J78">
        <v>0.1399694571</v>
      </c>
      <c r="K78">
        <v>0.14866035890000001</v>
      </c>
      <c r="L78">
        <v>0.13191380620000001</v>
      </c>
      <c r="M78">
        <v>0.1247545836</v>
      </c>
      <c r="N78">
        <v>0.1215721708</v>
      </c>
      <c r="O78">
        <v>0.1098158246</v>
      </c>
      <c r="P78">
        <v>0.1044090736</v>
      </c>
      <c r="Q78">
        <v>8.0085405179999999E-2</v>
      </c>
      <c r="R78">
        <v>8.8759320239999995E-2</v>
      </c>
      <c r="S78">
        <v>7.4619258199999997E-2</v>
      </c>
      <c r="T78">
        <v>7.0124193550000005E-2</v>
      </c>
      <c r="U78">
        <v>6.7258840119999996E-2</v>
      </c>
      <c r="V78">
        <v>6.7347225689999998E-2</v>
      </c>
      <c r="W78">
        <v>6.5096282320000004E-2</v>
      </c>
      <c r="X78">
        <v>5.6584998689999999E-2</v>
      </c>
      <c r="Y78">
        <v>5.6036348129999997E-2</v>
      </c>
      <c r="Z78">
        <v>5.5038481389999998E-2</v>
      </c>
      <c r="AA78">
        <v>4.3842032730000001E-2</v>
      </c>
      <c r="AB78">
        <v>3.8490903200000003E-2</v>
      </c>
    </row>
    <row r="79" spans="1:28" x14ac:dyDescent="0.2">
      <c r="A79" t="s">
        <v>17</v>
      </c>
      <c r="B79" t="s">
        <v>90</v>
      </c>
      <c r="C79" t="s">
        <v>52</v>
      </c>
      <c r="D79" t="s">
        <v>20</v>
      </c>
      <c r="E79" t="s">
        <v>21</v>
      </c>
      <c r="F79" t="s">
        <v>22</v>
      </c>
      <c r="G79">
        <v>0.86391834680000001</v>
      </c>
      <c r="H79">
        <v>1.0784227319999999</v>
      </c>
      <c r="I79">
        <v>0.67665939929999996</v>
      </c>
      <c r="J79">
        <v>0.54168412190000004</v>
      </c>
      <c r="K79">
        <v>0.64496295879999999</v>
      </c>
      <c r="L79">
        <v>0.54842222169999999</v>
      </c>
      <c r="M79">
        <v>0.57639874859999995</v>
      </c>
      <c r="N79">
        <v>0.47646685259999999</v>
      </c>
      <c r="O79">
        <v>0.38959974009999998</v>
      </c>
      <c r="P79">
        <v>0.3332202869</v>
      </c>
      <c r="Q79">
        <v>0.34915491770000001</v>
      </c>
      <c r="R79">
        <v>0.38557791860000001</v>
      </c>
      <c r="S79">
        <v>0.33817675450000001</v>
      </c>
      <c r="T79">
        <v>0.32984965570000002</v>
      </c>
      <c r="U79">
        <v>0.34032923479999999</v>
      </c>
      <c r="V79">
        <v>0.36321072720000003</v>
      </c>
      <c r="W79">
        <v>0.36770985519999999</v>
      </c>
      <c r="X79">
        <v>0.31717137140000001</v>
      </c>
      <c r="Y79">
        <v>0.17014199090000001</v>
      </c>
      <c r="Z79">
        <v>0.30606520790000002</v>
      </c>
      <c r="AA79">
        <v>0.290331071</v>
      </c>
      <c r="AB79">
        <v>0.30218384180000002</v>
      </c>
    </row>
    <row r="80" spans="1:28" hidden="1" x14ac:dyDescent="0.2">
      <c r="A80" t="s">
        <v>17</v>
      </c>
      <c r="B80" t="s">
        <v>25</v>
      </c>
      <c r="C80" t="s">
        <v>52</v>
      </c>
      <c r="D80" t="s">
        <v>20</v>
      </c>
      <c r="E80" t="s">
        <v>21</v>
      </c>
      <c r="F80" t="s">
        <v>22</v>
      </c>
      <c r="G80">
        <v>0.99711904269999996</v>
      </c>
      <c r="H80">
        <v>0.87661991689999996</v>
      </c>
      <c r="I80">
        <v>0.87326378530000004</v>
      </c>
      <c r="J80">
        <v>0.8609249658</v>
      </c>
      <c r="K80">
        <v>1.1109424939999899</v>
      </c>
      <c r="L80">
        <v>0.89983613619999903</v>
      </c>
      <c r="M80">
        <v>1.05442737</v>
      </c>
      <c r="N80">
        <v>0.68652144660000003</v>
      </c>
      <c r="O80">
        <v>0.50224485029999999</v>
      </c>
      <c r="P80">
        <v>0.34487206339999998</v>
      </c>
      <c r="Q80">
        <v>0.30099954429999998</v>
      </c>
      <c r="R80">
        <v>0.30510612869999998</v>
      </c>
      <c r="S80">
        <v>0.2943095469</v>
      </c>
      <c r="T80">
        <v>0.28959506559999998</v>
      </c>
      <c r="U80">
        <v>0.33762727380000002</v>
      </c>
      <c r="V80">
        <v>0.35486670240000001</v>
      </c>
      <c r="W80">
        <v>0.37666595279999998</v>
      </c>
      <c r="X80">
        <v>0.41622032660000002</v>
      </c>
      <c r="Y80">
        <v>0.4249021738</v>
      </c>
      <c r="Z80">
        <v>0.41041543860000002</v>
      </c>
      <c r="AA80">
        <v>0.41196434729999998</v>
      </c>
      <c r="AB80">
        <v>0.42802540700000002</v>
      </c>
    </row>
    <row r="81" spans="1:28" x14ac:dyDescent="0.2">
      <c r="A81" t="s">
        <v>17</v>
      </c>
      <c r="B81" t="s">
        <v>42</v>
      </c>
      <c r="C81" t="s">
        <v>52</v>
      </c>
      <c r="D81" t="s">
        <v>20</v>
      </c>
      <c r="E81" t="s">
        <v>21</v>
      </c>
      <c r="F81" t="s">
        <v>22</v>
      </c>
      <c r="G81">
        <v>0.94015821089999996</v>
      </c>
      <c r="H81">
        <v>1.1813485189999999</v>
      </c>
      <c r="I81">
        <v>1.1047670510000001</v>
      </c>
      <c r="J81">
        <v>0.73440874680000001</v>
      </c>
      <c r="K81">
        <v>0.8682792989</v>
      </c>
      <c r="L81">
        <v>0.76877279209999905</v>
      </c>
      <c r="M81">
        <v>0.83349263029999998</v>
      </c>
      <c r="N81">
        <v>0.81901455499999998</v>
      </c>
      <c r="O81">
        <v>0.88821892319999995</v>
      </c>
      <c r="P81">
        <v>0.84358223170000002</v>
      </c>
      <c r="Q81">
        <v>0.87153206250000004</v>
      </c>
      <c r="R81">
        <v>0.84062587069999894</v>
      </c>
      <c r="S81">
        <v>0.75000393949999999</v>
      </c>
      <c r="T81">
        <v>0.71373636089999903</v>
      </c>
      <c r="U81">
        <v>0.74067021359999996</v>
      </c>
      <c r="V81">
        <v>0.72857541150000005</v>
      </c>
      <c r="W81">
        <v>0.73537869919999999</v>
      </c>
      <c r="X81">
        <v>0.74056805729999997</v>
      </c>
      <c r="Y81">
        <v>0.7238975164</v>
      </c>
      <c r="Z81">
        <v>0.73070031879999997</v>
      </c>
      <c r="AA81">
        <v>0.73246965129999997</v>
      </c>
      <c r="AB81">
        <v>0.77843233249999999</v>
      </c>
    </row>
    <row r="82" spans="1:28" hidden="1" x14ac:dyDescent="0.2">
      <c r="A82" t="s">
        <v>17</v>
      </c>
      <c r="B82" t="s">
        <v>60</v>
      </c>
      <c r="C82" t="s">
        <v>52</v>
      </c>
      <c r="D82" t="s">
        <v>20</v>
      </c>
      <c r="E82" t="s">
        <v>34</v>
      </c>
      <c r="F82" t="s">
        <v>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hidden="1" x14ac:dyDescent="0.2">
      <c r="A83" t="s">
        <v>17</v>
      </c>
      <c r="B83" t="s">
        <v>60</v>
      </c>
      <c r="C83" t="s">
        <v>52</v>
      </c>
      <c r="D83" t="s">
        <v>20</v>
      </c>
      <c r="E83" t="s">
        <v>36</v>
      </c>
      <c r="F83" t="s">
        <v>22</v>
      </c>
      <c r="G83">
        <v>3.3927021539999998E-2</v>
      </c>
      <c r="H83">
        <v>3.3927021539999998E-2</v>
      </c>
      <c r="I83">
        <v>3.3927021539999998E-2</v>
      </c>
      <c r="J83">
        <v>3.3927021539999998E-2</v>
      </c>
      <c r="K83">
        <v>3.3927021539999998E-2</v>
      </c>
      <c r="L83">
        <v>3.3927021539999998E-2</v>
      </c>
      <c r="M83">
        <v>3.3927021539999998E-2</v>
      </c>
      <c r="N83">
        <v>3.3927021539999998E-2</v>
      </c>
      <c r="O83">
        <v>3.3927021539999998E-2</v>
      </c>
      <c r="P83">
        <v>3.3927021539999998E-2</v>
      </c>
      <c r="Q83">
        <v>3.3927021539999998E-2</v>
      </c>
      <c r="R83">
        <v>2.092314386E-2</v>
      </c>
      <c r="S83">
        <v>4.1734540690000002E-2</v>
      </c>
      <c r="T83">
        <v>3.9123380079999999E-2</v>
      </c>
      <c r="U83">
        <v>4.6670810229999998E-2</v>
      </c>
      <c r="V83">
        <v>4.5535307609999999E-2</v>
      </c>
      <c r="W83">
        <v>5.1130270009999999E-2</v>
      </c>
      <c r="X83">
        <v>4.9233784949999998E-2</v>
      </c>
      <c r="Y83">
        <v>5.4665269250000002E-2</v>
      </c>
      <c r="Z83">
        <v>4.8345025100000001E-2</v>
      </c>
      <c r="AA83">
        <v>5.0572875490000002E-2</v>
      </c>
      <c r="AB83">
        <v>5.5723199399999999E-2</v>
      </c>
    </row>
    <row r="84" spans="1:28" hidden="1" x14ac:dyDescent="0.2">
      <c r="A84" t="s">
        <v>17</v>
      </c>
      <c r="B84" t="s">
        <v>60</v>
      </c>
      <c r="C84" t="s">
        <v>52</v>
      </c>
      <c r="D84" t="s">
        <v>20</v>
      </c>
      <c r="E84" t="s">
        <v>37</v>
      </c>
      <c r="F84" t="s">
        <v>22</v>
      </c>
      <c r="G84">
        <v>0.4442281495</v>
      </c>
      <c r="H84">
        <v>0.51020418899999997</v>
      </c>
      <c r="I84">
        <v>0.44105904820000003</v>
      </c>
      <c r="J84">
        <v>0.52035721260000001</v>
      </c>
      <c r="K84">
        <v>0.51958458600000001</v>
      </c>
      <c r="L84">
        <v>0.53609931669999999</v>
      </c>
      <c r="M84">
        <v>0.56498831179999998</v>
      </c>
      <c r="N84">
        <v>0.56211878949999905</v>
      </c>
      <c r="O84">
        <v>0.47544177209999999</v>
      </c>
      <c r="P84">
        <v>0.64427801929999995</v>
      </c>
      <c r="Q84">
        <v>0.73821887620000004</v>
      </c>
      <c r="R84">
        <v>0.77976315979999999</v>
      </c>
      <c r="S84">
        <v>0.82368685129999997</v>
      </c>
      <c r="T84">
        <v>0.75744074390000005</v>
      </c>
      <c r="U84">
        <v>0.50727913309999895</v>
      </c>
      <c r="V84">
        <v>0.57012960349999997</v>
      </c>
      <c r="W84">
        <v>0.44577696139999901</v>
      </c>
      <c r="X84">
        <v>0.49216909120000002</v>
      </c>
      <c r="Y84">
        <v>0.48877247309999999</v>
      </c>
      <c r="Z84">
        <v>0.4601799996</v>
      </c>
      <c r="AA84">
        <v>0.38528666560000002</v>
      </c>
      <c r="AB84">
        <v>0.37951483800000002</v>
      </c>
    </row>
    <row r="85" spans="1:28" hidden="1" x14ac:dyDescent="0.2">
      <c r="A85" t="s">
        <v>17</v>
      </c>
      <c r="B85" t="s">
        <v>60</v>
      </c>
      <c r="C85" t="s">
        <v>52</v>
      </c>
      <c r="D85" t="s">
        <v>20</v>
      </c>
      <c r="E85" t="s">
        <v>85</v>
      </c>
      <c r="F85" t="s">
        <v>22</v>
      </c>
      <c r="G85">
        <v>9.7560719999999993E-3</v>
      </c>
      <c r="H85">
        <v>1.3055472E-2</v>
      </c>
      <c r="I85">
        <v>3.4110719999999998E-3</v>
      </c>
      <c r="J85">
        <v>1.3887936E-2</v>
      </c>
      <c r="K85">
        <v>1.3228056E-2</v>
      </c>
      <c r="L85">
        <v>1.309608E-2</v>
      </c>
      <c r="M85">
        <v>9.8981999999999994E-3</v>
      </c>
      <c r="N85">
        <v>9.8169840000000008E-3</v>
      </c>
      <c r="O85">
        <v>4.2942960000000004E-3</v>
      </c>
      <c r="P85">
        <v>1.1370239999999999E-3</v>
      </c>
      <c r="Q85">
        <v>1.5634080000000001E-3</v>
      </c>
      <c r="R85">
        <v>3.2384879999999999E-3</v>
      </c>
      <c r="S85">
        <v>1.3908239999999999E-3</v>
      </c>
      <c r="T85">
        <v>5.3805599999999997E-4</v>
      </c>
      <c r="U85">
        <v>6.8932079999999996E-3</v>
      </c>
      <c r="V85">
        <v>1.340064E-3</v>
      </c>
      <c r="W85">
        <v>3.7562400000000002E-4</v>
      </c>
      <c r="X85">
        <v>2.4364800000000001E-4</v>
      </c>
      <c r="Y85">
        <v>1.7258400000000001E-4</v>
      </c>
      <c r="Z85">
        <v>9.1367999999999997E-5</v>
      </c>
      <c r="AA85">
        <v>5.0760000000000002E-5</v>
      </c>
      <c r="AB85">
        <v>5.0760000000000002E-5</v>
      </c>
    </row>
    <row r="86" spans="1:28" hidden="1" x14ac:dyDescent="0.2">
      <c r="A86" t="s">
        <v>17</v>
      </c>
      <c r="B86" t="s">
        <v>60</v>
      </c>
      <c r="C86" t="s">
        <v>52</v>
      </c>
      <c r="D86" t="s">
        <v>20</v>
      </c>
      <c r="E86" t="s">
        <v>28</v>
      </c>
      <c r="F86" t="s">
        <v>22</v>
      </c>
      <c r="G86">
        <v>1.28126512</v>
      </c>
      <c r="H86">
        <v>1.37403466</v>
      </c>
      <c r="I86">
        <v>1.9848776799999901</v>
      </c>
      <c r="J86">
        <v>1.44709146</v>
      </c>
      <c r="K86">
        <v>1.0379103999999999</v>
      </c>
      <c r="L86">
        <v>0.37876172000000002</v>
      </c>
      <c r="M86">
        <v>0.64611182</v>
      </c>
      <c r="N86">
        <v>0.40861424000000002</v>
      </c>
      <c r="O86">
        <v>0.85923614000000004</v>
      </c>
      <c r="P86">
        <v>1.19624212</v>
      </c>
      <c r="Q86">
        <v>1.42265522</v>
      </c>
      <c r="R86">
        <v>1.5389162999999999</v>
      </c>
      <c r="S86">
        <v>1.48645396</v>
      </c>
      <c r="T86">
        <v>1.46025428</v>
      </c>
      <c r="U86">
        <v>1.5278948000000001</v>
      </c>
      <c r="V86">
        <v>1.4703940600000001</v>
      </c>
      <c r="W86">
        <v>1.41749086</v>
      </c>
      <c r="X86">
        <v>1.3577858199999999</v>
      </c>
      <c r="Y86">
        <v>1.3002850800000001</v>
      </c>
      <c r="Z86">
        <v>1.34443406</v>
      </c>
      <c r="AA86">
        <v>1.34752008</v>
      </c>
      <c r="AB86">
        <v>1.369815</v>
      </c>
    </row>
    <row r="87" spans="1:28" hidden="1" x14ac:dyDescent="0.2">
      <c r="A87" t="s">
        <v>17</v>
      </c>
      <c r="B87" t="s">
        <v>60</v>
      </c>
      <c r="C87" t="s">
        <v>52</v>
      </c>
      <c r="D87" t="s">
        <v>20</v>
      </c>
      <c r="E87" t="s">
        <v>65</v>
      </c>
      <c r="F87" t="s">
        <v>22</v>
      </c>
      <c r="G87">
        <v>0.14885740119999999</v>
      </c>
      <c r="H87">
        <v>0.83413263130000004</v>
      </c>
      <c r="I87">
        <v>0.87834843080000002</v>
      </c>
      <c r="J87">
        <v>0.910515505</v>
      </c>
      <c r="K87">
        <v>0.95498537520000004</v>
      </c>
      <c r="L87">
        <v>0.87641792129999996</v>
      </c>
      <c r="M87">
        <v>0.8670830947</v>
      </c>
      <c r="N87">
        <v>0.84314418279999903</v>
      </c>
      <c r="O87">
        <v>0.84743492440000001</v>
      </c>
      <c r="P87">
        <v>0.80596775700000001</v>
      </c>
      <c r="Q87">
        <v>0.86504424820000003</v>
      </c>
      <c r="R87">
        <v>0.72380696629999997</v>
      </c>
      <c r="S87">
        <v>0.70539600670000002</v>
      </c>
      <c r="T87">
        <v>0.55872496920000003</v>
      </c>
      <c r="U87">
        <v>0.56550753170000001</v>
      </c>
      <c r="V87">
        <v>0.34766527580000001</v>
      </c>
      <c r="W87">
        <v>0.1962611906</v>
      </c>
      <c r="X87">
        <v>0.23225176980000001</v>
      </c>
      <c r="Y87">
        <v>9.8329439249999998E-2</v>
      </c>
      <c r="Z87">
        <v>0.188896906</v>
      </c>
      <c r="AA87">
        <v>0.27696840719999999</v>
      </c>
      <c r="AB87">
        <v>0.152870017</v>
      </c>
    </row>
    <row r="88" spans="1:28" x14ac:dyDescent="0.2">
      <c r="A88" t="s">
        <v>17</v>
      </c>
      <c r="B88" t="s">
        <v>87</v>
      </c>
      <c r="C88" t="s">
        <v>91</v>
      </c>
      <c r="D88" t="s">
        <v>20</v>
      </c>
      <c r="E88" t="s">
        <v>21</v>
      </c>
      <c r="F88" t="s">
        <v>22</v>
      </c>
      <c r="G88">
        <v>0.28129112070000001</v>
      </c>
      <c r="H88">
        <v>0.20709027420000001</v>
      </c>
      <c r="I88">
        <v>0.22969035860000001</v>
      </c>
      <c r="J88">
        <v>0.19993914169999999</v>
      </c>
      <c r="K88">
        <v>0.2350541666</v>
      </c>
      <c r="L88">
        <v>0.18728523520000001</v>
      </c>
      <c r="M88">
        <v>0.1935775143</v>
      </c>
      <c r="N88">
        <v>0.15370335660000001</v>
      </c>
      <c r="O88">
        <v>0.1269215028</v>
      </c>
      <c r="P88">
        <v>0.10781954050000001</v>
      </c>
      <c r="Q88">
        <v>0.10446932489999999</v>
      </c>
      <c r="R88">
        <v>9.623295422E-2</v>
      </c>
      <c r="S88">
        <v>7.5878505299999996E-2</v>
      </c>
      <c r="T88">
        <v>7.489584161E-2</v>
      </c>
      <c r="U88">
        <v>8.1925569000000004E-2</v>
      </c>
      <c r="V88">
        <v>8.1754171070000006E-2</v>
      </c>
      <c r="W88">
        <v>7.9448646240000004E-2</v>
      </c>
      <c r="X88">
        <v>8.002368386E-2</v>
      </c>
      <c r="Y88">
        <v>7.6883597920000005E-2</v>
      </c>
      <c r="Z88">
        <v>7.8916185220000004E-2</v>
      </c>
      <c r="AA88">
        <v>7.2025178600000003E-2</v>
      </c>
      <c r="AB88">
        <v>6.894821424E-2</v>
      </c>
    </row>
    <row r="89" spans="1:28" x14ac:dyDescent="0.2">
      <c r="A89" t="s">
        <v>17</v>
      </c>
      <c r="B89" t="s">
        <v>42</v>
      </c>
      <c r="C89" t="s">
        <v>92</v>
      </c>
      <c r="D89" t="s">
        <v>20</v>
      </c>
      <c r="E89" t="s">
        <v>21</v>
      </c>
      <c r="F89" t="s">
        <v>22</v>
      </c>
      <c r="G89">
        <v>0.1118081945</v>
      </c>
      <c r="H89">
        <v>3.8669485910000002E-2</v>
      </c>
      <c r="I89">
        <v>4.40266557E-2</v>
      </c>
      <c r="J89">
        <v>7.8408244129999999E-2</v>
      </c>
      <c r="K89">
        <v>9.6619789509999998E-2</v>
      </c>
      <c r="L89">
        <v>8.0524338860000003E-2</v>
      </c>
      <c r="M89">
        <v>8.9665967690000001E-2</v>
      </c>
      <c r="N89">
        <v>8.1997073049999994E-2</v>
      </c>
      <c r="O89">
        <v>7.4530420779999995E-2</v>
      </c>
      <c r="P89">
        <v>5.9779016109999999E-2</v>
      </c>
      <c r="Q89">
        <v>6.692697634E-2</v>
      </c>
      <c r="R89">
        <v>7.1470116979999998E-2</v>
      </c>
      <c r="S89">
        <v>8.5477544350000004E-2</v>
      </c>
      <c r="T89">
        <v>8.1989145870000002E-2</v>
      </c>
      <c r="U89">
        <v>8.8621352220000005E-2</v>
      </c>
      <c r="V89">
        <v>8.5142363080000005E-2</v>
      </c>
      <c r="W89">
        <v>9.2310260769999999E-2</v>
      </c>
      <c r="X89">
        <v>9.9344526289999999E-2</v>
      </c>
      <c r="Y89">
        <v>8.6553182679999993E-2</v>
      </c>
      <c r="Z89">
        <v>9.5674921070000002E-2</v>
      </c>
      <c r="AA89">
        <v>9.5376338589999998E-2</v>
      </c>
      <c r="AB89">
        <v>9.465289348E-2</v>
      </c>
    </row>
    <row r="90" spans="1:28" x14ac:dyDescent="0.2">
      <c r="A90" t="s">
        <v>17</v>
      </c>
      <c r="B90" t="s">
        <v>18</v>
      </c>
      <c r="C90" t="s">
        <v>93</v>
      </c>
      <c r="D90" t="s">
        <v>20</v>
      </c>
      <c r="E90" t="s">
        <v>21</v>
      </c>
      <c r="F90" t="s">
        <v>22</v>
      </c>
      <c r="G90">
        <v>0.52409343900000005</v>
      </c>
      <c r="H90">
        <v>0.44069260980000002</v>
      </c>
      <c r="I90">
        <v>0.42171873129999998</v>
      </c>
      <c r="J90">
        <v>0.4036797982</v>
      </c>
      <c r="K90">
        <v>0.39740397319999998</v>
      </c>
      <c r="L90">
        <v>0.37807769679999997</v>
      </c>
      <c r="M90">
        <v>0.36968666709999998</v>
      </c>
      <c r="N90">
        <v>0.32842570780000002</v>
      </c>
      <c r="O90">
        <v>0.28867474389999997</v>
      </c>
      <c r="P90">
        <v>0.2217681749</v>
      </c>
      <c r="Q90">
        <v>0.23125850040000001</v>
      </c>
      <c r="R90">
        <v>0.2186659588</v>
      </c>
      <c r="S90">
        <v>0.17931479850000001</v>
      </c>
      <c r="T90">
        <v>0.1801696005</v>
      </c>
      <c r="U90">
        <v>0.18413975260000001</v>
      </c>
      <c r="V90">
        <v>0.17763537639999999</v>
      </c>
      <c r="W90">
        <v>0.17471092120000001</v>
      </c>
      <c r="X90">
        <v>0.1999308705</v>
      </c>
      <c r="Y90">
        <v>0.17848445509999999</v>
      </c>
      <c r="Z90">
        <v>0.16389628540000001</v>
      </c>
      <c r="AA90">
        <v>0.14346589300000001</v>
      </c>
      <c r="AB90">
        <v>0.16561574039999999</v>
      </c>
    </row>
  </sheetData>
  <autoFilter ref="A1:AB90" xr:uid="{00000000-0009-0000-0000-000001000000}">
    <filterColumn colId="1">
      <filters>
        <filter val="Electric &amp; Electronic Equip."/>
        <filter val="Food Products"/>
        <filter val="Metal Durables"/>
        <filter val="Metals"/>
        <filter val="Non Metals"/>
        <filter val="Plastics &amp; Rubber"/>
        <filter val="Primary Metals"/>
        <filter val="Pulp &amp; Paper"/>
        <filter val="Textiles"/>
        <filter val="Transportation Equip."/>
        <filter val="Wood &amp; Furnitur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D300"/>
  <sheetViews>
    <sheetView workbookViewId="0">
      <selection activeCell="C164" sqref="C164"/>
    </sheetView>
  </sheetViews>
  <sheetFormatPr baseColWidth="10" defaultRowHeight="16" x14ac:dyDescent="0.2"/>
  <sheetData>
    <row r="1" spans="1:3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</row>
    <row r="2" spans="1:30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3.8092688E-2</v>
      </c>
      <c r="J2">
        <v>3.8580132740000002E-2</v>
      </c>
      <c r="K2">
        <v>3.0391631990000001E-2</v>
      </c>
      <c r="L2">
        <v>3.8718849919999999E-2</v>
      </c>
      <c r="M2">
        <v>4.0352899820000003E-2</v>
      </c>
      <c r="N2">
        <v>3.8876211250000001E-2</v>
      </c>
      <c r="O2">
        <v>2.0936330919999999E-2</v>
      </c>
      <c r="P2">
        <v>1.9511742879999999E-2</v>
      </c>
      <c r="Q2">
        <v>1.4272899170000001E-2</v>
      </c>
      <c r="R2">
        <v>1.099644344E-2</v>
      </c>
      <c r="S2">
        <v>1.042165892E-2</v>
      </c>
      <c r="T2">
        <v>9.9776747399999994E-3</v>
      </c>
      <c r="U2">
        <v>8.8670113750000008E-3</v>
      </c>
      <c r="V2">
        <v>8.5835689289999999E-3</v>
      </c>
      <c r="W2">
        <v>7.9535523649999999E-3</v>
      </c>
      <c r="X2">
        <v>7.5602239829999996E-3</v>
      </c>
      <c r="Y2">
        <v>7.1811586550000004E-3</v>
      </c>
      <c r="Z2">
        <v>6.3240253939999998E-3</v>
      </c>
      <c r="AA2">
        <v>5.0112967659999997E-3</v>
      </c>
      <c r="AB2">
        <v>4.9910593600000002E-3</v>
      </c>
      <c r="AC2">
        <v>4.3382927209999998E-3</v>
      </c>
      <c r="AD2">
        <v>4.7694547230000004E-3</v>
      </c>
    </row>
    <row r="3" spans="1:30" hidden="1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23</v>
      </c>
      <c r="I3">
        <v>7.1845884599999999E-7</v>
      </c>
      <c r="J3">
        <v>7.2765244700000002E-7</v>
      </c>
      <c r="K3">
        <v>5.7321071299999997E-7</v>
      </c>
      <c r="L3">
        <v>7.3026876500000001E-7</v>
      </c>
      <c r="M3">
        <v>7.61088265E-7</v>
      </c>
      <c r="N3">
        <v>7.3323672699999995E-7</v>
      </c>
      <c r="O3">
        <v>3.9487610199999999E-7</v>
      </c>
      <c r="P3">
        <v>3.68007221E-7</v>
      </c>
      <c r="Q3">
        <v>2.6919840000000002E-7</v>
      </c>
      <c r="R3">
        <v>2.0740180000000001E-7</v>
      </c>
      <c r="S3">
        <v>1.9656089999999999E-7</v>
      </c>
      <c r="T3">
        <v>1.8818699999999999E-7</v>
      </c>
      <c r="U3">
        <v>1.67238992E-7</v>
      </c>
      <c r="V3">
        <v>1.6189303899999999E-7</v>
      </c>
      <c r="W3">
        <v>1.5001041800000001E-7</v>
      </c>
      <c r="X3">
        <v>1.4259192700000001E-7</v>
      </c>
      <c r="Y3">
        <v>1.3544244899999999E-7</v>
      </c>
      <c r="Z3">
        <v>1.1927622400000001E-7</v>
      </c>
      <c r="AA3">
        <v>9.4517101999999998E-8</v>
      </c>
      <c r="AB3">
        <v>9.4135409000000004E-8</v>
      </c>
      <c r="AC3">
        <v>8.1823703E-8</v>
      </c>
      <c r="AD3">
        <v>8.9955766E-8</v>
      </c>
    </row>
    <row r="4" spans="1:30" hidden="1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24</v>
      </c>
      <c r="I4">
        <v>7.1845885E-8</v>
      </c>
      <c r="J4">
        <v>7.2765245000000005E-8</v>
      </c>
      <c r="K4">
        <v>5.7321071E-8</v>
      </c>
      <c r="L4">
        <v>7.3026875999999996E-8</v>
      </c>
      <c r="M4">
        <v>7.6108827000000005E-8</v>
      </c>
      <c r="N4">
        <v>7.3323672999999994E-8</v>
      </c>
      <c r="O4">
        <v>3.9487609999999997E-8</v>
      </c>
      <c r="P4">
        <v>3.6800721999999997E-8</v>
      </c>
      <c r="Q4">
        <v>2.6919840000000001E-8</v>
      </c>
      <c r="R4">
        <v>2.074018E-8</v>
      </c>
      <c r="S4">
        <v>1.965609E-8</v>
      </c>
      <c r="T4">
        <v>1.8818700000000002E-8</v>
      </c>
      <c r="U4">
        <v>1.6723898999999999E-8</v>
      </c>
      <c r="V4">
        <v>1.6189304000000001E-8</v>
      </c>
      <c r="W4">
        <v>1.5001042E-8</v>
      </c>
      <c r="X4">
        <v>1.4259193000000001E-8</v>
      </c>
      <c r="Y4">
        <v>1.3544245000000001E-8</v>
      </c>
      <c r="Z4">
        <v>1.1927622E-8</v>
      </c>
      <c r="AA4">
        <v>9.4517099999999994E-9</v>
      </c>
      <c r="AB4">
        <v>9.4135410000000001E-9</v>
      </c>
      <c r="AC4">
        <v>8.1823700000000006E-9</v>
      </c>
      <c r="AD4">
        <v>8.9955770000000008E-9</v>
      </c>
    </row>
    <row r="5" spans="1:30" hidden="1" x14ac:dyDescent="0.2">
      <c r="A5" t="s">
        <v>15</v>
      </c>
      <c r="B5" t="s">
        <v>16</v>
      </c>
      <c r="C5" t="s">
        <v>17</v>
      </c>
      <c r="D5" t="s">
        <v>25</v>
      </c>
      <c r="E5" t="s">
        <v>26</v>
      </c>
      <c r="F5" t="s">
        <v>20</v>
      </c>
      <c r="G5" t="s">
        <v>27</v>
      </c>
      <c r="H5" t="s">
        <v>22</v>
      </c>
      <c r="I5">
        <v>7.5818974740000003E-2</v>
      </c>
      <c r="J5">
        <v>8.9765429029999996E-2</v>
      </c>
      <c r="K5">
        <v>0.1037118833</v>
      </c>
      <c r="L5">
        <v>0.1176583376</v>
      </c>
      <c r="M5">
        <v>0.13160479189999999</v>
      </c>
      <c r="N5">
        <v>0.14555124620000001</v>
      </c>
      <c r="O5">
        <v>0.13387691669999999</v>
      </c>
      <c r="P5">
        <v>0.1398868493</v>
      </c>
      <c r="Q5">
        <v>0.1660351212</v>
      </c>
      <c r="R5">
        <v>0.11371753</v>
      </c>
      <c r="S5">
        <v>0.1281992606</v>
      </c>
      <c r="T5">
        <v>0.1183704964</v>
      </c>
      <c r="U5">
        <v>0.12968074399999999</v>
      </c>
      <c r="V5">
        <v>0.16346447759999999</v>
      </c>
      <c r="W5">
        <v>0.17948518490000001</v>
      </c>
      <c r="X5">
        <v>0.19138111590000001</v>
      </c>
      <c r="Y5">
        <v>0.1952947763</v>
      </c>
      <c r="Z5">
        <v>0.17267315329999999</v>
      </c>
      <c r="AA5">
        <v>0.16464223289999999</v>
      </c>
      <c r="AB5">
        <v>0.13483365189999999</v>
      </c>
      <c r="AC5">
        <v>0.1120921688</v>
      </c>
      <c r="AD5">
        <v>0.1019881238</v>
      </c>
    </row>
    <row r="6" spans="1:30" x14ac:dyDescent="0.2">
      <c r="A6" t="s">
        <v>15</v>
      </c>
      <c r="B6" t="s">
        <v>16</v>
      </c>
      <c r="C6" t="s">
        <v>17</v>
      </c>
      <c r="D6" t="s">
        <v>25</v>
      </c>
      <c r="E6" t="s">
        <v>26</v>
      </c>
      <c r="F6" t="s">
        <v>20</v>
      </c>
      <c r="G6" t="s">
        <v>28</v>
      </c>
      <c r="H6" t="s">
        <v>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2.8102999999999998E-5</v>
      </c>
      <c r="S6">
        <v>2.413515961E-5</v>
      </c>
      <c r="T6">
        <v>2.1639999999999999E-5</v>
      </c>
      <c r="U6">
        <v>3.7973101150000001E-5</v>
      </c>
      <c r="V6">
        <v>4.0936974510000001E-5</v>
      </c>
      <c r="W6">
        <v>2.51189441E-5</v>
      </c>
      <c r="X6">
        <v>2.6805034559999998E-5</v>
      </c>
      <c r="Y6">
        <v>4.1379912090000001E-5</v>
      </c>
      <c r="Z6">
        <v>1.775603606E-4</v>
      </c>
      <c r="AA6">
        <v>2.5802953220000001E-5</v>
      </c>
      <c r="AB6">
        <v>2.9516097009999998E-5</v>
      </c>
      <c r="AC6">
        <v>1.387194694E-5</v>
      </c>
      <c r="AD6">
        <v>2.542389473E-5</v>
      </c>
    </row>
    <row r="7" spans="1:30" hidden="1" x14ac:dyDescent="0.2">
      <c r="A7" t="s">
        <v>15</v>
      </c>
      <c r="B7" t="s">
        <v>16</v>
      </c>
      <c r="C7" t="s">
        <v>17</v>
      </c>
      <c r="D7" t="s">
        <v>25</v>
      </c>
      <c r="E7" t="s">
        <v>26</v>
      </c>
      <c r="F7" t="s">
        <v>20</v>
      </c>
      <c r="G7" t="s">
        <v>27</v>
      </c>
      <c r="H7" t="s">
        <v>23</v>
      </c>
      <c r="I7">
        <v>3.5276945330000002E-5</v>
      </c>
      <c r="J7">
        <v>4.1765931849999999E-5</v>
      </c>
      <c r="K7">
        <v>4.825491838E-5</v>
      </c>
      <c r="L7">
        <v>5.4743904899999998E-5</v>
      </c>
      <c r="M7">
        <v>6.1232891430000006E-5</v>
      </c>
      <c r="N7">
        <v>6.7721877949999997E-5</v>
      </c>
      <c r="O7">
        <v>6.229006243E-5</v>
      </c>
      <c r="P7">
        <v>6.5086355379999998E-5</v>
      </c>
      <c r="Q7">
        <v>7.0069628160000005E-5</v>
      </c>
      <c r="R7">
        <v>4.842719168E-5</v>
      </c>
      <c r="S7">
        <v>5.9332327040000001E-5</v>
      </c>
      <c r="T7">
        <v>1.010646727E-4</v>
      </c>
      <c r="U7">
        <v>4.8265449599999997E-5</v>
      </c>
      <c r="V7">
        <v>8.322951968E-5</v>
      </c>
      <c r="W7">
        <v>9.2291008320000004E-5</v>
      </c>
      <c r="X7">
        <v>9.4088565890000005E-5</v>
      </c>
      <c r="Y7">
        <v>8.5199895039999996E-5</v>
      </c>
      <c r="Z7">
        <v>8.6203229120000006E-5</v>
      </c>
      <c r="AA7">
        <v>8.3073136320000002E-5</v>
      </c>
      <c r="AB7">
        <v>6.5838499520000005E-5</v>
      </c>
      <c r="AC7">
        <v>5.2932277759999999E-5</v>
      </c>
      <c r="AD7">
        <v>4.7225641599999999E-5</v>
      </c>
    </row>
    <row r="8" spans="1:30" x14ac:dyDescent="0.2">
      <c r="A8" t="s">
        <v>15</v>
      </c>
      <c r="B8" t="s">
        <v>16</v>
      </c>
      <c r="C8" t="s">
        <v>17</v>
      </c>
      <c r="D8" t="s">
        <v>25</v>
      </c>
      <c r="E8" t="s">
        <v>26</v>
      </c>
      <c r="F8" t="s">
        <v>20</v>
      </c>
      <c r="G8" t="s">
        <v>29</v>
      </c>
      <c r="H8" t="s">
        <v>22</v>
      </c>
      <c r="I8">
        <v>6.3077073319999996E-2</v>
      </c>
      <c r="J8">
        <v>6.5923722190000006E-2</v>
      </c>
      <c r="K8">
        <v>6.8770371060000002E-2</v>
      </c>
      <c r="L8">
        <v>7.1617019929999998E-2</v>
      </c>
      <c r="M8">
        <v>7.4463668799999994E-2</v>
      </c>
      <c r="N8">
        <v>7.7310317670000003E-2</v>
      </c>
      <c r="O8">
        <v>5.5185477660000003E-2</v>
      </c>
      <c r="P8">
        <v>3.2243201190000001E-2</v>
      </c>
      <c r="Q8">
        <v>9.7491818399999992E-3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hidden="1" x14ac:dyDescent="0.2">
      <c r="A9" t="s">
        <v>15</v>
      </c>
      <c r="B9" t="s">
        <v>16</v>
      </c>
      <c r="C9" t="s">
        <v>17</v>
      </c>
      <c r="D9" t="s">
        <v>25</v>
      </c>
      <c r="E9" t="s">
        <v>26</v>
      </c>
      <c r="F9" t="s">
        <v>20</v>
      </c>
      <c r="G9" t="s">
        <v>29</v>
      </c>
      <c r="H9" t="s">
        <v>23</v>
      </c>
      <c r="I9">
        <v>2.5197233019999998E-6</v>
      </c>
      <c r="J9">
        <v>2.633437638E-6</v>
      </c>
      <c r="K9">
        <v>2.7471519729999999E-6</v>
      </c>
      <c r="L9">
        <v>2.8608663090000001E-6</v>
      </c>
      <c r="M9">
        <v>2.974580644E-6</v>
      </c>
      <c r="N9">
        <v>3.0882949800000001E-6</v>
      </c>
      <c r="O9">
        <v>2.2044797999999998E-6</v>
      </c>
      <c r="P9">
        <v>1.2880107000000001E-6</v>
      </c>
      <c r="Q9">
        <v>3.7142919699999998E-7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hidden="1" x14ac:dyDescent="0.2">
      <c r="A10" t="s">
        <v>15</v>
      </c>
      <c r="B10" t="s">
        <v>16</v>
      </c>
      <c r="C10" t="s">
        <v>17</v>
      </c>
      <c r="D10" t="s">
        <v>25</v>
      </c>
      <c r="E10" t="s">
        <v>26</v>
      </c>
      <c r="F10" t="s">
        <v>20</v>
      </c>
      <c r="G10" t="s">
        <v>29</v>
      </c>
      <c r="H10" t="s">
        <v>24</v>
      </c>
      <c r="I10">
        <v>5.0394465999999996E-7</v>
      </c>
      <c r="J10">
        <v>5.2668752800000005E-7</v>
      </c>
      <c r="K10">
        <v>5.4943039500000002E-7</v>
      </c>
      <c r="L10">
        <v>5.72173262E-7</v>
      </c>
      <c r="M10">
        <v>5.9491612899999997E-7</v>
      </c>
      <c r="N10">
        <v>6.1765899600000005E-7</v>
      </c>
      <c r="O10">
        <v>4.4089595999999999E-7</v>
      </c>
      <c r="P10">
        <v>2.5760214000000001E-7</v>
      </c>
      <c r="Q10">
        <v>7.4285839000000006E-8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hidden="1" x14ac:dyDescent="0.2">
      <c r="A11" t="s">
        <v>15</v>
      </c>
      <c r="B11" t="s">
        <v>16</v>
      </c>
      <c r="C11" t="s">
        <v>17</v>
      </c>
      <c r="D11" t="s">
        <v>25</v>
      </c>
      <c r="E11" t="s">
        <v>26</v>
      </c>
      <c r="F11" t="s">
        <v>20</v>
      </c>
      <c r="G11" t="s">
        <v>30</v>
      </c>
      <c r="H11" t="s">
        <v>24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>
        <v>1.3499999999999999E-12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</row>
    <row r="12" spans="1:30" hidden="1" x14ac:dyDescent="0.2">
      <c r="A12" t="s">
        <v>15</v>
      </c>
      <c r="B12" t="s">
        <v>16</v>
      </c>
      <c r="C12" t="s">
        <v>17</v>
      </c>
      <c r="D12" t="s">
        <v>25</v>
      </c>
      <c r="E12" t="s">
        <v>26</v>
      </c>
      <c r="F12" t="s">
        <v>20</v>
      </c>
      <c r="G12" t="s">
        <v>30</v>
      </c>
      <c r="H12" t="s">
        <v>23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>
        <v>6.7500000000000001E-12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</row>
    <row r="13" spans="1:30" hidden="1" x14ac:dyDescent="0.2">
      <c r="A13" t="s">
        <v>15</v>
      </c>
      <c r="B13" t="s">
        <v>16</v>
      </c>
      <c r="C13" t="s">
        <v>17</v>
      </c>
      <c r="D13" t="s">
        <v>25</v>
      </c>
      <c r="E13" t="s">
        <v>26</v>
      </c>
      <c r="F13" t="s">
        <v>20</v>
      </c>
      <c r="G13" t="s">
        <v>32</v>
      </c>
      <c r="H13" t="s">
        <v>24</v>
      </c>
      <c r="I13">
        <v>8.9235386239999997E-6</v>
      </c>
      <c r="J13">
        <v>9.0729509699999992E-6</v>
      </c>
      <c r="K13">
        <v>9.2223633160000003E-6</v>
      </c>
      <c r="L13">
        <v>9.3717756609999995E-6</v>
      </c>
      <c r="M13">
        <v>9.5211880070000006E-6</v>
      </c>
      <c r="N13">
        <v>9.6706003530000001E-6</v>
      </c>
      <c r="O13">
        <v>1.1410405639999999E-5</v>
      </c>
      <c r="P13">
        <v>1.099015127E-5</v>
      </c>
      <c r="Q13">
        <v>1.210724091E-5</v>
      </c>
      <c r="R13">
        <v>7.7491772959999992E-6</v>
      </c>
      <c r="S13">
        <v>8.8302000100000004E-6</v>
      </c>
      <c r="T13">
        <v>6.5578346199999999E-6</v>
      </c>
      <c r="U13">
        <v>7.8842205999999992E-6</v>
      </c>
      <c r="V13">
        <v>9.9812318419999995E-6</v>
      </c>
      <c r="W13">
        <v>9.7970727799999997E-6</v>
      </c>
      <c r="X13">
        <v>9.1105268720000003E-6</v>
      </c>
      <c r="Y13">
        <v>1.0212018100000001E-5</v>
      </c>
      <c r="Z13">
        <v>9.2315687919999993E-6</v>
      </c>
      <c r="AA13">
        <v>1.005814612E-5</v>
      </c>
      <c r="AB13">
        <v>6.4579758000000001E-6</v>
      </c>
      <c r="AC13">
        <v>9.3676108719999995E-6</v>
      </c>
      <c r="AD13">
        <v>8.5922687999999994E-6</v>
      </c>
    </row>
    <row r="14" spans="1:30" x14ac:dyDescent="0.2">
      <c r="A14" t="s">
        <v>15</v>
      </c>
      <c r="B14" t="s">
        <v>16</v>
      </c>
      <c r="C14" t="s">
        <v>17</v>
      </c>
      <c r="D14" t="s">
        <v>25</v>
      </c>
      <c r="E14" t="s">
        <v>26</v>
      </c>
      <c r="F14" t="s">
        <v>20</v>
      </c>
      <c r="G14" t="s">
        <v>32</v>
      </c>
      <c r="H14" t="s">
        <v>22</v>
      </c>
      <c r="I14">
        <v>0.56909867579999995</v>
      </c>
      <c r="J14">
        <v>0.5786274481</v>
      </c>
      <c r="K14">
        <v>0.58815622050000005</v>
      </c>
      <c r="L14">
        <v>0.59768499279999998</v>
      </c>
      <c r="M14">
        <v>0.60721376509999903</v>
      </c>
      <c r="N14">
        <v>0.61674253749999997</v>
      </c>
      <c r="O14">
        <v>0.72769861989999995</v>
      </c>
      <c r="P14">
        <v>0.70089689720000004</v>
      </c>
      <c r="Q14">
        <v>0.75004931620000004</v>
      </c>
      <c r="R14">
        <v>0.49463680100000001</v>
      </c>
      <c r="S14">
        <v>0.47851961100000001</v>
      </c>
      <c r="T14">
        <v>0.58192370049999997</v>
      </c>
      <c r="U14">
        <v>0.66701964289999904</v>
      </c>
      <c r="V14">
        <v>0.7543001198</v>
      </c>
      <c r="W14">
        <v>0.7290371819</v>
      </c>
      <c r="X14">
        <v>0.72066129319999905</v>
      </c>
      <c r="Y14">
        <v>0.74143496149999999</v>
      </c>
      <c r="Z14">
        <v>0.60953514539999998</v>
      </c>
      <c r="AA14">
        <v>0.69647395810000001</v>
      </c>
      <c r="AB14">
        <v>0.5416035964</v>
      </c>
      <c r="AC14">
        <v>0.89049976109999995</v>
      </c>
      <c r="AD14">
        <v>1.0220526779999899</v>
      </c>
    </row>
    <row r="15" spans="1:30" hidden="1" x14ac:dyDescent="0.2">
      <c r="A15" t="s">
        <v>15</v>
      </c>
      <c r="B15" t="s">
        <v>16</v>
      </c>
      <c r="C15" t="s">
        <v>17</v>
      </c>
      <c r="D15" t="s">
        <v>25</v>
      </c>
      <c r="E15" t="s">
        <v>26</v>
      </c>
      <c r="F15" t="s">
        <v>20</v>
      </c>
      <c r="G15" t="s">
        <v>32</v>
      </c>
      <c r="H15" t="s">
        <v>23</v>
      </c>
      <c r="I15">
        <v>6.1349328040000002E-5</v>
      </c>
      <c r="J15">
        <v>6.2376537919999993E-5</v>
      </c>
      <c r="K15">
        <v>6.3403747799999999E-5</v>
      </c>
      <c r="L15">
        <v>6.4430957670000001E-5</v>
      </c>
      <c r="M15">
        <v>6.5458167550000007E-5</v>
      </c>
      <c r="N15">
        <v>6.6485377429999998E-5</v>
      </c>
      <c r="O15">
        <v>7.8446538800000005E-5</v>
      </c>
      <c r="P15">
        <v>7.5557289979999995E-5</v>
      </c>
      <c r="Q15">
        <v>8.3237281290000003E-5</v>
      </c>
      <c r="R15">
        <v>5.3275593909999997E-5</v>
      </c>
      <c r="S15">
        <v>6.0707625069999998E-5</v>
      </c>
      <c r="T15">
        <v>3.8464173100000001E-5</v>
      </c>
      <c r="U15">
        <v>5.2881102999999999E-5</v>
      </c>
      <c r="V15">
        <v>6.6608667609999994E-5</v>
      </c>
      <c r="W15">
        <v>6.5263682900000005E-5</v>
      </c>
      <c r="X15">
        <v>6.1436955800000005E-5</v>
      </c>
      <c r="Y15">
        <v>6.9455862649999995E-5</v>
      </c>
      <c r="Z15">
        <v>6.2413448419999998E-5</v>
      </c>
      <c r="AA15">
        <v>6.8478631859999995E-5</v>
      </c>
      <c r="AB15">
        <v>4.1699574750000002E-5</v>
      </c>
      <c r="AC15">
        <v>5.789349212E-5</v>
      </c>
      <c r="AD15">
        <v>5.1173439E-5</v>
      </c>
    </row>
    <row r="16" spans="1:30" hidden="1" x14ac:dyDescent="0.2">
      <c r="A16" t="s">
        <v>15</v>
      </c>
      <c r="B16" t="s">
        <v>16</v>
      </c>
      <c r="C16" t="s">
        <v>17</v>
      </c>
      <c r="D16" t="s">
        <v>25</v>
      </c>
      <c r="E16" t="s">
        <v>26</v>
      </c>
      <c r="F16" t="s">
        <v>20</v>
      </c>
      <c r="G16" t="s">
        <v>21</v>
      </c>
      <c r="H16" t="s">
        <v>24</v>
      </c>
      <c r="I16">
        <v>2.41360588E-7</v>
      </c>
      <c r="J16">
        <v>2.7136824600000002E-7</v>
      </c>
      <c r="K16">
        <v>2.8751376900000003E-7</v>
      </c>
      <c r="L16">
        <v>3.0284513E-7</v>
      </c>
      <c r="M16">
        <v>3.18005907E-7</v>
      </c>
      <c r="N16">
        <v>3.34183985E-7</v>
      </c>
      <c r="O16">
        <v>2.8942558000000003E-7</v>
      </c>
      <c r="P16">
        <v>2.4474337999999999E-7</v>
      </c>
      <c r="Q16">
        <v>1.96066779E-7</v>
      </c>
      <c r="R16">
        <v>1.19581987E-7</v>
      </c>
      <c r="S16">
        <v>9.3751522999999995E-8</v>
      </c>
      <c r="T16">
        <v>1.37852144E-7</v>
      </c>
      <c r="U16">
        <v>2.82463138E-7</v>
      </c>
      <c r="V16">
        <v>1.8179705699999999E-7</v>
      </c>
      <c r="W16">
        <v>1.9299859799999999E-7</v>
      </c>
      <c r="X16">
        <v>3.2948452700000002E-7</v>
      </c>
      <c r="Y16">
        <v>4.9919433900000003E-7</v>
      </c>
      <c r="Z16">
        <v>2.9736788799999998E-7</v>
      </c>
      <c r="AA16">
        <v>3.84738061E-7</v>
      </c>
      <c r="AB16">
        <v>5.2572820200000003E-7</v>
      </c>
      <c r="AC16">
        <v>4.4271329899999997E-7</v>
      </c>
      <c r="AD16">
        <v>3.9880375E-7</v>
      </c>
    </row>
    <row r="17" spans="1:30" x14ac:dyDescent="0.2">
      <c r="A17" t="s">
        <v>15</v>
      </c>
      <c r="B17" t="s">
        <v>16</v>
      </c>
      <c r="C17" t="s">
        <v>17</v>
      </c>
      <c r="D17" t="s">
        <v>25</v>
      </c>
      <c r="E17" t="s">
        <v>26</v>
      </c>
      <c r="F17" t="s">
        <v>20</v>
      </c>
      <c r="G17" t="s">
        <v>21</v>
      </c>
      <c r="H17" t="s">
        <v>22</v>
      </c>
      <c r="I17">
        <v>0.12796938359999999</v>
      </c>
      <c r="J17">
        <v>0.14387944420000001</v>
      </c>
      <c r="K17">
        <v>0.1524398002</v>
      </c>
      <c r="L17">
        <v>0.16056848800000001</v>
      </c>
      <c r="M17">
        <v>0.1686067319</v>
      </c>
      <c r="N17">
        <v>0.17718434899999999</v>
      </c>
      <c r="O17">
        <v>0.15345344250000001</v>
      </c>
      <c r="P17">
        <v>0.1297629401</v>
      </c>
      <c r="Q17">
        <v>0.1038358621</v>
      </c>
      <c r="R17">
        <v>6.3270291729999997E-2</v>
      </c>
      <c r="S17">
        <v>4.94357006E-2</v>
      </c>
      <c r="T17">
        <v>4.8651316319999999E-2</v>
      </c>
      <c r="U17">
        <v>0.1126359993</v>
      </c>
      <c r="V17">
        <v>9.5406576160000006E-2</v>
      </c>
      <c r="W17">
        <v>9.6443776709999998E-2</v>
      </c>
      <c r="X17">
        <v>0.1650006121</v>
      </c>
      <c r="Y17">
        <v>0.27382689919999997</v>
      </c>
      <c r="Z17">
        <v>0.15002364900000001</v>
      </c>
      <c r="AA17">
        <v>0.20265346910000001</v>
      </c>
      <c r="AB17">
        <v>0.26768510639999998</v>
      </c>
      <c r="AC17">
        <v>0.2005137434</v>
      </c>
      <c r="AD17">
        <v>0.225603837</v>
      </c>
    </row>
    <row r="18" spans="1:30" hidden="1" x14ac:dyDescent="0.2">
      <c r="A18" t="s">
        <v>15</v>
      </c>
      <c r="B18" t="s">
        <v>16</v>
      </c>
      <c r="C18" t="s">
        <v>17</v>
      </c>
      <c r="D18" t="s">
        <v>25</v>
      </c>
      <c r="E18" t="s">
        <v>26</v>
      </c>
      <c r="F18" t="s">
        <v>20</v>
      </c>
      <c r="G18" t="s">
        <v>21</v>
      </c>
      <c r="H18" t="s">
        <v>23</v>
      </c>
      <c r="I18">
        <v>2.4136058760000002E-6</v>
      </c>
      <c r="J18">
        <v>2.713682463E-6</v>
      </c>
      <c r="K18">
        <v>2.8751376880000001E-6</v>
      </c>
      <c r="L18">
        <v>3.0284513010000002E-6</v>
      </c>
      <c r="M18">
        <v>3.1800590699999998E-6</v>
      </c>
      <c r="N18">
        <v>3.3418398520000001E-6</v>
      </c>
      <c r="O18">
        <v>2.8942557989999998E-6</v>
      </c>
      <c r="P18">
        <v>2.4474338010000002E-6</v>
      </c>
      <c r="Q18">
        <v>1.960667794E-6</v>
      </c>
      <c r="R18">
        <v>1.1958198719999999E-6</v>
      </c>
      <c r="S18">
        <v>9.37515229E-7</v>
      </c>
      <c r="T18">
        <v>1.3751214369999999E-6</v>
      </c>
      <c r="U18">
        <v>2.8146322770000002E-6</v>
      </c>
      <c r="V18">
        <v>1.8177705659999999E-6</v>
      </c>
      <c r="W18">
        <v>1.9250859790000001E-6</v>
      </c>
      <c r="X18">
        <v>3.2870452740000002E-6</v>
      </c>
      <c r="Y18">
        <v>4.9919433860000001E-6</v>
      </c>
      <c r="Z18">
        <v>2.9736788790000002E-6</v>
      </c>
      <c r="AA18">
        <v>3.8473806100000004E-6</v>
      </c>
      <c r="AB18">
        <v>5.2572820180000002E-6</v>
      </c>
      <c r="AC18">
        <v>4.4271329919999998E-6</v>
      </c>
      <c r="AD18">
        <v>3.9880395009999998E-6</v>
      </c>
    </row>
    <row r="19" spans="1:30" hidden="1" x14ac:dyDescent="0.2">
      <c r="A19" t="s">
        <v>15</v>
      </c>
      <c r="B19" t="s">
        <v>16</v>
      </c>
      <c r="C19" t="s">
        <v>17</v>
      </c>
      <c r="D19" t="s">
        <v>25</v>
      </c>
      <c r="E19" t="s">
        <v>26</v>
      </c>
      <c r="F19" t="s">
        <v>20</v>
      </c>
      <c r="G19" t="s">
        <v>33</v>
      </c>
      <c r="H19" t="s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3.1510000000000001E-7</v>
      </c>
      <c r="W19">
        <v>0</v>
      </c>
      <c r="X19">
        <v>3.2182479000000002E-7</v>
      </c>
      <c r="Y19">
        <v>0</v>
      </c>
      <c r="Z19">
        <v>1.00548E-8</v>
      </c>
      <c r="AA19">
        <v>4.1193633600000002E-7</v>
      </c>
      <c r="AB19">
        <v>1.0652544E-6</v>
      </c>
      <c r="AC19">
        <v>5.1981720000000001E-7</v>
      </c>
      <c r="AD19">
        <v>8.330826E-7</v>
      </c>
    </row>
    <row r="20" spans="1:30" hidden="1" x14ac:dyDescent="0.2">
      <c r="A20" t="s">
        <v>15</v>
      </c>
      <c r="B20" t="s">
        <v>16</v>
      </c>
      <c r="C20" t="s">
        <v>17</v>
      </c>
      <c r="D20" t="s">
        <v>25</v>
      </c>
      <c r="E20" t="s">
        <v>26</v>
      </c>
      <c r="F20" t="s">
        <v>20</v>
      </c>
      <c r="G20" t="s">
        <v>33</v>
      </c>
      <c r="H20" t="s">
        <v>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1.0667270740000001E-3</v>
      </c>
      <c r="W20">
        <v>0</v>
      </c>
      <c r="X20">
        <v>2.109820556E-3</v>
      </c>
      <c r="Y20">
        <v>0</v>
      </c>
      <c r="Z20">
        <v>7.0637018540000001E-5</v>
      </c>
      <c r="AA20">
        <v>2.7665673019999998E-3</v>
      </c>
      <c r="AB20">
        <v>8.2872283460000001E-3</v>
      </c>
      <c r="AC20">
        <v>3.7310094759999998E-3</v>
      </c>
      <c r="AD20">
        <v>7.1992922900000001E-3</v>
      </c>
    </row>
    <row r="21" spans="1:30" hidden="1" x14ac:dyDescent="0.2">
      <c r="A21" t="s">
        <v>15</v>
      </c>
      <c r="B21" t="s">
        <v>16</v>
      </c>
      <c r="C21" t="s">
        <v>17</v>
      </c>
      <c r="D21" t="s">
        <v>25</v>
      </c>
      <c r="E21" t="s">
        <v>26</v>
      </c>
      <c r="F21" t="s">
        <v>20</v>
      </c>
      <c r="G21" t="s">
        <v>33</v>
      </c>
      <c r="H21" t="s">
        <v>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2.4005000000000001E-6</v>
      </c>
      <c r="W21">
        <v>0</v>
      </c>
      <c r="X21">
        <v>2.4519984000000001E-6</v>
      </c>
      <c r="Y21">
        <v>0</v>
      </c>
      <c r="Z21">
        <v>7.6607999999999994E-8</v>
      </c>
      <c r="AA21">
        <v>3.13856256E-6</v>
      </c>
      <c r="AB21">
        <v>8.1162239999999993E-6</v>
      </c>
      <c r="AC21">
        <v>3.9605119999999999E-6</v>
      </c>
      <c r="AD21">
        <v>6.3472960000000001E-6</v>
      </c>
    </row>
    <row r="22" spans="1:30" hidden="1" x14ac:dyDescent="0.2">
      <c r="A22" t="s">
        <v>15</v>
      </c>
      <c r="B22" t="s">
        <v>16</v>
      </c>
      <c r="C22" t="s">
        <v>17</v>
      </c>
      <c r="D22" t="s">
        <v>25</v>
      </c>
      <c r="E22" t="s">
        <v>26</v>
      </c>
      <c r="F22" t="s">
        <v>20</v>
      </c>
      <c r="G22" t="s">
        <v>28</v>
      </c>
      <c r="H22" t="s">
        <v>23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1.3378260000000001E-9</v>
      </c>
      <c r="S22">
        <v>1.1496579999999999E-9</v>
      </c>
      <c r="T22">
        <v>2.6599999999999998E-13</v>
      </c>
      <c r="U22">
        <v>1.719983E-9</v>
      </c>
      <c r="V22">
        <v>1.852578E-9</v>
      </c>
      <c r="W22">
        <v>1.3483470000000001E-9</v>
      </c>
      <c r="X22">
        <v>1.2391470000000001E-9</v>
      </c>
      <c r="Y22">
        <v>1.7739850000000001E-9</v>
      </c>
      <c r="Z22">
        <v>8.5010560000000008E-9</v>
      </c>
      <c r="AA22">
        <v>1.1171159999999999E-9</v>
      </c>
      <c r="AB22">
        <v>1.5350789999999999E-9</v>
      </c>
      <c r="AC22">
        <v>7.0106399999999999E-10</v>
      </c>
      <c r="AD22">
        <v>1.220603E-9</v>
      </c>
    </row>
    <row r="23" spans="1:30" hidden="1" x14ac:dyDescent="0.2">
      <c r="A23" t="s">
        <v>15</v>
      </c>
      <c r="B23" t="s">
        <v>16</v>
      </c>
      <c r="C23" t="s">
        <v>17</v>
      </c>
      <c r="D23" t="s">
        <v>25</v>
      </c>
      <c r="E23" t="s">
        <v>26</v>
      </c>
      <c r="F23" t="s">
        <v>20</v>
      </c>
      <c r="G23" t="s">
        <v>28</v>
      </c>
      <c r="H23" t="s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2.67565E-10</v>
      </c>
      <c r="S23">
        <v>2.2993199999999999E-10</v>
      </c>
      <c r="T23">
        <v>5.3100000000000002E-14</v>
      </c>
      <c r="U23">
        <v>3.4419699999999999E-10</v>
      </c>
      <c r="V23">
        <v>3.70516E-10</v>
      </c>
      <c r="W23">
        <v>2.69669E-10</v>
      </c>
      <c r="X23">
        <v>2.47829E-10</v>
      </c>
      <c r="Y23">
        <v>3.5479699999999998E-10</v>
      </c>
      <c r="Z23">
        <v>1.700211E-9</v>
      </c>
      <c r="AA23">
        <v>2.2342299999999999E-10</v>
      </c>
      <c r="AB23">
        <v>3.0701600000000001E-10</v>
      </c>
      <c r="AC23">
        <v>1.40213E-10</v>
      </c>
      <c r="AD23">
        <v>2.4412099999999999E-10</v>
      </c>
    </row>
    <row r="24" spans="1:30" hidden="1" x14ac:dyDescent="0.2">
      <c r="A24" t="s">
        <v>15</v>
      </c>
      <c r="B24" t="s">
        <v>16</v>
      </c>
      <c r="C24" t="s">
        <v>17</v>
      </c>
      <c r="D24" t="s">
        <v>25</v>
      </c>
      <c r="E24" t="s">
        <v>26</v>
      </c>
      <c r="F24" t="s">
        <v>20</v>
      </c>
      <c r="G24" t="s">
        <v>34</v>
      </c>
      <c r="H24" t="s">
        <v>24</v>
      </c>
      <c r="I24">
        <v>2.1599999999999998E-11</v>
      </c>
      <c r="J24">
        <v>2.21E-11</v>
      </c>
      <c r="K24">
        <v>2.7499999999999999E-11</v>
      </c>
      <c r="L24">
        <v>4.6300000000000003E-12</v>
      </c>
      <c r="M24">
        <v>4.5800000000000003E-12</v>
      </c>
      <c r="N24">
        <v>3.9999999999999999E-12</v>
      </c>
      <c r="O24">
        <v>3E-11</v>
      </c>
      <c r="P24">
        <v>2.6600000000000001E-11</v>
      </c>
      <c r="Q24">
        <v>1.8599999999999999E-11</v>
      </c>
      <c r="R24">
        <v>2.3899999999999999E-13</v>
      </c>
      <c r="S24">
        <v>3.7E-12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</row>
    <row r="25" spans="1:30" hidden="1" x14ac:dyDescent="0.2">
      <c r="A25" t="s">
        <v>15</v>
      </c>
      <c r="B25" t="s">
        <v>16</v>
      </c>
      <c r="C25" t="s">
        <v>17</v>
      </c>
      <c r="D25" t="s">
        <v>25</v>
      </c>
      <c r="E25" t="s">
        <v>26</v>
      </c>
      <c r="F25" t="s">
        <v>20</v>
      </c>
      <c r="G25" t="s">
        <v>34</v>
      </c>
      <c r="H25" t="s">
        <v>23</v>
      </c>
      <c r="I25">
        <v>1.07769E-10</v>
      </c>
      <c r="J25">
        <v>1.1057E-10</v>
      </c>
      <c r="K25">
        <v>1.37673E-10</v>
      </c>
      <c r="L25">
        <v>2.3200000000000001E-11</v>
      </c>
      <c r="M25">
        <v>2.29E-11</v>
      </c>
      <c r="N25">
        <v>1.9999999999999999E-11</v>
      </c>
      <c r="O25">
        <v>1.4981199999999999E-10</v>
      </c>
      <c r="P25">
        <v>1.3300099999999999E-10</v>
      </c>
      <c r="Q25">
        <v>9.3199999999999999E-11</v>
      </c>
      <c r="R25">
        <v>1.1999999999999999E-12</v>
      </c>
      <c r="S25">
        <v>1.8500000000000001E-11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</row>
    <row r="26" spans="1:30" hidden="1" x14ac:dyDescent="0.2">
      <c r="A26" t="s">
        <v>15</v>
      </c>
      <c r="B26" t="s">
        <v>16</v>
      </c>
      <c r="C26" t="s">
        <v>17</v>
      </c>
      <c r="D26" t="s">
        <v>25</v>
      </c>
      <c r="E26" t="s">
        <v>26</v>
      </c>
      <c r="F26" t="s">
        <v>20</v>
      </c>
      <c r="G26" t="s">
        <v>35</v>
      </c>
      <c r="H26" t="s">
        <v>24</v>
      </c>
      <c r="I26">
        <v>1.8438911110000001E-6</v>
      </c>
      <c r="J26">
        <v>1.8005707780000001E-6</v>
      </c>
      <c r="K26">
        <v>1.7572504439999999E-6</v>
      </c>
      <c r="L26">
        <v>1.7139301110000001E-6</v>
      </c>
      <c r="M26">
        <v>1.670609778E-6</v>
      </c>
      <c r="N26">
        <v>1.6272894439999999E-6</v>
      </c>
      <c r="O26">
        <v>6.0117287000000001E-7</v>
      </c>
      <c r="P26">
        <v>8.9657174E-7</v>
      </c>
      <c r="Q26">
        <v>1.213376073E-6</v>
      </c>
      <c r="R26">
        <v>1.7171373239999999E-6</v>
      </c>
      <c r="S26">
        <v>2.6930536499999999E-6</v>
      </c>
      <c r="T26">
        <v>5.4206878500000002E-6</v>
      </c>
      <c r="U26">
        <v>4.8000335999999997E-6</v>
      </c>
      <c r="V26">
        <v>4.7592255850000001E-6</v>
      </c>
      <c r="W26">
        <v>6.9173961919999998E-6</v>
      </c>
      <c r="X26">
        <v>6.5756104250000002E-6</v>
      </c>
      <c r="Y26">
        <v>6.0714839640000001E-6</v>
      </c>
      <c r="Z26">
        <v>7.3150818719999999E-6</v>
      </c>
      <c r="AA26">
        <v>7.4670505979999998E-6</v>
      </c>
      <c r="AB26">
        <v>5.2820880000000003E-6</v>
      </c>
      <c r="AC26">
        <v>5.6791476000000003E-6</v>
      </c>
      <c r="AD26">
        <v>8.2808459999999996E-6</v>
      </c>
    </row>
    <row r="27" spans="1:30" hidden="1" x14ac:dyDescent="0.2">
      <c r="A27" t="s">
        <v>15</v>
      </c>
      <c r="B27" t="s">
        <v>16</v>
      </c>
      <c r="C27" t="s">
        <v>17</v>
      </c>
      <c r="D27" t="s">
        <v>25</v>
      </c>
      <c r="E27" t="s">
        <v>26</v>
      </c>
      <c r="F27" t="s">
        <v>20</v>
      </c>
      <c r="G27" t="s">
        <v>35</v>
      </c>
      <c r="H27" t="s">
        <v>23</v>
      </c>
      <c r="I27">
        <v>1.404869418E-5</v>
      </c>
      <c r="J27">
        <v>1.37186345E-5</v>
      </c>
      <c r="K27">
        <v>1.3388574810000001E-5</v>
      </c>
      <c r="L27">
        <v>1.3058515129999999E-5</v>
      </c>
      <c r="M27">
        <v>1.2728455449999999E-5</v>
      </c>
      <c r="N27">
        <v>1.2398395769999999E-5</v>
      </c>
      <c r="O27">
        <v>4.5803647269999999E-6</v>
      </c>
      <c r="P27">
        <v>6.8310227790000001E-6</v>
      </c>
      <c r="Q27">
        <v>9.2447700799999999E-6</v>
      </c>
      <c r="R27">
        <v>1.308295104E-5</v>
      </c>
      <c r="S27">
        <v>2.0518504000000001E-5</v>
      </c>
      <c r="T27">
        <v>4.1271002670000002E-5</v>
      </c>
      <c r="U27">
        <v>3.6526921899999999E-5</v>
      </c>
      <c r="V27">
        <v>3.6254453360000002E-5</v>
      </c>
      <c r="W27">
        <v>5.2676304320000001E-5</v>
      </c>
      <c r="X27">
        <v>5.0099888949999999E-5</v>
      </c>
      <c r="Y27">
        <v>4.6258925439999999E-5</v>
      </c>
      <c r="Z27">
        <v>5.5733957119999999E-5</v>
      </c>
      <c r="AA27">
        <v>5.689181408E-5</v>
      </c>
      <c r="AB27">
        <v>4.0244480000000003E-5</v>
      </c>
      <c r="AC27">
        <v>4.3269695999999999E-5</v>
      </c>
      <c r="AD27">
        <v>6.3092159999999996E-5</v>
      </c>
    </row>
    <row r="28" spans="1:30" hidden="1" x14ac:dyDescent="0.2">
      <c r="A28" t="s">
        <v>15</v>
      </c>
      <c r="B28" t="s">
        <v>16</v>
      </c>
      <c r="C28" t="s">
        <v>17</v>
      </c>
      <c r="D28" t="s">
        <v>25</v>
      </c>
      <c r="E28" t="s">
        <v>26</v>
      </c>
      <c r="F28" t="s">
        <v>20</v>
      </c>
      <c r="G28" t="s">
        <v>36</v>
      </c>
      <c r="H28" t="s">
        <v>23</v>
      </c>
      <c r="I28">
        <v>3.6350044979999998E-4</v>
      </c>
      <c r="J28">
        <v>3.6135189159999998E-4</v>
      </c>
      <c r="K28">
        <v>3.5920333339999999E-4</v>
      </c>
      <c r="L28">
        <v>3.5705477519999999E-4</v>
      </c>
      <c r="M28">
        <v>3.5490621699999999E-4</v>
      </c>
      <c r="N28">
        <v>3.527576588E-4</v>
      </c>
      <c r="O28">
        <v>3.3297059799999997E-4</v>
      </c>
      <c r="P28">
        <v>2.9943951140000002E-4</v>
      </c>
      <c r="Q28">
        <v>2.5920401650000001E-4</v>
      </c>
      <c r="R28">
        <v>1.717784274E-4</v>
      </c>
      <c r="S28">
        <v>1.6591835260000001E-4</v>
      </c>
      <c r="T28">
        <v>2.2853595770000001E-4</v>
      </c>
      <c r="U28">
        <v>1.818956034E-4</v>
      </c>
      <c r="V28">
        <v>1.9259338410000001E-4</v>
      </c>
      <c r="W28">
        <v>2.1153191430000001E-4</v>
      </c>
      <c r="X28">
        <v>1.980563459E-4</v>
      </c>
      <c r="Y28">
        <v>1.8850423219999999E-4</v>
      </c>
      <c r="Z28">
        <v>2.185457443E-4</v>
      </c>
      <c r="AA28">
        <v>2.147882081E-4</v>
      </c>
      <c r="AB28">
        <v>2.140085579E-4</v>
      </c>
      <c r="AC28">
        <v>1.7060686699999999E-4</v>
      </c>
      <c r="AD28">
        <v>1.6258399299999999E-4</v>
      </c>
    </row>
    <row r="29" spans="1:30" x14ac:dyDescent="0.2">
      <c r="A29" t="s">
        <v>15</v>
      </c>
      <c r="B29" t="s">
        <v>16</v>
      </c>
      <c r="C29" t="s">
        <v>17</v>
      </c>
      <c r="D29" t="s">
        <v>25</v>
      </c>
      <c r="E29" t="s">
        <v>26</v>
      </c>
      <c r="F29" t="s">
        <v>20</v>
      </c>
      <c r="G29" t="s">
        <v>36</v>
      </c>
      <c r="H29" t="s">
        <v>22</v>
      </c>
      <c r="I29">
        <v>3.086449274</v>
      </c>
      <c r="J29">
        <v>3.0682060610000002</v>
      </c>
      <c r="K29">
        <v>3.0499628489999902</v>
      </c>
      <c r="L29">
        <v>3.0317196370000001</v>
      </c>
      <c r="M29">
        <v>3.0134764249999901</v>
      </c>
      <c r="N29">
        <v>2.995233212</v>
      </c>
      <c r="O29">
        <v>2.8272230779999998</v>
      </c>
      <c r="P29">
        <v>2.5425136699999902</v>
      </c>
      <c r="Q29">
        <v>2.2831933119999901</v>
      </c>
      <c r="R29">
        <v>1.431828144</v>
      </c>
      <c r="S29">
        <v>1.42367418699999</v>
      </c>
      <c r="T29">
        <v>1.6647005419999901</v>
      </c>
      <c r="U29">
        <v>1.7630827870000001</v>
      </c>
      <c r="V29">
        <v>1.688588762</v>
      </c>
      <c r="W29">
        <v>1.8404654279999999</v>
      </c>
      <c r="X29">
        <v>1.6587252189999999</v>
      </c>
      <c r="Y29">
        <v>1.6798763049999901</v>
      </c>
      <c r="Z29">
        <v>1.835006801</v>
      </c>
      <c r="AA29">
        <v>1.8093105089999999</v>
      </c>
      <c r="AB29">
        <v>1.872479386</v>
      </c>
      <c r="AC29">
        <v>1.5464255279999899</v>
      </c>
      <c r="AD29">
        <v>1.558002543</v>
      </c>
    </row>
    <row r="30" spans="1:30" hidden="1" x14ac:dyDescent="0.2">
      <c r="A30" t="s">
        <v>15</v>
      </c>
      <c r="B30" t="s">
        <v>16</v>
      </c>
      <c r="C30" t="s">
        <v>17</v>
      </c>
      <c r="D30" t="s">
        <v>25</v>
      </c>
      <c r="E30" t="s">
        <v>26</v>
      </c>
      <c r="F30" t="s">
        <v>20</v>
      </c>
      <c r="G30" t="s">
        <v>36</v>
      </c>
      <c r="H30" t="s">
        <v>24</v>
      </c>
      <c r="I30">
        <v>5.2872792699999999E-5</v>
      </c>
      <c r="J30">
        <v>5.2560275140000001E-5</v>
      </c>
      <c r="K30">
        <v>5.224775759E-5</v>
      </c>
      <c r="L30">
        <v>5.1935240030000003E-5</v>
      </c>
      <c r="M30">
        <v>5.1622722480000002E-5</v>
      </c>
      <c r="N30">
        <v>5.1310204919999997E-5</v>
      </c>
      <c r="O30">
        <v>4.8432086979999998E-5</v>
      </c>
      <c r="P30">
        <v>4.3554838020000002E-5</v>
      </c>
      <c r="Q30">
        <v>3.7702402410000002E-5</v>
      </c>
      <c r="R30">
        <v>2.4985953080000001E-5</v>
      </c>
      <c r="S30">
        <v>2.4133578559999999E-5</v>
      </c>
      <c r="T30">
        <v>3.3219412029999998E-5</v>
      </c>
      <c r="U30">
        <v>2.6520943280000002E-5</v>
      </c>
      <c r="V30">
        <v>2.801358314E-5</v>
      </c>
      <c r="W30">
        <v>3.0766642079999998E-5</v>
      </c>
      <c r="X30">
        <v>2.8806741220000002E-5</v>
      </c>
      <c r="Y30">
        <v>2.7418797410000001E-5</v>
      </c>
      <c r="Z30">
        <v>3.1788471889999998E-5</v>
      </c>
      <c r="AA30">
        <v>3.1241921179999997E-5</v>
      </c>
      <c r="AB30">
        <v>3.112851751E-5</v>
      </c>
      <c r="AC30">
        <v>2.4815544289999998E-5</v>
      </c>
      <c r="AD30">
        <v>2.3648580800000001E-5</v>
      </c>
    </row>
    <row r="31" spans="1:30" x14ac:dyDescent="0.2">
      <c r="A31" t="s">
        <v>15</v>
      </c>
      <c r="B31" t="s">
        <v>16</v>
      </c>
      <c r="C31" t="s">
        <v>17</v>
      </c>
      <c r="D31" t="s">
        <v>25</v>
      </c>
      <c r="E31" t="s">
        <v>26</v>
      </c>
      <c r="F31" t="s">
        <v>20</v>
      </c>
      <c r="G31" t="s">
        <v>37</v>
      </c>
      <c r="H31" t="s">
        <v>22</v>
      </c>
      <c r="I31">
        <v>4.8442424860000001E-3</v>
      </c>
      <c r="J31">
        <v>4.0388031979999997E-3</v>
      </c>
      <c r="K31">
        <v>3.2327647799999999E-3</v>
      </c>
      <c r="L31">
        <v>2.4302177600000001E-3</v>
      </c>
      <c r="M31">
        <v>1.624854215E-3</v>
      </c>
      <c r="N31">
        <v>8.1955489640000003E-4</v>
      </c>
      <c r="O31">
        <v>8.1728527199999995E-4</v>
      </c>
      <c r="P31">
        <v>7.9798078819999995E-4</v>
      </c>
      <c r="Q31">
        <v>7.7404727700000002E-4</v>
      </c>
      <c r="R31">
        <v>1.397242214E-5</v>
      </c>
      <c r="S31">
        <v>3.0353320210000002E-4</v>
      </c>
      <c r="T31">
        <v>0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</row>
    <row r="32" spans="1:30" hidden="1" x14ac:dyDescent="0.2">
      <c r="A32" t="s">
        <v>15</v>
      </c>
      <c r="B32" t="s">
        <v>16</v>
      </c>
      <c r="C32" t="s">
        <v>17</v>
      </c>
      <c r="D32" t="s">
        <v>25</v>
      </c>
      <c r="E32" t="s">
        <v>26</v>
      </c>
      <c r="F32" t="s">
        <v>20</v>
      </c>
      <c r="G32" t="s">
        <v>37</v>
      </c>
      <c r="H32" t="s">
        <v>24</v>
      </c>
      <c r="I32">
        <v>3.9298884000000003E-8</v>
      </c>
      <c r="J32">
        <v>3.2764764E-8</v>
      </c>
      <c r="K32">
        <v>2.6225781999999999E-8</v>
      </c>
      <c r="L32">
        <v>1.9715125000000002E-8</v>
      </c>
      <c r="M32">
        <v>1.3181618999999999E-8</v>
      </c>
      <c r="N32">
        <v>6.6486339999999996E-9</v>
      </c>
      <c r="O32">
        <v>6.6302209999999998E-9</v>
      </c>
      <c r="P32">
        <v>6.473614E-9</v>
      </c>
      <c r="Q32">
        <v>6.3533289999999997E-9</v>
      </c>
      <c r="R32">
        <v>1.21254E-10</v>
      </c>
      <c r="S32">
        <v>2.491381E-9</v>
      </c>
      <c r="T32">
        <v>0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</row>
    <row r="33" spans="1:30" hidden="1" x14ac:dyDescent="0.2">
      <c r="A33" t="s">
        <v>15</v>
      </c>
      <c r="B33" t="s">
        <v>16</v>
      </c>
      <c r="C33" t="s">
        <v>17</v>
      </c>
      <c r="D33" t="s">
        <v>25</v>
      </c>
      <c r="E33" t="s">
        <v>26</v>
      </c>
      <c r="F33" t="s">
        <v>20</v>
      </c>
      <c r="G33" t="s">
        <v>37</v>
      </c>
      <c r="H33" t="s">
        <v>23</v>
      </c>
      <c r="I33">
        <v>1.9649442200000001E-7</v>
      </c>
      <c r="J33">
        <v>1.63823818E-7</v>
      </c>
      <c r="K33">
        <v>1.3112891200000001E-7</v>
      </c>
      <c r="L33">
        <v>9.8575626000000002E-8</v>
      </c>
      <c r="M33">
        <v>6.5908093999999994E-8</v>
      </c>
      <c r="N33">
        <v>3.3243168000000003E-8</v>
      </c>
      <c r="O33">
        <v>3.3151105999999998E-8</v>
      </c>
      <c r="P33">
        <v>3.2368069000000001E-8</v>
      </c>
      <c r="Q33">
        <v>3.1766646000000002E-8</v>
      </c>
      <c r="R33">
        <v>6.06268E-10</v>
      </c>
      <c r="S33">
        <v>1.2456903000000001E-8</v>
      </c>
      <c r="T33">
        <v>0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</row>
    <row r="34" spans="1:30" hidden="1" x14ac:dyDescent="0.2">
      <c r="A34" t="s">
        <v>15</v>
      </c>
      <c r="B34" t="s">
        <v>16</v>
      </c>
      <c r="C34" t="s">
        <v>17</v>
      </c>
      <c r="D34" t="s">
        <v>25</v>
      </c>
      <c r="E34" t="s">
        <v>26</v>
      </c>
      <c r="F34" t="s">
        <v>20</v>
      </c>
      <c r="G34" t="s">
        <v>27</v>
      </c>
      <c r="H34" t="s">
        <v>24</v>
      </c>
      <c r="I34">
        <v>4.6300990739999998E-6</v>
      </c>
      <c r="J34">
        <v>5.4817785560000003E-6</v>
      </c>
      <c r="K34">
        <v>6.3334580369999997E-6</v>
      </c>
      <c r="L34">
        <v>7.1851375190000003E-6</v>
      </c>
      <c r="M34">
        <v>8.0368170000000005E-6</v>
      </c>
      <c r="N34">
        <v>8.8884964810000008E-6</v>
      </c>
      <c r="O34">
        <v>8.1755706940000008E-6</v>
      </c>
      <c r="P34">
        <v>8.5425841429999999E-6</v>
      </c>
      <c r="Q34">
        <v>9.1966386959999999E-6</v>
      </c>
      <c r="R34">
        <v>6.3560689080000003E-6</v>
      </c>
      <c r="S34">
        <v>7.7873679239999994E-6</v>
      </c>
      <c r="T34">
        <v>1.3265175800000001E-5</v>
      </c>
      <c r="U34">
        <v>6.3371528E-6</v>
      </c>
      <c r="V34">
        <v>1.092453071E-5</v>
      </c>
      <c r="W34">
        <v>1.211653859E-5</v>
      </c>
      <c r="X34">
        <v>1.2349124269999999E-5</v>
      </c>
      <c r="Y34">
        <v>1.118248622E-5</v>
      </c>
      <c r="Z34">
        <v>1.131417382E-5</v>
      </c>
      <c r="AA34">
        <v>1.0903349139999999E-5</v>
      </c>
      <c r="AB34">
        <v>8.6413030619999992E-6</v>
      </c>
      <c r="AC34">
        <v>6.9473614559999997E-6</v>
      </c>
      <c r="AD34">
        <v>6.1983654600000003E-6</v>
      </c>
    </row>
    <row r="35" spans="1:30" hidden="1" x14ac:dyDescent="0.2">
      <c r="A35" t="s">
        <v>15</v>
      </c>
      <c r="B35" t="s">
        <v>16</v>
      </c>
      <c r="C35" t="s">
        <v>17</v>
      </c>
      <c r="D35" t="s">
        <v>38</v>
      </c>
      <c r="E35" t="s">
        <v>39</v>
      </c>
      <c r="F35" t="s">
        <v>20</v>
      </c>
      <c r="G35" t="s">
        <v>21</v>
      </c>
      <c r="H35" t="s">
        <v>23</v>
      </c>
      <c r="I35">
        <v>6.1122383199999998E-6</v>
      </c>
      <c r="J35">
        <v>1.863185483E-6</v>
      </c>
      <c r="K35">
        <v>1.7727520289999999E-6</v>
      </c>
      <c r="L35">
        <v>4.2047246099999999E-6</v>
      </c>
      <c r="M35">
        <v>4.2308975479999996E-6</v>
      </c>
      <c r="N35">
        <v>4.4116018279999997E-6</v>
      </c>
      <c r="O35">
        <v>4.6448660730000003E-6</v>
      </c>
      <c r="P35">
        <v>4.3428274150000002E-6</v>
      </c>
      <c r="Q35">
        <v>3.8986105999999997E-6</v>
      </c>
      <c r="R35">
        <v>3.5215388500000002E-6</v>
      </c>
      <c r="S35">
        <v>3.3175098089999999E-6</v>
      </c>
      <c r="T35">
        <v>3.1551249119999998E-6</v>
      </c>
      <c r="U35">
        <v>2.5086184489999999E-6</v>
      </c>
      <c r="V35">
        <v>2.2240544329999998E-6</v>
      </c>
      <c r="W35">
        <v>2.1179393400000001E-6</v>
      </c>
      <c r="X35">
        <v>2.097166206E-6</v>
      </c>
      <c r="Y35">
        <v>2.0331670139999998E-6</v>
      </c>
      <c r="Z35">
        <v>1.8809766270000001E-6</v>
      </c>
      <c r="AA35">
        <v>1.7819816589999999E-6</v>
      </c>
      <c r="AB35">
        <v>1.871200147E-6</v>
      </c>
      <c r="AC35">
        <v>2.3746012529999999E-6</v>
      </c>
      <c r="AD35">
        <v>2.4256907479999998E-6</v>
      </c>
    </row>
    <row r="36" spans="1:30" x14ac:dyDescent="0.2">
      <c r="A36" t="s">
        <v>15</v>
      </c>
      <c r="B36" t="s">
        <v>16</v>
      </c>
      <c r="C36" t="s">
        <v>17</v>
      </c>
      <c r="D36" t="s">
        <v>38</v>
      </c>
      <c r="E36" t="s">
        <v>39</v>
      </c>
      <c r="F36" t="s">
        <v>20</v>
      </c>
      <c r="G36" t="s">
        <v>21</v>
      </c>
      <c r="H36" t="s">
        <v>22</v>
      </c>
      <c r="I36">
        <v>0.32407087569999998</v>
      </c>
      <c r="J36">
        <v>9.8786094290000001E-2</v>
      </c>
      <c r="K36">
        <v>9.3991312569999999E-2</v>
      </c>
      <c r="L36">
        <v>0.22293449879999999</v>
      </c>
      <c r="M36">
        <v>0.22432218800000001</v>
      </c>
      <c r="N36">
        <v>0.23390312890000001</v>
      </c>
      <c r="O36">
        <v>0.2462707992</v>
      </c>
      <c r="P36">
        <v>0.23025670949999999</v>
      </c>
      <c r="Q36">
        <v>0.20670433399999999</v>
      </c>
      <c r="R36">
        <v>0.18671198980000001</v>
      </c>
      <c r="S36">
        <v>0.1758943701</v>
      </c>
      <c r="T36">
        <v>0.16728472280000001</v>
      </c>
      <c r="U36">
        <v>0.1330069502</v>
      </c>
      <c r="V36">
        <v>0.117919366</v>
      </c>
      <c r="W36">
        <v>0.11229314379999999</v>
      </c>
      <c r="X36">
        <v>0.11119175219999999</v>
      </c>
      <c r="Y36">
        <v>0.10779851510000001</v>
      </c>
      <c r="Z36">
        <v>9.9729380770000001E-2</v>
      </c>
      <c r="AA36">
        <v>9.4480667539999993E-2</v>
      </c>
      <c r="AB36">
        <v>9.9211031769999999E-2</v>
      </c>
      <c r="AC36">
        <v>0.1259013585</v>
      </c>
      <c r="AD36">
        <v>0.12861012350000001</v>
      </c>
    </row>
    <row r="37" spans="1:30" hidden="1" x14ac:dyDescent="0.2">
      <c r="A37" t="s">
        <v>15</v>
      </c>
      <c r="B37" t="s">
        <v>16</v>
      </c>
      <c r="C37" t="s">
        <v>17</v>
      </c>
      <c r="D37" t="s">
        <v>38</v>
      </c>
      <c r="E37" t="s">
        <v>39</v>
      </c>
      <c r="F37" t="s">
        <v>20</v>
      </c>
      <c r="G37" t="s">
        <v>21</v>
      </c>
      <c r="H37" t="s">
        <v>24</v>
      </c>
      <c r="I37">
        <v>6.1122383200000002E-7</v>
      </c>
      <c r="J37">
        <v>1.8631854799999999E-7</v>
      </c>
      <c r="K37">
        <v>1.77275203E-7</v>
      </c>
      <c r="L37">
        <v>4.2047246099999999E-7</v>
      </c>
      <c r="M37">
        <v>4.2308975500000002E-7</v>
      </c>
      <c r="N37">
        <v>4.4116018299999999E-7</v>
      </c>
      <c r="O37">
        <v>4.6448660700000003E-7</v>
      </c>
      <c r="P37">
        <v>4.3428274099999999E-7</v>
      </c>
      <c r="Q37">
        <v>3.8986106000000001E-7</v>
      </c>
      <c r="R37">
        <v>3.52153885E-7</v>
      </c>
      <c r="S37">
        <v>3.31750981E-7</v>
      </c>
      <c r="T37">
        <v>3.1551249099999998E-7</v>
      </c>
      <c r="U37">
        <v>2.5086184499999998E-7</v>
      </c>
      <c r="V37">
        <v>2.22405443E-7</v>
      </c>
      <c r="W37">
        <v>2.11793934E-7</v>
      </c>
      <c r="X37">
        <v>2.09716621E-7</v>
      </c>
      <c r="Y37">
        <v>2.0331670099999999E-7</v>
      </c>
      <c r="Z37">
        <v>1.8809766299999999E-7</v>
      </c>
      <c r="AA37">
        <v>1.7819816600000001E-7</v>
      </c>
      <c r="AB37">
        <v>1.87120015E-7</v>
      </c>
      <c r="AC37">
        <v>2.3746012499999999E-7</v>
      </c>
      <c r="AD37">
        <v>2.4256907500000001E-7</v>
      </c>
    </row>
    <row r="38" spans="1:30" hidden="1" x14ac:dyDescent="0.2">
      <c r="A38" t="s">
        <v>15</v>
      </c>
      <c r="B38" t="s">
        <v>16</v>
      </c>
      <c r="C38" t="s">
        <v>17</v>
      </c>
      <c r="D38" t="s">
        <v>38</v>
      </c>
      <c r="E38" t="s">
        <v>40</v>
      </c>
      <c r="F38" t="s">
        <v>20</v>
      </c>
      <c r="G38" t="s">
        <v>21</v>
      </c>
      <c r="H38" t="s">
        <v>24</v>
      </c>
      <c r="I38">
        <v>1.2752739179999999E-6</v>
      </c>
      <c r="J38">
        <v>1.269490599E-6</v>
      </c>
      <c r="K38">
        <v>1.102459188E-6</v>
      </c>
      <c r="L38">
        <v>9.1045052900000002E-7</v>
      </c>
      <c r="M38">
        <v>1.0076959239999999E-6</v>
      </c>
      <c r="N38">
        <v>9.7789956000000009E-7</v>
      </c>
      <c r="O38">
        <v>9.6829596200000008E-7</v>
      </c>
      <c r="P38">
        <v>9.5398967999999993E-7</v>
      </c>
      <c r="Q38">
        <v>6.2343748999999998E-7</v>
      </c>
      <c r="R38">
        <v>5.4100139599999997E-7</v>
      </c>
      <c r="S38">
        <v>5.4406507499999995E-7</v>
      </c>
      <c r="T38">
        <v>5.5230892999999998E-7</v>
      </c>
      <c r="U38">
        <v>4.8291887900000005E-7</v>
      </c>
      <c r="V38">
        <v>4.6987989400000001E-7</v>
      </c>
      <c r="W38">
        <v>4.9812863100000004E-7</v>
      </c>
      <c r="X38">
        <v>5.0060894699999997E-7</v>
      </c>
      <c r="Y38">
        <v>4.8385401099999997E-7</v>
      </c>
      <c r="Z38">
        <v>4.9111903599999996E-7</v>
      </c>
      <c r="AA38">
        <v>4.6936783900000002E-7</v>
      </c>
      <c r="AB38">
        <v>4.5806310800000001E-7</v>
      </c>
      <c r="AC38">
        <v>4.1610992000000001E-7</v>
      </c>
      <c r="AD38">
        <v>4.2048962299999998E-7</v>
      </c>
    </row>
    <row r="39" spans="1:30" x14ac:dyDescent="0.2">
      <c r="A39" t="s">
        <v>15</v>
      </c>
      <c r="B39" t="s">
        <v>16</v>
      </c>
      <c r="C39" t="s">
        <v>17</v>
      </c>
      <c r="D39" t="s">
        <v>38</v>
      </c>
      <c r="E39" t="s">
        <v>40</v>
      </c>
      <c r="F39" t="s">
        <v>20</v>
      </c>
      <c r="G39" t="s">
        <v>21</v>
      </c>
      <c r="H39" t="s">
        <v>22</v>
      </c>
      <c r="I39">
        <v>0.67615023159999998</v>
      </c>
      <c r="J39">
        <v>0.67308391550000002</v>
      </c>
      <c r="K39">
        <v>0.58452386159999903</v>
      </c>
      <c r="L39">
        <v>0.48272087070000003</v>
      </c>
      <c r="M39">
        <v>0.53428037899999903</v>
      </c>
      <c r="N39">
        <v>0.51848234670000004</v>
      </c>
      <c r="O39">
        <v>0.51339051889999998</v>
      </c>
      <c r="P39">
        <v>0.50580532820000002</v>
      </c>
      <c r="Q39">
        <v>0.33054655719999998</v>
      </c>
      <c r="R39">
        <v>0.28683893999999999</v>
      </c>
      <c r="S39">
        <v>0.28846330260000003</v>
      </c>
      <c r="T39">
        <v>0.29283419459999999</v>
      </c>
      <c r="U39">
        <v>0.25604358939999999</v>
      </c>
      <c r="V39">
        <v>0.24913031990000001</v>
      </c>
      <c r="W39">
        <v>0.2641077999</v>
      </c>
      <c r="X39">
        <v>0.26542286349999999</v>
      </c>
      <c r="Y39">
        <v>0.25653939669999998</v>
      </c>
      <c r="Z39">
        <v>0.2603913128</v>
      </c>
      <c r="AA39">
        <v>0.24885882819999999</v>
      </c>
      <c r="AB39">
        <v>0.24286505999999999</v>
      </c>
      <c r="AC39">
        <v>0.22062147970000001</v>
      </c>
      <c r="AD39">
        <v>0.22294359799999999</v>
      </c>
    </row>
    <row r="40" spans="1:30" hidden="1" x14ac:dyDescent="0.2">
      <c r="A40" t="s">
        <v>15</v>
      </c>
      <c r="B40" t="s">
        <v>16</v>
      </c>
      <c r="C40" t="s">
        <v>17</v>
      </c>
      <c r="D40" t="s">
        <v>38</v>
      </c>
      <c r="E40" t="s">
        <v>40</v>
      </c>
      <c r="F40" t="s">
        <v>20</v>
      </c>
      <c r="G40" t="s">
        <v>21</v>
      </c>
      <c r="H40" t="s">
        <v>23</v>
      </c>
      <c r="I40">
        <v>1.2752739179999999E-5</v>
      </c>
      <c r="J40">
        <v>1.2694905989999999E-5</v>
      </c>
      <c r="K40">
        <v>1.102459188E-5</v>
      </c>
      <c r="L40">
        <v>9.1045052949999992E-6</v>
      </c>
      <c r="M40">
        <v>1.0076959240000001E-5</v>
      </c>
      <c r="N40">
        <v>9.7789955989999997E-6</v>
      </c>
      <c r="O40">
        <v>9.6829596169999998E-6</v>
      </c>
      <c r="P40">
        <v>9.5398967979999995E-6</v>
      </c>
      <c r="Q40">
        <v>6.2343749E-6</v>
      </c>
      <c r="R40">
        <v>5.4100139570000004E-6</v>
      </c>
      <c r="S40">
        <v>5.4406507460000001E-6</v>
      </c>
      <c r="T40">
        <v>5.5230892979999996E-6</v>
      </c>
      <c r="U40">
        <v>4.829188786E-6</v>
      </c>
      <c r="V40">
        <v>4.6987989429999999E-6</v>
      </c>
      <c r="W40">
        <v>4.9812863060000002E-6</v>
      </c>
      <c r="X40">
        <v>5.0060894670000002E-6</v>
      </c>
      <c r="Y40">
        <v>4.8385401109999998E-6</v>
      </c>
      <c r="Z40">
        <v>4.9111903579999996E-6</v>
      </c>
      <c r="AA40">
        <v>4.6936783889999999E-6</v>
      </c>
      <c r="AB40">
        <v>4.580631083E-6</v>
      </c>
      <c r="AC40">
        <v>4.1610992029999996E-6</v>
      </c>
      <c r="AD40">
        <v>4.2048962279999996E-6</v>
      </c>
    </row>
    <row r="41" spans="1:30" hidden="1" x14ac:dyDescent="0.2">
      <c r="A41" t="s">
        <v>15</v>
      </c>
      <c r="B41" t="s">
        <v>16</v>
      </c>
      <c r="C41" t="s">
        <v>17</v>
      </c>
      <c r="D41" t="s">
        <v>25</v>
      </c>
      <c r="E41" t="s">
        <v>41</v>
      </c>
      <c r="F41" t="s">
        <v>20</v>
      </c>
      <c r="G41" t="s">
        <v>21</v>
      </c>
      <c r="H41" t="s">
        <v>24</v>
      </c>
      <c r="I41">
        <v>2.6091785499999998E-7</v>
      </c>
      <c r="J41">
        <v>2.5380289100000001E-7</v>
      </c>
      <c r="K41">
        <v>2.5037000700000001E-7</v>
      </c>
      <c r="L41">
        <v>2.4349014700000002E-7</v>
      </c>
      <c r="M41">
        <v>2.6182468700000001E-7</v>
      </c>
      <c r="N41">
        <v>2.4593506399999998E-7</v>
      </c>
      <c r="O41">
        <v>2.48741899E-7</v>
      </c>
      <c r="P41">
        <v>2.4775010299999998E-7</v>
      </c>
      <c r="Q41">
        <v>2.2744364E-7</v>
      </c>
      <c r="R41">
        <v>2.4346119000000001E-7</v>
      </c>
      <c r="S41">
        <v>2.6516868000000001E-7</v>
      </c>
      <c r="T41">
        <v>2.7844197999999998E-7</v>
      </c>
      <c r="U41">
        <v>2.46081461E-7</v>
      </c>
      <c r="V41">
        <v>2.4390327699999998E-7</v>
      </c>
      <c r="W41">
        <v>2.7042722700000002E-7</v>
      </c>
      <c r="X41">
        <v>2.7703493099999998E-7</v>
      </c>
      <c r="Y41">
        <v>2.3171444799999999E-7</v>
      </c>
      <c r="Z41">
        <v>1.8908950400000001E-7</v>
      </c>
      <c r="AA41">
        <v>1.49219588E-7</v>
      </c>
      <c r="AB41">
        <v>1.5830942299999999E-7</v>
      </c>
      <c r="AC41">
        <v>2.21684973E-7</v>
      </c>
      <c r="AD41">
        <v>2.7757372300000002E-7</v>
      </c>
    </row>
    <row r="42" spans="1:30" hidden="1" x14ac:dyDescent="0.2">
      <c r="A42" t="s">
        <v>15</v>
      </c>
      <c r="B42" t="s">
        <v>16</v>
      </c>
      <c r="C42" t="s">
        <v>17</v>
      </c>
      <c r="D42" t="s">
        <v>25</v>
      </c>
      <c r="E42" t="s">
        <v>41</v>
      </c>
      <c r="F42" t="s">
        <v>20</v>
      </c>
      <c r="G42" t="s">
        <v>21</v>
      </c>
      <c r="H42" t="s">
        <v>23</v>
      </c>
      <c r="I42">
        <v>2.6091785539999999E-6</v>
      </c>
      <c r="J42">
        <v>2.5380289089999998E-6</v>
      </c>
      <c r="K42">
        <v>2.5037000710000002E-6</v>
      </c>
      <c r="L42">
        <v>2.434901472E-6</v>
      </c>
      <c r="M42">
        <v>2.6182468700000002E-6</v>
      </c>
      <c r="N42">
        <v>2.459350642E-6</v>
      </c>
      <c r="O42">
        <v>2.4874189889999998E-6</v>
      </c>
      <c r="P42">
        <v>2.4775010300000001E-6</v>
      </c>
      <c r="Q42">
        <v>2.2744364000000001E-6</v>
      </c>
      <c r="R42">
        <v>2.4346118999999999E-6</v>
      </c>
      <c r="S42">
        <v>2.6516867999999999E-6</v>
      </c>
      <c r="T42">
        <v>2.7844197999999998E-6</v>
      </c>
      <c r="U42">
        <v>2.4608146140000001E-6</v>
      </c>
      <c r="V42">
        <v>2.439032765E-6</v>
      </c>
      <c r="W42">
        <v>2.7042722700000001E-6</v>
      </c>
      <c r="X42">
        <v>2.770349309E-6</v>
      </c>
      <c r="Y42">
        <v>2.3171444799999998E-6</v>
      </c>
      <c r="Z42">
        <v>1.890895044E-6</v>
      </c>
      <c r="AA42">
        <v>1.49219588E-6</v>
      </c>
      <c r="AB42">
        <v>1.583094234E-6</v>
      </c>
      <c r="AC42">
        <v>2.216849733E-6</v>
      </c>
      <c r="AD42">
        <v>2.7757372279999999E-6</v>
      </c>
    </row>
    <row r="43" spans="1:30" x14ac:dyDescent="0.2">
      <c r="A43" t="s">
        <v>15</v>
      </c>
      <c r="B43" t="s">
        <v>16</v>
      </c>
      <c r="C43" t="s">
        <v>17</v>
      </c>
      <c r="D43" t="s">
        <v>25</v>
      </c>
      <c r="E43" t="s">
        <v>41</v>
      </c>
      <c r="F43" t="s">
        <v>20</v>
      </c>
      <c r="G43" t="s">
        <v>21</v>
      </c>
      <c r="H43" t="s">
        <v>22</v>
      </c>
      <c r="I43">
        <v>0.1383386469</v>
      </c>
      <c r="J43">
        <v>0.13456629279999999</v>
      </c>
      <c r="K43">
        <v>0.1327461778</v>
      </c>
      <c r="L43">
        <v>0.12909847599999999</v>
      </c>
      <c r="M43">
        <v>0.13881944900000001</v>
      </c>
      <c r="N43">
        <v>0.13039477099999999</v>
      </c>
      <c r="O43">
        <v>0.13188295480000001</v>
      </c>
      <c r="P43">
        <v>0.1313571046</v>
      </c>
      <c r="Q43">
        <v>0.1205906179</v>
      </c>
      <c r="R43">
        <v>0.12908312290000001</v>
      </c>
      <c r="S43">
        <v>0.1405924341</v>
      </c>
      <c r="T43">
        <v>0.1476299378</v>
      </c>
      <c r="U43">
        <v>0.1304723908</v>
      </c>
      <c r="V43">
        <v>0.12931751720000001</v>
      </c>
      <c r="W43">
        <v>0.14338051569999999</v>
      </c>
      <c r="X43">
        <v>0.14688392040000001</v>
      </c>
      <c r="Y43">
        <v>0.1228550003</v>
      </c>
      <c r="Z43">
        <v>0.1002552552</v>
      </c>
      <c r="AA43">
        <v>7.9116225540000001E-2</v>
      </c>
      <c r="AB43">
        <v>8.3935656270000006E-2</v>
      </c>
      <c r="AC43">
        <v>0.11753737290000001</v>
      </c>
      <c r="AD43">
        <v>0.1471695878</v>
      </c>
    </row>
    <row r="44" spans="1:30" hidden="1" x14ac:dyDescent="0.2">
      <c r="A44" t="s">
        <v>15</v>
      </c>
      <c r="B44" t="s">
        <v>16</v>
      </c>
      <c r="C44" t="s">
        <v>17</v>
      </c>
      <c r="D44" t="s">
        <v>42</v>
      </c>
      <c r="E44" t="s">
        <v>43</v>
      </c>
      <c r="F44" t="s">
        <v>20</v>
      </c>
      <c r="G44" t="s">
        <v>21</v>
      </c>
      <c r="H44" t="s">
        <v>23</v>
      </c>
      <c r="I44">
        <v>5.1637537690000001E-5</v>
      </c>
      <c r="J44">
        <v>4.3120060779999998E-5</v>
      </c>
      <c r="K44">
        <v>3.9007062069999999E-5</v>
      </c>
      <c r="L44">
        <v>4.1809052789999998E-5</v>
      </c>
      <c r="M44">
        <v>5.3308903840000001E-5</v>
      </c>
      <c r="N44">
        <v>4.3267134330000002E-5</v>
      </c>
      <c r="O44">
        <v>4.932772251E-5</v>
      </c>
      <c r="P44">
        <v>4.5085116829999999E-5</v>
      </c>
      <c r="Q44">
        <v>4.17641476E-5</v>
      </c>
      <c r="R44">
        <v>4.1754987099999999E-5</v>
      </c>
      <c r="S44">
        <v>4.0331980699999999E-5</v>
      </c>
      <c r="T44">
        <v>4.2294970200000002E-5</v>
      </c>
      <c r="U44">
        <v>3.8427992350000001E-5</v>
      </c>
      <c r="V44">
        <v>3.8244491989999998E-5</v>
      </c>
      <c r="W44">
        <v>4.2245823250000003E-5</v>
      </c>
      <c r="X44">
        <v>4.3406994970000003E-5</v>
      </c>
      <c r="Y44">
        <v>4.1343519620000003E-5</v>
      </c>
      <c r="Z44">
        <v>3.9683785240000003E-5</v>
      </c>
      <c r="AA44">
        <v>4.0045268919999997E-5</v>
      </c>
      <c r="AB44">
        <v>4.0900290900000003E-5</v>
      </c>
      <c r="AC44">
        <v>4.1037691909999998E-5</v>
      </c>
      <c r="AD44">
        <v>4.278617475E-5</v>
      </c>
    </row>
    <row r="45" spans="1:30" x14ac:dyDescent="0.2">
      <c r="A45" t="s">
        <v>15</v>
      </c>
      <c r="B45" t="s">
        <v>16</v>
      </c>
      <c r="C45" t="s">
        <v>17</v>
      </c>
      <c r="D45" t="s">
        <v>42</v>
      </c>
      <c r="E45" t="s">
        <v>43</v>
      </c>
      <c r="F45" t="s">
        <v>20</v>
      </c>
      <c r="G45" t="s">
        <v>21</v>
      </c>
      <c r="H45" t="s">
        <v>22</v>
      </c>
      <c r="I45">
        <v>2.7378222480000001</v>
      </c>
      <c r="J45">
        <v>2.286225623</v>
      </c>
      <c r="K45">
        <v>2.068154431</v>
      </c>
      <c r="L45">
        <v>2.2167159789999902</v>
      </c>
      <c r="M45">
        <v>2.8264380809999898</v>
      </c>
      <c r="N45">
        <v>2.29402346199999</v>
      </c>
      <c r="O45">
        <v>2.615355847</v>
      </c>
      <c r="P45">
        <v>2.39041289399999</v>
      </c>
      <c r="Q45">
        <v>2.2143351060000001</v>
      </c>
      <c r="R45">
        <v>2.213849416</v>
      </c>
      <c r="S45">
        <v>2.138401617</v>
      </c>
      <c r="T45">
        <v>2.24247931999999</v>
      </c>
      <c r="U45">
        <v>2.0374521539999901</v>
      </c>
      <c r="V45">
        <v>2.0277229650000002</v>
      </c>
      <c r="W45">
        <v>2.2398735489999901</v>
      </c>
      <c r="X45">
        <v>2.3014388729999902</v>
      </c>
      <c r="Y45">
        <v>2.1920334100000001</v>
      </c>
      <c r="Z45">
        <v>2.1040342929999998</v>
      </c>
      <c r="AA45">
        <v>2.1232001579999902</v>
      </c>
      <c r="AB45">
        <v>2.168533423</v>
      </c>
      <c r="AC45">
        <v>2.1758184249999899</v>
      </c>
      <c r="AD45">
        <v>2.2685229849999899</v>
      </c>
    </row>
    <row r="46" spans="1:30" hidden="1" x14ac:dyDescent="0.2">
      <c r="A46" t="s">
        <v>15</v>
      </c>
      <c r="B46" t="s">
        <v>16</v>
      </c>
      <c r="C46" t="s">
        <v>17</v>
      </c>
      <c r="D46" t="s">
        <v>42</v>
      </c>
      <c r="E46" t="s">
        <v>43</v>
      </c>
      <c r="F46" t="s">
        <v>20</v>
      </c>
      <c r="G46" t="s">
        <v>21</v>
      </c>
      <c r="H46" t="s">
        <v>24</v>
      </c>
      <c r="I46">
        <v>5.1637537689999999E-6</v>
      </c>
      <c r="J46">
        <v>4.3120060779999998E-6</v>
      </c>
      <c r="K46">
        <v>3.9007062069999999E-6</v>
      </c>
      <c r="L46">
        <v>4.1809052790000003E-6</v>
      </c>
      <c r="M46">
        <v>5.3308903839999999E-6</v>
      </c>
      <c r="N46">
        <v>4.3267134330000004E-6</v>
      </c>
      <c r="O46">
        <v>4.9327722509999998E-6</v>
      </c>
      <c r="P46">
        <v>4.5085116830000003E-6</v>
      </c>
      <c r="Q46">
        <v>4.1764147599999997E-6</v>
      </c>
      <c r="R46">
        <v>4.1754987099999999E-6</v>
      </c>
      <c r="S46">
        <v>4.0331980699999998E-6</v>
      </c>
      <c r="T46">
        <v>4.2294970199999997E-6</v>
      </c>
      <c r="U46">
        <v>3.8427992349999997E-6</v>
      </c>
      <c r="V46">
        <v>3.8244491989999996E-6</v>
      </c>
      <c r="W46">
        <v>4.2245823250000003E-6</v>
      </c>
      <c r="X46">
        <v>4.340699497E-6</v>
      </c>
      <c r="Y46">
        <v>4.1343519619999998E-6</v>
      </c>
      <c r="Z46">
        <v>3.9683785239999996E-6</v>
      </c>
      <c r="AA46">
        <v>4.0045268920000001E-6</v>
      </c>
      <c r="AB46">
        <v>4.0900290900000001E-6</v>
      </c>
      <c r="AC46">
        <v>4.1037691910000001E-6</v>
      </c>
      <c r="AD46">
        <v>4.278617475E-6</v>
      </c>
    </row>
    <row r="47" spans="1:30" hidden="1" x14ac:dyDescent="0.2">
      <c r="A47" t="s">
        <v>15</v>
      </c>
      <c r="B47" t="s">
        <v>16</v>
      </c>
      <c r="C47" t="s">
        <v>17</v>
      </c>
      <c r="D47" t="s">
        <v>44</v>
      </c>
      <c r="E47" t="s">
        <v>45</v>
      </c>
      <c r="F47" t="s">
        <v>20</v>
      </c>
      <c r="G47" t="s">
        <v>21</v>
      </c>
      <c r="H47" t="s">
        <v>24</v>
      </c>
      <c r="I47">
        <v>1.13670621E-7</v>
      </c>
      <c r="J47">
        <v>9.1982191000000001E-8</v>
      </c>
      <c r="K47">
        <v>8.2683118999999995E-8</v>
      </c>
      <c r="L47">
        <v>8.8733420000000006E-8</v>
      </c>
      <c r="M47">
        <v>9.2089094999999999E-8</v>
      </c>
      <c r="N47">
        <v>8.6021774000000002E-8</v>
      </c>
      <c r="O47">
        <v>7.1663054999999999E-8</v>
      </c>
      <c r="P47">
        <v>6.4321776999999997E-8</v>
      </c>
      <c r="Q47">
        <v>5.1550290000000001E-8</v>
      </c>
      <c r="R47">
        <v>4.0226342999999999E-8</v>
      </c>
      <c r="S47">
        <v>3.4624221000000001E-8</v>
      </c>
      <c r="T47">
        <v>3.2857301999999998E-8</v>
      </c>
      <c r="U47">
        <v>2.8576906000000002E-8</v>
      </c>
      <c r="V47">
        <v>2.7426225999999999E-8</v>
      </c>
      <c r="W47">
        <v>2.5562225E-8</v>
      </c>
      <c r="X47">
        <v>2.7488753E-8</v>
      </c>
      <c r="Y47">
        <v>2.7111097000000002E-8</v>
      </c>
      <c r="Z47">
        <v>2.5693705E-8</v>
      </c>
      <c r="AA47">
        <v>2.2950997000000001E-8</v>
      </c>
      <c r="AB47">
        <v>2.3480360999999998E-8</v>
      </c>
      <c r="AC47">
        <v>1.9382112E-8</v>
      </c>
      <c r="AD47">
        <v>2.0206967E-8</v>
      </c>
    </row>
    <row r="48" spans="1:30" x14ac:dyDescent="0.2">
      <c r="A48" t="s">
        <v>15</v>
      </c>
      <c r="B48" t="s">
        <v>16</v>
      </c>
      <c r="C48" t="s">
        <v>17</v>
      </c>
      <c r="D48" t="s">
        <v>44</v>
      </c>
      <c r="E48" t="s">
        <v>45</v>
      </c>
      <c r="F48" t="s">
        <v>20</v>
      </c>
      <c r="G48" t="s">
        <v>21</v>
      </c>
      <c r="H48" t="s">
        <v>22</v>
      </c>
      <c r="I48">
        <v>6.0268163290000003E-2</v>
      </c>
      <c r="J48">
        <v>4.8768957709999998E-2</v>
      </c>
      <c r="K48">
        <v>4.3838589429999998E-2</v>
      </c>
      <c r="L48">
        <v>4.7046459479999997E-2</v>
      </c>
      <c r="M48">
        <v>4.8825638339999998E-2</v>
      </c>
      <c r="N48">
        <v>4.5608744710000003E-2</v>
      </c>
      <c r="O48">
        <v>3.7995751670000001E-2</v>
      </c>
      <c r="P48">
        <v>3.410340597E-2</v>
      </c>
      <c r="Q48">
        <v>2.7331963760000001E-2</v>
      </c>
      <c r="R48">
        <v>2.1328006949999999E-2</v>
      </c>
      <c r="S48">
        <v>1.835776192E-2</v>
      </c>
      <c r="T48">
        <v>1.7420941629999999E-2</v>
      </c>
      <c r="U48">
        <v>1.5151475540000001E-2</v>
      </c>
      <c r="V48">
        <v>1.454138501E-2</v>
      </c>
      <c r="W48">
        <v>1.355309178E-2</v>
      </c>
      <c r="X48">
        <v>1.4574536759999999E-2</v>
      </c>
      <c r="Y48">
        <v>1.437430359E-2</v>
      </c>
      <c r="Z48">
        <v>1.362280225E-2</v>
      </c>
      <c r="AA48">
        <v>1.2168618500000001E-2</v>
      </c>
      <c r="AB48">
        <v>1.2449287430000001E-2</v>
      </c>
      <c r="AC48">
        <v>1.027639564E-2</v>
      </c>
      <c r="AD48">
        <v>1.0713733729999999E-2</v>
      </c>
    </row>
    <row r="49" spans="1:30" hidden="1" x14ac:dyDescent="0.2">
      <c r="A49" t="s">
        <v>15</v>
      </c>
      <c r="B49" t="s">
        <v>16</v>
      </c>
      <c r="C49" t="s">
        <v>17</v>
      </c>
      <c r="D49" t="s">
        <v>44</v>
      </c>
      <c r="E49" t="s">
        <v>45</v>
      </c>
      <c r="F49" t="s">
        <v>20</v>
      </c>
      <c r="G49" t="s">
        <v>21</v>
      </c>
      <c r="H49" t="s">
        <v>23</v>
      </c>
      <c r="I49">
        <v>1.136706211E-6</v>
      </c>
      <c r="J49">
        <v>9.1982191100000004E-7</v>
      </c>
      <c r="K49">
        <v>8.2683118500000001E-7</v>
      </c>
      <c r="L49">
        <v>8.8733420400000005E-7</v>
      </c>
      <c r="M49">
        <v>9.2089095300000005E-7</v>
      </c>
      <c r="N49">
        <v>8.6021774300000003E-7</v>
      </c>
      <c r="O49">
        <v>7.1663054800000001E-7</v>
      </c>
      <c r="P49">
        <v>6.4321776600000001E-7</v>
      </c>
      <c r="Q49">
        <v>5.1550290000000001E-7</v>
      </c>
      <c r="R49">
        <v>4.02263428E-7</v>
      </c>
      <c r="S49">
        <v>3.4624220899999998E-7</v>
      </c>
      <c r="T49">
        <v>3.2857302199999999E-7</v>
      </c>
      <c r="U49">
        <v>2.8576905999999998E-7</v>
      </c>
      <c r="V49">
        <v>2.7426226000000001E-7</v>
      </c>
      <c r="W49">
        <v>2.5562225200000002E-7</v>
      </c>
      <c r="X49">
        <v>2.7488752899999998E-7</v>
      </c>
      <c r="Y49">
        <v>2.7111096900000002E-7</v>
      </c>
      <c r="Z49">
        <v>2.56937047E-7</v>
      </c>
      <c r="AA49">
        <v>2.2950996800000001E-7</v>
      </c>
      <c r="AB49">
        <v>2.3480361100000001E-7</v>
      </c>
      <c r="AC49">
        <v>1.93821117E-7</v>
      </c>
      <c r="AD49">
        <v>2.0206966699999999E-7</v>
      </c>
    </row>
    <row r="50" spans="1:30" hidden="1" x14ac:dyDescent="0.2">
      <c r="A50" t="s">
        <v>15</v>
      </c>
      <c r="B50" t="s">
        <v>16</v>
      </c>
      <c r="C50" t="s">
        <v>17</v>
      </c>
      <c r="D50" t="s">
        <v>25</v>
      </c>
      <c r="E50" t="s">
        <v>46</v>
      </c>
      <c r="F50" t="s">
        <v>20</v>
      </c>
      <c r="G50" t="s">
        <v>21</v>
      </c>
      <c r="H50" t="s">
        <v>23</v>
      </c>
      <c r="I50">
        <v>7.2153361840000002E-6</v>
      </c>
      <c r="J50">
        <v>7.0185813070000001E-6</v>
      </c>
      <c r="K50">
        <v>6.9236494730000003E-6</v>
      </c>
      <c r="L50">
        <v>6.7333960979999998E-6</v>
      </c>
      <c r="M50">
        <v>7.2404134050000004E-6</v>
      </c>
      <c r="N50">
        <v>6.8010070259999996E-6</v>
      </c>
      <c r="O50">
        <v>6.878626306E-6</v>
      </c>
      <c r="P50">
        <v>6.8511995090000004E-6</v>
      </c>
      <c r="Q50">
        <v>7.1202617999999997E-6</v>
      </c>
      <c r="R50">
        <v>6.5447390000000002E-6</v>
      </c>
      <c r="S50">
        <v>6.6901329E-6</v>
      </c>
      <c r="T50">
        <v>6.5883932000000002E-6</v>
      </c>
      <c r="U50">
        <v>6.1031591049999996E-6</v>
      </c>
      <c r="V50">
        <v>5.7402229480000003E-6</v>
      </c>
      <c r="W50">
        <v>5.0685979440000002E-6</v>
      </c>
      <c r="X50">
        <v>4.5336698389999999E-6</v>
      </c>
      <c r="Y50">
        <v>4.2920950020000002E-6</v>
      </c>
      <c r="Z50">
        <v>5.3299925080000001E-6</v>
      </c>
      <c r="AA50">
        <v>4.6303007199999996E-6</v>
      </c>
      <c r="AB50">
        <v>4.7071177630000004E-6</v>
      </c>
      <c r="AC50">
        <v>4.9668447479999997E-6</v>
      </c>
      <c r="AD50">
        <v>5.0251240110000004E-6</v>
      </c>
    </row>
    <row r="51" spans="1:30" hidden="1" x14ac:dyDescent="0.2">
      <c r="A51" t="s">
        <v>15</v>
      </c>
      <c r="B51" t="s">
        <v>16</v>
      </c>
      <c r="C51" t="s">
        <v>17</v>
      </c>
      <c r="D51" t="s">
        <v>25</v>
      </c>
      <c r="E51" t="s">
        <v>46</v>
      </c>
      <c r="F51" t="s">
        <v>20</v>
      </c>
      <c r="G51" t="s">
        <v>21</v>
      </c>
      <c r="H51" t="s">
        <v>24</v>
      </c>
      <c r="I51">
        <v>7.2153361799999997E-7</v>
      </c>
      <c r="J51">
        <v>7.0185813099999996E-7</v>
      </c>
      <c r="K51">
        <v>6.9236494700000004E-7</v>
      </c>
      <c r="L51">
        <v>6.7333960999999998E-7</v>
      </c>
      <c r="M51">
        <v>7.2404134100000001E-7</v>
      </c>
      <c r="N51">
        <v>6.8010070299999996E-7</v>
      </c>
      <c r="O51">
        <v>6.8786263099999998E-7</v>
      </c>
      <c r="P51">
        <v>6.8511995099999996E-7</v>
      </c>
      <c r="Q51">
        <v>7.1202618000000002E-7</v>
      </c>
      <c r="R51">
        <v>6.5447390000000002E-7</v>
      </c>
      <c r="S51">
        <v>6.6901329E-7</v>
      </c>
      <c r="T51">
        <v>6.5883931999999996E-7</v>
      </c>
      <c r="U51">
        <v>6.1031591000000001E-7</v>
      </c>
      <c r="V51">
        <v>5.7402229500000001E-7</v>
      </c>
      <c r="W51">
        <v>5.0685979400000002E-7</v>
      </c>
      <c r="X51">
        <v>4.5336698400000001E-7</v>
      </c>
      <c r="Y51">
        <v>4.292095E-7</v>
      </c>
      <c r="Z51">
        <v>5.3299925099999995E-7</v>
      </c>
      <c r="AA51">
        <v>4.6303007199999998E-7</v>
      </c>
      <c r="AB51">
        <v>4.7071177599999999E-7</v>
      </c>
      <c r="AC51">
        <v>4.9668447499999995E-7</v>
      </c>
      <c r="AD51">
        <v>5.0251240100000005E-7</v>
      </c>
    </row>
    <row r="52" spans="1:30" x14ac:dyDescent="0.2">
      <c r="A52" t="s">
        <v>15</v>
      </c>
      <c r="B52" t="s">
        <v>16</v>
      </c>
      <c r="C52" t="s">
        <v>17</v>
      </c>
      <c r="D52" t="s">
        <v>25</v>
      </c>
      <c r="E52" t="s">
        <v>46</v>
      </c>
      <c r="F52" t="s">
        <v>20</v>
      </c>
      <c r="G52" t="s">
        <v>21</v>
      </c>
      <c r="H52" t="s">
        <v>22</v>
      </c>
      <c r="I52">
        <v>0.38255712450000001</v>
      </c>
      <c r="J52">
        <v>0.37212518090000002</v>
      </c>
      <c r="K52">
        <v>0.367091895</v>
      </c>
      <c r="L52">
        <v>0.35700466110000001</v>
      </c>
      <c r="M52">
        <v>0.38388671870000002</v>
      </c>
      <c r="N52">
        <v>0.36058939249999999</v>
      </c>
      <c r="O52">
        <v>0.36470476680000002</v>
      </c>
      <c r="P52">
        <v>0.36325059799999998</v>
      </c>
      <c r="Q52">
        <v>0.37751628059999998</v>
      </c>
      <c r="R52">
        <v>0.34700206179999998</v>
      </c>
      <c r="S52">
        <v>0.3547108464</v>
      </c>
      <c r="T52">
        <v>0.34931660749999999</v>
      </c>
      <c r="U52">
        <v>0.32358949570000001</v>
      </c>
      <c r="V52">
        <v>0.30434662070000001</v>
      </c>
      <c r="W52">
        <v>0.268737063</v>
      </c>
      <c r="X52">
        <v>0.24037517489999999</v>
      </c>
      <c r="Y52">
        <v>0.227566877</v>
      </c>
      <c r="Z52">
        <v>0.28259620279999997</v>
      </c>
      <c r="AA52">
        <v>0.2454985442</v>
      </c>
      <c r="AB52">
        <v>0.24957138379999999</v>
      </c>
      <c r="AC52">
        <v>0.26334210860000001</v>
      </c>
      <c r="AD52">
        <v>0.2664320751</v>
      </c>
    </row>
    <row r="53" spans="1:30" hidden="1" x14ac:dyDescent="0.2">
      <c r="A53" t="s">
        <v>15</v>
      </c>
      <c r="B53" t="s">
        <v>16</v>
      </c>
      <c r="C53" t="s">
        <v>17</v>
      </c>
      <c r="D53" t="s">
        <v>38</v>
      </c>
      <c r="E53" t="s">
        <v>47</v>
      </c>
      <c r="F53" t="s">
        <v>20</v>
      </c>
      <c r="G53" t="s">
        <v>21</v>
      </c>
      <c r="H53" t="s">
        <v>24</v>
      </c>
      <c r="I53">
        <v>4.0328103299999998E-7</v>
      </c>
      <c r="J53">
        <v>6.84178066E-7</v>
      </c>
      <c r="K53">
        <v>6.9673660400000005E-7</v>
      </c>
      <c r="L53">
        <v>2.4948914700000002E-7</v>
      </c>
      <c r="M53">
        <v>3.4324186299999998E-7</v>
      </c>
      <c r="N53">
        <v>3.15658437E-7</v>
      </c>
      <c r="O53">
        <v>3.2569561599999999E-7</v>
      </c>
      <c r="P53">
        <v>2.84445247E-7</v>
      </c>
      <c r="Q53">
        <v>3.0147312E-7</v>
      </c>
      <c r="R53">
        <v>2.7463124699999999E-7</v>
      </c>
      <c r="S53">
        <v>2.1976892500000001E-7</v>
      </c>
      <c r="T53">
        <v>2.20152204E-7</v>
      </c>
      <c r="U53">
        <v>2.01236281E-7</v>
      </c>
      <c r="V53">
        <v>1.9441624899999999E-7</v>
      </c>
      <c r="W53">
        <v>1.9945997199999999E-7</v>
      </c>
      <c r="X53">
        <v>1.9031641399999999E-7</v>
      </c>
      <c r="Y53">
        <v>1.9228055999999999E-7</v>
      </c>
      <c r="Z53">
        <v>1.97167421E-7</v>
      </c>
      <c r="AA53">
        <v>1.9348820399999999E-7</v>
      </c>
      <c r="AB53">
        <v>1.98146209E-7</v>
      </c>
      <c r="AC53">
        <v>1.9378190500000001E-7</v>
      </c>
      <c r="AD53">
        <v>2.43882253E-7</v>
      </c>
    </row>
    <row r="54" spans="1:30" x14ac:dyDescent="0.2">
      <c r="A54" t="s">
        <v>15</v>
      </c>
      <c r="B54" t="s">
        <v>16</v>
      </c>
      <c r="C54" t="s">
        <v>17</v>
      </c>
      <c r="D54" t="s">
        <v>38</v>
      </c>
      <c r="E54" t="s">
        <v>47</v>
      </c>
      <c r="F54" t="s">
        <v>20</v>
      </c>
      <c r="G54" t="s">
        <v>21</v>
      </c>
      <c r="H54" t="s">
        <v>22</v>
      </c>
      <c r="I54">
        <v>0.213819604</v>
      </c>
      <c r="J54">
        <v>0.36275121069999999</v>
      </c>
      <c r="K54">
        <v>0.36940974720000003</v>
      </c>
      <c r="L54">
        <v>0.13227914599999999</v>
      </c>
      <c r="M54">
        <v>0.1819868359</v>
      </c>
      <c r="N54">
        <v>0.16736210330000001</v>
      </c>
      <c r="O54">
        <v>0.1726838154</v>
      </c>
      <c r="P54">
        <v>0.15081286990000001</v>
      </c>
      <c r="Q54">
        <v>0.1598410482</v>
      </c>
      <c r="R54">
        <v>0.14560948730000001</v>
      </c>
      <c r="S54">
        <v>0.11652148380000001</v>
      </c>
      <c r="T54">
        <v>0.1167246986</v>
      </c>
      <c r="U54">
        <v>0.10669547629999999</v>
      </c>
      <c r="V54">
        <v>0.1030794953</v>
      </c>
      <c r="W54">
        <v>0.105753677</v>
      </c>
      <c r="X54">
        <v>0.1009057625</v>
      </c>
      <c r="Y54">
        <v>0.1019471532</v>
      </c>
      <c r="Z54">
        <v>0.1045381665</v>
      </c>
      <c r="AA54">
        <v>0.1025874457</v>
      </c>
      <c r="AB54">
        <v>0.1050571201</v>
      </c>
      <c r="AC54">
        <v>0.10274316579999999</v>
      </c>
      <c r="AD54">
        <v>0.12930637040000001</v>
      </c>
    </row>
    <row r="55" spans="1:30" hidden="1" x14ac:dyDescent="0.2">
      <c r="A55" t="s">
        <v>15</v>
      </c>
      <c r="B55" t="s">
        <v>16</v>
      </c>
      <c r="C55" t="s">
        <v>17</v>
      </c>
      <c r="D55" t="s">
        <v>38</v>
      </c>
      <c r="E55" t="s">
        <v>47</v>
      </c>
      <c r="F55" t="s">
        <v>20</v>
      </c>
      <c r="G55" t="s">
        <v>21</v>
      </c>
      <c r="H55" t="s">
        <v>23</v>
      </c>
      <c r="I55">
        <v>4.0328103349999996E-6</v>
      </c>
      <c r="J55">
        <v>6.8417806630000001E-6</v>
      </c>
      <c r="K55">
        <v>6.9673660350000001E-6</v>
      </c>
      <c r="L55">
        <v>2.4948914739999998E-6</v>
      </c>
      <c r="M55">
        <v>3.4324186330000001E-6</v>
      </c>
      <c r="N55">
        <v>3.1565843689999999E-6</v>
      </c>
      <c r="O55">
        <v>3.2569561560000001E-6</v>
      </c>
      <c r="P55">
        <v>2.8444524700000002E-6</v>
      </c>
      <c r="Q55">
        <v>3.0147311999999998E-6</v>
      </c>
      <c r="R55">
        <v>2.7463124719999998E-6</v>
      </c>
      <c r="S55">
        <v>2.197689245E-6</v>
      </c>
      <c r="T55">
        <v>2.2015220409999998E-6</v>
      </c>
      <c r="U55">
        <v>2.0123628120000002E-6</v>
      </c>
      <c r="V55">
        <v>1.9441624909999999E-6</v>
      </c>
      <c r="W55">
        <v>1.9945997170000001E-6</v>
      </c>
      <c r="X55">
        <v>1.9031641370000001E-6</v>
      </c>
      <c r="Y55">
        <v>1.9228056049999999E-6</v>
      </c>
      <c r="Z55">
        <v>1.9716742080000001E-6</v>
      </c>
      <c r="AA55">
        <v>1.9348820390000001E-6</v>
      </c>
      <c r="AB55">
        <v>1.9814620909999998E-6</v>
      </c>
      <c r="AC55">
        <v>1.9378190460000002E-6</v>
      </c>
      <c r="AD55">
        <v>2.4388225269999999E-6</v>
      </c>
    </row>
    <row r="56" spans="1:30" hidden="1" x14ac:dyDescent="0.2">
      <c r="A56" t="s">
        <v>15</v>
      </c>
      <c r="B56" t="s">
        <v>16</v>
      </c>
      <c r="C56" t="s">
        <v>17</v>
      </c>
      <c r="D56" t="s">
        <v>18</v>
      </c>
      <c r="E56" t="s">
        <v>48</v>
      </c>
      <c r="F56" t="s">
        <v>20</v>
      </c>
      <c r="G56" t="s">
        <v>21</v>
      </c>
      <c r="H56" t="s">
        <v>23</v>
      </c>
      <c r="I56">
        <v>7.2754022999999995E-8</v>
      </c>
      <c r="J56">
        <v>9.5912704000000005E-8</v>
      </c>
      <c r="K56">
        <v>7.8752789000000006E-8</v>
      </c>
      <c r="L56">
        <v>9.5569348000000005E-8</v>
      </c>
      <c r="M56">
        <v>1.01304473E-7</v>
      </c>
      <c r="N56">
        <v>9.7997657000000002E-8</v>
      </c>
      <c r="O56">
        <v>5.2515853000000001E-8</v>
      </c>
      <c r="P56">
        <v>4.8661887000000003E-8</v>
      </c>
      <c r="Q56">
        <v>3.5128000000000002E-8</v>
      </c>
      <c r="R56">
        <v>2.3898599999999999E-8</v>
      </c>
      <c r="S56">
        <v>2.7975999999999999E-8</v>
      </c>
      <c r="T56">
        <v>3.2887613000000002E-8</v>
      </c>
      <c r="U56">
        <v>2.9922354000000002E-8</v>
      </c>
      <c r="V56">
        <v>2.6616955999999999E-8</v>
      </c>
      <c r="W56">
        <v>2.0532054999999999E-8</v>
      </c>
      <c r="X56">
        <v>1.9808776E-8</v>
      </c>
      <c r="Y56">
        <v>2.1094305999999998E-8</v>
      </c>
      <c r="Z56">
        <v>1.8852290999999999E-8</v>
      </c>
      <c r="AA56">
        <v>1.3955658E-8</v>
      </c>
      <c r="AB56">
        <v>1.4664742E-8</v>
      </c>
      <c r="AC56">
        <v>1.0748677E-8</v>
      </c>
      <c r="AD56">
        <v>1.3867943000000001E-8</v>
      </c>
    </row>
    <row r="57" spans="1:30" x14ac:dyDescent="0.2">
      <c r="A57" t="s">
        <v>15</v>
      </c>
      <c r="B57" t="s">
        <v>16</v>
      </c>
      <c r="C57" t="s">
        <v>17</v>
      </c>
      <c r="D57" t="s">
        <v>18</v>
      </c>
      <c r="E57" t="s">
        <v>48</v>
      </c>
      <c r="F57" t="s">
        <v>20</v>
      </c>
      <c r="G57" t="s">
        <v>21</v>
      </c>
      <c r="H57" t="s">
        <v>22</v>
      </c>
      <c r="I57">
        <v>3.8574183030000001E-3</v>
      </c>
      <c r="J57">
        <v>5.0852915770000003E-3</v>
      </c>
      <c r="K57">
        <v>4.1754728829999999E-3</v>
      </c>
      <c r="L57">
        <v>5.0670868440000003E-3</v>
      </c>
      <c r="M57">
        <v>5.3711631680000002E-3</v>
      </c>
      <c r="N57">
        <v>5.1958357479999998E-3</v>
      </c>
      <c r="O57">
        <v>2.7843905349999999E-3</v>
      </c>
      <c r="P57">
        <v>2.5800532679999999E-3</v>
      </c>
      <c r="Q57">
        <v>1.8624865599999999E-3</v>
      </c>
      <c r="R57">
        <v>1.2671037720000001E-3</v>
      </c>
      <c r="S57">
        <v>1.4832875200000001E-3</v>
      </c>
      <c r="T57">
        <v>1.743701241E-3</v>
      </c>
      <c r="U57">
        <v>1.5864832039999999E-3</v>
      </c>
      <c r="V57">
        <v>1.411231008E-3</v>
      </c>
      <c r="W57">
        <v>1.0886095590000001E-3</v>
      </c>
      <c r="X57">
        <v>1.050261283E-3</v>
      </c>
      <c r="Y57">
        <v>1.1184201159999999E-3</v>
      </c>
      <c r="Z57">
        <v>9.9954845549999997E-4</v>
      </c>
      <c r="AA57">
        <v>7.399289934E-4</v>
      </c>
      <c r="AB57">
        <v>7.7752461689999997E-4</v>
      </c>
      <c r="AC57">
        <v>5.6989484079999998E-4</v>
      </c>
      <c r="AD57">
        <v>7.3527833659999995E-4</v>
      </c>
    </row>
    <row r="58" spans="1:30" hidden="1" x14ac:dyDescent="0.2">
      <c r="A58" t="s">
        <v>15</v>
      </c>
      <c r="B58" t="s">
        <v>16</v>
      </c>
      <c r="C58" t="s">
        <v>17</v>
      </c>
      <c r="D58" t="s">
        <v>18</v>
      </c>
      <c r="E58" t="s">
        <v>48</v>
      </c>
      <c r="F58" t="s">
        <v>20</v>
      </c>
      <c r="G58" t="s">
        <v>21</v>
      </c>
      <c r="H58" t="s">
        <v>24</v>
      </c>
      <c r="I58">
        <v>7.2754019999999997E-9</v>
      </c>
      <c r="J58">
        <v>9.5912699999999997E-9</v>
      </c>
      <c r="K58">
        <v>7.8752790000000006E-9</v>
      </c>
      <c r="L58">
        <v>9.5569349999999999E-9</v>
      </c>
      <c r="M58">
        <v>1.0130447000000001E-8</v>
      </c>
      <c r="N58">
        <v>9.7997659999999999E-9</v>
      </c>
      <c r="O58">
        <v>5.2515849999999997E-9</v>
      </c>
      <c r="P58">
        <v>4.8661890000000002E-9</v>
      </c>
      <c r="Q58">
        <v>3.5128000000000001E-9</v>
      </c>
      <c r="R58">
        <v>2.3898599999999999E-9</v>
      </c>
      <c r="S58">
        <v>2.7975999999999999E-9</v>
      </c>
      <c r="T58">
        <v>3.288761E-9</v>
      </c>
      <c r="U58">
        <v>2.9922350000000001E-9</v>
      </c>
      <c r="V58">
        <v>2.661696E-9</v>
      </c>
      <c r="W58">
        <v>2.0532060000000002E-9</v>
      </c>
      <c r="X58">
        <v>1.9808780000000001E-9</v>
      </c>
      <c r="Y58">
        <v>2.1094310000000001E-9</v>
      </c>
      <c r="Z58">
        <v>1.8852289999999998E-9</v>
      </c>
      <c r="AA58">
        <v>1.3955659999999999E-9</v>
      </c>
      <c r="AB58">
        <v>1.466474E-9</v>
      </c>
      <c r="AC58">
        <v>1.074868E-9</v>
      </c>
      <c r="AD58">
        <v>1.386794E-9</v>
      </c>
    </row>
    <row r="59" spans="1:30" hidden="1" x14ac:dyDescent="0.2">
      <c r="A59" t="s">
        <v>15</v>
      </c>
      <c r="B59" t="s">
        <v>16</v>
      </c>
      <c r="C59" t="s">
        <v>17</v>
      </c>
      <c r="D59" t="s">
        <v>44</v>
      </c>
      <c r="E59" t="s">
        <v>49</v>
      </c>
      <c r="F59" t="s">
        <v>20</v>
      </c>
      <c r="G59" t="s">
        <v>21</v>
      </c>
      <c r="H59" t="s">
        <v>23</v>
      </c>
      <c r="I59">
        <v>5.7874111460000003E-6</v>
      </c>
      <c r="J59">
        <v>5.3424843979999996E-6</v>
      </c>
      <c r="K59">
        <v>2.566881874E-6</v>
      </c>
      <c r="L59">
        <v>2.084944303E-6</v>
      </c>
      <c r="M59">
        <v>1.7139918849999999E-6</v>
      </c>
      <c r="N59">
        <v>1.382675734E-6</v>
      </c>
      <c r="O59">
        <v>1.3042946739999999E-6</v>
      </c>
      <c r="P59">
        <v>9.0223897400000005E-7</v>
      </c>
      <c r="Q59">
        <v>8.6162860000000002E-7</v>
      </c>
      <c r="R59">
        <v>6.4034572499999999E-7</v>
      </c>
      <c r="S59">
        <v>6.1150494700000004E-7</v>
      </c>
      <c r="T59">
        <v>4.8189384700000001E-7</v>
      </c>
      <c r="U59">
        <v>2.4907925700000001E-7</v>
      </c>
      <c r="V59">
        <v>2.7943112500000001E-7</v>
      </c>
      <c r="W59">
        <v>3.89632211E-7</v>
      </c>
      <c r="X59">
        <v>4.5065060299999999E-7</v>
      </c>
      <c r="Y59">
        <v>4.8330291399999998E-7</v>
      </c>
      <c r="Z59">
        <v>4.49750068E-7</v>
      </c>
      <c r="AA59">
        <v>4.0471551999999999E-7</v>
      </c>
      <c r="AB59">
        <v>4.28018354E-7</v>
      </c>
      <c r="AC59">
        <v>4.2147828999999998E-7</v>
      </c>
      <c r="AD59">
        <v>4.5842471199999999E-7</v>
      </c>
    </row>
    <row r="60" spans="1:30" hidden="1" x14ac:dyDescent="0.2">
      <c r="A60" t="s">
        <v>15</v>
      </c>
      <c r="B60" t="s">
        <v>16</v>
      </c>
      <c r="C60" t="s">
        <v>17</v>
      </c>
      <c r="D60" t="s">
        <v>44</v>
      </c>
      <c r="E60" t="s">
        <v>49</v>
      </c>
      <c r="F60" t="s">
        <v>20</v>
      </c>
      <c r="G60" t="s">
        <v>21</v>
      </c>
      <c r="H60" t="s">
        <v>24</v>
      </c>
      <c r="I60">
        <v>5.7874111500000003E-7</v>
      </c>
      <c r="J60">
        <v>5.3424843999999996E-7</v>
      </c>
      <c r="K60">
        <v>2.5668818699999999E-7</v>
      </c>
      <c r="L60">
        <v>2.0849443000000001E-7</v>
      </c>
      <c r="M60">
        <v>1.7139918900000001E-7</v>
      </c>
      <c r="N60">
        <v>1.3826757299999999E-7</v>
      </c>
      <c r="O60">
        <v>1.3042946700000001E-7</v>
      </c>
      <c r="P60">
        <v>9.0223896999999998E-8</v>
      </c>
      <c r="Q60">
        <v>8.6162859999999997E-8</v>
      </c>
      <c r="R60">
        <v>6.4034573000000004E-8</v>
      </c>
      <c r="S60">
        <v>6.1150494999999997E-8</v>
      </c>
      <c r="T60">
        <v>4.8189385000000003E-8</v>
      </c>
      <c r="U60">
        <v>2.4907926E-8</v>
      </c>
      <c r="V60">
        <v>2.7943112E-8</v>
      </c>
      <c r="W60">
        <v>3.8963220999999997E-8</v>
      </c>
      <c r="X60">
        <v>4.5065059999999999E-8</v>
      </c>
      <c r="Y60">
        <v>4.8330291E-8</v>
      </c>
      <c r="Z60">
        <v>4.4975007000000003E-8</v>
      </c>
      <c r="AA60">
        <v>4.0471552000000003E-8</v>
      </c>
      <c r="AB60">
        <v>4.2801834999999999E-8</v>
      </c>
      <c r="AC60">
        <v>4.2147829000000003E-8</v>
      </c>
      <c r="AD60">
        <v>4.5842471000000002E-8</v>
      </c>
    </row>
    <row r="61" spans="1:30" x14ac:dyDescent="0.2">
      <c r="A61" t="s">
        <v>15</v>
      </c>
      <c r="B61" t="s">
        <v>16</v>
      </c>
      <c r="C61" t="s">
        <v>17</v>
      </c>
      <c r="D61" t="s">
        <v>44</v>
      </c>
      <c r="E61" t="s">
        <v>49</v>
      </c>
      <c r="F61" t="s">
        <v>20</v>
      </c>
      <c r="G61" t="s">
        <v>21</v>
      </c>
      <c r="H61" t="s">
        <v>22</v>
      </c>
      <c r="I61">
        <v>0.30684853899999998</v>
      </c>
      <c r="J61">
        <v>0.28325852280000002</v>
      </c>
      <c r="K61">
        <v>0.1360960769</v>
      </c>
      <c r="L61">
        <v>0.1105437469</v>
      </c>
      <c r="M61">
        <v>9.0875849760000002E-2</v>
      </c>
      <c r="N61">
        <v>7.3309467429999997E-2</v>
      </c>
      <c r="O61">
        <v>6.9153703639999994E-2</v>
      </c>
      <c r="P61">
        <v>4.7836710419999998E-2</v>
      </c>
      <c r="Q61">
        <v>4.568354837E-2</v>
      </c>
      <c r="R61">
        <v>3.3951130340000003E-2</v>
      </c>
      <c r="S61">
        <v>3.242199229E-2</v>
      </c>
      <c r="T61">
        <v>2.5550011769999999E-2</v>
      </c>
      <c r="U61">
        <v>1.3206182219999999E-2</v>
      </c>
      <c r="V61">
        <v>1.481543825E-2</v>
      </c>
      <c r="W61">
        <v>2.065829982E-2</v>
      </c>
      <c r="X61">
        <v>2.3893494960000001E-2</v>
      </c>
      <c r="Y61">
        <v>2.5624720480000002E-2</v>
      </c>
      <c r="Z61">
        <v>2.3845748609999998E-2</v>
      </c>
      <c r="AA61">
        <v>2.1458016869999999E-2</v>
      </c>
      <c r="AB61">
        <v>2.2693533129999999E-2</v>
      </c>
      <c r="AC61">
        <v>2.2346778929999998E-2</v>
      </c>
      <c r="AD61">
        <v>2.4305678250000001E-2</v>
      </c>
    </row>
    <row r="62" spans="1:30" hidden="1" x14ac:dyDescent="0.2">
      <c r="A62" t="s">
        <v>15</v>
      </c>
      <c r="B62" t="s">
        <v>16</v>
      </c>
      <c r="C62" t="s">
        <v>50</v>
      </c>
      <c r="D62" t="s">
        <v>51</v>
      </c>
      <c r="E62" t="s">
        <v>52</v>
      </c>
      <c r="F62" t="s">
        <v>20</v>
      </c>
      <c r="G62" t="s">
        <v>37</v>
      </c>
      <c r="H62" t="s">
        <v>24</v>
      </c>
      <c r="I62">
        <v>1.858274968E-5</v>
      </c>
      <c r="J62">
        <v>1.9775227669999999E-5</v>
      </c>
      <c r="K62">
        <v>1.961724549E-5</v>
      </c>
      <c r="L62">
        <v>2.0197929770000001E-5</v>
      </c>
      <c r="M62">
        <v>2.156067116E-5</v>
      </c>
      <c r="N62">
        <v>2.2961030580000001E-5</v>
      </c>
      <c r="O62">
        <v>2.3598100560000001E-5</v>
      </c>
      <c r="P62">
        <v>2.2572096860000001E-5</v>
      </c>
      <c r="Q62">
        <v>1.9946288080000002E-5</v>
      </c>
      <c r="R62">
        <v>1.571976415E-5</v>
      </c>
      <c r="S62">
        <v>1.4145673E-5</v>
      </c>
      <c r="T62">
        <v>1.485692046E-5</v>
      </c>
      <c r="U62">
        <v>4.3322922659999997E-6</v>
      </c>
      <c r="V62">
        <v>4.1921581219999998E-6</v>
      </c>
      <c r="W62">
        <v>3.4764478889999998E-6</v>
      </c>
      <c r="X62">
        <v>3.6712453679999999E-6</v>
      </c>
      <c r="Y62">
        <v>3.736066187E-6</v>
      </c>
      <c r="Z62">
        <v>3.9392813900000002E-6</v>
      </c>
      <c r="AA62">
        <v>4.919422622E-6</v>
      </c>
      <c r="AB62">
        <v>5.2921710540000002E-6</v>
      </c>
      <c r="AC62">
        <v>3.8791387149999998E-6</v>
      </c>
      <c r="AD62">
        <v>3.9534945849999997E-6</v>
      </c>
    </row>
    <row r="63" spans="1:30" hidden="1" x14ac:dyDescent="0.2">
      <c r="A63" t="s">
        <v>15</v>
      </c>
      <c r="B63" t="s">
        <v>16</v>
      </c>
      <c r="C63" t="s">
        <v>50</v>
      </c>
      <c r="D63" t="s">
        <v>51</v>
      </c>
      <c r="E63" t="s">
        <v>52</v>
      </c>
      <c r="F63" t="s">
        <v>20</v>
      </c>
      <c r="G63" t="s">
        <v>37</v>
      </c>
      <c r="H63" t="s">
        <v>23</v>
      </c>
      <c r="I63">
        <v>9.2913748380000003E-5</v>
      </c>
      <c r="J63">
        <v>9.8876138350000001E-5</v>
      </c>
      <c r="K63">
        <v>9.8086227469999999E-5</v>
      </c>
      <c r="L63">
        <v>1.009896488E-4</v>
      </c>
      <c r="M63">
        <v>1.078033558E-4</v>
      </c>
      <c r="N63">
        <v>1.148051529E-4</v>
      </c>
      <c r="O63">
        <v>1.179905028E-4</v>
      </c>
      <c r="P63">
        <v>1.1286048430000001E-4</v>
      </c>
      <c r="Q63">
        <v>9.9731440390000005E-5</v>
      </c>
      <c r="R63">
        <v>7.8598820740000006E-5</v>
      </c>
      <c r="S63">
        <v>7.0728364990000007E-5</v>
      </c>
      <c r="T63">
        <v>7.4284602290000001E-5</v>
      </c>
      <c r="U63">
        <v>8.6645845319999994E-6</v>
      </c>
      <c r="V63">
        <v>8.3843162439999996E-6</v>
      </c>
      <c r="W63">
        <v>6.952895779E-6</v>
      </c>
      <c r="X63">
        <v>7.3424907350000004E-6</v>
      </c>
      <c r="Y63">
        <v>7.4721323739999999E-6</v>
      </c>
      <c r="Z63">
        <v>7.8785627800000003E-6</v>
      </c>
      <c r="AA63">
        <v>9.8388452450000003E-6</v>
      </c>
      <c r="AB63">
        <v>1.0584342109999999E-5</v>
      </c>
      <c r="AC63">
        <v>7.7582774289999992E-6</v>
      </c>
      <c r="AD63">
        <v>7.9069891690000007E-6</v>
      </c>
    </row>
    <row r="64" spans="1:30" hidden="1" x14ac:dyDescent="0.2">
      <c r="A64" t="s">
        <v>15</v>
      </c>
      <c r="B64" t="s">
        <v>16</v>
      </c>
      <c r="C64" t="s">
        <v>50</v>
      </c>
      <c r="D64" t="s">
        <v>51</v>
      </c>
      <c r="E64" t="s">
        <v>52</v>
      </c>
      <c r="F64" t="s">
        <v>20</v>
      </c>
      <c r="G64" t="s">
        <v>37</v>
      </c>
      <c r="H64" t="s">
        <v>22</v>
      </c>
      <c r="I64">
        <v>2.29063361</v>
      </c>
      <c r="J64">
        <v>2.4376263979999901</v>
      </c>
      <c r="K64">
        <v>2.418152461</v>
      </c>
      <c r="L64">
        <v>2.48973147599999</v>
      </c>
      <c r="M64">
        <v>2.6577120639999898</v>
      </c>
      <c r="N64">
        <v>2.8303297029999999</v>
      </c>
      <c r="O64">
        <v>2.9088591959999901</v>
      </c>
      <c r="P64">
        <v>2.78238714</v>
      </c>
      <c r="Q64">
        <v>2.4587124440000001</v>
      </c>
      <c r="R64">
        <v>1.93772292699999</v>
      </c>
      <c r="S64">
        <v>1.743689958</v>
      </c>
      <c r="T64">
        <v>1.8313630619999901</v>
      </c>
      <c r="U64">
        <v>1.8611527569999899</v>
      </c>
      <c r="V64">
        <v>1.80094387</v>
      </c>
      <c r="W64">
        <v>1.4934593229999999</v>
      </c>
      <c r="X64">
        <v>1.5771670099999899</v>
      </c>
      <c r="Y64">
        <v>1.6050140340000001</v>
      </c>
      <c r="Z64">
        <v>1.6923152849999901</v>
      </c>
      <c r="AA64">
        <v>2.1133839589999899</v>
      </c>
      <c r="AB64">
        <v>2.2735166850000001</v>
      </c>
      <c r="AC64">
        <v>1.6664779919999999</v>
      </c>
      <c r="AD64">
        <v>1.698421274</v>
      </c>
    </row>
    <row r="65" spans="1:30" hidden="1" x14ac:dyDescent="0.2">
      <c r="A65" t="s">
        <v>15</v>
      </c>
      <c r="B65" t="s">
        <v>16</v>
      </c>
      <c r="C65" t="s">
        <v>50</v>
      </c>
      <c r="D65" t="s">
        <v>53</v>
      </c>
      <c r="E65" t="s">
        <v>52</v>
      </c>
      <c r="F65" t="s">
        <v>20</v>
      </c>
      <c r="G65" t="s">
        <v>37</v>
      </c>
      <c r="H65" t="s">
        <v>24</v>
      </c>
      <c r="I65">
        <v>1.5706438420000001E-6</v>
      </c>
      <c r="J65">
        <v>1.6712418820000001E-6</v>
      </c>
      <c r="K65">
        <v>1.657717378E-6</v>
      </c>
      <c r="L65">
        <v>1.7071455089999999E-6</v>
      </c>
      <c r="M65">
        <v>1.821943141E-6</v>
      </c>
      <c r="N65">
        <v>1.9388031039999998E-6</v>
      </c>
      <c r="O65">
        <v>1.9920861669999999E-6</v>
      </c>
      <c r="P65">
        <v>1.9051097569999999E-6</v>
      </c>
      <c r="Q65">
        <v>1.6830882470000001E-6</v>
      </c>
      <c r="R65">
        <v>1.326045562E-6</v>
      </c>
      <c r="S65">
        <v>1.19338014E-6</v>
      </c>
      <c r="T65">
        <v>1.2538087E-6</v>
      </c>
      <c r="U65">
        <v>3.6563922899999999E-7</v>
      </c>
      <c r="V65">
        <v>3.5385407799999998E-7</v>
      </c>
      <c r="W65">
        <v>2.9366587000000001E-7</v>
      </c>
      <c r="X65">
        <v>3.1021161500000001E-7</v>
      </c>
      <c r="Y65">
        <v>3.1586799400000001E-7</v>
      </c>
      <c r="Z65">
        <v>3.3313045499999998E-7</v>
      </c>
      <c r="AA65">
        <v>4.1617737300000001E-7</v>
      </c>
      <c r="AB65">
        <v>4.47759131E-7</v>
      </c>
      <c r="AC65">
        <v>3.2822762699999999E-7</v>
      </c>
      <c r="AD65">
        <v>3.3444778099999998E-7</v>
      </c>
    </row>
    <row r="66" spans="1:30" hidden="1" x14ac:dyDescent="0.2">
      <c r="A66" t="s">
        <v>15</v>
      </c>
      <c r="B66" t="s">
        <v>16</v>
      </c>
      <c r="C66" t="s">
        <v>50</v>
      </c>
      <c r="D66" t="s">
        <v>51</v>
      </c>
      <c r="E66" t="s">
        <v>52</v>
      </c>
      <c r="F66" t="s">
        <v>20</v>
      </c>
      <c r="G66" t="s">
        <v>30</v>
      </c>
      <c r="H66" t="s">
        <v>24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7.66373E-9</v>
      </c>
      <c r="T66">
        <v>7.1939529999999997E-9</v>
      </c>
      <c r="U66">
        <v>3.7311315999999997E-8</v>
      </c>
      <c r="V66">
        <v>5.0095997800000003E-7</v>
      </c>
      <c r="W66">
        <v>4.8411318700000003E-7</v>
      </c>
      <c r="X66">
        <v>7.2234632099999995E-7</v>
      </c>
      <c r="Y66">
        <v>1.1441078369999999E-6</v>
      </c>
      <c r="Z66">
        <v>1.56901766E-6</v>
      </c>
      <c r="AA66">
        <v>1.8580099769999999E-6</v>
      </c>
      <c r="AB66">
        <v>3.1894404310000001E-6</v>
      </c>
      <c r="AC66">
        <v>3.1139543459999999E-6</v>
      </c>
      <c r="AD66">
        <v>4.9371946700000003E-6</v>
      </c>
    </row>
    <row r="67" spans="1:30" hidden="1" x14ac:dyDescent="0.2">
      <c r="A67" t="s">
        <v>15</v>
      </c>
      <c r="B67" t="s">
        <v>16</v>
      </c>
      <c r="C67" t="s">
        <v>50</v>
      </c>
      <c r="D67" t="s">
        <v>54</v>
      </c>
      <c r="E67" t="s">
        <v>52</v>
      </c>
      <c r="F67" t="s">
        <v>20</v>
      </c>
      <c r="G67" t="s">
        <v>34</v>
      </c>
      <c r="H67" t="s">
        <v>23</v>
      </c>
      <c r="I67">
        <v>7.2263699999999997E-10</v>
      </c>
      <c r="J67">
        <v>8.4436700000000003E-10</v>
      </c>
      <c r="K67">
        <v>1.225129E-9</v>
      </c>
      <c r="L67">
        <v>2.74484E-10</v>
      </c>
      <c r="M67">
        <v>4.36374E-10</v>
      </c>
      <c r="N67">
        <v>7.6369800000000004E-10</v>
      </c>
      <c r="O67">
        <v>5.6854939999999996E-9</v>
      </c>
      <c r="P67">
        <v>5.2247890000000002E-9</v>
      </c>
      <c r="Q67">
        <v>3.6436910000000002E-9</v>
      </c>
      <c r="R67">
        <v>2.21574E-9</v>
      </c>
      <c r="S67">
        <v>1.616334E-9</v>
      </c>
      <c r="T67">
        <v>3.8012330000000002E-9</v>
      </c>
      <c r="U67">
        <v>6.3510450000000004E-9</v>
      </c>
      <c r="V67">
        <v>1.9067207000000001E-8</v>
      </c>
      <c r="W67">
        <v>2.1094928999999999E-8</v>
      </c>
      <c r="X67">
        <v>4.0344341999999997E-8</v>
      </c>
      <c r="Y67">
        <v>5.2891343E-8</v>
      </c>
      <c r="Z67">
        <v>5.7004641000000001E-8</v>
      </c>
      <c r="AA67">
        <v>6.2679242000000006E-8</v>
      </c>
      <c r="AB67">
        <v>7.4946507000000001E-8</v>
      </c>
      <c r="AC67">
        <v>9.4660248000000002E-8</v>
      </c>
      <c r="AD67">
        <v>1.00211301E-7</v>
      </c>
    </row>
    <row r="68" spans="1:30" hidden="1" x14ac:dyDescent="0.2">
      <c r="A68" t="s">
        <v>15</v>
      </c>
      <c r="B68" t="s">
        <v>16</v>
      </c>
      <c r="C68" t="s">
        <v>50</v>
      </c>
      <c r="D68" t="s">
        <v>54</v>
      </c>
      <c r="E68" t="s">
        <v>52</v>
      </c>
      <c r="F68" t="s">
        <v>20</v>
      </c>
      <c r="G68" t="s">
        <v>34</v>
      </c>
      <c r="H68" t="s">
        <v>22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</row>
    <row r="69" spans="1:30" hidden="1" x14ac:dyDescent="0.2">
      <c r="A69" t="s">
        <v>15</v>
      </c>
      <c r="B69" t="s">
        <v>16</v>
      </c>
      <c r="C69" t="s">
        <v>50</v>
      </c>
      <c r="D69" t="s">
        <v>54</v>
      </c>
      <c r="E69" t="s">
        <v>52</v>
      </c>
      <c r="F69" t="s">
        <v>20</v>
      </c>
      <c r="G69" t="s">
        <v>37</v>
      </c>
      <c r="H69" t="s">
        <v>23</v>
      </c>
      <c r="I69">
        <v>1.3175729239999999E-6</v>
      </c>
      <c r="J69">
        <v>1.251038232E-6</v>
      </c>
      <c r="K69">
        <v>1.1668946850000001E-6</v>
      </c>
      <c r="L69">
        <v>1.168482783E-6</v>
      </c>
      <c r="M69">
        <v>1.2567814330000001E-6</v>
      </c>
      <c r="N69">
        <v>1.2689121699999999E-6</v>
      </c>
      <c r="O69">
        <v>1.258114715E-6</v>
      </c>
      <c r="P69">
        <v>1.271539286E-6</v>
      </c>
      <c r="Q69">
        <v>1.2420445220000001E-6</v>
      </c>
      <c r="R69">
        <v>1.1226126609999999E-6</v>
      </c>
      <c r="S69">
        <v>1.088877291E-6</v>
      </c>
      <c r="T69">
        <v>1.1292363600000001E-6</v>
      </c>
      <c r="U69">
        <v>1.3016455600000001E-7</v>
      </c>
      <c r="V69">
        <v>1.24596587E-7</v>
      </c>
      <c r="W69">
        <v>1.02363376E-7</v>
      </c>
      <c r="X69">
        <v>1.0712342E-7</v>
      </c>
      <c r="Y69">
        <v>1.0813297E-7</v>
      </c>
      <c r="Z69">
        <v>1.13123698E-7</v>
      </c>
      <c r="AA69">
        <v>1.3806067200000001E-7</v>
      </c>
      <c r="AB69">
        <v>1.4527641600000001E-7</v>
      </c>
      <c r="AC69">
        <v>1.04268368E-7</v>
      </c>
      <c r="AD69">
        <v>1.04127404E-7</v>
      </c>
    </row>
    <row r="70" spans="1:30" hidden="1" x14ac:dyDescent="0.2">
      <c r="A70" t="s">
        <v>15</v>
      </c>
      <c r="B70" t="s">
        <v>16</v>
      </c>
      <c r="C70" t="s">
        <v>50</v>
      </c>
      <c r="D70" t="s">
        <v>54</v>
      </c>
      <c r="E70" t="s">
        <v>52</v>
      </c>
      <c r="F70" t="s">
        <v>20</v>
      </c>
      <c r="G70" t="s">
        <v>37</v>
      </c>
      <c r="H70" t="s">
        <v>22</v>
      </c>
      <c r="I70">
        <v>3.2482564479999997E-2</v>
      </c>
      <c r="J70">
        <v>3.0842262539999998E-2</v>
      </c>
      <c r="K70">
        <v>2.8767843630000001E-2</v>
      </c>
      <c r="L70">
        <v>2.8806995549999999E-2</v>
      </c>
      <c r="M70">
        <v>3.0983851600000001E-2</v>
      </c>
      <c r="N70">
        <v>3.1282914699999997E-2</v>
      </c>
      <c r="O70">
        <v>3.1016721439999999E-2</v>
      </c>
      <c r="P70">
        <v>3.1347681859999997E-2</v>
      </c>
      <c r="Q70">
        <v>3.0620537619999999E-2</v>
      </c>
      <c r="R70">
        <v>2.767614413E-2</v>
      </c>
      <c r="S70">
        <v>2.684445483E-2</v>
      </c>
      <c r="T70">
        <v>2.7839440390000001E-2</v>
      </c>
      <c r="U70">
        <v>2.7959346619999999E-2</v>
      </c>
      <c r="V70">
        <v>2.6763239019999999E-2</v>
      </c>
      <c r="W70">
        <v>2.1987319009999999E-2</v>
      </c>
      <c r="X70">
        <v>2.3010110510000001E-2</v>
      </c>
      <c r="Y70">
        <v>2.3226961899999999E-2</v>
      </c>
      <c r="Z70">
        <v>2.4298970409999999E-2</v>
      </c>
      <c r="AA70">
        <v>2.9655432299999999E-2</v>
      </c>
      <c r="AB70">
        <v>3.1205374210000001E-2</v>
      </c>
      <c r="AC70">
        <v>2.239684539E-2</v>
      </c>
      <c r="AD70">
        <v>2.2366566290000001E-2</v>
      </c>
    </row>
    <row r="71" spans="1:30" hidden="1" x14ac:dyDescent="0.2">
      <c r="A71" t="s">
        <v>15</v>
      </c>
      <c r="B71" t="s">
        <v>16</v>
      </c>
      <c r="C71" t="s">
        <v>50</v>
      </c>
      <c r="D71" t="s">
        <v>54</v>
      </c>
      <c r="E71" t="s">
        <v>52</v>
      </c>
      <c r="F71" t="s">
        <v>20</v>
      </c>
      <c r="G71" t="s">
        <v>37</v>
      </c>
      <c r="H71" t="s">
        <v>24</v>
      </c>
      <c r="I71">
        <v>2.6351458500000002E-7</v>
      </c>
      <c r="J71">
        <v>2.50207646E-7</v>
      </c>
      <c r="K71">
        <v>2.33378937E-7</v>
      </c>
      <c r="L71">
        <v>2.3369655700000001E-7</v>
      </c>
      <c r="M71">
        <v>2.5135628700000003E-7</v>
      </c>
      <c r="N71">
        <v>2.5378243399999998E-7</v>
      </c>
      <c r="O71">
        <v>2.5162294300000001E-7</v>
      </c>
      <c r="P71">
        <v>2.5430785700000001E-7</v>
      </c>
      <c r="Q71">
        <v>2.4840890399999998E-7</v>
      </c>
      <c r="R71">
        <v>2.24522532E-7</v>
      </c>
      <c r="S71">
        <v>2.17775458E-7</v>
      </c>
      <c r="T71">
        <v>2.25847272E-7</v>
      </c>
      <c r="U71">
        <v>6.5082278000000003E-8</v>
      </c>
      <c r="V71">
        <v>6.2298294000000001E-8</v>
      </c>
      <c r="W71">
        <v>5.1181688000000001E-8</v>
      </c>
      <c r="X71">
        <v>5.356171E-8</v>
      </c>
      <c r="Y71">
        <v>5.4066485000000002E-8</v>
      </c>
      <c r="Z71">
        <v>5.6561849000000002E-8</v>
      </c>
      <c r="AA71">
        <v>6.9030336000000005E-8</v>
      </c>
      <c r="AB71">
        <v>7.2638208000000005E-8</v>
      </c>
      <c r="AC71">
        <v>5.2134184000000001E-8</v>
      </c>
      <c r="AD71">
        <v>5.2063702E-8</v>
      </c>
    </row>
    <row r="72" spans="1:30" hidden="1" x14ac:dyDescent="0.2">
      <c r="A72" t="s">
        <v>15</v>
      </c>
      <c r="B72" t="s">
        <v>16</v>
      </c>
      <c r="C72" t="s">
        <v>50</v>
      </c>
      <c r="D72" t="s">
        <v>54</v>
      </c>
      <c r="E72" t="s">
        <v>52</v>
      </c>
      <c r="F72" t="s">
        <v>20</v>
      </c>
      <c r="G72" t="s">
        <v>30</v>
      </c>
      <c r="H72" t="s">
        <v>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1.1798500000000001E-10</v>
      </c>
      <c r="T72">
        <v>1.09359E-10</v>
      </c>
      <c r="U72">
        <v>5.6051299999999999E-10</v>
      </c>
      <c r="V72">
        <v>7.4446029999999998E-9</v>
      </c>
      <c r="W72">
        <v>7.1273120000000001E-9</v>
      </c>
      <c r="X72">
        <v>1.0538687E-8</v>
      </c>
      <c r="Y72">
        <v>1.6556957E-8</v>
      </c>
      <c r="Z72">
        <v>2.2528612000000001E-8</v>
      </c>
      <c r="AA72">
        <v>2.6071973000000001E-8</v>
      </c>
      <c r="AB72">
        <v>4.3776974999999998E-8</v>
      </c>
      <c r="AC72">
        <v>4.1850389999999999E-8</v>
      </c>
      <c r="AD72">
        <v>6.5018080999999996E-8</v>
      </c>
    </row>
    <row r="73" spans="1:30" hidden="1" x14ac:dyDescent="0.2">
      <c r="A73" t="s">
        <v>15</v>
      </c>
      <c r="B73" t="s">
        <v>16</v>
      </c>
      <c r="C73" t="s">
        <v>50</v>
      </c>
      <c r="D73" t="s">
        <v>54</v>
      </c>
      <c r="E73" t="s">
        <v>52</v>
      </c>
      <c r="F73" t="s">
        <v>20</v>
      </c>
      <c r="G73" t="s">
        <v>30</v>
      </c>
      <c r="H73" t="s">
        <v>22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</row>
    <row r="74" spans="1:30" hidden="1" x14ac:dyDescent="0.2">
      <c r="A74" t="s">
        <v>15</v>
      </c>
      <c r="B74" t="s">
        <v>16</v>
      </c>
      <c r="C74" t="s">
        <v>50</v>
      </c>
      <c r="D74" t="s">
        <v>54</v>
      </c>
      <c r="E74" t="s">
        <v>52</v>
      </c>
      <c r="F74" t="s">
        <v>20</v>
      </c>
      <c r="G74" t="s">
        <v>30</v>
      </c>
      <c r="H74" t="s">
        <v>23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5.8992299999999999E-10</v>
      </c>
      <c r="T74">
        <v>5.4679399999999996E-10</v>
      </c>
      <c r="U74">
        <v>2.8025639999999999E-9</v>
      </c>
      <c r="V74">
        <v>3.7223014E-8</v>
      </c>
      <c r="W74">
        <v>3.5636562000000003E-8</v>
      </c>
      <c r="X74">
        <v>5.2693433000000003E-8</v>
      </c>
      <c r="Y74">
        <v>8.2784787000000005E-8</v>
      </c>
      <c r="Z74">
        <v>1.12643058E-7</v>
      </c>
      <c r="AA74">
        <v>1.3035986399999999E-7</v>
      </c>
      <c r="AB74">
        <v>2.1888487300000001E-7</v>
      </c>
      <c r="AC74">
        <v>2.0925195E-7</v>
      </c>
      <c r="AD74">
        <v>3.2509040499999999E-7</v>
      </c>
    </row>
    <row r="75" spans="1:30" hidden="1" x14ac:dyDescent="0.2">
      <c r="A75" t="s">
        <v>15</v>
      </c>
      <c r="B75" t="s">
        <v>16</v>
      </c>
      <c r="C75" t="s">
        <v>50</v>
      </c>
      <c r="D75" t="s">
        <v>51</v>
      </c>
      <c r="E75" t="s">
        <v>52</v>
      </c>
      <c r="F75" t="s">
        <v>20</v>
      </c>
      <c r="G75" t="s">
        <v>34</v>
      </c>
      <c r="H75" t="s">
        <v>22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</row>
    <row r="76" spans="1:30" hidden="1" x14ac:dyDescent="0.2">
      <c r="A76" t="s">
        <v>15</v>
      </c>
      <c r="B76" t="s">
        <v>16</v>
      </c>
      <c r="C76" t="s">
        <v>50</v>
      </c>
      <c r="D76" t="s">
        <v>51</v>
      </c>
      <c r="E76" t="s">
        <v>52</v>
      </c>
      <c r="F76" t="s">
        <v>20</v>
      </c>
      <c r="G76" t="s">
        <v>34</v>
      </c>
      <c r="H76" t="s">
        <v>24</v>
      </c>
      <c r="I76">
        <v>1.0191904E-8</v>
      </c>
      <c r="J76">
        <v>1.3346951E-8</v>
      </c>
      <c r="K76">
        <v>2.0596244E-8</v>
      </c>
      <c r="L76">
        <v>4.7446139999999998E-9</v>
      </c>
      <c r="M76">
        <v>7.4862059999999995E-9</v>
      </c>
      <c r="N76">
        <v>1.3819151E-8</v>
      </c>
      <c r="O76">
        <v>1.0664119E-7</v>
      </c>
      <c r="P76">
        <v>9.2749343999999996E-8</v>
      </c>
      <c r="Q76">
        <v>5.8514891999999997E-8</v>
      </c>
      <c r="R76">
        <v>3.1026653000000002E-8</v>
      </c>
      <c r="S76">
        <v>2.0997901999999999E-8</v>
      </c>
      <c r="T76">
        <v>5.0011337999999999E-8</v>
      </c>
      <c r="U76">
        <v>8.4553222000000001E-8</v>
      </c>
      <c r="V76">
        <v>2.56612957E-7</v>
      </c>
      <c r="W76">
        <v>2.8656898100000001E-7</v>
      </c>
      <c r="X76">
        <v>5.53059183E-7</v>
      </c>
      <c r="Y76">
        <v>7.3097246999999995E-7</v>
      </c>
      <c r="Z76">
        <v>7.9402397899999999E-7</v>
      </c>
      <c r="AA76">
        <v>8.9336282200000002E-7</v>
      </c>
      <c r="AB76">
        <v>1.0920691569999999E-6</v>
      </c>
      <c r="AC76">
        <v>1.408673558E-6</v>
      </c>
      <c r="AD76">
        <v>1.5219234249999999E-6</v>
      </c>
    </row>
    <row r="77" spans="1:30" hidden="1" x14ac:dyDescent="0.2">
      <c r="A77" t="s">
        <v>15</v>
      </c>
      <c r="B77" t="s">
        <v>16</v>
      </c>
      <c r="C77" t="s">
        <v>50</v>
      </c>
      <c r="D77" t="s">
        <v>51</v>
      </c>
      <c r="E77" t="s">
        <v>52</v>
      </c>
      <c r="F77" t="s">
        <v>20</v>
      </c>
      <c r="G77" t="s">
        <v>34</v>
      </c>
      <c r="H77" t="s">
        <v>23</v>
      </c>
      <c r="I77">
        <v>5.0959519000000003E-8</v>
      </c>
      <c r="J77">
        <v>6.6734752999999999E-8</v>
      </c>
      <c r="K77">
        <v>1.02981222E-7</v>
      </c>
      <c r="L77">
        <v>2.3723072E-8</v>
      </c>
      <c r="M77">
        <v>3.7431028000000002E-8</v>
      </c>
      <c r="N77">
        <v>6.9095753000000003E-8</v>
      </c>
      <c r="O77">
        <v>5.3320595100000002E-7</v>
      </c>
      <c r="P77">
        <v>4.6374672199999997E-7</v>
      </c>
      <c r="Q77">
        <v>2.9257446000000001E-7</v>
      </c>
      <c r="R77">
        <v>1.5513326700000001E-7</v>
      </c>
      <c r="S77">
        <v>1.0498950899999999E-7</v>
      </c>
      <c r="T77">
        <v>2.5005669000000001E-7</v>
      </c>
      <c r="U77">
        <v>4.2276611099999999E-7</v>
      </c>
      <c r="V77">
        <v>1.283064786E-6</v>
      </c>
      <c r="W77">
        <v>1.432844907E-6</v>
      </c>
      <c r="X77">
        <v>2.7652959169999999E-6</v>
      </c>
      <c r="Y77">
        <v>3.6548623480000002E-6</v>
      </c>
      <c r="Z77">
        <v>3.9701198959999997E-6</v>
      </c>
      <c r="AA77">
        <v>4.4668141119999997E-6</v>
      </c>
      <c r="AB77">
        <v>5.4603457859999999E-6</v>
      </c>
      <c r="AC77">
        <v>7.0433677899999996E-6</v>
      </c>
      <c r="AD77">
        <v>7.6096171230000003E-6</v>
      </c>
    </row>
    <row r="78" spans="1:30" hidden="1" x14ac:dyDescent="0.2">
      <c r="A78" t="s">
        <v>15</v>
      </c>
      <c r="B78" t="s">
        <v>16</v>
      </c>
      <c r="C78" t="s">
        <v>55</v>
      </c>
      <c r="D78" t="s">
        <v>56</v>
      </c>
      <c r="E78" t="s">
        <v>52</v>
      </c>
      <c r="F78" t="s">
        <v>20</v>
      </c>
      <c r="G78" t="s">
        <v>21</v>
      </c>
      <c r="H78" t="s">
        <v>23</v>
      </c>
      <c r="I78">
        <v>3.2513289999999999E-9</v>
      </c>
      <c r="J78">
        <v>3.162668E-9</v>
      </c>
      <c r="K78">
        <v>3.119891E-9</v>
      </c>
      <c r="L78">
        <v>3.0341600000000002E-9</v>
      </c>
      <c r="M78">
        <v>3.262629E-9</v>
      </c>
      <c r="N78">
        <v>3.064626E-9</v>
      </c>
      <c r="O78">
        <v>3.0996030000000001E-9</v>
      </c>
      <c r="P78">
        <v>3.0872439999999998E-9</v>
      </c>
      <c r="Q78">
        <v>4.0778000000000001E-9</v>
      </c>
      <c r="R78">
        <v>2.4359999999999999E-9</v>
      </c>
      <c r="S78">
        <v>2.6584999999999999E-9</v>
      </c>
      <c r="T78">
        <v>2.3356000000000001E-9</v>
      </c>
      <c r="U78">
        <v>1.804259E-9</v>
      </c>
      <c r="V78">
        <v>3.0667530000000001E-9</v>
      </c>
      <c r="W78">
        <v>2.2884170000000001E-9</v>
      </c>
      <c r="X78">
        <v>2.645692E-9</v>
      </c>
      <c r="Y78">
        <v>5.1189049999999997E-9</v>
      </c>
      <c r="Z78">
        <v>6.5707299999999997E-9</v>
      </c>
      <c r="AA78">
        <v>5.8546979999999998E-9</v>
      </c>
      <c r="AB78">
        <v>5.0348999999999996E-9</v>
      </c>
      <c r="AC78">
        <v>2.1212220000000001E-9</v>
      </c>
      <c r="AD78">
        <v>5.1567900000000001E-10</v>
      </c>
    </row>
    <row r="79" spans="1:30" hidden="1" x14ac:dyDescent="0.2">
      <c r="A79" t="s">
        <v>15</v>
      </c>
      <c r="B79" t="s">
        <v>16</v>
      </c>
      <c r="C79" t="s">
        <v>17</v>
      </c>
      <c r="D79" t="s">
        <v>57</v>
      </c>
      <c r="E79" t="s">
        <v>52</v>
      </c>
      <c r="F79" t="s">
        <v>20</v>
      </c>
      <c r="G79" t="s">
        <v>21</v>
      </c>
      <c r="H79" t="s">
        <v>22</v>
      </c>
      <c r="I79">
        <v>7.9025290349999997E-6</v>
      </c>
      <c r="J79">
        <v>5.5245746529999999E-6</v>
      </c>
      <c r="K79">
        <v>5.683516653E-6</v>
      </c>
      <c r="L79">
        <v>4.9586898800000002E-6</v>
      </c>
      <c r="M79">
        <v>5.244704195E-6</v>
      </c>
      <c r="N79">
        <v>5.3498087570000003E-6</v>
      </c>
      <c r="O79">
        <v>5.5811732820000003E-6</v>
      </c>
      <c r="P79">
        <v>6.0511137990000002E-6</v>
      </c>
      <c r="Q79">
        <v>5.4398519999999997E-6</v>
      </c>
      <c r="R79">
        <v>4.591532E-6</v>
      </c>
      <c r="S79">
        <v>7.8946780000000006E-6</v>
      </c>
      <c r="T79">
        <v>8.8172260000000003E-6</v>
      </c>
      <c r="U79">
        <v>7.00283664E-6</v>
      </c>
      <c r="V79">
        <v>7.8795215459999997E-6</v>
      </c>
      <c r="W79">
        <v>6.5275652980000001E-6</v>
      </c>
      <c r="X79">
        <v>1.071842369E-5</v>
      </c>
      <c r="Y79">
        <v>3.1486668589999997E-5</v>
      </c>
      <c r="Z79">
        <v>3.6892842279999997E-5</v>
      </c>
      <c r="AA79">
        <v>3.6938071220000002E-5</v>
      </c>
      <c r="AB79">
        <v>3.4111996379999997E-5</v>
      </c>
      <c r="AC79">
        <v>2.0628294669999999E-5</v>
      </c>
      <c r="AD79">
        <v>2.4191745130000002E-5</v>
      </c>
    </row>
    <row r="80" spans="1:30" hidden="1" x14ac:dyDescent="0.2">
      <c r="A80" t="s">
        <v>15</v>
      </c>
      <c r="B80" t="s">
        <v>16</v>
      </c>
      <c r="C80" t="s">
        <v>17</v>
      </c>
      <c r="D80" t="s">
        <v>58</v>
      </c>
      <c r="E80" t="s">
        <v>52</v>
      </c>
      <c r="F80" t="s">
        <v>20</v>
      </c>
      <c r="G80" t="s">
        <v>21</v>
      </c>
      <c r="H80" t="s">
        <v>23</v>
      </c>
      <c r="I80">
        <v>9.5256885149999992E-6</v>
      </c>
      <c r="J80">
        <v>9.1566032729999992E-6</v>
      </c>
      <c r="K80">
        <v>8.7935543200000003E-6</v>
      </c>
      <c r="L80">
        <v>6.0382604700000002E-6</v>
      </c>
      <c r="M80">
        <v>5.8442896639999999E-6</v>
      </c>
      <c r="N80">
        <v>5.378814957E-6</v>
      </c>
      <c r="O80">
        <v>5.285542231E-6</v>
      </c>
      <c r="P80">
        <v>5.123875258E-6</v>
      </c>
      <c r="Q80">
        <v>5.4181429510000003E-6</v>
      </c>
      <c r="R80">
        <v>4.8022695100000003E-6</v>
      </c>
      <c r="S80">
        <v>4.6541515400000002E-6</v>
      </c>
      <c r="T80">
        <v>4.4301322080000001E-6</v>
      </c>
      <c r="U80">
        <v>4.061261281E-6</v>
      </c>
      <c r="V80">
        <v>4.6230884009999996E-6</v>
      </c>
      <c r="W80">
        <v>4.7653714399999999E-6</v>
      </c>
      <c r="X80">
        <v>4.7913532619999996E-6</v>
      </c>
      <c r="Y80">
        <v>4.9005574239999999E-6</v>
      </c>
      <c r="Z80">
        <v>5.0078152830000002E-6</v>
      </c>
      <c r="AA80">
        <v>4.9378337009999997E-6</v>
      </c>
      <c r="AB80">
        <v>3.6364667769999999E-6</v>
      </c>
      <c r="AC80">
        <v>3.2788469859999998E-6</v>
      </c>
      <c r="AD80">
        <v>3.6382189349999999E-6</v>
      </c>
    </row>
    <row r="81" spans="1:30" x14ac:dyDescent="0.2">
      <c r="A81" t="s">
        <v>15</v>
      </c>
      <c r="B81" t="s">
        <v>16</v>
      </c>
      <c r="C81" t="s">
        <v>17</v>
      </c>
      <c r="D81" t="s">
        <v>58</v>
      </c>
      <c r="E81" t="s">
        <v>52</v>
      </c>
      <c r="F81" t="s">
        <v>20</v>
      </c>
      <c r="G81" t="s">
        <v>21</v>
      </c>
      <c r="H81" t="s">
        <v>22</v>
      </c>
      <c r="I81">
        <v>0.50505200510000003</v>
      </c>
      <c r="J81">
        <v>0.48548310550000001</v>
      </c>
      <c r="K81">
        <v>0.46623425010000002</v>
      </c>
      <c r="L81">
        <v>0.32014857009999997</v>
      </c>
      <c r="M81">
        <v>0.30986423800000001</v>
      </c>
      <c r="N81">
        <v>0.28518476899999901</v>
      </c>
      <c r="O81">
        <v>0.28023944909999998</v>
      </c>
      <c r="P81">
        <v>0.2716678662</v>
      </c>
      <c r="Q81">
        <v>0.2872699393</v>
      </c>
      <c r="R81">
        <v>0.25461632940000001</v>
      </c>
      <c r="S81">
        <v>0.24676311470000001</v>
      </c>
      <c r="T81">
        <v>0.2348856097</v>
      </c>
      <c r="U81">
        <v>0.21532807309999999</v>
      </c>
      <c r="V81">
        <v>0.24511614700000001</v>
      </c>
      <c r="W81">
        <v>0.25265999379999998</v>
      </c>
      <c r="X81">
        <v>0.25403755</v>
      </c>
      <c r="Y81">
        <v>0.25982755460000001</v>
      </c>
      <c r="Z81">
        <v>0.26551436630000003</v>
      </c>
      <c r="AA81">
        <v>0.26180394280000002</v>
      </c>
      <c r="AB81">
        <v>0.19280546849999999</v>
      </c>
      <c r="AC81">
        <v>0.17384446719999999</v>
      </c>
      <c r="AD81">
        <v>0.19289836790000001</v>
      </c>
    </row>
    <row r="82" spans="1:30" hidden="1" x14ac:dyDescent="0.2">
      <c r="A82" t="s">
        <v>15</v>
      </c>
      <c r="B82" t="s">
        <v>16</v>
      </c>
      <c r="C82" t="s">
        <v>17</v>
      </c>
      <c r="D82" t="s">
        <v>58</v>
      </c>
      <c r="E82" t="s">
        <v>52</v>
      </c>
      <c r="F82" t="s">
        <v>20</v>
      </c>
      <c r="G82" t="s">
        <v>21</v>
      </c>
      <c r="H82" t="s">
        <v>24</v>
      </c>
      <c r="I82">
        <v>9.5256885199999998E-7</v>
      </c>
      <c r="J82">
        <v>9.1566032699999995E-7</v>
      </c>
      <c r="K82">
        <v>8.7935543200000001E-7</v>
      </c>
      <c r="L82">
        <v>6.0382604699999998E-7</v>
      </c>
      <c r="M82">
        <v>5.8442896600000001E-7</v>
      </c>
      <c r="N82">
        <v>5.3788149599999997E-7</v>
      </c>
      <c r="O82">
        <v>5.2855422299999997E-7</v>
      </c>
      <c r="P82">
        <v>5.1238752600000002E-7</v>
      </c>
      <c r="Q82">
        <v>5.4181429500000002E-7</v>
      </c>
      <c r="R82">
        <v>4.8022695100000001E-7</v>
      </c>
      <c r="S82">
        <v>4.6541515399999999E-7</v>
      </c>
      <c r="T82">
        <v>4.4301322099999998E-7</v>
      </c>
      <c r="U82">
        <v>4.0612612799999998E-7</v>
      </c>
      <c r="V82">
        <v>4.6230883999999999E-7</v>
      </c>
      <c r="W82">
        <v>4.7653714400000002E-7</v>
      </c>
      <c r="X82">
        <v>4.7913532600000003E-7</v>
      </c>
      <c r="Y82">
        <v>4.9005574200000005E-7</v>
      </c>
      <c r="Z82">
        <v>5.0078152800000005E-7</v>
      </c>
      <c r="AA82">
        <v>4.9378336999999996E-7</v>
      </c>
      <c r="AB82">
        <v>3.6364667800000002E-7</v>
      </c>
      <c r="AC82">
        <v>3.2788469899999999E-7</v>
      </c>
      <c r="AD82">
        <v>3.6382189300000002E-7</v>
      </c>
    </row>
    <row r="83" spans="1:30" hidden="1" x14ac:dyDescent="0.2">
      <c r="A83" t="s">
        <v>15</v>
      </c>
      <c r="B83" t="s">
        <v>16</v>
      </c>
      <c r="C83" t="s">
        <v>55</v>
      </c>
      <c r="D83" t="s">
        <v>36</v>
      </c>
      <c r="E83" t="s">
        <v>52</v>
      </c>
      <c r="F83" t="s">
        <v>20</v>
      </c>
      <c r="G83" t="s">
        <v>21</v>
      </c>
      <c r="H83" t="s">
        <v>23</v>
      </c>
      <c r="I83">
        <v>9.7800000000000007E-12</v>
      </c>
      <c r="J83">
        <v>9.5199999999999998E-12</v>
      </c>
      <c r="K83">
        <v>9.3899999999999994E-12</v>
      </c>
      <c r="L83">
        <v>9.1300000000000001E-12</v>
      </c>
      <c r="M83">
        <v>9.8199999999999998E-12</v>
      </c>
      <c r="N83">
        <v>9.2199999999999999E-12</v>
      </c>
      <c r="O83">
        <v>9.33E-12</v>
      </c>
      <c r="P83">
        <v>9.2899999999999994E-12</v>
      </c>
      <c r="Q83">
        <v>2.76E-11</v>
      </c>
      <c r="R83">
        <v>0</v>
      </c>
      <c r="S83">
        <v>0</v>
      </c>
      <c r="T83">
        <v>0</v>
      </c>
      <c r="U83">
        <v>3.9099999999999999E-11</v>
      </c>
      <c r="V83">
        <v>9.1154599999999999E-10</v>
      </c>
      <c r="W83">
        <v>8.2386700000000005E-10</v>
      </c>
      <c r="X83">
        <v>6.7495499999999997E-10</v>
      </c>
      <c r="Y83">
        <v>9.7499999999999999E-11</v>
      </c>
      <c r="Z83">
        <v>2.92E-11</v>
      </c>
      <c r="AA83">
        <v>2.4299999999999999E-11</v>
      </c>
      <c r="AB83">
        <v>3.0600000000000003E-11</v>
      </c>
      <c r="AC83">
        <v>3.1999999999999999E-11</v>
      </c>
      <c r="AD83">
        <v>2.3000000000000001E-11</v>
      </c>
    </row>
    <row r="84" spans="1:30" hidden="1" x14ac:dyDescent="0.2">
      <c r="A84" t="s">
        <v>15</v>
      </c>
      <c r="B84" t="s">
        <v>16</v>
      </c>
      <c r="C84" t="s">
        <v>55</v>
      </c>
      <c r="D84" t="s">
        <v>36</v>
      </c>
      <c r="E84" t="s">
        <v>52</v>
      </c>
      <c r="F84" t="s">
        <v>20</v>
      </c>
      <c r="G84" t="s">
        <v>21</v>
      </c>
      <c r="H84" t="s">
        <v>22</v>
      </c>
      <c r="I84">
        <v>5.1871811799999998E-7</v>
      </c>
      <c r="J84">
        <v>5.0457320199999999E-7</v>
      </c>
      <c r="K84">
        <v>4.9774845300000002E-7</v>
      </c>
      <c r="L84">
        <v>4.8407093699999998E-7</v>
      </c>
      <c r="M84">
        <v>5.2052094499999999E-7</v>
      </c>
      <c r="N84">
        <v>4.8893155800000001E-7</v>
      </c>
      <c r="O84">
        <v>4.9451169000000004E-7</v>
      </c>
      <c r="P84">
        <v>4.9253994900000002E-7</v>
      </c>
      <c r="Q84">
        <v>1.463352E-6</v>
      </c>
      <c r="R84">
        <v>0</v>
      </c>
      <c r="S84">
        <v>0</v>
      </c>
      <c r="T84">
        <v>0</v>
      </c>
      <c r="U84">
        <v>2.0742224600000001E-6</v>
      </c>
      <c r="V84">
        <v>4.8330173989999999E-5</v>
      </c>
      <c r="W84">
        <v>4.3681441500000002E-5</v>
      </c>
      <c r="X84">
        <v>3.5786106000000003E-5</v>
      </c>
      <c r="Y84">
        <v>5.17141724E-6</v>
      </c>
      <c r="Z84">
        <v>1.548528512E-6</v>
      </c>
      <c r="AA84">
        <v>1.2867087119999999E-6</v>
      </c>
      <c r="AB84">
        <v>1.6197621250000001E-6</v>
      </c>
      <c r="AC84">
        <v>1.695149215E-6</v>
      </c>
      <c r="AD84">
        <v>1.2173162489999999E-6</v>
      </c>
    </row>
    <row r="85" spans="1:30" hidden="1" x14ac:dyDescent="0.2">
      <c r="A85" t="s">
        <v>15</v>
      </c>
      <c r="B85" t="s">
        <v>16</v>
      </c>
      <c r="C85" t="s">
        <v>55</v>
      </c>
      <c r="D85" t="s">
        <v>36</v>
      </c>
      <c r="E85" t="s">
        <v>52</v>
      </c>
      <c r="F85" t="s">
        <v>20</v>
      </c>
      <c r="G85" t="s">
        <v>21</v>
      </c>
      <c r="H85" t="s">
        <v>24</v>
      </c>
      <c r="I85">
        <v>9.7800000000000007E-13</v>
      </c>
      <c r="J85">
        <v>9.5199999999999998E-13</v>
      </c>
      <c r="K85">
        <v>9.3899999999999994E-13</v>
      </c>
      <c r="L85">
        <v>9.1300000000000005E-13</v>
      </c>
      <c r="M85">
        <v>9.8200000000000006E-13</v>
      </c>
      <c r="N85">
        <v>9.2199999999999991E-13</v>
      </c>
      <c r="O85">
        <v>9.3299999999999996E-13</v>
      </c>
      <c r="P85">
        <v>9.2899999999999998E-13</v>
      </c>
      <c r="Q85">
        <v>2.76E-12</v>
      </c>
      <c r="R85">
        <v>0</v>
      </c>
      <c r="S85">
        <v>0</v>
      </c>
      <c r="T85">
        <v>0</v>
      </c>
      <c r="U85">
        <v>3.9100000000000001E-12</v>
      </c>
      <c r="V85">
        <v>9.1200000000000006E-11</v>
      </c>
      <c r="W85">
        <v>8.2399999999999995E-11</v>
      </c>
      <c r="X85">
        <v>6.75E-11</v>
      </c>
      <c r="Y85">
        <v>9.7500000000000003E-12</v>
      </c>
      <c r="Z85">
        <v>2.9200000000000001E-12</v>
      </c>
      <c r="AA85">
        <v>2.4299999999999999E-12</v>
      </c>
      <c r="AB85">
        <v>3.0599999999999999E-12</v>
      </c>
      <c r="AC85">
        <v>3.2000000000000001E-12</v>
      </c>
      <c r="AD85">
        <v>2.2999999999999999E-12</v>
      </c>
    </row>
    <row r="86" spans="1:30" hidden="1" x14ac:dyDescent="0.2">
      <c r="A86" t="s">
        <v>15</v>
      </c>
      <c r="B86" t="s">
        <v>16</v>
      </c>
      <c r="C86" t="s">
        <v>55</v>
      </c>
      <c r="D86" t="s">
        <v>56</v>
      </c>
      <c r="E86" t="s">
        <v>52</v>
      </c>
      <c r="F86" t="s">
        <v>20</v>
      </c>
      <c r="G86" t="s">
        <v>21</v>
      </c>
      <c r="H86" t="s">
        <v>22</v>
      </c>
      <c r="I86">
        <v>1.723854417E-4</v>
      </c>
      <c r="J86">
        <v>1.676846661E-4</v>
      </c>
      <c r="K86">
        <v>1.6541659900000001E-4</v>
      </c>
      <c r="L86">
        <v>1.608711542E-4</v>
      </c>
      <c r="M86">
        <v>1.729845749E-4</v>
      </c>
      <c r="N86">
        <v>1.6248648300000001E-4</v>
      </c>
      <c r="O86">
        <v>1.643409265E-4</v>
      </c>
      <c r="P86">
        <v>1.6368565829999999E-4</v>
      </c>
      <c r="Q86">
        <v>2.1620495600000001E-4</v>
      </c>
      <c r="R86">
        <v>1.2915672E-4</v>
      </c>
      <c r="S86">
        <v>1.4095367000000001E-4</v>
      </c>
      <c r="T86">
        <v>1.2383351199999999E-4</v>
      </c>
      <c r="U86">
        <v>9.5661831809999994E-5</v>
      </c>
      <c r="V86">
        <v>1.6259926099999999E-4</v>
      </c>
      <c r="W86">
        <v>1.213318595E-4</v>
      </c>
      <c r="X86">
        <v>1.402745723E-4</v>
      </c>
      <c r="Y86">
        <v>2.7140436019999997E-4</v>
      </c>
      <c r="Z86">
        <v>3.4838008050000003E-4</v>
      </c>
      <c r="AA86">
        <v>3.1041609399999999E-4</v>
      </c>
      <c r="AB86">
        <v>2.669503771E-4</v>
      </c>
      <c r="AC86">
        <v>1.124671816E-4</v>
      </c>
      <c r="AD86">
        <v>2.734130939E-5</v>
      </c>
    </row>
    <row r="87" spans="1:30" hidden="1" x14ac:dyDescent="0.2">
      <c r="A87" t="s">
        <v>15</v>
      </c>
      <c r="B87" t="s">
        <v>16</v>
      </c>
      <c r="C87" t="s">
        <v>55</v>
      </c>
      <c r="D87" t="s">
        <v>56</v>
      </c>
      <c r="E87" t="s">
        <v>52</v>
      </c>
      <c r="F87" t="s">
        <v>20</v>
      </c>
      <c r="G87" t="s">
        <v>21</v>
      </c>
      <c r="H87" t="s">
        <v>24</v>
      </c>
      <c r="I87">
        <v>3.2513300000000002E-10</v>
      </c>
      <c r="J87">
        <v>3.1626700000000001E-10</v>
      </c>
      <c r="K87">
        <v>3.1198900000000002E-10</v>
      </c>
      <c r="L87">
        <v>3.0341599999999999E-10</v>
      </c>
      <c r="M87">
        <v>3.2626299999999999E-10</v>
      </c>
      <c r="N87">
        <v>3.0646300000000002E-10</v>
      </c>
      <c r="O87">
        <v>3.0995999999999998E-10</v>
      </c>
      <c r="P87">
        <v>3.0872399999999998E-10</v>
      </c>
      <c r="Q87">
        <v>4.0778000000000001E-10</v>
      </c>
      <c r="R87">
        <v>2.4360000000000002E-10</v>
      </c>
      <c r="S87">
        <v>2.6585000000000002E-10</v>
      </c>
      <c r="T87">
        <v>2.3356000000000002E-10</v>
      </c>
      <c r="U87">
        <v>1.8042600000000001E-10</v>
      </c>
      <c r="V87">
        <v>3.0667499999999998E-10</v>
      </c>
      <c r="W87">
        <v>2.28842E-10</v>
      </c>
      <c r="X87">
        <v>2.6456899999999999E-10</v>
      </c>
      <c r="Y87">
        <v>5.1189099999999999E-10</v>
      </c>
      <c r="Z87">
        <v>6.5707300000000001E-10</v>
      </c>
      <c r="AA87">
        <v>5.8547000000000005E-10</v>
      </c>
      <c r="AB87">
        <v>5.0348999999999998E-10</v>
      </c>
      <c r="AC87">
        <v>2.12122E-10</v>
      </c>
      <c r="AD87">
        <v>5.1600000000000001E-11</v>
      </c>
    </row>
    <row r="88" spans="1:30" hidden="1" x14ac:dyDescent="0.2">
      <c r="A88" t="s">
        <v>15</v>
      </c>
      <c r="B88" t="s">
        <v>16</v>
      </c>
      <c r="C88" t="s">
        <v>50</v>
      </c>
      <c r="D88" t="s">
        <v>54</v>
      </c>
      <c r="E88" t="s">
        <v>52</v>
      </c>
      <c r="F88" t="s">
        <v>20</v>
      </c>
      <c r="G88" t="s">
        <v>34</v>
      </c>
      <c r="H88" t="s">
        <v>24</v>
      </c>
      <c r="I88">
        <v>1.4452699999999999E-10</v>
      </c>
      <c r="J88">
        <v>1.6887300000000001E-10</v>
      </c>
      <c r="K88">
        <v>2.45026E-10</v>
      </c>
      <c r="L88">
        <v>5.4899999999999999E-11</v>
      </c>
      <c r="M88">
        <v>8.7299999999999998E-11</v>
      </c>
      <c r="N88">
        <v>1.5274000000000001E-10</v>
      </c>
      <c r="O88">
        <v>1.137099E-9</v>
      </c>
      <c r="P88">
        <v>1.0449580000000001E-9</v>
      </c>
      <c r="Q88">
        <v>7.2873799999999999E-10</v>
      </c>
      <c r="R88">
        <v>4.43148E-10</v>
      </c>
      <c r="S88">
        <v>3.2326699999999999E-10</v>
      </c>
      <c r="T88">
        <v>7.6024700000000001E-10</v>
      </c>
      <c r="U88">
        <v>1.270209E-9</v>
      </c>
      <c r="V88">
        <v>3.8134409999999999E-9</v>
      </c>
      <c r="W88">
        <v>4.2189860000000001E-9</v>
      </c>
      <c r="X88">
        <v>8.0688680000000003E-9</v>
      </c>
      <c r="Y88">
        <v>1.0578269E-8</v>
      </c>
      <c r="Z88">
        <v>1.1400927999999999E-8</v>
      </c>
      <c r="AA88">
        <v>1.2535848E-8</v>
      </c>
      <c r="AB88">
        <v>1.4989300999999999E-8</v>
      </c>
      <c r="AC88">
        <v>1.893205E-8</v>
      </c>
      <c r="AD88">
        <v>2.0042259999999999E-8</v>
      </c>
    </row>
    <row r="89" spans="1:30" hidden="1" x14ac:dyDescent="0.2">
      <c r="A89" t="s">
        <v>15</v>
      </c>
      <c r="B89" t="s">
        <v>16</v>
      </c>
      <c r="C89" t="s">
        <v>55</v>
      </c>
      <c r="D89" t="s">
        <v>59</v>
      </c>
      <c r="E89" t="s">
        <v>52</v>
      </c>
      <c r="F89" t="s">
        <v>20</v>
      </c>
      <c r="G89" t="s">
        <v>21</v>
      </c>
      <c r="H89" t="s">
        <v>22</v>
      </c>
      <c r="I89">
        <v>0.23022340620000001</v>
      </c>
      <c r="J89">
        <v>0.30773007540000002</v>
      </c>
      <c r="K89">
        <v>0.29588727660000003</v>
      </c>
      <c r="L89">
        <v>0.33290809370000002</v>
      </c>
      <c r="M89">
        <v>0.3052850346</v>
      </c>
      <c r="N89">
        <v>0.3424088602</v>
      </c>
      <c r="O89">
        <v>0.1088485029</v>
      </c>
      <c r="P89">
        <v>0.16255385080000001</v>
      </c>
      <c r="Q89">
        <v>0.20331130319999999</v>
      </c>
      <c r="R89">
        <v>0.15673298929999999</v>
      </c>
      <c r="S89">
        <v>0.16320660940000001</v>
      </c>
      <c r="T89">
        <v>0.1671320882</v>
      </c>
      <c r="U89">
        <v>0.15266174439999999</v>
      </c>
      <c r="V89">
        <v>0.13870215189999999</v>
      </c>
      <c r="W89">
        <v>0.14192628860000001</v>
      </c>
      <c r="X89">
        <v>0.1401600667</v>
      </c>
      <c r="Y89">
        <v>0.1504264186</v>
      </c>
      <c r="Z89">
        <v>0.15886959549999999</v>
      </c>
      <c r="AA89">
        <v>0.15039651000000001</v>
      </c>
      <c r="AB89">
        <v>0.1414318578</v>
      </c>
      <c r="AC89">
        <v>0.1358503945</v>
      </c>
      <c r="AD89">
        <v>0.13740912189999999</v>
      </c>
    </row>
    <row r="90" spans="1:30" hidden="1" x14ac:dyDescent="0.2">
      <c r="A90" t="s">
        <v>15</v>
      </c>
      <c r="B90" t="s">
        <v>16</v>
      </c>
      <c r="C90" t="s">
        <v>55</v>
      </c>
      <c r="D90" t="s">
        <v>59</v>
      </c>
      <c r="E90" t="s">
        <v>52</v>
      </c>
      <c r="F90" t="s">
        <v>20</v>
      </c>
      <c r="G90" t="s">
        <v>21</v>
      </c>
      <c r="H90" t="s">
        <v>24</v>
      </c>
      <c r="I90">
        <v>4.3421992899999999E-7</v>
      </c>
      <c r="J90">
        <v>5.8040376399999998E-7</v>
      </c>
      <c r="K90">
        <v>5.5806728900000003E-7</v>
      </c>
      <c r="L90">
        <v>6.2789153799999996E-7</v>
      </c>
      <c r="M90">
        <v>5.75792219E-7</v>
      </c>
      <c r="N90">
        <v>6.4581075099999996E-7</v>
      </c>
      <c r="O90">
        <v>2.0529706300000001E-7</v>
      </c>
      <c r="P90">
        <v>3.0658968500000002E-7</v>
      </c>
      <c r="Q90">
        <v>3.8346153000000001E-7</v>
      </c>
      <c r="R90">
        <v>2.9561107E-7</v>
      </c>
      <c r="S90">
        <v>3.0782083999999999E-7</v>
      </c>
      <c r="T90">
        <v>3.1522460999999998E-7</v>
      </c>
      <c r="U90">
        <v>2.8793237299999999E-7</v>
      </c>
      <c r="V90">
        <v>2.61603455E-7</v>
      </c>
      <c r="W90">
        <v>2.6768443699999997E-7</v>
      </c>
      <c r="X90">
        <v>2.6435320000000002E-7</v>
      </c>
      <c r="Y90">
        <v>2.8371636900000001E-7</v>
      </c>
      <c r="Z90">
        <v>2.9964088200000002E-7</v>
      </c>
      <c r="AA90">
        <v>2.83659959E-7</v>
      </c>
      <c r="AB90">
        <v>2.6675190099999999E-7</v>
      </c>
      <c r="AC90">
        <v>2.5622481099999998E-7</v>
      </c>
      <c r="AD90">
        <v>2.5916469599999999E-7</v>
      </c>
    </row>
    <row r="91" spans="1:30" hidden="1" x14ac:dyDescent="0.2">
      <c r="A91" t="s">
        <v>15</v>
      </c>
      <c r="B91" t="s">
        <v>16</v>
      </c>
      <c r="C91" t="s">
        <v>55</v>
      </c>
      <c r="D91" t="s">
        <v>59</v>
      </c>
      <c r="E91" t="s">
        <v>52</v>
      </c>
      <c r="F91" t="s">
        <v>20</v>
      </c>
      <c r="G91" t="s">
        <v>21</v>
      </c>
      <c r="H91" t="s">
        <v>23</v>
      </c>
      <c r="I91">
        <v>4.3421992879999997E-6</v>
      </c>
      <c r="J91">
        <v>5.8040376360000004E-6</v>
      </c>
      <c r="K91">
        <v>5.5806728900000003E-6</v>
      </c>
      <c r="L91">
        <v>6.2789153850000004E-6</v>
      </c>
      <c r="M91">
        <v>5.7579221920000004E-6</v>
      </c>
      <c r="N91">
        <v>6.4581075109999999E-6</v>
      </c>
      <c r="O91">
        <v>2.052970631E-6</v>
      </c>
      <c r="P91">
        <v>3.0658968459999999E-6</v>
      </c>
      <c r="Q91">
        <v>3.8346152999999997E-6</v>
      </c>
      <c r="R91">
        <v>2.9561106999999998E-6</v>
      </c>
      <c r="S91">
        <v>3.0782084E-6</v>
      </c>
      <c r="T91">
        <v>3.1522461E-6</v>
      </c>
      <c r="U91">
        <v>2.879323734E-6</v>
      </c>
      <c r="V91">
        <v>2.6160345510000001E-6</v>
      </c>
      <c r="W91">
        <v>2.676844372E-6</v>
      </c>
      <c r="X91">
        <v>2.6435320010000001E-6</v>
      </c>
      <c r="Y91">
        <v>2.8371636859999999E-6</v>
      </c>
      <c r="Z91">
        <v>2.9964088169999999E-6</v>
      </c>
      <c r="AA91">
        <v>2.8365995860000001E-6</v>
      </c>
      <c r="AB91">
        <v>2.6675190079999998E-6</v>
      </c>
      <c r="AC91">
        <v>2.5622481050000001E-6</v>
      </c>
      <c r="AD91">
        <v>2.5916469620000002E-6</v>
      </c>
    </row>
    <row r="92" spans="1:30" hidden="1" x14ac:dyDescent="0.2">
      <c r="A92" t="s">
        <v>15</v>
      </c>
      <c r="B92" t="s">
        <v>16</v>
      </c>
      <c r="C92" t="s">
        <v>60</v>
      </c>
      <c r="D92" t="s">
        <v>60</v>
      </c>
      <c r="E92" t="s">
        <v>52</v>
      </c>
      <c r="F92" t="s">
        <v>20</v>
      </c>
      <c r="G92" t="s">
        <v>61</v>
      </c>
      <c r="H92" t="s">
        <v>24</v>
      </c>
      <c r="I92">
        <v>5.8619999999999999E-7</v>
      </c>
      <c r="J92">
        <v>1.0301999999999999E-6</v>
      </c>
      <c r="K92">
        <v>1.1063999999999999E-6</v>
      </c>
      <c r="L92">
        <v>1.0386000000000001E-6</v>
      </c>
      <c r="M92">
        <v>9.3539999999999997E-7</v>
      </c>
      <c r="N92">
        <v>9.2999999999999999E-7</v>
      </c>
      <c r="O92">
        <v>6.6420000000000003E-7</v>
      </c>
      <c r="P92">
        <v>6.5219999999999998E-7</v>
      </c>
      <c r="Q92">
        <v>6.9360000000000002E-7</v>
      </c>
      <c r="R92">
        <v>7.4160000000000002E-7</v>
      </c>
      <c r="S92">
        <v>7.7520000000000001E-7</v>
      </c>
      <c r="T92">
        <v>8.0459999999999999E-7</v>
      </c>
      <c r="U92">
        <v>7.8899999999999998E-7</v>
      </c>
      <c r="V92">
        <v>1.6722000000000001E-6</v>
      </c>
      <c r="W92">
        <v>1.7855999999999999E-6</v>
      </c>
      <c r="X92">
        <v>1.8456E-6</v>
      </c>
      <c r="Y92">
        <v>1.8696000000000001E-6</v>
      </c>
      <c r="Z92">
        <v>2.3837999999999999E-6</v>
      </c>
      <c r="AA92">
        <v>2.3736E-6</v>
      </c>
      <c r="AB92">
        <v>2.1600000000000001E-6</v>
      </c>
      <c r="AC92">
        <v>2.0466E-6</v>
      </c>
      <c r="AD92">
        <v>2.0478000000000001E-6</v>
      </c>
    </row>
    <row r="93" spans="1:30" hidden="1" x14ac:dyDescent="0.2">
      <c r="A93" t="s">
        <v>15</v>
      </c>
      <c r="B93" t="s">
        <v>16</v>
      </c>
      <c r="C93" t="s">
        <v>60</v>
      </c>
      <c r="D93" t="s">
        <v>60</v>
      </c>
      <c r="E93" t="s">
        <v>52</v>
      </c>
      <c r="F93" t="s">
        <v>20</v>
      </c>
      <c r="G93" t="s">
        <v>61</v>
      </c>
      <c r="H93" t="s">
        <v>23</v>
      </c>
      <c r="I93">
        <v>2.931E-6</v>
      </c>
      <c r="J93">
        <v>5.1510000000000003E-6</v>
      </c>
      <c r="K93">
        <v>5.5319999999999997E-6</v>
      </c>
      <c r="L93">
        <v>5.1930000000000001E-6</v>
      </c>
      <c r="M93">
        <v>4.6770000000000003E-6</v>
      </c>
      <c r="N93">
        <v>4.6500000000000004E-6</v>
      </c>
      <c r="O93">
        <v>3.3210000000000001E-6</v>
      </c>
      <c r="P93">
        <v>3.2610000000000002E-6</v>
      </c>
      <c r="Q93">
        <v>3.4680000000000001E-6</v>
      </c>
      <c r="R93">
        <v>3.7079999999999999E-6</v>
      </c>
      <c r="S93">
        <v>3.8759999999999998E-6</v>
      </c>
      <c r="T93">
        <v>4.0230000000000003E-6</v>
      </c>
      <c r="U93">
        <v>3.9450000000000003E-6</v>
      </c>
      <c r="V93">
        <v>8.3610000000000001E-6</v>
      </c>
      <c r="W93">
        <v>8.9279999999999999E-6</v>
      </c>
      <c r="X93">
        <v>9.2280000000000004E-6</v>
      </c>
      <c r="Y93">
        <v>9.3479999999999993E-6</v>
      </c>
      <c r="Z93">
        <v>1.1919000000000001E-5</v>
      </c>
      <c r="AA93">
        <v>1.1868000000000001E-5</v>
      </c>
      <c r="AB93">
        <v>1.08E-5</v>
      </c>
      <c r="AC93">
        <v>1.0233E-5</v>
      </c>
      <c r="AD93">
        <v>1.0239E-5</v>
      </c>
    </row>
    <row r="94" spans="1:30" hidden="1" x14ac:dyDescent="0.2">
      <c r="A94" t="s">
        <v>15</v>
      </c>
      <c r="B94" t="s">
        <v>16</v>
      </c>
      <c r="C94" t="s">
        <v>60</v>
      </c>
      <c r="D94" t="s">
        <v>60</v>
      </c>
      <c r="E94" t="s">
        <v>52</v>
      </c>
      <c r="F94" t="s">
        <v>20</v>
      </c>
      <c r="G94" t="s">
        <v>61</v>
      </c>
      <c r="H94" t="s">
        <v>22</v>
      </c>
      <c r="I94">
        <v>6.9337689999999993E-2</v>
      </c>
      <c r="J94">
        <v>0.12185549</v>
      </c>
      <c r="K94">
        <v>0.13086867999999999</v>
      </c>
      <c r="L94">
        <v>0.12284907</v>
      </c>
      <c r="M94">
        <v>0.11064222999999999</v>
      </c>
      <c r="N94">
        <v>0.1100035</v>
      </c>
      <c r="O94">
        <v>7.8563789999999994E-2</v>
      </c>
      <c r="P94">
        <v>7.7144389999999993E-2</v>
      </c>
      <c r="Q94">
        <v>8.2041320000000001E-2</v>
      </c>
      <c r="R94">
        <v>8.7718920000000006E-2</v>
      </c>
      <c r="S94">
        <v>9.1693239999999995E-2</v>
      </c>
      <c r="T94">
        <v>9.5170770000000002E-2</v>
      </c>
      <c r="U94">
        <v>9.3325549999999993E-2</v>
      </c>
      <c r="V94">
        <v>0.19779339000000001</v>
      </c>
      <c r="W94">
        <v>0.21120671999999999</v>
      </c>
      <c r="X94">
        <v>0.21830372000000001</v>
      </c>
      <c r="Y94">
        <v>0.22114252000000001</v>
      </c>
      <c r="Z94">
        <v>0.28196380999999998</v>
      </c>
      <c r="AA94">
        <v>0.28075731999999998</v>
      </c>
      <c r="AB94">
        <v>0.255492</v>
      </c>
      <c r="AC94">
        <v>0.24207867</v>
      </c>
      <c r="AD94">
        <v>0.24222061</v>
      </c>
    </row>
    <row r="95" spans="1:30" hidden="1" x14ac:dyDescent="0.2">
      <c r="A95" t="s">
        <v>15</v>
      </c>
      <c r="B95" t="s">
        <v>16</v>
      </c>
      <c r="C95" t="s">
        <v>60</v>
      </c>
      <c r="D95" t="s">
        <v>60</v>
      </c>
      <c r="E95" t="s">
        <v>52</v>
      </c>
      <c r="F95" t="s">
        <v>20</v>
      </c>
      <c r="G95" t="s">
        <v>62</v>
      </c>
      <c r="H95" t="s">
        <v>24</v>
      </c>
      <c r="I95">
        <v>1.664922E-4</v>
      </c>
      <c r="J95">
        <v>1.8771479999999999E-4</v>
      </c>
      <c r="K95">
        <v>1.152354E-4</v>
      </c>
      <c r="L95">
        <v>1.12056E-4</v>
      </c>
      <c r="M95">
        <v>1.131438E-4</v>
      </c>
      <c r="N95">
        <v>1.2461819999999999E-4</v>
      </c>
      <c r="O95">
        <v>1.147062E-4</v>
      </c>
      <c r="P95">
        <v>1.1683139999999999E-4</v>
      </c>
      <c r="Q95">
        <v>1.035804E-4</v>
      </c>
      <c r="R95">
        <v>9.5197200000000004E-5</v>
      </c>
      <c r="S95">
        <v>1.083894E-4</v>
      </c>
      <c r="T95">
        <v>1.1972940000000001E-4</v>
      </c>
      <c r="U95">
        <v>1.170834E-4</v>
      </c>
      <c r="V95">
        <v>1.154412E-4</v>
      </c>
      <c r="W95">
        <v>1.02921E-4</v>
      </c>
      <c r="X95">
        <v>9.70494E-5</v>
      </c>
      <c r="Y95">
        <v>1.040886E-4</v>
      </c>
      <c r="Z95">
        <v>9.9804599999999996E-5</v>
      </c>
      <c r="AA95">
        <v>1.001448E-4</v>
      </c>
      <c r="AB95">
        <v>1.021314E-4</v>
      </c>
      <c r="AC95">
        <v>1.929732E-4</v>
      </c>
      <c r="AD95">
        <v>2.0038200000000001E-4</v>
      </c>
    </row>
    <row r="96" spans="1:30" hidden="1" x14ac:dyDescent="0.2">
      <c r="A96" t="s">
        <v>15</v>
      </c>
      <c r="B96" t="s">
        <v>16</v>
      </c>
      <c r="C96" t="s">
        <v>60</v>
      </c>
      <c r="D96" t="s">
        <v>60</v>
      </c>
      <c r="E96" t="s">
        <v>52</v>
      </c>
      <c r="F96" t="s">
        <v>20</v>
      </c>
      <c r="G96" t="s">
        <v>62</v>
      </c>
      <c r="H96" t="s">
        <v>23</v>
      </c>
      <c r="I96">
        <v>1.2685120000000001E-3</v>
      </c>
      <c r="J96">
        <v>1.4302080000000001E-3</v>
      </c>
      <c r="K96">
        <v>8.7798399999999995E-4</v>
      </c>
      <c r="L96">
        <v>8.5375999999999996E-4</v>
      </c>
      <c r="M96">
        <v>8.6204800000000002E-4</v>
      </c>
      <c r="N96">
        <v>9.4947200000000003E-4</v>
      </c>
      <c r="O96">
        <v>8.73952E-4</v>
      </c>
      <c r="P96">
        <v>8.9014400000000005E-4</v>
      </c>
      <c r="Q96">
        <v>7.8918399999999996E-4</v>
      </c>
      <c r="R96">
        <v>7.2531199999999998E-4</v>
      </c>
      <c r="S96">
        <v>8.2582399999999996E-4</v>
      </c>
      <c r="T96">
        <v>9.12224E-4</v>
      </c>
      <c r="U96">
        <v>8.9206400000000003E-4</v>
      </c>
      <c r="V96">
        <v>8.7955200000000002E-4</v>
      </c>
      <c r="W96">
        <v>7.8416E-4</v>
      </c>
      <c r="X96">
        <v>7.3942400000000003E-4</v>
      </c>
      <c r="Y96">
        <v>7.9305599999999999E-4</v>
      </c>
      <c r="Z96">
        <v>7.6041599999999998E-4</v>
      </c>
      <c r="AA96">
        <v>7.6300800000000002E-4</v>
      </c>
      <c r="AB96">
        <v>7.7814400000000004E-4</v>
      </c>
      <c r="AC96">
        <v>1.4702719999999999E-3</v>
      </c>
      <c r="AD96">
        <v>1.5267200000000001E-3</v>
      </c>
    </row>
    <row r="97" spans="1:30" hidden="1" x14ac:dyDescent="0.2">
      <c r="A97" t="s">
        <v>15</v>
      </c>
      <c r="B97" t="s">
        <v>16</v>
      </c>
      <c r="C97" t="s">
        <v>63</v>
      </c>
      <c r="D97" t="s">
        <v>60</v>
      </c>
      <c r="E97" t="s">
        <v>52</v>
      </c>
      <c r="F97" t="s">
        <v>20</v>
      </c>
      <c r="G97" t="s">
        <v>64</v>
      </c>
      <c r="H97" t="s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1.4993999999999998E-8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hidden="1" x14ac:dyDescent="0.2">
      <c r="A98" t="s">
        <v>15</v>
      </c>
      <c r="B98" t="s">
        <v>16</v>
      </c>
      <c r="C98" t="s">
        <v>63</v>
      </c>
      <c r="D98" t="s">
        <v>60</v>
      </c>
      <c r="E98" t="s">
        <v>52</v>
      </c>
      <c r="F98" t="s">
        <v>20</v>
      </c>
      <c r="G98" t="s">
        <v>21</v>
      </c>
      <c r="H98" t="s">
        <v>24</v>
      </c>
      <c r="I98">
        <v>1.016664635E-5</v>
      </c>
      <c r="J98">
        <v>9.8426290410000002E-6</v>
      </c>
      <c r="K98">
        <v>9.1765374160000003E-6</v>
      </c>
      <c r="L98">
        <v>9.8131351979999993E-6</v>
      </c>
      <c r="M98">
        <v>1.188049552E-5</v>
      </c>
      <c r="N98">
        <v>1.1370786240000001E-5</v>
      </c>
      <c r="O98">
        <v>1.087057463E-5</v>
      </c>
      <c r="P98">
        <v>1.0545082369999999E-5</v>
      </c>
      <c r="Q98">
        <v>1.172706169E-5</v>
      </c>
      <c r="R98">
        <v>1.1496419400000001E-5</v>
      </c>
      <c r="S98">
        <v>1.225295342E-5</v>
      </c>
      <c r="T98">
        <v>7.2672182650000001E-6</v>
      </c>
      <c r="U98">
        <v>1.169332312E-5</v>
      </c>
      <c r="V98">
        <v>1.5639239909999999E-5</v>
      </c>
      <c r="W98">
        <v>1.6693565490000001E-5</v>
      </c>
      <c r="X98">
        <v>1.6998604899999999E-5</v>
      </c>
      <c r="Y98">
        <v>1.6932074739999999E-5</v>
      </c>
      <c r="Z98">
        <v>1.7614822829999999E-5</v>
      </c>
      <c r="AA98">
        <v>1.771738556E-5</v>
      </c>
      <c r="AB98">
        <v>2.2995569179999999E-5</v>
      </c>
      <c r="AC98">
        <v>2.1502488639999999E-5</v>
      </c>
      <c r="AD98">
        <v>2.069242079E-5</v>
      </c>
    </row>
    <row r="99" spans="1:30" x14ac:dyDescent="0.2">
      <c r="A99" t="s">
        <v>15</v>
      </c>
      <c r="B99" t="s">
        <v>16</v>
      </c>
      <c r="C99" t="s">
        <v>63</v>
      </c>
      <c r="D99" t="s">
        <v>60</v>
      </c>
      <c r="E99" t="s">
        <v>52</v>
      </c>
      <c r="F99" t="s">
        <v>20</v>
      </c>
      <c r="G99" t="s">
        <v>21</v>
      </c>
      <c r="H99" t="s">
        <v>22</v>
      </c>
      <c r="I99">
        <v>5.390355896</v>
      </c>
      <c r="J99">
        <v>5.21856191799999</v>
      </c>
      <c r="K99">
        <v>4.865400138</v>
      </c>
      <c r="L99">
        <v>5.2029242819999899</v>
      </c>
      <c r="M99">
        <v>6.2990387229999998</v>
      </c>
      <c r="N99">
        <v>6.0287908669999899</v>
      </c>
      <c r="O99">
        <v>5.7635786690000002</v>
      </c>
      <c r="P99">
        <v>5.591002671</v>
      </c>
      <c r="Q99">
        <v>6.2176881069999901</v>
      </c>
      <c r="R99">
        <v>6.3790387929999897</v>
      </c>
      <c r="S99">
        <v>6.234251467</v>
      </c>
      <c r="T99">
        <v>6.4874474060000002</v>
      </c>
      <c r="U99">
        <v>7.1464297730000004</v>
      </c>
      <c r="V99">
        <v>7.3118236629999904</v>
      </c>
      <c r="W99">
        <v>7.5432333829999996</v>
      </c>
      <c r="X99">
        <v>7.3034142989999902</v>
      </c>
      <c r="Y99">
        <v>7.4354006200000002</v>
      </c>
      <c r="Z99">
        <v>7.2232269759999896</v>
      </c>
      <c r="AA99">
        <v>7.4224101259999902</v>
      </c>
      <c r="AB99">
        <v>7.8236254030000003</v>
      </c>
      <c r="AC99">
        <v>7.0934933729999896</v>
      </c>
      <c r="AD99">
        <v>6.9207454970000004</v>
      </c>
    </row>
    <row r="100" spans="1:30" hidden="1" x14ac:dyDescent="0.2">
      <c r="A100" t="s">
        <v>15</v>
      </c>
      <c r="B100" t="s">
        <v>16</v>
      </c>
      <c r="C100" t="s">
        <v>63</v>
      </c>
      <c r="D100" t="s">
        <v>60</v>
      </c>
      <c r="E100" t="s">
        <v>52</v>
      </c>
      <c r="F100" t="s">
        <v>20</v>
      </c>
      <c r="G100" t="s">
        <v>21</v>
      </c>
      <c r="H100" t="s">
        <v>23</v>
      </c>
      <c r="I100">
        <v>1.016664635E-4</v>
      </c>
      <c r="J100">
        <v>9.8426290409999999E-5</v>
      </c>
      <c r="K100">
        <v>9.1765374159999993E-5</v>
      </c>
      <c r="L100">
        <v>9.8131351979999996E-5</v>
      </c>
      <c r="M100">
        <v>1.188049552E-4</v>
      </c>
      <c r="N100">
        <v>1.1370786240000001E-4</v>
      </c>
      <c r="O100">
        <v>1.087057463E-4</v>
      </c>
      <c r="P100">
        <v>1.054508237E-4</v>
      </c>
      <c r="Q100">
        <v>1.172706169E-4</v>
      </c>
      <c r="R100">
        <v>1.14964194E-4</v>
      </c>
      <c r="S100">
        <v>1.2252953420000001E-4</v>
      </c>
      <c r="T100">
        <v>7.2660856939999998E-5</v>
      </c>
      <c r="U100">
        <v>1.1623896109999999E-4</v>
      </c>
      <c r="V100">
        <v>1.415816596E-4</v>
      </c>
      <c r="W100">
        <v>1.4984743079999999E-4</v>
      </c>
      <c r="X100">
        <v>1.442390626E-4</v>
      </c>
      <c r="Y100">
        <v>1.4302358230000001E-4</v>
      </c>
      <c r="Z100">
        <v>1.4558488009999999E-4</v>
      </c>
      <c r="AA100">
        <v>1.4671537410000001E-4</v>
      </c>
      <c r="AB100">
        <v>1.786755977E-4</v>
      </c>
      <c r="AC100">
        <v>1.639837508E-4</v>
      </c>
      <c r="AD100">
        <v>1.5970129679999999E-4</v>
      </c>
    </row>
    <row r="101" spans="1:30" hidden="1" x14ac:dyDescent="0.2">
      <c r="A101" t="s">
        <v>15</v>
      </c>
      <c r="B101" t="s">
        <v>16</v>
      </c>
      <c r="C101" t="s">
        <v>63</v>
      </c>
      <c r="D101" t="s">
        <v>60</v>
      </c>
      <c r="E101" t="s">
        <v>52</v>
      </c>
      <c r="F101" t="s">
        <v>20</v>
      </c>
      <c r="G101" t="s">
        <v>28</v>
      </c>
      <c r="H101" t="s">
        <v>24</v>
      </c>
      <c r="I101">
        <v>4.8067108989999999E-6</v>
      </c>
      <c r="J101">
        <v>6.55059515E-6</v>
      </c>
      <c r="K101">
        <v>2.621132035E-6</v>
      </c>
      <c r="L101">
        <v>4.9139253070000001E-6</v>
      </c>
      <c r="M101">
        <v>3.7626936479999998E-6</v>
      </c>
      <c r="N101">
        <v>3.9560064770000004E-6</v>
      </c>
      <c r="O101">
        <v>2.3523877440000001E-6</v>
      </c>
      <c r="P101">
        <v>2.2487645379999999E-6</v>
      </c>
      <c r="Q101">
        <v>2.3394510720000002E-6</v>
      </c>
      <c r="R101">
        <v>1.56072E-9</v>
      </c>
      <c r="S101">
        <v>1.7412789999999999E-9</v>
      </c>
      <c r="T101">
        <v>1.63369E-9</v>
      </c>
      <c r="U101">
        <v>1.9485540999999999E-8</v>
      </c>
      <c r="V101">
        <v>3.176438E-9</v>
      </c>
      <c r="W101">
        <v>4.2377140000000003E-9</v>
      </c>
      <c r="X101">
        <v>3.4834289999999999E-9</v>
      </c>
      <c r="Y101">
        <v>2.394046E-9</v>
      </c>
      <c r="Z101">
        <v>1.0414900000000001E-9</v>
      </c>
      <c r="AA101">
        <v>6.6972399999999997E-10</v>
      </c>
      <c r="AB101">
        <v>5.2350300000000003E-10</v>
      </c>
      <c r="AC101">
        <v>8.5594000000000004E-10</v>
      </c>
      <c r="AD101">
        <v>1.2056539999999999E-9</v>
      </c>
    </row>
    <row r="102" spans="1:30" x14ac:dyDescent="0.2">
      <c r="A102" t="s">
        <v>15</v>
      </c>
      <c r="B102" t="s">
        <v>16</v>
      </c>
      <c r="C102" t="s">
        <v>63</v>
      </c>
      <c r="D102" t="s">
        <v>60</v>
      </c>
      <c r="E102" t="s">
        <v>52</v>
      </c>
      <c r="F102" t="s">
        <v>20</v>
      </c>
      <c r="G102" t="s">
        <v>28</v>
      </c>
      <c r="H102" t="s">
        <v>22</v>
      </c>
      <c r="I102">
        <v>0.50454442070000005</v>
      </c>
      <c r="J102">
        <v>0.68759413759999999</v>
      </c>
      <c r="K102">
        <v>0.27513149260000003</v>
      </c>
      <c r="L102">
        <v>0.51579835969999999</v>
      </c>
      <c r="M102">
        <v>0.3949574099</v>
      </c>
      <c r="N102">
        <v>0.41524881320000001</v>
      </c>
      <c r="O102">
        <v>0.2469223002</v>
      </c>
      <c r="P102">
        <v>0.2360453176</v>
      </c>
      <c r="Q102">
        <v>0.24556438089999999</v>
      </c>
      <c r="R102">
        <v>1.63379286E-4</v>
      </c>
      <c r="S102">
        <v>1.827763034E-4</v>
      </c>
      <c r="T102">
        <v>3.39344325E-4</v>
      </c>
      <c r="U102">
        <v>1.9752956259999998E-3</v>
      </c>
      <c r="V102">
        <v>3.253731316E-4</v>
      </c>
      <c r="W102">
        <v>4.3408316399999998E-4</v>
      </c>
      <c r="X102">
        <v>3.5681928500000003E-4</v>
      </c>
      <c r="Y102">
        <v>2.4523013240000002E-4</v>
      </c>
      <c r="Z102">
        <v>1.066832452E-4</v>
      </c>
      <c r="AA102">
        <v>6.8602020760000006E-5</v>
      </c>
      <c r="AB102">
        <v>5.374960779E-5</v>
      </c>
      <c r="AC102">
        <v>8.7886260610000003E-5</v>
      </c>
      <c r="AD102">
        <v>1.235840613E-4</v>
      </c>
    </row>
    <row r="103" spans="1:30" hidden="1" x14ac:dyDescent="0.2">
      <c r="A103" t="s">
        <v>15</v>
      </c>
      <c r="B103" t="s">
        <v>16</v>
      </c>
      <c r="C103" t="s">
        <v>63</v>
      </c>
      <c r="D103" t="s">
        <v>60</v>
      </c>
      <c r="E103" t="s">
        <v>52</v>
      </c>
      <c r="F103" t="s">
        <v>20</v>
      </c>
      <c r="G103" t="s">
        <v>28</v>
      </c>
      <c r="H103" t="s">
        <v>23</v>
      </c>
      <c r="I103">
        <v>2.4033554499999999E-5</v>
      </c>
      <c r="J103">
        <v>3.2752975749999998E-5</v>
      </c>
      <c r="K103">
        <v>1.310566018E-5</v>
      </c>
      <c r="L103">
        <v>2.4569626540000001E-5</v>
      </c>
      <c r="M103">
        <v>1.881346824E-5</v>
      </c>
      <c r="N103">
        <v>1.9780032380000001E-5</v>
      </c>
      <c r="O103">
        <v>1.176193872E-5</v>
      </c>
      <c r="P103">
        <v>1.1243822690000001E-5</v>
      </c>
      <c r="Q103">
        <v>1.169725536E-5</v>
      </c>
      <c r="R103">
        <v>7.8035979999999992E-9</v>
      </c>
      <c r="S103">
        <v>8.7063969999999995E-9</v>
      </c>
      <c r="T103">
        <v>8.1684510000000006E-9</v>
      </c>
      <c r="U103">
        <v>9.1427706999999999E-8</v>
      </c>
      <c r="V103">
        <v>1.5882190000000001E-8</v>
      </c>
      <c r="W103">
        <v>2.1188570000000001E-8</v>
      </c>
      <c r="X103">
        <v>1.7417142999999999E-8</v>
      </c>
      <c r="Y103">
        <v>1.1970231E-8</v>
      </c>
      <c r="Z103">
        <v>5.2074479999999996E-9</v>
      </c>
      <c r="AA103">
        <v>3.3486180000000002E-9</v>
      </c>
      <c r="AB103">
        <v>2.6175159999999998E-9</v>
      </c>
      <c r="AC103">
        <v>4.2796999999999996E-9</v>
      </c>
      <c r="AD103">
        <v>6.0282720000000001E-9</v>
      </c>
    </row>
    <row r="104" spans="1:30" hidden="1" x14ac:dyDescent="0.2">
      <c r="A104" t="s">
        <v>15</v>
      </c>
      <c r="B104" t="s">
        <v>16</v>
      </c>
      <c r="C104" t="s">
        <v>63</v>
      </c>
      <c r="D104" t="s">
        <v>60</v>
      </c>
      <c r="E104" t="s">
        <v>52</v>
      </c>
      <c r="F104" t="s">
        <v>20</v>
      </c>
      <c r="G104" t="s">
        <v>65</v>
      </c>
      <c r="H104" t="s">
        <v>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1.0860303E-8</v>
      </c>
      <c r="U104">
        <v>8.7266970000000004E-9</v>
      </c>
      <c r="V104">
        <v>8.0154340000000003E-9</v>
      </c>
      <c r="W104">
        <v>1.3783758E-8</v>
      </c>
      <c r="X104">
        <v>1.5242207000000002E-8</v>
      </c>
      <c r="Y104">
        <v>1.5317256E-8</v>
      </c>
      <c r="Z104">
        <v>1.0898404999999999E-8</v>
      </c>
      <c r="AA104">
        <v>1.4281587000000001E-8</v>
      </c>
      <c r="AB104">
        <v>1.7856137999999999E-8</v>
      </c>
      <c r="AC104">
        <v>8.0288030000000004E-9</v>
      </c>
      <c r="AD104">
        <v>1.5326811000000001E-8</v>
      </c>
    </row>
    <row r="105" spans="1:30" x14ac:dyDescent="0.2">
      <c r="A105" t="s">
        <v>15</v>
      </c>
      <c r="B105" t="s">
        <v>16</v>
      </c>
      <c r="C105" t="s">
        <v>63</v>
      </c>
      <c r="D105" t="s">
        <v>60</v>
      </c>
      <c r="E105" t="s">
        <v>52</v>
      </c>
      <c r="F105" t="s">
        <v>20</v>
      </c>
      <c r="G105" t="s">
        <v>65</v>
      </c>
      <c r="H105" t="s">
        <v>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1.2710228099999999E-3</v>
      </c>
      <c r="U105">
        <v>1.0222217970000001E-3</v>
      </c>
      <c r="V105">
        <v>1.0257635900000001E-3</v>
      </c>
      <c r="W105">
        <v>1.613159139E-3</v>
      </c>
      <c r="X105">
        <v>1.7838462990000001E-3</v>
      </c>
      <c r="Y105">
        <v>1.7926295740000001E-3</v>
      </c>
      <c r="Z105">
        <v>1.2754766890000001E-3</v>
      </c>
      <c r="AA105">
        <v>1.671421749E-3</v>
      </c>
      <c r="AB105">
        <v>2.089763368E-3</v>
      </c>
      <c r="AC105">
        <v>9.3963762459999998E-4</v>
      </c>
      <c r="AD105">
        <v>1.793747833E-3</v>
      </c>
    </row>
    <row r="106" spans="1:30" hidden="1" x14ac:dyDescent="0.2">
      <c r="A106" t="s">
        <v>15</v>
      </c>
      <c r="B106" t="s">
        <v>16</v>
      </c>
      <c r="C106" t="s">
        <v>63</v>
      </c>
      <c r="D106" t="s">
        <v>60</v>
      </c>
      <c r="E106" t="s">
        <v>52</v>
      </c>
      <c r="F106" t="s">
        <v>20</v>
      </c>
      <c r="G106" t="s">
        <v>65</v>
      </c>
      <c r="H106" t="s">
        <v>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5.4301512999999999E-8</v>
      </c>
      <c r="U106">
        <v>4.0635387000000001E-8</v>
      </c>
      <c r="V106">
        <v>4.0077169999999997E-8</v>
      </c>
      <c r="W106">
        <v>6.8918788999999999E-8</v>
      </c>
      <c r="X106">
        <v>7.6211035000000001E-8</v>
      </c>
      <c r="Y106">
        <v>7.6586281999999999E-8</v>
      </c>
      <c r="Z106">
        <v>5.4492025999999998E-8</v>
      </c>
      <c r="AA106">
        <v>7.1407936000000006E-8</v>
      </c>
      <c r="AB106">
        <v>8.9280690999999995E-8</v>
      </c>
      <c r="AC106">
        <v>4.0144017000000001E-8</v>
      </c>
      <c r="AD106">
        <v>7.6634057000000005E-8</v>
      </c>
    </row>
    <row r="107" spans="1:30" hidden="1" x14ac:dyDescent="0.2">
      <c r="A107" t="s">
        <v>15</v>
      </c>
      <c r="B107" t="s">
        <v>16</v>
      </c>
      <c r="C107" t="s">
        <v>63</v>
      </c>
      <c r="D107" t="s">
        <v>60</v>
      </c>
      <c r="E107" t="s">
        <v>52</v>
      </c>
      <c r="F107" t="s">
        <v>20</v>
      </c>
      <c r="G107" t="s">
        <v>64</v>
      </c>
      <c r="H107" t="s">
        <v>24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2.9988E-9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hidden="1" x14ac:dyDescent="0.2">
      <c r="A108" t="s">
        <v>15</v>
      </c>
      <c r="B108" t="s">
        <v>16</v>
      </c>
      <c r="C108" t="s">
        <v>63</v>
      </c>
      <c r="D108" t="s">
        <v>60</v>
      </c>
      <c r="E108" t="s">
        <v>52</v>
      </c>
      <c r="F108" t="s">
        <v>20</v>
      </c>
      <c r="G108" t="s">
        <v>32</v>
      </c>
      <c r="H108" t="s">
        <v>23</v>
      </c>
      <c r="I108">
        <v>2.0398519720000001E-5</v>
      </c>
      <c r="J108">
        <v>2.0398519720000001E-5</v>
      </c>
      <c r="K108">
        <v>2.0398519720000001E-5</v>
      </c>
      <c r="L108">
        <v>2.0398519720000001E-5</v>
      </c>
      <c r="M108">
        <v>2.0398519720000001E-5</v>
      </c>
      <c r="N108">
        <v>2.0398519720000001E-5</v>
      </c>
      <c r="O108">
        <v>2.0398519720000001E-5</v>
      </c>
      <c r="P108">
        <v>2.0398519720000001E-5</v>
      </c>
      <c r="Q108">
        <v>2.0398519720000001E-5</v>
      </c>
      <c r="R108">
        <v>2.3920903570000002E-5</v>
      </c>
      <c r="S108">
        <v>1.5677988939999999E-5</v>
      </c>
      <c r="T108">
        <v>2.15966803E-5</v>
      </c>
      <c r="U108">
        <v>5.9599999999999997E-6</v>
      </c>
      <c r="V108">
        <v>6.9600000000000003E-6</v>
      </c>
      <c r="W108">
        <v>6.8199999999999999E-6</v>
      </c>
      <c r="X108">
        <v>7.25E-6</v>
      </c>
      <c r="Y108">
        <v>6.5214920419999999E-6</v>
      </c>
      <c r="Z108">
        <v>4.817107704E-6</v>
      </c>
      <c r="AA108">
        <v>7.3846108780000003E-6</v>
      </c>
      <c r="AB108">
        <v>6.8011034079999996E-6</v>
      </c>
      <c r="AC108">
        <v>8.5555164559999992E-6</v>
      </c>
      <c r="AD108">
        <v>7.7843548259999998E-6</v>
      </c>
    </row>
    <row r="109" spans="1:30" hidden="1" x14ac:dyDescent="0.2">
      <c r="A109" t="s">
        <v>15</v>
      </c>
      <c r="B109" t="s">
        <v>16</v>
      </c>
      <c r="C109" t="s">
        <v>63</v>
      </c>
      <c r="D109" t="s">
        <v>60</v>
      </c>
      <c r="E109" t="s">
        <v>52</v>
      </c>
      <c r="F109" t="s">
        <v>20</v>
      </c>
      <c r="G109" t="s">
        <v>37</v>
      </c>
      <c r="H109" t="s">
        <v>24</v>
      </c>
      <c r="I109">
        <v>5.4950720000000004E-9</v>
      </c>
      <c r="J109">
        <v>1.40431557E-7</v>
      </c>
      <c r="K109">
        <v>8.0317789999999994E-9</v>
      </c>
      <c r="L109">
        <v>1.3642898000000001E-8</v>
      </c>
      <c r="M109">
        <v>1.3158147E-8</v>
      </c>
      <c r="N109">
        <v>5.3790441299999999E-7</v>
      </c>
      <c r="O109">
        <v>2.7085645299999998E-7</v>
      </c>
      <c r="P109">
        <v>2.18008684E-7</v>
      </c>
      <c r="Q109">
        <v>4.1735348900000002E-7</v>
      </c>
      <c r="R109">
        <v>8.2728955999999998E-8</v>
      </c>
      <c r="S109">
        <v>1.2013632199999999E-7</v>
      </c>
      <c r="T109">
        <v>1.0475484E-8</v>
      </c>
      <c r="U109">
        <v>1.0994534999999999E-8</v>
      </c>
      <c r="V109">
        <v>1.5287804999999998E-8</v>
      </c>
      <c r="W109">
        <v>1.1192436E-8</v>
      </c>
      <c r="X109">
        <v>4.9148590999999998E-8</v>
      </c>
      <c r="Y109">
        <v>6.9938683999999994E-8</v>
      </c>
      <c r="Z109">
        <v>2.5711508000000001E-8</v>
      </c>
      <c r="AA109">
        <v>3.4975210999999998E-8</v>
      </c>
      <c r="AB109">
        <v>2.7412755E-8</v>
      </c>
      <c r="AC109">
        <v>4.8198650000000001E-8</v>
      </c>
      <c r="AD109">
        <v>2.9887894000000002E-8</v>
      </c>
    </row>
    <row r="110" spans="1:30" x14ac:dyDescent="0.2">
      <c r="A110" t="s">
        <v>15</v>
      </c>
      <c r="B110" t="s">
        <v>16</v>
      </c>
      <c r="C110" t="s">
        <v>63</v>
      </c>
      <c r="D110" t="s">
        <v>60</v>
      </c>
      <c r="E110" t="s">
        <v>52</v>
      </c>
      <c r="F110" t="s">
        <v>20</v>
      </c>
      <c r="G110" t="s">
        <v>37</v>
      </c>
      <c r="H110" t="s">
        <v>22</v>
      </c>
      <c r="I110">
        <v>6.7735918019999999E-4</v>
      </c>
      <c r="J110">
        <v>1.7310529870000001E-2</v>
      </c>
      <c r="K110">
        <v>9.9005057489999992E-4</v>
      </c>
      <c r="L110">
        <v>1.6817145110000001E-3</v>
      </c>
      <c r="M110">
        <v>1.6219609550000001E-3</v>
      </c>
      <c r="N110">
        <v>6.6305683970000001E-2</v>
      </c>
      <c r="O110">
        <v>3.3387572070000003E-2</v>
      </c>
      <c r="P110">
        <v>2.6873203750000001E-2</v>
      </c>
      <c r="Q110">
        <v>5.1445773360000002E-2</v>
      </c>
      <c r="R110">
        <v>1.005049161E-2</v>
      </c>
      <c r="S110">
        <v>1.4808803989999999E-2</v>
      </c>
      <c r="T110">
        <v>1.3095462940000001E-3</v>
      </c>
      <c r="U110">
        <v>1.3795103029999999E-3</v>
      </c>
      <c r="V110">
        <v>1.3897528850000001E-3</v>
      </c>
      <c r="W110">
        <v>1.4152883539999999E-3</v>
      </c>
      <c r="X110">
        <v>6.0788851449999999E-3</v>
      </c>
      <c r="Y110">
        <v>8.6735349060000008E-3</v>
      </c>
      <c r="Z110">
        <v>3.1889532419999999E-3</v>
      </c>
      <c r="AA110">
        <v>4.3437134819999997E-3</v>
      </c>
      <c r="AB110">
        <v>3.3965910640000002E-3</v>
      </c>
      <c r="AC110">
        <v>5.9479853539999997E-3</v>
      </c>
      <c r="AD110">
        <v>3.690214169E-3</v>
      </c>
    </row>
    <row r="111" spans="1:30" hidden="1" x14ac:dyDescent="0.2">
      <c r="A111" t="s">
        <v>15</v>
      </c>
      <c r="B111" t="s">
        <v>16</v>
      </c>
      <c r="C111" t="s">
        <v>63</v>
      </c>
      <c r="D111" t="s">
        <v>60</v>
      </c>
      <c r="E111" t="s">
        <v>52</v>
      </c>
      <c r="F111" t="s">
        <v>20</v>
      </c>
      <c r="G111" t="s">
        <v>37</v>
      </c>
      <c r="H111" t="s">
        <v>23</v>
      </c>
      <c r="I111">
        <v>2.7475359000000001E-8</v>
      </c>
      <c r="J111">
        <v>7.0215778299999999E-7</v>
      </c>
      <c r="K111">
        <v>4.0158892999999998E-8</v>
      </c>
      <c r="L111">
        <v>6.8214488000000001E-8</v>
      </c>
      <c r="M111">
        <v>6.5790736000000005E-8</v>
      </c>
      <c r="N111">
        <v>2.6895220650000001E-6</v>
      </c>
      <c r="O111">
        <v>1.3542822639999999E-6</v>
      </c>
      <c r="P111">
        <v>1.090043419E-6</v>
      </c>
      <c r="Q111">
        <v>2.0867674429999998E-6</v>
      </c>
      <c r="R111">
        <v>4.1364478000000002E-7</v>
      </c>
      <c r="S111">
        <v>6.0068161100000002E-7</v>
      </c>
      <c r="T111">
        <v>5.2397423999999999E-8</v>
      </c>
      <c r="U111">
        <v>5.5532284999999999E-8</v>
      </c>
      <c r="V111">
        <v>5.7528689999999999E-8</v>
      </c>
      <c r="W111">
        <v>5.7080411000000001E-8</v>
      </c>
      <c r="X111">
        <v>2.4650539500000003E-7</v>
      </c>
      <c r="Y111">
        <v>3.5518412300000001E-7</v>
      </c>
      <c r="Z111">
        <v>1.29391474E-7</v>
      </c>
      <c r="AA111">
        <v>1.7617049599999999E-7</v>
      </c>
      <c r="AB111">
        <v>1.3890257700000001E-7</v>
      </c>
      <c r="AC111">
        <v>2.4142894399999999E-7</v>
      </c>
      <c r="AD111">
        <v>1.49901252E-7</v>
      </c>
    </row>
    <row r="112" spans="1:30" hidden="1" x14ac:dyDescent="0.2">
      <c r="A112" t="s">
        <v>15</v>
      </c>
      <c r="B112" t="s">
        <v>16</v>
      </c>
      <c r="C112" t="s">
        <v>63</v>
      </c>
      <c r="D112" t="s">
        <v>60</v>
      </c>
      <c r="E112" t="s">
        <v>52</v>
      </c>
      <c r="F112" t="s">
        <v>20</v>
      </c>
      <c r="G112" t="s">
        <v>66</v>
      </c>
      <c r="H112" t="s">
        <v>24</v>
      </c>
      <c r="I112">
        <v>2.2276430000000001E-9</v>
      </c>
      <c r="J112">
        <v>2.2782320000000001E-9</v>
      </c>
      <c r="K112">
        <v>2.2935380000000001E-9</v>
      </c>
      <c r="L112">
        <v>2.3406280000000002E-9</v>
      </c>
      <c r="M112">
        <v>2.275258E-9</v>
      </c>
      <c r="N112">
        <v>2.3508779999999998E-9</v>
      </c>
      <c r="O112">
        <v>2.4052640000000001E-9</v>
      </c>
      <c r="P112">
        <v>2.3831390000000002E-9</v>
      </c>
      <c r="Q112">
        <v>2.3515330000000002E-9</v>
      </c>
      <c r="R112">
        <v>2.1835230000000001E-9</v>
      </c>
      <c r="S112">
        <v>1.0200872E-8</v>
      </c>
      <c r="T112">
        <v>3.3368101000000001E-8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hidden="1" x14ac:dyDescent="0.2">
      <c r="A113" t="s">
        <v>15</v>
      </c>
      <c r="B113" t="s">
        <v>16</v>
      </c>
      <c r="C113" t="s">
        <v>63</v>
      </c>
      <c r="D113" t="s">
        <v>60</v>
      </c>
      <c r="E113" t="s">
        <v>52</v>
      </c>
      <c r="F113" t="s">
        <v>20</v>
      </c>
      <c r="G113" t="s">
        <v>66</v>
      </c>
      <c r="H113" t="s">
        <v>23</v>
      </c>
      <c r="I113">
        <v>1.1315012E-8</v>
      </c>
      <c r="J113">
        <v>1.1571971E-8</v>
      </c>
      <c r="K113">
        <v>1.1649715E-8</v>
      </c>
      <c r="L113">
        <v>1.1888903E-8</v>
      </c>
      <c r="M113">
        <v>1.1556866999999999E-8</v>
      </c>
      <c r="N113">
        <v>1.1940968000000001E-8</v>
      </c>
      <c r="O113">
        <v>1.2217215E-8</v>
      </c>
      <c r="P113">
        <v>1.2104831999999999E-8</v>
      </c>
      <c r="Q113">
        <v>1.1944295999999999E-8</v>
      </c>
      <c r="R113">
        <v>1.1090909000000001E-8</v>
      </c>
      <c r="S113">
        <v>5.1813954999999999E-8</v>
      </c>
      <c r="T113">
        <v>1.6948876500000001E-7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hidden="1" x14ac:dyDescent="0.2">
      <c r="A114" t="s">
        <v>15</v>
      </c>
      <c r="B114" t="s">
        <v>16</v>
      </c>
      <c r="C114" t="s">
        <v>63</v>
      </c>
      <c r="D114" t="s">
        <v>60</v>
      </c>
      <c r="E114" t="s">
        <v>52</v>
      </c>
      <c r="F114" t="s">
        <v>20</v>
      </c>
      <c r="G114" t="s">
        <v>67</v>
      </c>
      <c r="H114" t="s">
        <v>24</v>
      </c>
      <c r="I114">
        <v>8.7203561469999995E-5</v>
      </c>
      <c r="J114">
        <v>8.6902882300000003E-5</v>
      </c>
      <c r="K114">
        <v>8.782024422E-5</v>
      </c>
      <c r="L114">
        <v>9.1135897089999996E-5</v>
      </c>
      <c r="M114">
        <v>9.2583955199999993E-5</v>
      </c>
      <c r="N114">
        <v>9.2650236670000006E-5</v>
      </c>
      <c r="O114">
        <v>9.2882729730000001E-5</v>
      </c>
      <c r="P114">
        <v>8.6129780989999995E-5</v>
      </c>
      <c r="Q114">
        <v>7.749156403E-5</v>
      </c>
      <c r="R114">
        <v>9.0978174429999994E-5</v>
      </c>
      <c r="S114">
        <v>8.5282641890000002E-5</v>
      </c>
      <c r="T114">
        <v>3.55689068E-5</v>
      </c>
      <c r="U114">
        <v>3.3929206440000003E-5</v>
      </c>
      <c r="V114">
        <v>3.246332441E-5</v>
      </c>
      <c r="W114">
        <v>3.2209714769999999E-5</v>
      </c>
      <c r="X114">
        <v>2.72806742E-5</v>
      </c>
      <c r="Y114">
        <v>3.2118041689999997E-5</v>
      </c>
      <c r="Z114">
        <v>3.2901345960000003E-5</v>
      </c>
      <c r="AA114">
        <v>3.3111227860000001E-5</v>
      </c>
      <c r="AB114">
        <v>3.1009600460000001E-5</v>
      </c>
      <c r="AC114">
        <v>2.6642761840000001E-5</v>
      </c>
      <c r="AD114">
        <v>2.702147751E-5</v>
      </c>
    </row>
    <row r="115" spans="1:30" x14ac:dyDescent="0.2">
      <c r="A115" t="s">
        <v>15</v>
      </c>
      <c r="B115" t="s">
        <v>16</v>
      </c>
      <c r="C115" t="s">
        <v>63</v>
      </c>
      <c r="D115" t="s">
        <v>60</v>
      </c>
      <c r="E115" t="s">
        <v>52</v>
      </c>
      <c r="F115" t="s">
        <v>20</v>
      </c>
      <c r="G115" t="s">
        <v>67</v>
      </c>
      <c r="H115" t="s">
        <v>22</v>
      </c>
      <c r="I115">
        <v>5.5614071330000003</v>
      </c>
      <c r="J115">
        <v>5.5422313189999901</v>
      </c>
      <c r="K115">
        <v>5.6007360750000004</v>
      </c>
      <c r="L115">
        <v>5.8121918370000003</v>
      </c>
      <c r="M115">
        <v>5.9045417429999896</v>
      </c>
      <c r="N115">
        <v>5.9087688439999901</v>
      </c>
      <c r="O115">
        <v>5.923596088</v>
      </c>
      <c r="P115">
        <v>5.4929267829999899</v>
      </c>
      <c r="Q115">
        <v>4.9420244960000002</v>
      </c>
      <c r="R115">
        <v>5.8021330740000003</v>
      </c>
      <c r="S115">
        <v>5.4389004859999899</v>
      </c>
      <c r="T115">
        <v>6.1365882889999899</v>
      </c>
      <c r="U115">
        <v>5.7909893710000002</v>
      </c>
      <c r="V115">
        <v>5.54153653699999</v>
      </c>
      <c r="W115">
        <v>5.4187925889999899</v>
      </c>
      <c r="X115">
        <v>4.600049652</v>
      </c>
      <c r="Y115">
        <v>5.4619908209999997</v>
      </c>
      <c r="Z115">
        <v>5.561766413</v>
      </c>
      <c r="AA115">
        <v>5.5945899209999901</v>
      </c>
      <c r="AB115">
        <v>5.21710994399999</v>
      </c>
      <c r="AC115">
        <v>4.5058465779999901</v>
      </c>
      <c r="AD115">
        <v>4.5743957560000004</v>
      </c>
    </row>
    <row r="116" spans="1:30" hidden="1" x14ac:dyDescent="0.2">
      <c r="A116" t="s">
        <v>15</v>
      </c>
      <c r="B116" t="s">
        <v>16</v>
      </c>
      <c r="C116" t="s">
        <v>63</v>
      </c>
      <c r="D116" t="s">
        <v>60</v>
      </c>
      <c r="E116" t="s">
        <v>52</v>
      </c>
      <c r="F116" t="s">
        <v>20</v>
      </c>
      <c r="G116" t="s">
        <v>67</v>
      </c>
      <c r="H116" t="s">
        <v>23</v>
      </c>
      <c r="I116">
        <v>5.9952448510000003E-4</v>
      </c>
      <c r="J116">
        <v>5.974573158E-4</v>
      </c>
      <c r="K116">
        <v>6.0376417899999995E-4</v>
      </c>
      <c r="L116">
        <v>6.2655929249999997E-4</v>
      </c>
      <c r="M116">
        <v>6.3651469199999997E-4</v>
      </c>
      <c r="N116">
        <v>6.3697037710000004E-4</v>
      </c>
      <c r="O116">
        <v>6.3856876690000005E-4</v>
      </c>
      <c r="P116">
        <v>5.9214224429999997E-4</v>
      </c>
      <c r="Q116">
        <v>5.3275450269999998E-4</v>
      </c>
      <c r="R116">
        <v>6.2547494919999995E-4</v>
      </c>
      <c r="S116">
        <v>5.8631816299999995E-4</v>
      </c>
      <c r="T116">
        <v>1.77554534E-4</v>
      </c>
      <c r="U116">
        <v>1.6963083220000001E-4</v>
      </c>
      <c r="V116">
        <v>1.623316221E-4</v>
      </c>
      <c r="W116">
        <v>1.610473738E-4</v>
      </c>
      <c r="X116">
        <v>1.3640837100000001E-4</v>
      </c>
      <c r="Y116">
        <v>1.6058025850000001E-4</v>
      </c>
      <c r="Z116">
        <v>1.6450222980000001E-4</v>
      </c>
      <c r="AA116">
        <v>1.6555658929999999E-4</v>
      </c>
      <c r="AB116">
        <v>1.5504795229999999E-4</v>
      </c>
      <c r="AC116">
        <v>1.332188092E-4</v>
      </c>
      <c r="AD116">
        <v>1.3510740760000001E-4</v>
      </c>
    </row>
    <row r="117" spans="1:30" hidden="1" x14ac:dyDescent="0.2">
      <c r="A117" t="s">
        <v>15</v>
      </c>
      <c r="B117" t="s">
        <v>16</v>
      </c>
      <c r="C117" t="s">
        <v>63</v>
      </c>
      <c r="D117" t="s">
        <v>60</v>
      </c>
      <c r="E117" t="s">
        <v>52</v>
      </c>
      <c r="F117" t="s">
        <v>20</v>
      </c>
      <c r="G117" t="s">
        <v>34</v>
      </c>
      <c r="H117" t="s">
        <v>23</v>
      </c>
      <c r="I117">
        <v>1.5100000000000001E-11</v>
      </c>
      <c r="J117">
        <v>4.7390899999999996E-10</v>
      </c>
      <c r="K117">
        <v>4.22E-11</v>
      </c>
      <c r="L117">
        <v>1.6E-11</v>
      </c>
      <c r="M117">
        <v>2.2800000000000001E-11</v>
      </c>
      <c r="N117">
        <v>1.6186950000000001E-9</v>
      </c>
      <c r="O117">
        <v>6.1200800000000002E-9</v>
      </c>
      <c r="P117">
        <v>4.4790170000000004E-9</v>
      </c>
      <c r="Q117">
        <v>6.1217889999999999E-9</v>
      </c>
      <c r="R117">
        <v>8.16425E-10</v>
      </c>
      <c r="S117">
        <v>8.9165499999999996E-10</v>
      </c>
      <c r="T117">
        <v>1.7885300000000001E-10</v>
      </c>
      <c r="U117">
        <v>3.0223499999999999E-10</v>
      </c>
      <c r="V117">
        <v>9.4374500000000003E-10</v>
      </c>
      <c r="W117">
        <v>9.9979399999999995E-10</v>
      </c>
      <c r="X117">
        <v>8.2153550000000001E-9</v>
      </c>
      <c r="Y117">
        <v>1.5520465999999999E-8</v>
      </c>
      <c r="Z117">
        <v>6.0510810000000001E-9</v>
      </c>
      <c r="AA117">
        <v>9.0838109999999998E-9</v>
      </c>
      <c r="AB117">
        <v>9.1732750000000005E-9</v>
      </c>
      <c r="AC117">
        <v>1.9962886999999999E-8</v>
      </c>
      <c r="AD117">
        <v>1.4396068000000001E-8</v>
      </c>
    </row>
    <row r="118" spans="1:30" hidden="1" x14ac:dyDescent="0.2">
      <c r="A118" t="s">
        <v>15</v>
      </c>
      <c r="B118" t="s">
        <v>16</v>
      </c>
      <c r="C118" t="s">
        <v>63</v>
      </c>
      <c r="D118" t="s">
        <v>60</v>
      </c>
      <c r="E118" t="s">
        <v>52</v>
      </c>
      <c r="F118" t="s">
        <v>20</v>
      </c>
      <c r="G118" t="s">
        <v>30</v>
      </c>
      <c r="H118" t="s">
        <v>23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3.2543300000000001E-10</v>
      </c>
      <c r="T118">
        <v>2.5699999999999999E-11</v>
      </c>
      <c r="U118">
        <v>1.3336899999999999E-10</v>
      </c>
      <c r="V118">
        <v>1.8423809999999999E-9</v>
      </c>
      <c r="W118">
        <v>1.688994E-9</v>
      </c>
      <c r="X118">
        <v>1.0730012E-8</v>
      </c>
      <c r="Y118">
        <v>2.4292416E-8</v>
      </c>
      <c r="Z118">
        <v>1.1957135999999999E-8</v>
      </c>
      <c r="AA118">
        <v>1.8892448999999999E-8</v>
      </c>
      <c r="AB118">
        <v>2.6790990000000002E-8</v>
      </c>
      <c r="AC118">
        <v>4.4129116000000002E-8</v>
      </c>
      <c r="AD118">
        <v>4.6701552999999997E-8</v>
      </c>
    </row>
    <row r="119" spans="1:30" hidden="1" x14ac:dyDescent="0.2">
      <c r="A119" t="s">
        <v>15</v>
      </c>
      <c r="B119" t="s">
        <v>16</v>
      </c>
      <c r="C119" t="s">
        <v>68</v>
      </c>
      <c r="D119" t="s">
        <v>69</v>
      </c>
      <c r="E119" t="s">
        <v>52</v>
      </c>
      <c r="F119" t="s">
        <v>20</v>
      </c>
      <c r="G119" t="s">
        <v>70</v>
      </c>
      <c r="H119" t="s">
        <v>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6.1260492430000003E-4</v>
      </c>
      <c r="U119">
        <v>9.0295827340000005E-4</v>
      </c>
      <c r="V119">
        <v>0.3074649351</v>
      </c>
      <c r="W119">
        <v>0.29188543569999997</v>
      </c>
      <c r="X119">
        <v>0.1680401248</v>
      </c>
      <c r="Y119">
        <v>0.1161552465</v>
      </c>
      <c r="Z119">
        <v>8.9376684309999996E-2</v>
      </c>
      <c r="AA119">
        <v>4.2114840100000002E-2</v>
      </c>
      <c r="AB119">
        <v>4.2116652630000001E-2</v>
      </c>
      <c r="AC119">
        <v>2.4417327870000002E-2</v>
      </c>
      <c r="AD119">
        <v>1.5247322779999999E-2</v>
      </c>
    </row>
    <row r="120" spans="1:30" hidden="1" x14ac:dyDescent="0.2">
      <c r="A120" t="s">
        <v>15</v>
      </c>
      <c r="B120" t="s">
        <v>16</v>
      </c>
      <c r="C120" t="s">
        <v>71</v>
      </c>
      <c r="D120" t="s">
        <v>72</v>
      </c>
      <c r="E120" t="s">
        <v>52</v>
      </c>
      <c r="F120" t="s">
        <v>20</v>
      </c>
      <c r="G120" t="s">
        <v>21</v>
      </c>
      <c r="H120" t="s">
        <v>22</v>
      </c>
      <c r="I120">
        <v>7.8038297249999999E-2</v>
      </c>
      <c r="J120">
        <v>7.9022273429999998E-2</v>
      </c>
      <c r="K120">
        <v>8.7876189349999995E-2</v>
      </c>
      <c r="L120">
        <v>7.7898861819999998E-2</v>
      </c>
      <c r="M120">
        <v>0.1051964016</v>
      </c>
      <c r="N120">
        <v>9.7641885829999997E-2</v>
      </c>
      <c r="O120">
        <v>7.7737634E-2</v>
      </c>
      <c r="P120">
        <v>8.4393647739999994E-2</v>
      </c>
      <c r="Q120">
        <v>8.9424984750000006E-2</v>
      </c>
      <c r="R120">
        <v>8.1813083620000004E-2</v>
      </c>
      <c r="S120">
        <v>7.8960337209999995E-2</v>
      </c>
      <c r="T120">
        <v>7.9269146900000004E-2</v>
      </c>
      <c r="U120">
        <v>6.8771163349999997E-2</v>
      </c>
      <c r="V120">
        <v>6.5468989529999994E-2</v>
      </c>
      <c r="W120">
        <v>6.7333275659999997E-2</v>
      </c>
      <c r="X120">
        <v>6.7522846240000003E-2</v>
      </c>
      <c r="Y120">
        <v>6.8448415550000002E-2</v>
      </c>
      <c r="Z120">
        <v>7.4946221729999998E-2</v>
      </c>
      <c r="AA120">
        <v>7.0618977530000002E-2</v>
      </c>
      <c r="AB120">
        <v>7.854208603E-2</v>
      </c>
      <c r="AC120">
        <v>6.4573538690000001E-2</v>
      </c>
      <c r="AD120">
        <v>5.1984113669999998E-2</v>
      </c>
    </row>
    <row r="121" spans="1:30" hidden="1" x14ac:dyDescent="0.2">
      <c r="A121" t="s">
        <v>15</v>
      </c>
      <c r="B121" t="s">
        <v>16</v>
      </c>
      <c r="C121" t="s">
        <v>71</v>
      </c>
      <c r="D121" t="s">
        <v>72</v>
      </c>
      <c r="E121" t="s">
        <v>52</v>
      </c>
      <c r="F121" t="s">
        <v>20</v>
      </c>
      <c r="G121" t="s">
        <v>21</v>
      </c>
      <c r="H121" t="s">
        <v>23</v>
      </c>
      <c r="I121">
        <v>1.4718652820000001E-6</v>
      </c>
      <c r="J121">
        <v>1.490423867E-6</v>
      </c>
      <c r="K121">
        <v>1.6574158690000001E-6</v>
      </c>
      <c r="L121">
        <v>1.4692354170000001E-6</v>
      </c>
      <c r="M121">
        <v>1.9840890530000002E-6</v>
      </c>
      <c r="N121">
        <v>1.841604787E-6</v>
      </c>
      <c r="O121">
        <v>1.4661945300000001E-6</v>
      </c>
      <c r="P121">
        <v>1.591732323E-6</v>
      </c>
      <c r="Q121">
        <v>1.6866273999999999E-6</v>
      </c>
      <c r="R121">
        <v>1.5430608E-6</v>
      </c>
      <c r="S121">
        <v>1.4892556999999999E-6</v>
      </c>
      <c r="T121">
        <v>1.4950800999999999E-6</v>
      </c>
      <c r="U121">
        <v>1.2970796559999999E-6</v>
      </c>
      <c r="V121">
        <v>1.2347979919999999E-6</v>
      </c>
      <c r="W121">
        <v>1.2699599329999999E-6</v>
      </c>
      <c r="X121">
        <v>1.2735353869999999E-6</v>
      </c>
      <c r="Y121">
        <v>1.2909923720000001E-6</v>
      </c>
      <c r="Z121">
        <v>1.4135462419999999E-6</v>
      </c>
      <c r="AA121">
        <v>1.3319309229999999E-6</v>
      </c>
      <c r="AB121">
        <v>1.4813671450000001E-6</v>
      </c>
      <c r="AC121">
        <v>1.2179090660000001E-6</v>
      </c>
      <c r="AD121">
        <v>9.8046234799999997E-7</v>
      </c>
    </row>
    <row r="122" spans="1:30" hidden="1" x14ac:dyDescent="0.2">
      <c r="A122" t="s">
        <v>15</v>
      </c>
      <c r="B122" t="s">
        <v>16</v>
      </c>
      <c r="C122" t="s">
        <v>71</v>
      </c>
      <c r="D122" t="s">
        <v>73</v>
      </c>
      <c r="E122" t="s">
        <v>52</v>
      </c>
      <c r="F122" t="s">
        <v>20</v>
      </c>
      <c r="G122" t="s">
        <v>21</v>
      </c>
      <c r="H122" t="s">
        <v>24</v>
      </c>
      <c r="I122">
        <v>9.2744879899999999E-7</v>
      </c>
      <c r="J122">
        <v>1.1081937390000001E-6</v>
      </c>
      <c r="K122">
        <v>9.7950961800000006E-7</v>
      </c>
      <c r="L122">
        <v>8.8427210299999997E-7</v>
      </c>
      <c r="M122">
        <v>1.322799137E-6</v>
      </c>
      <c r="N122">
        <v>1.102421712E-6</v>
      </c>
      <c r="O122">
        <v>7.1830655100000001E-7</v>
      </c>
      <c r="P122">
        <v>9.2575240900000004E-7</v>
      </c>
      <c r="Q122">
        <v>7.9581094399999996E-7</v>
      </c>
      <c r="R122">
        <v>6.5583466099999998E-7</v>
      </c>
      <c r="S122">
        <v>9.95043403E-7</v>
      </c>
      <c r="T122">
        <v>1.0473303070000001E-6</v>
      </c>
      <c r="U122">
        <v>1.1602071370000001E-6</v>
      </c>
      <c r="V122">
        <v>9.2782551400000005E-7</v>
      </c>
      <c r="W122">
        <v>2.2184740189999999E-6</v>
      </c>
      <c r="X122">
        <v>1.6678523579999999E-6</v>
      </c>
      <c r="Y122">
        <v>2.089659915E-6</v>
      </c>
      <c r="Z122">
        <v>1.814633582E-6</v>
      </c>
      <c r="AA122">
        <v>1.7432099609999999E-6</v>
      </c>
      <c r="AB122">
        <v>2.0846994229999998E-6</v>
      </c>
      <c r="AC122">
        <v>1.7531586380000001E-6</v>
      </c>
      <c r="AD122">
        <v>2.008923128E-6</v>
      </c>
    </row>
    <row r="123" spans="1:30" hidden="1" x14ac:dyDescent="0.2">
      <c r="A123" t="s">
        <v>15</v>
      </c>
      <c r="B123" t="s">
        <v>16</v>
      </c>
      <c r="C123" t="s">
        <v>71</v>
      </c>
      <c r="D123" t="s">
        <v>73</v>
      </c>
      <c r="E123" t="s">
        <v>52</v>
      </c>
      <c r="F123" t="s">
        <v>20</v>
      </c>
      <c r="G123" t="s">
        <v>21</v>
      </c>
      <c r="H123" t="s">
        <v>22</v>
      </c>
      <c r="I123">
        <v>0.49173335330000001</v>
      </c>
      <c r="J123">
        <v>0.58756432030000005</v>
      </c>
      <c r="K123">
        <v>0.51933599939999997</v>
      </c>
      <c r="L123">
        <v>0.46884106889999999</v>
      </c>
      <c r="M123">
        <v>0.70134810260000002</v>
      </c>
      <c r="N123">
        <v>0.58450399180000001</v>
      </c>
      <c r="O123">
        <v>0.38084613340000001</v>
      </c>
      <c r="P123">
        <v>0.490833927</v>
      </c>
      <c r="Q123">
        <v>0.42193896240000001</v>
      </c>
      <c r="R123">
        <v>0.34772353739999901</v>
      </c>
      <c r="S123">
        <v>0.52757201249999996</v>
      </c>
      <c r="T123">
        <v>0.55529452899999998</v>
      </c>
      <c r="U123">
        <v>0.61514182389999905</v>
      </c>
      <c r="V123">
        <v>0.49193308740000002</v>
      </c>
      <c r="W123">
        <v>1.1762349249999999</v>
      </c>
      <c r="X123">
        <v>0.88429532030000002</v>
      </c>
      <c r="Y123">
        <v>1.10793768699999</v>
      </c>
      <c r="Z123">
        <v>0.96211872519999997</v>
      </c>
      <c r="AA123">
        <v>0.92424992110000004</v>
      </c>
      <c r="AB123">
        <v>1.1053076340000001</v>
      </c>
      <c r="AC123">
        <v>0.92952470999999903</v>
      </c>
      <c r="AD123">
        <v>1.065131042</v>
      </c>
    </row>
    <row r="124" spans="1:30" hidden="1" x14ac:dyDescent="0.2">
      <c r="A124" t="s">
        <v>15</v>
      </c>
      <c r="B124" t="s">
        <v>16</v>
      </c>
      <c r="C124" t="s">
        <v>71</v>
      </c>
      <c r="D124" t="s">
        <v>73</v>
      </c>
      <c r="E124" t="s">
        <v>52</v>
      </c>
      <c r="F124" t="s">
        <v>20</v>
      </c>
      <c r="G124" t="s">
        <v>21</v>
      </c>
      <c r="H124" t="s">
        <v>23</v>
      </c>
      <c r="I124">
        <v>9.2744879910000001E-6</v>
      </c>
      <c r="J124">
        <v>1.1081937389999999E-5</v>
      </c>
      <c r="K124">
        <v>9.7950961780000008E-6</v>
      </c>
      <c r="L124">
        <v>8.8427210280000005E-6</v>
      </c>
      <c r="M124">
        <v>1.322799137E-5</v>
      </c>
      <c r="N124">
        <v>1.102421712E-5</v>
      </c>
      <c r="O124">
        <v>7.1830655109999998E-6</v>
      </c>
      <c r="P124">
        <v>9.2575240849999999E-6</v>
      </c>
      <c r="Q124">
        <v>7.9581094389999993E-6</v>
      </c>
      <c r="R124">
        <v>6.558346613E-6</v>
      </c>
      <c r="S124">
        <v>9.9504340330000006E-6</v>
      </c>
      <c r="T124">
        <v>1.0473303070000001E-5</v>
      </c>
      <c r="U124">
        <v>1.160207137E-5</v>
      </c>
      <c r="V124">
        <v>9.2782551379999994E-6</v>
      </c>
      <c r="W124">
        <v>2.2184740190000001E-5</v>
      </c>
      <c r="X124">
        <v>1.6678523579999999E-5</v>
      </c>
      <c r="Y124">
        <v>2.089659915E-5</v>
      </c>
      <c r="Z124">
        <v>1.8146335820000001E-5</v>
      </c>
      <c r="AA124">
        <v>1.7432099609999999E-5</v>
      </c>
      <c r="AB124">
        <v>2.0846994229999998E-5</v>
      </c>
      <c r="AC124">
        <v>1.7531586379999998E-5</v>
      </c>
      <c r="AD124">
        <v>2.0089231280000001E-5</v>
      </c>
    </row>
    <row r="125" spans="1:30" hidden="1" x14ac:dyDescent="0.2">
      <c r="A125" t="s">
        <v>15</v>
      </c>
      <c r="B125" t="s">
        <v>16</v>
      </c>
      <c r="C125" t="s">
        <v>63</v>
      </c>
      <c r="D125" t="s">
        <v>60</v>
      </c>
      <c r="E125" t="s">
        <v>52</v>
      </c>
      <c r="F125" t="s">
        <v>20</v>
      </c>
      <c r="G125" t="s">
        <v>29</v>
      </c>
      <c r="H125" t="s">
        <v>23</v>
      </c>
      <c r="I125">
        <v>7.2197999999999996E-8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">
      <c r="A126" t="s">
        <v>15</v>
      </c>
      <c r="B126" t="s">
        <v>16</v>
      </c>
      <c r="C126" t="s">
        <v>63</v>
      </c>
      <c r="D126" t="s">
        <v>60</v>
      </c>
      <c r="E126" t="s">
        <v>52</v>
      </c>
      <c r="F126" t="s">
        <v>20</v>
      </c>
      <c r="G126" t="s">
        <v>29</v>
      </c>
      <c r="H126" t="s">
        <v>22</v>
      </c>
      <c r="I126">
        <v>1.8073566E-3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hidden="1" x14ac:dyDescent="0.2">
      <c r="A127" t="s">
        <v>15</v>
      </c>
      <c r="B127" t="s">
        <v>16</v>
      </c>
      <c r="C127" t="s">
        <v>63</v>
      </c>
      <c r="D127" t="s">
        <v>60</v>
      </c>
      <c r="E127" t="s">
        <v>52</v>
      </c>
      <c r="F127" t="s">
        <v>20</v>
      </c>
      <c r="G127" t="s">
        <v>29</v>
      </c>
      <c r="H127" t="s">
        <v>24</v>
      </c>
      <c r="I127">
        <v>1.44396E-8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hidden="1" x14ac:dyDescent="0.2">
      <c r="A128" t="s">
        <v>15</v>
      </c>
      <c r="B128" t="s">
        <v>16</v>
      </c>
      <c r="C128" t="s">
        <v>63</v>
      </c>
      <c r="D128" t="s">
        <v>60</v>
      </c>
      <c r="E128" t="s">
        <v>52</v>
      </c>
      <c r="F128" t="s">
        <v>20</v>
      </c>
      <c r="G128" t="s">
        <v>34</v>
      </c>
      <c r="H128" t="s">
        <v>24</v>
      </c>
      <c r="I128">
        <v>3.0099999999999999E-12</v>
      </c>
      <c r="J128">
        <v>9.4799999999999998E-11</v>
      </c>
      <c r="K128">
        <v>8.4300000000000002E-12</v>
      </c>
      <c r="L128">
        <v>3.2000000000000001E-12</v>
      </c>
      <c r="M128">
        <v>4.5700000000000001E-12</v>
      </c>
      <c r="N128">
        <v>3.23739E-10</v>
      </c>
      <c r="O128">
        <v>1.224016E-9</v>
      </c>
      <c r="P128">
        <v>8.9580299999999997E-10</v>
      </c>
      <c r="Q128">
        <v>1.2243580000000001E-9</v>
      </c>
      <c r="R128">
        <v>1.63285E-10</v>
      </c>
      <c r="S128">
        <v>1.78331E-10</v>
      </c>
      <c r="T128">
        <v>3.5800000000000002E-11</v>
      </c>
      <c r="U128">
        <v>5.9800000000000003E-11</v>
      </c>
      <c r="V128">
        <v>2.5079299999999999E-10</v>
      </c>
      <c r="W128">
        <v>1.9604199999999999E-10</v>
      </c>
      <c r="X128">
        <v>1.6379889999999999E-9</v>
      </c>
      <c r="Y128">
        <v>3.0561079999999999E-9</v>
      </c>
      <c r="Z128">
        <v>1.202416E-9</v>
      </c>
      <c r="AA128">
        <v>1.803413E-9</v>
      </c>
      <c r="AB128">
        <v>1.810368E-9</v>
      </c>
      <c r="AC128">
        <v>3.9853720000000001E-9</v>
      </c>
      <c r="AD128">
        <v>2.8703439999999999E-9</v>
      </c>
    </row>
    <row r="129" spans="1:30" hidden="1" x14ac:dyDescent="0.2">
      <c r="A129" t="s">
        <v>15</v>
      </c>
      <c r="B129" t="s">
        <v>16</v>
      </c>
      <c r="C129" t="s">
        <v>63</v>
      </c>
      <c r="D129" t="s">
        <v>60</v>
      </c>
      <c r="E129" t="s">
        <v>52</v>
      </c>
      <c r="F129" t="s">
        <v>20</v>
      </c>
      <c r="G129" t="s">
        <v>30</v>
      </c>
      <c r="H129" t="s">
        <v>24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6.51E-11</v>
      </c>
      <c r="T129">
        <v>5.1499999999999997E-12</v>
      </c>
      <c r="U129">
        <v>2.6400000000000001E-11</v>
      </c>
      <c r="V129">
        <v>4.8959800000000003E-10</v>
      </c>
      <c r="W129">
        <v>3.31181E-10</v>
      </c>
      <c r="X129">
        <v>2.1393649999999999E-9</v>
      </c>
      <c r="Y129">
        <v>4.783377E-9</v>
      </c>
      <c r="Z129">
        <v>2.376014E-9</v>
      </c>
      <c r="AA129">
        <v>3.7507269999999998E-9</v>
      </c>
      <c r="AB129">
        <v>5.2872660000000001E-9</v>
      </c>
      <c r="AC129">
        <v>8.8098960000000007E-9</v>
      </c>
      <c r="AD129">
        <v>9.3115370000000006E-9</v>
      </c>
    </row>
    <row r="130" spans="1:30" hidden="1" x14ac:dyDescent="0.2">
      <c r="A130" t="s">
        <v>15</v>
      </c>
      <c r="B130" t="s">
        <v>16</v>
      </c>
      <c r="C130" t="s">
        <v>63</v>
      </c>
      <c r="D130" t="s">
        <v>60</v>
      </c>
      <c r="E130" t="s">
        <v>52</v>
      </c>
      <c r="F130" t="s">
        <v>20</v>
      </c>
      <c r="G130" t="s">
        <v>74</v>
      </c>
      <c r="H130" t="s">
        <v>24</v>
      </c>
      <c r="I130">
        <v>1.1969732639999999E-4</v>
      </c>
      <c r="J130">
        <v>1.2664322940000001E-4</v>
      </c>
      <c r="K130">
        <v>1.3701557919999999E-4</v>
      </c>
      <c r="L130">
        <v>1.3398352840000001E-4</v>
      </c>
      <c r="M130">
        <v>1.105840271E-4</v>
      </c>
      <c r="N130">
        <v>1.200350397E-4</v>
      </c>
      <c r="O130">
        <v>1.238192219E-4</v>
      </c>
      <c r="P130">
        <v>1.2641335659999999E-4</v>
      </c>
      <c r="Q130">
        <v>1.1456453839999999E-4</v>
      </c>
      <c r="R130">
        <v>1.2649353509999999E-4</v>
      </c>
      <c r="S130">
        <v>1.676283571E-4</v>
      </c>
      <c r="T130">
        <v>1.2386656849999999E-4</v>
      </c>
      <c r="U130">
        <v>1.046031225E-4</v>
      </c>
      <c r="V130">
        <v>1.302811011E-4</v>
      </c>
      <c r="W130">
        <v>1.3311911760000001E-4</v>
      </c>
      <c r="X130">
        <v>1.3333381889999999E-4</v>
      </c>
      <c r="Y130">
        <v>1.3686018510000001E-4</v>
      </c>
      <c r="Z130">
        <v>1.3416649129999999E-4</v>
      </c>
      <c r="AA130">
        <v>1.335678585E-4</v>
      </c>
      <c r="AB130">
        <v>1.2215717759999999E-4</v>
      </c>
      <c r="AC130">
        <v>1.107514969E-4</v>
      </c>
      <c r="AD130">
        <v>1.15231125E-4</v>
      </c>
    </row>
    <row r="131" spans="1:30" x14ac:dyDescent="0.2">
      <c r="A131" t="s">
        <v>15</v>
      </c>
      <c r="B131" t="s">
        <v>16</v>
      </c>
      <c r="C131" t="s">
        <v>63</v>
      </c>
      <c r="D131" t="s">
        <v>60</v>
      </c>
      <c r="E131" t="s">
        <v>52</v>
      </c>
      <c r="F131" t="s">
        <v>20</v>
      </c>
      <c r="G131" t="s">
        <v>74</v>
      </c>
      <c r="H131" t="s">
        <v>22</v>
      </c>
      <c r="I131">
        <v>11.77023709</v>
      </c>
      <c r="J131">
        <v>12.4532509</v>
      </c>
      <c r="K131">
        <v>13.4731986199999</v>
      </c>
      <c r="L131">
        <v>13.17504696</v>
      </c>
      <c r="M131">
        <v>10.8740959999999</v>
      </c>
      <c r="N131">
        <v>11.803445569999999</v>
      </c>
      <c r="O131">
        <v>12.175556820000001</v>
      </c>
      <c r="P131">
        <v>12.430646729999999</v>
      </c>
      <c r="Q131">
        <v>11.265512939999899</v>
      </c>
      <c r="R131">
        <v>10.312642220000001</v>
      </c>
      <c r="S131">
        <v>12.6353270799999</v>
      </c>
      <c r="T131">
        <v>10.289403949999899</v>
      </c>
      <c r="U131">
        <v>9.0985672829999906</v>
      </c>
      <c r="V131">
        <v>8.8579067059999907</v>
      </c>
      <c r="W131">
        <v>8.9102085009999907</v>
      </c>
      <c r="X131">
        <v>9.1267633019999899</v>
      </c>
      <c r="Y131">
        <v>9.4326625770000003</v>
      </c>
      <c r="Z131">
        <v>9.700348838</v>
      </c>
      <c r="AA131">
        <v>9.2549407610000003</v>
      </c>
      <c r="AB131">
        <v>8.327653711</v>
      </c>
      <c r="AC131">
        <v>7.15109521499999</v>
      </c>
      <c r="AD131">
        <v>7.615064598</v>
      </c>
    </row>
    <row r="132" spans="1:30" hidden="1" x14ac:dyDescent="0.2">
      <c r="A132" t="s">
        <v>15</v>
      </c>
      <c r="B132" t="s">
        <v>16</v>
      </c>
      <c r="C132" t="s">
        <v>63</v>
      </c>
      <c r="D132" t="s">
        <v>60</v>
      </c>
      <c r="E132" t="s">
        <v>52</v>
      </c>
      <c r="F132" t="s">
        <v>20</v>
      </c>
      <c r="G132" t="s">
        <v>74</v>
      </c>
      <c r="H132" t="s">
        <v>23</v>
      </c>
      <c r="I132">
        <v>5.9848663179999997E-4</v>
      </c>
      <c r="J132">
        <v>6.3321614730000003E-4</v>
      </c>
      <c r="K132">
        <v>6.8507789609999995E-4</v>
      </c>
      <c r="L132">
        <v>6.6991764179999999E-4</v>
      </c>
      <c r="M132">
        <v>5.5292013550000004E-4</v>
      </c>
      <c r="N132">
        <v>6.001751983E-4</v>
      </c>
      <c r="O132">
        <v>6.1909610970000003E-4</v>
      </c>
      <c r="P132">
        <v>6.3206678279999998E-4</v>
      </c>
      <c r="Q132">
        <v>5.7282269179999995E-4</v>
      </c>
      <c r="R132">
        <v>6.058428704E-4</v>
      </c>
      <c r="S132">
        <v>8.036741885E-4</v>
      </c>
      <c r="T132">
        <v>6.3301674589999999E-4</v>
      </c>
      <c r="U132">
        <v>4.8097354519999999E-4</v>
      </c>
      <c r="V132">
        <v>6.0862660680000003E-4</v>
      </c>
      <c r="W132">
        <v>6.1929234439999997E-4</v>
      </c>
      <c r="X132">
        <v>6.224309475E-4</v>
      </c>
      <c r="Y132">
        <v>6.4097518700000002E-4</v>
      </c>
      <c r="Z132">
        <v>6.3078670310000003E-4</v>
      </c>
      <c r="AA132">
        <v>6.259873591E-4</v>
      </c>
      <c r="AB132">
        <v>5.6551969289999997E-4</v>
      </c>
      <c r="AC132">
        <v>5.1102906450000004E-4</v>
      </c>
      <c r="AD132">
        <v>5.3443011680000003E-4</v>
      </c>
    </row>
    <row r="133" spans="1:30" hidden="1" x14ac:dyDescent="0.2">
      <c r="A133" t="s">
        <v>15</v>
      </c>
      <c r="B133" t="s">
        <v>16</v>
      </c>
      <c r="C133" t="s">
        <v>63</v>
      </c>
      <c r="D133" t="s">
        <v>60</v>
      </c>
      <c r="E133" t="s">
        <v>52</v>
      </c>
      <c r="F133" t="s">
        <v>20</v>
      </c>
      <c r="G133" t="s">
        <v>75</v>
      </c>
      <c r="H133" t="s">
        <v>24</v>
      </c>
      <c r="I133">
        <v>1.132886366E-5</v>
      </c>
      <c r="J133">
        <v>1.1586136980000001E-5</v>
      </c>
      <c r="K133">
        <v>1.166397665E-5</v>
      </c>
      <c r="L133">
        <v>1.190345738E-5</v>
      </c>
      <c r="M133">
        <v>1.157101497E-5</v>
      </c>
      <c r="N133">
        <v>1.195558586E-5</v>
      </c>
      <c r="O133">
        <v>1.223217179E-5</v>
      </c>
      <c r="P133">
        <v>1.2119650350000001E-5</v>
      </c>
      <c r="Q133">
        <v>1.195891812E-5</v>
      </c>
      <c r="R133">
        <v>1.1104486329999999E-5</v>
      </c>
      <c r="S133">
        <v>4.0237432820000002E-6</v>
      </c>
      <c r="T133">
        <v>7.61624797E-7</v>
      </c>
      <c r="U133">
        <v>2.3434884709999999E-6</v>
      </c>
      <c r="V133">
        <v>2.8441191510000001E-6</v>
      </c>
      <c r="W133">
        <v>2.8228926570000001E-6</v>
      </c>
      <c r="X133">
        <v>2.941504131E-6</v>
      </c>
      <c r="Y133">
        <v>2.3700016490000001E-6</v>
      </c>
      <c r="Z133">
        <v>4.7279186179999996E-6</v>
      </c>
      <c r="AA133">
        <v>4.5803227209999997E-6</v>
      </c>
      <c r="AB133">
        <v>3.1304806380000002E-6</v>
      </c>
      <c r="AC133">
        <v>4.8684886560000004E-6</v>
      </c>
      <c r="AD133">
        <v>4.8094343630000003E-6</v>
      </c>
    </row>
    <row r="134" spans="1:30" x14ac:dyDescent="0.2">
      <c r="A134" t="s">
        <v>15</v>
      </c>
      <c r="B134" t="s">
        <v>16</v>
      </c>
      <c r="C134" t="s">
        <v>63</v>
      </c>
      <c r="D134" t="s">
        <v>60</v>
      </c>
      <c r="E134" t="s">
        <v>52</v>
      </c>
      <c r="F134" t="s">
        <v>20</v>
      </c>
      <c r="G134" t="s">
        <v>75</v>
      </c>
      <c r="H134" t="s">
        <v>22</v>
      </c>
      <c r="I134">
        <v>0.33489353579999998</v>
      </c>
      <c r="J134">
        <v>0.34249881510000002</v>
      </c>
      <c r="K134">
        <v>0.34479984009999998</v>
      </c>
      <c r="L134">
        <v>0.35187915139999998</v>
      </c>
      <c r="M134">
        <v>0.34205179200000002</v>
      </c>
      <c r="N134">
        <v>0.35342012589999999</v>
      </c>
      <c r="O134">
        <v>0.36159630669999998</v>
      </c>
      <c r="P134">
        <v>0.3582700506</v>
      </c>
      <c r="Q134">
        <v>0.35351863109999998</v>
      </c>
      <c r="R134">
        <v>0.3282606978</v>
      </c>
      <c r="S134">
        <v>0.3119122621</v>
      </c>
      <c r="T134">
        <v>0.1834916281</v>
      </c>
      <c r="U134">
        <v>0.83619897170000002</v>
      </c>
      <c r="V134">
        <v>0.95424993589999996</v>
      </c>
      <c r="W134">
        <v>0.92437721770000003</v>
      </c>
      <c r="X134">
        <v>0.92493119729999995</v>
      </c>
      <c r="Y134">
        <v>0.76872384230000002</v>
      </c>
      <c r="Z134">
        <v>0.89747635130000003</v>
      </c>
      <c r="AA134">
        <v>0.85908367159999999</v>
      </c>
      <c r="AB134">
        <v>0.58980633579999997</v>
      </c>
      <c r="AC134">
        <v>0.92639429750000002</v>
      </c>
      <c r="AD134">
        <v>0.92267330819999904</v>
      </c>
    </row>
    <row r="135" spans="1:30" hidden="1" x14ac:dyDescent="0.2">
      <c r="A135" t="s">
        <v>15</v>
      </c>
      <c r="B135" t="s">
        <v>16</v>
      </c>
      <c r="C135" t="s">
        <v>63</v>
      </c>
      <c r="D135" t="s">
        <v>60</v>
      </c>
      <c r="E135" t="s">
        <v>52</v>
      </c>
      <c r="F135" t="s">
        <v>20</v>
      </c>
      <c r="G135" t="s">
        <v>75</v>
      </c>
      <c r="H135" t="s">
        <v>23</v>
      </c>
      <c r="I135">
        <v>5.6644318310000003E-5</v>
      </c>
      <c r="J135">
        <v>5.7930684919999998E-5</v>
      </c>
      <c r="K135">
        <v>5.831988322E-5</v>
      </c>
      <c r="L135">
        <v>5.9517286919999999E-5</v>
      </c>
      <c r="M135">
        <v>5.7855074869999998E-5</v>
      </c>
      <c r="N135">
        <v>5.977792931E-5</v>
      </c>
      <c r="O135">
        <v>6.1160858930000005E-5</v>
      </c>
      <c r="P135">
        <v>6.0598251739999999E-5</v>
      </c>
      <c r="Q135">
        <v>5.9794590600000001E-5</v>
      </c>
      <c r="R135">
        <v>5.5522431669999999E-5</v>
      </c>
      <c r="S135">
        <v>2.0118716410000001E-5</v>
      </c>
      <c r="T135">
        <v>6.8822948250000003E-6</v>
      </c>
      <c r="U135">
        <v>1.171795511E-5</v>
      </c>
      <c r="V135">
        <v>1.4220785070000001E-5</v>
      </c>
      <c r="W135">
        <v>1.411446478E-5</v>
      </c>
      <c r="X135">
        <v>1.4707530789999999E-5</v>
      </c>
      <c r="Y135">
        <v>1.1850008249999999E-5</v>
      </c>
      <c r="Z135">
        <v>2.363959398E-5</v>
      </c>
      <c r="AA135">
        <v>2.290161454E-5</v>
      </c>
      <c r="AB135">
        <v>1.5652404130000001E-5</v>
      </c>
      <c r="AC135">
        <v>2.4342443930000001E-5</v>
      </c>
      <c r="AD135">
        <v>2.4047172229999998E-5</v>
      </c>
    </row>
    <row r="136" spans="1:30" hidden="1" x14ac:dyDescent="0.2">
      <c r="A136" t="s">
        <v>15</v>
      </c>
      <c r="B136" t="s">
        <v>16</v>
      </c>
      <c r="C136" t="s">
        <v>63</v>
      </c>
      <c r="D136" t="s">
        <v>60</v>
      </c>
      <c r="E136" t="s">
        <v>52</v>
      </c>
      <c r="F136" t="s">
        <v>20</v>
      </c>
      <c r="G136" t="s">
        <v>32</v>
      </c>
      <c r="H136" t="s">
        <v>24</v>
      </c>
      <c r="I136">
        <v>2.9670574139999998E-6</v>
      </c>
      <c r="J136">
        <v>2.9670574139999998E-6</v>
      </c>
      <c r="K136">
        <v>2.9670574139999998E-6</v>
      </c>
      <c r="L136">
        <v>2.9670574139999998E-6</v>
      </c>
      <c r="M136">
        <v>2.9670574139999998E-6</v>
      </c>
      <c r="N136">
        <v>2.9670574139999998E-6</v>
      </c>
      <c r="O136">
        <v>2.9670574139999998E-6</v>
      </c>
      <c r="P136">
        <v>2.9670574139999998E-6</v>
      </c>
      <c r="Q136">
        <v>2.9670574139999998E-6</v>
      </c>
      <c r="R136">
        <v>3.479404155E-6</v>
      </c>
      <c r="S136">
        <v>2.2804347539999999E-6</v>
      </c>
      <c r="T136">
        <v>3.1412988739999998E-6</v>
      </c>
      <c r="U136">
        <v>1.192E-6</v>
      </c>
      <c r="V136">
        <v>1.3909999999999999E-6</v>
      </c>
      <c r="W136">
        <v>1.3599999999999999E-6</v>
      </c>
      <c r="X136">
        <v>1.4500000000000001E-6</v>
      </c>
      <c r="Y136">
        <v>1.3042984080000001E-6</v>
      </c>
      <c r="Z136">
        <v>9.6342154100000006E-7</v>
      </c>
      <c r="AA136">
        <v>1.476922176E-6</v>
      </c>
      <c r="AB136">
        <v>1.360220682E-6</v>
      </c>
      <c r="AC136">
        <v>1.711103291E-6</v>
      </c>
      <c r="AD136">
        <v>1.5568709650000001E-6</v>
      </c>
    </row>
    <row r="137" spans="1:30" x14ac:dyDescent="0.2">
      <c r="A137" t="s">
        <v>15</v>
      </c>
      <c r="B137" t="s">
        <v>16</v>
      </c>
      <c r="C137" t="s">
        <v>63</v>
      </c>
      <c r="D137" t="s">
        <v>60</v>
      </c>
      <c r="E137" t="s">
        <v>52</v>
      </c>
      <c r="F137" t="s">
        <v>20</v>
      </c>
      <c r="G137" t="s">
        <v>32</v>
      </c>
      <c r="H137" t="s">
        <v>22</v>
      </c>
      <c r="I137">
        <v>0.18922408660000001</v>
      </c>
      <c r="J137">
        <v>0.18922408660000001</v>
      </c>
      <c r="K137">
        <v>0.18922408660000001</v>
      </c>
      <c r="L137">
        <v>0.18922408660000001</v>
      </c>
      <c r="M137">
        <v>0.18922408660000001</v>
      </c>
      <c r="N137">
        <v>0.18922408660000001</v>
      </c>
      <c r="O137">
        <v>0.18922408660000001</v>
      </c>
      <c r="P137">
        <v>0.18922408660000001</v>
      </c>
      <c r="Q137">
        <v>0.18922408660000001</v>
      </c>
      <c r="R137">
        <v>0.22189900000000001</v>
      </c>
      <c r="S137">
        <v>0.14543472639999999</v>
      </c>
      <c r="T137">
        <v>0.20033853330000001</v>
      </c>
      <c r="U137">
        <v>0.20343761220000001</v>
      </c>
      <c r="V137">
        <v>0.23756578340000001</v>
      </c>
      <c r="W137">
        <v>0.21281456830000001</v>
      </c>
      <c r="X137">
        <v>0.2276544888</v>
      </c>
      <c r="Y137">
        <v>0.22262199999999999</v>
      </c>
      <c r="Z137">
        <v>0.16443992060000001</v>
      </c>
      <c r="AA137">
        <v>0.25211725779999999</v>
      </c>
      <c r="AB137">
        <v>0.23216715139999999</v>
      </c>
      <c r="AC137">
        <v>0.29205681319999999</v>
      </c>
      <c r="AD137">
        <v>0.26573185690000001</v>
      </c>
    </row>
    <row r="138" spans="1:30" hidden="1" x14ac:dyDescent="0.2">
      <c r="A138" t="s">
        <v>15</v>
      </c>
      <c r="B138" t="s">
        <v>16</v>
      </c>
      <c r="C138" t="s">
        <v>50</v>
      </c>
      <c r="D138" t="s">
        <v>53</v>
      </c>
      <c r="E138" t="s">
        <v>52</v>
      </c>
      <c r="F138" t="s">
        <v>20</v>
      </c>
      <c r="G138" t="s">
        <v>30</v>
      </c>
      <c r="H138" t="s">
        <v>23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3.2326999999999998E-9</v>
      </c>
      <c r="T138">
        <v>3.0355690000000002E-9</v>
      </c>
      <c r="U138">
        <v>1.5745107000000001E-8</v>
      </c>
      <c r="V138">
        <v>2.1142657999999999E-7</v>
      </c>
      <c r="W138">
        <v>2.0447238800000001E-7</v>
      </c>
      <c r="X138">
        <v>3.0518284200000002E-7</v>
      </c>
      <c r="Y138">
        <v>4.8364647300000004E-7</v>
      </c>
      <c r="Z138">
        <v>6.6343009699999999E-7</v>
      </c>
      <c r="AA138">
        <v>7.8592730400000001E-7</v>
      </c>
      <c r="AB138">
        <v>1.349258235E-6</v>
      </c>
      <c r="AC138">
        <v>1.3174133740000001E-6</v>
      </c>
      <c r="AD138">
        <v>2.0883218180000001E-6</v>
      </c>
    </row>
    <row r="139" spans="1:30" hidden="1" x14ac:dyDescent="0.2">
      <c r="A139" t="s">
        <v>15</v>
      </c>
      <c r="B139" t="s">
        <v>16</v>
      </c>
      <c r="C139" t="s">
        <v>76</v>
      </c>
      <c r="D139" t="s">
        <v>60</v>
      </c>
      <c r="E139" t="s">
        <v>52</v>
      </c>
      <c r="F139" t="s">
        <v>20</v>
      </c>
      <c r="G139" t="s">
        <v>70</v>
      </c>
      <c r="H139" t="s">
        <v>24</v>
      </c>
      <c r="I139">
        <v>4.8482564590000004E-6</v>
      </c>
      <c r="J139">
        <v>4.1124659650000001E-6</v>
      </c>
      <c r="K139">
        <v>5.4085098419999999E-6</v>
      </c>
      <c r="L139">
        <v>5.8836931880000004E-6</v>
      </c>
      <c r="M139">
        <v>5.7651616079999999E-6</v>
      </c>
      <c r="N139">
        <v>5.3564934690000002E-6</v>
      </c>
      <c r="O139">
        <v>4.7507275459999999E-6</v>
      </c>
      <c r="P139">
        <v>4.7522979750000002E-6</v>
      </c>
      <c r="Q139">
        <v>5.3987311840000001E-6</v>
      </c>
      <c r="R139">
        <v>5.314854966E-6</v>
      </c>
      <c r="S139">
        <v>5.4705816140000002E-6</v>
      </c>
      <c r="T139">
        <v>5.3772889649999998E-6</v>
      </c>
      <c r="U139">
        <v>5.3988638580000001E-6</v>
      </c>
      <c r="V139">
        <v>5.6373102330000004E-6</v>
      </c>
      <c r="W139">
        <v>5.3053293739999999E-6</v>
      </c>
      <c r="X139">
        <v>5.137237013E-6</v>
      </c>
      <c r="Y139">
        <v>3.8837295680000003E-6</v>
      </c>
      <c r="Z139">
        <v>4.3329366020000001E-6</v>
      </c>
      <c r="AA139">
        <v>3.4220034620000001E-6</v>
      </c>
      <c r="AB139">
        <v>2.9566233379999999E-6</v>
      </c>
      <c r="AC139">
        <v>2.1067368609999999E-6</v>
      </c>
      <c r="AD139">
        <v>2.9702083230000002E-6</v>
      </c>
    </row>
    <row r="140" spans="1:30" hidden="1" x14ac:dyDescent="0.2">
      <c r="A140" t="s">
        <v>15</v>
      </c>
      <c r="B140" t="s">
        <v>16</v>
      </c>
      <c r="C140" t="s">
        <v>50</v>
      </c>
      <c r="D140" t="s">
        <v>77</v>
      </c>
      <c r="E140" t="s">
        <v>52</v>
      </c>
      <c r="F140" t="s">
        <v>20</v>
      </c>
      <c r="G140" t="s">
        <v>30</v>
      </c>
      <c r="H140" t="s">
        <v>24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4.5860800000000002E-10</v>
      </c>
      <c r="T140">
        <v>4.0869000000000001E-10</v>
      </c>
      <c r="U140">
        <v>2.0167529999999998E-9</v>
      </c>
      <c r="V140">
        <v>2.5824946000000001E-8</v>
      </c>
      <c r="W140">
        <v>2.3839449E-8</v>
      </c>
      <c r="X140">
        <v>3.4022966000000002E-8</v>
      </c>
      <c r="Y140">
        <v>5.1663464E-8</v>
      </c>
      <c r="Z140">
        <v>6.8074172000000006E-8</v>
      </c>
      <c r="AA140">
        <v>7.7557652999999997E-8</v>
      </c>
      <c r="AB140">
        <v>1.2837510399999999E-7</v>
      </c>
      <c r="AC140">
        <v>1.2109050300000001E-7</v>
      </c>
      <c r="AD140">
        <v>1.85837111E-7</v>
      </c>
    </row>
    <row r="141" spans="1:30" hidden="1" x14ac:dyDescent="0.2">
      <c r="A141" t="s">
        <v>15</v>
      </c>
      <c r="B141" t="s">
        <v>16</v>
      </c>
      <c r="C141" t="s">
        <v>50</v>
      </c>
      <c r="D141" t="s">
        <v>77</v>
      </c>
      <c r="E141" t="s">
        <v>52</v>
      </c>
      <c r="F141" t="s">
        <v>20</v>
      </c>
      <c r="G141" t="s">
        <v>30</v>
      </c>
      <c r="H141" t="s">
        <v>22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</row>
    <row r="142" spans="1:30" hidden="1" x14ac:dyDescent="0.2">
      <c r="A142" t="s">
        <v>15</v>
      </c>
      <c r="B142" t="s">
        <v>16</v>
      </c>
      <c r="C142" t="s">
        <v>50</v>
      </c>
      <c r="D142" t="s">
        <v>77</v>
      </c>
      <c r="E142" t="s">
        <v>52</v>
      </c>
      <c r="F142" t="s">
        <v>20</v>
      </c>
      <c r="G142" t="s">
        <v>30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2.2930400000000002E-9</v>
      </c>
      <c r="T142">
        <v>2.04345E-9</v>
      </c>
      <c r="U142">
        <v>1.0083765999999999E-8</v>
      </c>
      <c r="V142">
        <v>1.2912473000000001E-7</v>
      </c>
      <c r="W142">
        <v>1.19197246E-7</v>
      </c>
      <c r="X142">
        <v>1.7011483100000001E-7</v>
      </c>
      <c r="Y142">
        <v>2.5831732200000003E-7</v>
      </c>
      <c r="Z142">
        <v>3.4037086000000002E-7</v>
      </c>
      <c r="AA142">
        <v>3.8778826600000002E-7</v>
      </c>
      <c r="AB142">
        <v>6.4187551899999997E-7</v>
      </c>
      <c r="AC142">
        <v>6.0545251399999997E-7</v>
      </c>
      <c r="AD142">
        <v>9.2918555500000005E-7</v>
      </c>
    </row>
    <row r="143" spans="1:30" hidden="1" x14ac:dyDescent="0.2">
      <c r="A143" t="s">
        <v>15</v>
      </c>
      <c r="B143" t="s">
        <v>16</v>
      </c>
      <c r="C143" t="s">
        <v>50</v>
      </c>
      <c r="D143" t="s">
        <v>77</v>
      </c>
      <c r="E143" t="s">
        <v>52</v>
      </c>
      <c r="F143" t="s">
        <v>20</v>
      </c>
      <c r="G143" t="s">
        <v>37</v>
      </c>
      <c r="H143" t="s">
        <v>22</v>
      </c>
      <c r="I143">
        <v>0.1041111889</v>
      </c>
      <c r="J143">
        <v>0.1044130138</v>
      </c>
      <c r="K143">
        <v>0.1042075392</v>
      </c>
      <c r="L143">
        <v>0.1041436746</v>
      </c>
      <c r="M143">
        <v>0.1041977588</v>
      </c>
      <c r="N143">
        <v>0.1040312989</v>
      </c>
      <c r="O143">
        <v>0.1038372917</v>
      </c>
      <c r="P143">
        <v>0.1039481349</v>
      </c>
      <c r="Q143">
        <v>0.1042763863</v>
      </c>
      <c r="R143">
        <v>0.1046477183</v>
      </c>
      <c r="S143">
        <v>0.1043447747</v>
      </c>
      <c r="T143">
        <v>0.1040401413</v>
      </c>
      <c r="U143">
        <v>0.10059912479999999</v>
      </c>
      <c r="V143">
        <v>9.2840306819999996E-2</v>
      </c>
      <c r="W143">
        <v>7.3543230390000006E-2</v>
      </c>
      <c r="X143">
        <v>7.4285558429999995E-2</v>
      </c>
      <c r="Y143">
        <v>7.2476197320000005E-2</v>
      </c>
      <c r="Z143">
        <v>7.3423623440000002E-2</v>
      </c>
      <c r="AA143">
        <v>8.8217556559999993E-2</v>
      </c>
      <c r="AB143">
        <v>9.1509136699999993E-2</v>
      </c>
      <c r="AC143">
        <v>6.4803344999999998E-2</v>
      </c>
      <c r="AD143">
        <v>6.39289564E-2</v>
      </c>
    </row>
    <row r="144" spans="1:30" hidden="1" x14ac:dyDescent="0.2">
      <c r="A144" t="s">
        <v>15</v>
      </c>
      <c r="B144" t="s">
        <v>16</v>
      </c>
      <c r="C144" t="s">
        <v>50</v>
      </c>
      <c r="D144" t="s">
        <v>77</v>
      </c>
      <c r="E144" t="s">
        <v>52</v>
      </c>
      <c r="F144" t="s">
        <v>20</v>
      </c>
      <c r="G144" t="s">
        <v>37</v>
      </c>
      <c r="H144" t="s">
        <v>23</v>
      </c>
      <c r="I144">
        <v>4.2230065810000001E-6</v>
      </c>
      <c r="J144">
        <v>4.2352493420000002E-6</v>
      </c>
      <c r="K144">
        <v>4.2269147869999997E-6</v>
      </c>
      <c r="L144">
        <v>4.224324279E-6</v>
      </c>
      <c r="M144">
        <v>4.226518068E-6</v>
      </c>
      <c r="N144">
        <v>4.2197660430000004E-6</v>
      </c>
      <c r="O144">
        <v>4.2118966339999997E-6</v>
      </c>
      <c r="P144">
        <v>4.2163927080000002E-6</v>
      </c>
      <c r="Q144">
        <v>4.2297073939999999E-6</v>
      </c>
      <c r="R144">
        <v>4.244769536E-6</v>
      </c>
      <c r="S144">
        <v>4.2324813950000001E-6</v>
      </c>
      <c r="T144">
        <v>4.2201247170000002E-6</v>
      </c>
      <c r="U144">
        <v>4.6833857000000002E-7</v>
      </c>
      <c r="V144">
        <v>4.32219185E-7</v>
      </c>
      <c r="W144">
        <v>3.42385232E-7</v>
      </c>
      <c r="X144">
        <v>3.45835933E-7</v>
      </c>
      <c r="Y144">
        <v>3.3741246399999999E-7</v>
      </c>
      <c r="Z144">
        <v>3.4182319999999999E-7</v>
      </c>
      <c r="AA144">
        <v>4.1069625999999998E-7</v>
      </c>
      <c r="AB144">
        <v>4.26020189E-7</v>
      </c>
      <c r="AC144">
        <v>3.0169155000000001E-7</v>
      </c>
      <c r="AD144">
        <v>2.9762084000000002E-7</v>
      </c>
    </row>
    <row r="145" spans="1:30" hidden="1" x14ac:dyDescent="0.2">
      <c r="A145" t="s">
        <v>15</v>
      </c>
      <c r="B145" t="s">
        <v>16</v>
      </c>
      <c r="C145" t="s">
        <v>50</v>
      </c>
      <c r="D145" t="s">
        <v>77</v>
      </c>
      <c r="E145" t="s">
        <v>52</v>
      </c>
      <c r="F145" t="s">
        <v>20</v>
      </c>
      <c r="G145" t="s">
        <v>37</v>
      </c>
      <c r="H145" t="s">
        <v>24</v>
      </c>
      <c r="I145">
        <v>8.4460131600000004E-7</v>
      </c>
      <c r="J145">
        <v>8.4704986799999995E-7</v>
      </c>
      <c r="K145">
        <v>8.45382957E-7</v>
      </c>
      <c r="L145">
        <v>8.4486485600000005E-7</v>
      </c>
      <c r="M145">
        <v>8.4530361399999996E-7</v>
      </c>
      <c r="N145">
        <v>8.4395320899999998E-7</v>
      </c>
      <c r="O145">
        <v>8.4237932700000005E-7</v>
      </c>
      <c r="P145">
        <v>8.4327854200000002E-7</v>
      </c>
      <c r="Q145">
        <v>8.4594147900000003E-7</v>
      </c>
      <c r="R145">
        <v>8.4895390700000003E-7</v>
      </c>
      <c r="S145">
        <v>8.4649627900000002E-7</v>
      </c>
      <c r="T145">
        <v>8.4402494300000005E-7</v>
      </c>
      <c r="U145">
        <v>2.3416928500000001E-7</v>
      </c>
      <c r="V145">
        <v>2.16109593E-7</v>
      </c>
      <c r="W145">
        <v>1.71192616E-7</v>
      </c>
      <c r="X145">
        <v>1.72917967E-7</v>
      </c>
      <c r="Y145">
        <v>1.68706232E-7</v>
      </c>
      <c r="Z145">
        <v>1.7091159999999999E-7</v>
      </c>
      <c r="AA145">
        <v>2.0534812999999999E-7</v>
      </c>
      <c r="AB145">
        <v>2.13010095E-7</v>
      </c>
      <c r="AC145">
        <v>1.50845775E-7</v>
      </c>
      <c r="AD145">
        <v>1.4881042000000001E-7</v>
      </c>
    </row>
    <row r="146" spans="1:30" hidden="1" x14ac:dyDescent="0.2">
      <c r="A146" t="s">
        <v>15</v>
      </c>
      <c r="B146" t="s">
        <v>16</v>
      </c>
      <c r="C146" t="s">
        <v>50</v>
      </c>
      <c r="D146" t="s">
        <v>77</v>
      </c>
      <c r="E146" t="s">
        <v>52</v>
      </c>
      <c r="F146" t="s">
        <v>20</v>
      </c>
      <c r="G146" t="s">
        <v>34</v>
      </c>
      <c r="H146" t="s">
        <v>22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</row>
    <row r="147" spans="1:30" hidden="1" x14ac:dyDescent="0.2">
      <c r="A147" t="s">
        <v>15</v>
      </c>
      <c r="B147" t="s">
        <v>16</v>
      </c>
      <c r="C147" t="s">
        <v>50</v>
      </c>
      <c r="D147" t="s">
        <v>77</v>
      </c>
      <c r="E147" t="s">
        <v>52</v>
      </c>
      <c r="F147" t="s">
        <v>20</v>
      </c>
      <c r="G147" t="s">
        <v>34</v>
      </c>
      <c r="H147" t="s">
        <v>23</v>
      </c>
      <c r="I147">
        <v>2.3161519999999999E-9</v>
      </c>
      <c r="J147">
        <v>2.858509E-9</v>
      </c>
      <c r="K147">
        <v>4.4378590000000003E-9</v>
      </c>
      <c r="L147">
        <v>9.9231900000000003E-10</v>
      </c>
      <c r="M147">
        <v>1.4675140000000001E-9</v>
      </c>
      <c r="N147">
        <v>2.539676E-9</v>
      </c>
      <c r="O147">
        <v>1.9033806000000001E-8</v>
      </c>
      <c r="P147">
        <v>1.7325269000000001E-8</v>
      </c>
      <c r="Q147">
        <v>1.2408367000000001E-8</v>
      </c>
      <c r="R147">
        <v>8.3780510000000004E-9</v>
      </c>
      <c r="S147">
        <v>6.2827150000000001E-9</v>
      </c>
      <c r="T147">
        <v>1.4205776E-8</v>
      </c>
      <c r="U147">
        <v>2.2851376000000001E-8</v>
      </c>
      <c r="V147">
        <v>6.6143165000000002E-8</v>
      </c>
      <c r="W147">
        <v>7.0558362000000005E-8</v>
      </c>
      <c r="X147">
        <v>1.30247177E-7</v>
      </c>
      <c r="Y147">
        <v>1.6503938200000001E-7</v>
      </c>
      <c r="Z147">
        <v>1.7224957499999999E-7</v>
      </c>
      <c r="AA147">
        <v>1.8645519899999999E-7</v>
      </c>
      <c r="AB147">
        <v>2.1977913400000001E-7</v>
      </c>
      <c r="AC147">
        <v>2.7389128200000002E-7</v>
      </c>
      <c r="AD147">
        <v>2.8642768999999999E-7</v>
      </c>
    </row>
    <row r="148" spans="1:30" hidden="1" x14ac:dyDescent="0.2">
      <c r="A148" t="s">
        <v>15</v>
      </c>
      <c r="B148" t="s">
        <v>16</v>
      </c>
      <c r="C148" t="s">
        <v>50</v>
      </c>
      <c r="D148" t="s">
        <v>77</v>
      </c>
      <c r="E148" t="s">
        <v>52</v>
      </c>
      <c r="F148" t="s">
        <v>20</v>
      </c>
      <c r="G148" t="s">
        <v>34</v>
      </c>
      <c r="H148" t="s">
        <v>24</v>
      </c>
      <c r="I148">
        <v>4.6323000000000001E-10</v>
      </c>
      <c r="J148">
        <v>5.7170200000000002E-10</v>
      </c>
      <c r="K148">
        <v>8.8757199999999998E-10</v>
      </c>
      <c r="L148">
        <v>1.9846399999999999E-10</v>
      </c>
      <c r="M148">
        <v>2.9350299999999999E-10</v>
      </c>
      <c r="N148">
        <v>5.0793499999999996E-10</v>
      </c>
      <c r="O148">
        <v>3.8067609999999997E-9</v>
      </c>
      <c r="P148">
        <v>3.4650540000000002E-9</v>
      </c>
      <c r="Q148">
        <v>2.4816729999999999E-9</v>
      </c>
      <c r="R148">
        <v>1.67561E-9</v>
      </c>
      <c r="S148">
        <v>1.256543E-9</v>
      </c>
      <c r="T148">
        <v>2.8411550000000002E-9</v>
      </c>
      <c r="U148">
        <v>4.5702749999999997E-9</v>
      </c>
      <c r="V148">
        <v>1.3228632999999999E-8</v>
      </c>
      <c r="W148">
        <v>1.4111672000000001E-8</v>
      </c>
      <c r="X148">
        <v>2.6049435E-8</v>
      </c>
      <c r="Y148">
        <v>3.3007876E-8</v>
      </c>
      <c r="Z148">
        <v>3.4449914999999997E-8</v>
      </c>
      <c r="AA148">
        <v>3.7291039999999999E-8</v>
      </c>
      <c r="AB148">
        <v>4.3955827000000001E-8</v>
      </c>
      <c r="AC148">
        <v>5.4778255999999998E-8</v>
      </c>
      <c r="AD148">
        <v>5.7285537999999999E-8</v>
      </c>
    </row>
    <row r="149" spans="1:30" x14ac:dyDescent="0.2">
      <c r="A149" t="s">
        <v>15</v>
      </c>
      <c r="B149" t="s">
        <v>16</v>
      </c>
      <c r="C149" t="s">
        <v>76</v>
      </c>
      <c r="D149" t="s">
        <v>60</v>
      </c>
      <c r="E149" t="s">
        <v>52</v>
      </c>
      <c r="F149" t="s">
        <v>20</v>
      </c>
      <c r="G149" t="s">
        <v>70</v>
      </c>
      <c r="H149" t="s">
        <v>22</v>
      </c>
      <c r="I149">
        <v>3.1579773210000002</v>
      </c>
      <c r="J149">
        <v>2.6787102459999899</v>
      </c>
      <c r="K149">
        <v>3.5229059290000002</v>
      </c>
      <c r="L149">
        <v>3.8324230189999899</v>
      </c>
      <c r="M149">
        <v>3.755215873</v>
      </c>
      <c r="N149">
        <v>3.4890243609999998</v>
      </c>
      <c r="O149">
        <v>3.0944505469999899</v>
      </c>
      <c r="P149">
        <v>3.0954734670000001</v>
      </c>
      <c r="Q149">
        <v>3.516536468</v>
      </c>
      <c r="R149">
        <v>3.461902561</v>
      </c>
      <c r="S149">
        <v>3.5633372159999901</v>
      </c>
      <c r="T149">
        <v>3.5025697889999901</v>
      </c>
      <c r="U149">
        <v>3.5166228859999902</v>
      </c>
      <c r="V149">
        <v>3.6719381530000001</v>
      </c>
      <c r="W149">
        <v>3.4556979370000001</v>
      </c>
      <c r="X149">
        <v>3.3462087079999998</v>
      </c>
      <c r="Y149">
        <v>2.5297197050000002</v>
      </c>
      <c r="Z149">
        <v>2.8223167729999901</v>
      </c>
      <c r="AA149">
        <v>2.2289681699999901</v>
      </c>
      <c r="AB149">
        <v>1.925836541</v>
      </c>
      <c r="AC149">
        <v>1.372251506</v>
      </c>
      <c r="AD149">
        <v>1.9346853049999899</v>
      </c>
    </row>
    <row r="150" spans="1:30" hidden="1" x14ac:dyDescent="0.2">
      <c r="A150" t="s">
        <v>15</v>
      </c>
      <c r="B150" t="s">
        <v>16</v>
      </c>
      <c r="C150" t="s">
        <v>50</v>
      </c>
      <c r="D150" t="s">
        <v>53</v>
      </c>
      <c r="E150" t="s">
        <v>52</v>
      </c>
      <c r="F150" t="s">
        <v>20</v>
      </c>
      <c r="G150" t="s">
        <v>30</v>
      </c>
      <c r="H150" t="s">
        <v>24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6.4654000000000002E-10</v>
      </c>
      <c r="T150">
        <v>6.0711400000000002E-10</v>
      </c>
      <c r="U150">
        <v>3.1490209999999999E-9</v>
      </c>
      <c r="V150">
        <v>4.2285315999999999E-8</v>
      </c>
      <c r="W150">
        <v>4.0894478000000002E-8</v>
      </c>
      <c r="X150">
        <v>6.1036568E-8</v>
      </c>
      <c r="Y150">
        <v>9.6729295000000004E-8</v>
      </c>
      <c r="Z150">
        <v>1.3268601899999999E-7</v>
      </c>
      <c r="AA150">
        <v>1.5718546099999999E-7</v>
      </c>
      <c r="AB150">
        <v>2.6985164699999999E-7</v>
      </c>
      <c r="AC150">
        <v>2.6348267499999999E-7</v>
      </c>
      <c r="AD150">
        <v>4.17664364E-7</v>
      </c>
    </row>
    <row r="151" spans="1:30" hidden="1" x14ac:dyDescent="0.2">
      <c r="A151" t="s">
        <v>15</v>
      </c>
      <c r="B151" t="s">
        <v>16</v>
      </c>
      <c r="C151" t="s">
        <v>50</v>
      </c>
      <c r="D151" t="s">
        <v>53</v>
      </c>
      <c r="E151" t="s">
        <v>52</v>
      </c>
      <c r="F151" t="s">
        <v>20</v>
      </c>
      <c r="G151" t="s">
        <v>30</v>
      </c>
      <c r="H151" t="s">
        <v>22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</row>
    <row r="152" spans="1:30" hidden="1" x14ac:dyDescent="0.2">
      <c r="A152" t="s">
        <v>15</v>
      </c>
      <c r="B152" t="s">
        <v>16</v>
      </c>
      <c r="C152" t="s">
        <v>50</v>
      </c>
      <c r="D152" t="s">
        <v>53</v>
      </c>
      <c r="E152" t="s">
        <v>52</v>
      </c>
      <c r="F152" t="s">
        <v>20</v>
      </c>
      <c r="G152" t="s">
        <v>37</v>
      </c>
      <c r="H152" t="s">
        <v>23</v>
      </c>
      <c r="I152">
        <v>7.8532192089999993E-6</v>
      </c>
      <c r="J152">
        <v>8.356209408E-6</v>
      </c>
      <c r="K152">
        <v>8.2885868900000002E-6</v>
      </c>
      <c r="L152">
        <v>8.5357275470000004E-6</v>
      </c>
      <c r="M152">
        <v>9.1097157059999994E-6</v>
      </c>
      <c r="N152">
        <v>9.6940155180000005E-6</v>
      </c>
      <c r="O152">
        <v>9.9604308370000003E-6</v>
      </c>
      <c r="P152">
        <v>9.5255487860000003E-6</v>
      </c>
      <c r="Q152">
        <v>8.4154412340000002E-6</v>
      </c>
      <c r="R152">
        <v>6.6302278079999997E-6</v>
      </c>
      <c r="S152">
        <v>5.9669007E-6</v>
      </c>
      <c r="T152">
        <v>6.269043499E-6</v>
      </c>
      <c r="U152">
        <v>7.3127845799999999E-7</v>
      </c>
      <c r="V152">
        <v>7.0770815499999995E-7</v>
      </c>
      <c r="W152">
        <v>5.8733174000000002E-7</v>
      </c>
      <c r="X152">
        <v>6.2042323100000001E-7</v>
      </c>
      <c r="Y152">
        <v>6.3173598700000002E-7</v>
      </c>
      <c r="Z152">
        <v>6.6626090999999995E-7</v>
      </c>
      <c r="AA152">
        <v>8.3235474600000002E-7</v>
      </c>
      <c r="AB152">
        <v>8.9551826200000001E-7</v>
      </c>
      <c r="AC152">
        <v>6.5645525299999998E-7</v>
      </c>
      <c r="AD152">
        <v>6.6889556099999995E-7</v>
      </c>
    </row>
    <row r="153" spans="1:30" hidden="1" x14ac:dyDescent="0.2">
      <c r="A153" t="s">
        <v>15</v>
      </c>
      <c r="B153" t="s">
        <v>16</v>
      </c>
      <c r="C153" t="s">
        <v>71</v>
      </c>
      <c r="D153" t="s">
        <v>72</v>
      </c>
      <c r="E153" t="s">
        <v>52</v>
      </c>
      <c r="F153" t="s">
        <v>20</v>
      </c>
      <c r="G153" t="s">
        <v>21</v>
      </c>
      <c r="H153" t="s">
        <v>24</v>
      </c>
      <c r="I153">
        <v>1.4718652799999999E-7</v>
      </c>
      <c r="J153">
        <v>1.4904238699999999E-7</v>
      </c>
      <c r="K153">
        <v>1.6574158699999999E-7</v>
      </c>
      <c r="L153">
        <v>1.4692354200000001E-7</v>
      </c>
      <c r="M153">
        <v>1.9840890500000001E-7</v>
      </c>
      <c r="N153">
        <v>1.8416047899999999E-7</v>
      </c>
      <c r="O153">
        <v>1.46619453E-7</v>
      </c>
      <c r="P153">
        <v>1.5917323200000001E-7</v>
      </c>
      <c r="Q153">
        <v>1.6866273999999999E-7</v>
      </c>
      <c r="R153">
        <v>1.5430608E-7</v>
      </c>
      <c r="S153">
        <v>1.4892556999999999E-7</v>
      </c>
      <c r="T153">
        <v>1.4950801E-7</v>
      </c>
      <c r="U153">
        <v>1.2970796599999999E-7</v>
      </c>
      <c r="V153">
        <v>1.23479799E-7</v>
      </c>
      <c r="W153">
        <v>1.2699599300000001E-7</v>
      </c>
      <c r="X153">
        <v>1.2735353900000001E-7</v>
      </c>
      <c r="Y153">
        <v>1.29099237E-7</v>
      </c>
      <c r="Z153">
        <v>1.41354624E-7</v>
      </c>
      <c r="AA153">
        <v>1.3319309200000001E-7</v>
      </c>
      <c r="AB153">
        <v>1.4813671399999999E-7</v>
      </c>
      <c r="AC153">
        <v>1.2179090699999999E-7</v>
      </c>
      <c r="AD153">
        <v>9.8046234999999995E-8</v>
      </c>
    </row>
    <row r="154" spans="1:30" hidden="1" x14ac:dyDescent="0.2">
      <c r="A154" t="s">
        <v>15</v>
      </c>
      <c r="B154" t="s">
        <v>16</v>
      </c>
      <c r="C154" t="s">
        <v>50</v>
      </c>
      <c r="D154" t="s">
        <v>53</v>
      </c>
      <c r="E154" t="s">
        <v>52</v>
      </c>
      <c r="F154" t="s">
        <v>20</v>
      </c>
      <c r="G154" t="s">
        <v>37</v>
      </c>
      <c r="H154" t="s">
        <v>22</v>
      </c>
      <c r="I154">
        <v>0.19360803090000001</v>
      </c>
      <c r="J154">
        <v>0.20600841589999999</v>
      </c>
      <c r="K154">
        <v>0.20434129549999999</v>
      </c>
      <c r="L154">
        <v>0.21043413650000001</v>
      </c>
      <c r="M154">
        <v>0.22458485789999999</v>
      </c>
      <c r="N154">
        <v>0.2389897959</v>
      </c>
      <c r="O154">
        <v>0.2455578216</v>
      </c>
      <c r="P154">
        <v>0.23483652939999999</v>
      </c>
      <c r="Q154">
        <v>0.20746867790000001</v>
      </c>
      <c r="R154">
        <v>0.16345721620000001</v>
      </c>
      <c r="S154">
        <v>0.14710399190000001</v>
      </c>
      <c r="T154">
        <v>0.15455281909999999</v>
      </c>
      <c r="U154">
        <v>0.15707861270000001</v>
      </c>
      <c r="V154">
        <v>0.15201509899999999</v>
      </c>
      <c r="W154">
        <v>0.1261569411</v>
      </c>
      <c r="X154">
        <v>0.13326690990000001</v>
      </c>
      <c r="Y154">
        <v>0.13569689009999999</v>
      </c>
      <c r="Z154">
        <v>0.1431128435</v>
      </c>
      <c r="AA154">
        <v>0.1787897994</v>
      </c>
      <c r="AB154">
        <v>0.19235732259999999</v>
      </c>
      <c r="AC154">
        <v>0.14100658839999999</v>
      </c>
      <c r="AD154">
        <v>0.1436787665</v>
      </c>
    </row>
    <row r="155" spans="1:30" hidden="1" x14ac:dyDescent="0.2">
      <c r="A155" t="s">
        <v>15</v>
      </c>
      <c r="B155" t="s">
        <v>16</v>
      </c>
      <c r="C155" t="s">
        <v>50</v>
      </c>
      <c r="D155" t="s">
        <v>53</v>
      </c>
      <c r="E155" t="s">
        <v>52</v>
      </c>
      <c r="F155" t="s">
        <v>20</v>
      </c>
      <c r="G155" t="s">
        <v>34</v>
      </c>
      <c r="H155" t="s">
        <v>24</v>
      </c>
      <c r="I155">
        <v>8.6143600000000004E-10</v>
      </c>
      <c r="J155">
        <v>1.127976E-9</v>
      </c>
      <c r="K155">
        <v>1.7404460000000001E-9</v>
      </c>
      <c r="L155">
        <v>4.0101900000000002E-10</v>
      </c>
      <c r="M155">
        <v>6.3260700000000003E-10</v>
      </c>
      <c r="N155">
        <v>1.1668730000000001E-9</v>
      </c>
      <c r="O155">
        <v>9.0023530000000002E-9</v>
      </c>
      <c r="P155">
        <v>7.8281459999999992E-9</v>
      </c>
      <c r="Q155">
        <v>4.9375469999999996E-9</v>
      </c>
      <c r="R155">
        <v>2.6172629999999998E-9</v>
      </c>
      <c r="S155">
        <v>1.7714590000000001E-9</v>
      </c>
      <c r="T155">
        <v>4.2205690000000001E-9</v>
      </c>
      <c r="U155">
        <v>7.1361699999999998E-9</v>
      </c>
      <c r="V155">
        <v>2.1660333E-8</v>
      </c>
      <c r="W155">
        <v>2.4207332E-8</v>
      </c>
      <c r="X155">
        <v>4.6732203E-8</v>
      </c>
      <c r="Y155">
        <v>6.1800513000000006E-8</v>
      </c>
      <c r="Z155">
        <v>6.7147670999999998E-8</v>
      </c>
      <c r="AA155">
        <v>7.5577445000000002E-8</v>
      </c>
      <c r="AB155">
        <v>9.2397606000000005E-8</v>
      </c>
      <c r="AC155">
        <v>1.1919284499999999E-7</v>
      </c>
      <c r="AD155">
        <v>1.2874784600000001E-7</v>
      </c>
    </row>
    <row r="156" spans="1:30" hidden="1" x14ac:dyDescent="0.2">
      <c r="A156" t="s">
        <v>15</v>
      </c>
      <c r="B156" t="s">
        <v>16</v>
      </c>
      <c r="C156" t="s">
        <v>50</v>
      </c>
      <c r="D156" t="s">
        <v>53</v>
      </c>
      <c r="E156" t="s">
        <v>52</v>
      </c>
      <c r="F156" t="s">
        <v>20</v>
      </c>
      <c r="G156" t="s">
        <v>34</v>
      </c>
      <c r="H156" t="s">
        <v>22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</row>
    <row r="157" spans="1:30" hidden="1" x14ac:dyDescent="0.2">
      <c r="A157" t="s">
        <v>15</v>
      </c>
      <c r="B157" t="s">
        <v>16</v>
      </c>
      <c r="C157" t="s">
        <v>50</v>
      </c>
      <c r="D157" t="s">
        <v>53</v>
      </c>
      <c r="E157" t="s">
        <v>52</v>
      </c>
      <c r="F157" t="s">
        <v>20</v>
      </c>
      <c r="G157" t="s">
        <v>34</v>
      </c>
      <c r="H157" t="s">
        <v>23</v>
      </c>
      <c r="I157">
        <v>4.3071799999999996E-9</v>
      </c>
      <c r="J157">
        <v>5.6398800000000002E-9</v>
      </c>
      <c r="K157">
        <v>8.7022289999999993E-9</v>
      </c>
      <c r="L157">
        <v>2.0050929999999999E-9</v>
      </c>
      <c r="M157">
        <v>3.1630370000000001E-9</v>
      </c>
      <c r="N157">
        <v>5.8343660000000004E-9</v>
      </c>
      <c r="O157">
        <v>4.5011767000000001E-8</v>
      </c>
      <c r="P157">
        <v>3.9140732E-8</v>
      </c>
      <c r="Q157">
        <v>2.4687733E-8</v>
      </c>
      <c r="R157">
        <v>1.3086315E-8</v>
      </c>
      <c r="S157">
        <v>8.8572949999999992E-9</v>
      </c>
      <c r="T157">
        <v>2.1102843E-8</v>
      </c>
      <c r="U157">
        <v>3.5680851000000002E-8</v>
      </c>
      <c r="V157">
        <v>1.08301665E-7</v>
      </c>
      <c r="W157">
        <v>1.2103666099999999E-7</v>
      </c>
      <c r="X157">
        <v>2.3366101300000001E-7</v>
      </c>
      <c r="Y157">
        <v>3.0900256600000002E-7</v>
      </c>
      <c r="Z157">
        <v>3.3573835300000002E-7</v>
      </c>
      <c r="AA157">
        <v>3.77887225E-7</v>
      </c>
      <c r="AB157">
        <v>4.6198803099999997E-7</v>
      </c>
      <c r="AC157">
        <v>5.9596422400000002E-7</v>
      </c>
      <c r="AD157">
        <v>6.4373922899999998E-7</v>
      </c>
    </row>
    <row r="158" spans="1:30" hidden="1" x14ac:dyDescent="0.2">
      <c r="A158" t="s">
        <v>15</v>
      </c>
      <c r="B158" t="s">
        <v>16</v>
      </c>
      <c r="C158" t="s">
        <v>50</v>
      </c>
      <c r="D158" t="s">
        <v>51</v>
      </c>
      <c r="E158" t="s">
        <v>52</v>
      </c>
      <c r="F158" t="s">
        <v>20</v>
      </c>
      <c r="G158" t="s">
        <v>30</v>
      </c>
      <c r="H158" t="s">
        <v>22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</row>
    <row r="159" spans="1:30" hidden="1" x14ac:dyDescent="0.2">
      <c r="A159" t="s">
        <v>15</v>
      </c>
      <c r="B159" t="s">
        <v>16</v>
      </c>
      <c r="C159" t="s">
        <v>76</v>
      </c>
      <c r="D159" t="s">
        <v>60</v>
      </c>
      <c r="E159" t="s">
        <v>52</v>
      </c>
      <c r="F159" t="s">
        <v>20</v>
      </c>
      <c r="G159" t="s">
        <v>21</v>
      </c>
      <c r="H159" t="s">
        <v>24</v>
      </c>
      <c r="I159">
        <v>2.682033232E-5</v>
      </c>
      <c r="J159">
        <v>2.68572495E-5</v>
      </c>
      <c r="K159">
        <v>2.6169082530000002E-5</v>
      </c>
      <c r="L159">
        <v>2.4420688779999999E-5</v>
      </c>
      <c r="M159">
        <v>2.4954016009999999E-5</v>
      </c>
      <c r="N159">
        <v>2.374143606E-5</v>
      </c>
      <c r="O159">
        <v>2.4085564809999999E-5</v>
      </c>
      <c r="P159">
        <v>2.5178447750000002E-5</v>
      </c>
      <c r="Q159">
        <v>2.4740391520000001E-5</v>
      </c>
      <c r="R159">
        <v>2.3500838940000001E-5</v>
      </c>
      <c r="S159">
        <v>2.1953142639999999E-5</v>
      </c>
      <c r="T159">
        <v>2.188175971E-5</v>
      </c>
      <c r="U159">
        <v>1.8702618379999999E-5</v>
      </c>
      <c r="V159">
        <v>2.155505265E-5</v>
      </c>
      <c r="W159">
        <v>2.3798378610000002E-5</v>
      </c>
      <c r="X159">
        <v>2.432841115E-5</v>
      </c>
      <c r="Y159">
        <v>2.120173151E-5</v>
      </c>
      <c r="Z159">
        <v>2.0853540599999999E-5</v>
      </c>
      <c r="AA159">
        <v>2.0901173800000001E-5</v>
      </c>
      <c r="AB159">
        <v>2.1259172329999999E-5</v>
      </c>
      <c r="AC159">
        <v>1.8568307840000001E-5</v>
      </c>
      <c r="AD159">
        <v>1.7640348429999998E-5</v>
      </c>
    </row>
    <row r="160" spans="1:30" x14ac:dyDescent="0.2">
      <c r="A160" t="s">
        <v>15</v>
      </c>
      <c r="B160" t="s">
        <v>16</v>
      </c>
      <c r="C160" t="s">
        <v>63</v>
      </c>
      <c r="D160" t="s">
        <v>60</v>
      </c>
      <c r="E160" t="s">
        <v>52</v>
      </c>
      <c r="F160" t="s">
        <v>20</v>
      </c>
      <c r="G160" t="s">
        <v>70</v>
      </c>
      <c r="H160" t="s">
        <v>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4.3710099999999998E-3</v>
      </c>
      <c r="U160">
        <v>4.516E-3</v>
      </c>
      <c r="V160">
        <v>5.1201040209999998E-3</v>
      </c>
      <c r="W160">
        <v>4.0087613330000004E-3</v>
      </c>
      <c r="X160">
        <v>6.2211144630000001E-3</v>
      </c>
      <c r="Y160">
        <v>5.9019962190000001E-3</v>
      </c>
      <c r="Z160">
        <v>6.0078649940000003E-3</v>
      </c>
      <c r="AA160">
        <v>6.4400128920000001E-3</v>
      </c>
      <c r="AB160">
        <v>7.5217981450000004E-3</v>
      </c>
      <c r="AC160">
        <v>7.306834844E-3</v>
      </c>
      <c r="AD160">
        <v>6.945466979E-3</v>
      </c>
    </row>
    <row r="161" spans="1:30" hidden="1" x14ac:dyDescent="0.2">
      <c r="A161" t="s">
        <v>15</v>
      </c>
      <c r="B161" t="s">
        <v>16</v>
      </c>
      <c r="C161" t="s">
        <v>63</v>
      </c>
      <c r="D161" t="s">
        <v>60</v>
      </c>
      <c r="E161" t="s">
        <v>52</v>
      </c>
      <c r="F161" t="s">
        <v>20</v>
      </c>
      <c r="G161" t="s">
        <v>70</v>
      </c>
      <c r="H161" t="s">
        <v>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1.95E-6</v>
      </c>
      <c r="U161">
        <v>7.0000000000000005E-8</v>
      </c>
      <c r="V161">
        <v>7.6050590000000005E-8</v>
      </c>
      <c r="W161">
        <v>8.813265E-8</v>
      </c>
      <c r="X161">
        <v>9.5951790000000004E-8</v>
      </c>
      <c r="Y161">
        <v>8.9047983999999999E-8</v>
      </c>
      <c r="Z161">
        <v>9.0551901000000001E-8</v>
      </c>
      <c r="AA161">
        <v>9.5356426999999997E-8</v>
      </c>
      <c r="AB161">
        <v>1.1946988799999999E-7</v>
      </c>
      <c r="AC161">
        <v>1.2190343E-7</v>
      </c>
      <c r="AD161">
        <v>1.14563793E-7</v>
      </c>
    </row>
    <row r="162" spans="1:30" hidden="1" x14ac:dyDescent="0.2">
      <c r="A162" t="s">
        <v>15</v>
      </c>
      <c r="B162" t="s">
        <v>16</v>
      </c>
      <c r="C162" t="s">
        <v>63</v>
      </c>
      <c r="D162" t="s">
        <v>60</v>
      </c>
      <c r="E162" t="s">
        <v>52</v>
      </c>
      <c r="F162" t="s">
        <v>20</v>
      </c>
      <c r="G162" t="s">
        <v>70</v>
      </c>
      <c r="H162" t="s">
        <v>24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3.9099999999999999E-7</v>
      </c>
      <c r="U162">
        <v>6.9999999999999998E-9</v>
      </c>
      <c r="V162">
        <v>7.6050589999999999E-9</v>
      </c>
      <c r="W162">
        <v>8.8132649999999993E-9</v>
      </c>
      <c r="X162">
        <v>9.5951769999999994E-9</v>
      </c>
      <c r="Y162">
        <v>8.9047979999999995E-9</v>
      </c>
      <c r="Z162">
        <v>9.05519E-9</v>
      </c>
      <c r="AA162">
        <v>9.5356430000000005E-9</v>
      </c>
      <c r="AB162">
        <v>1.1946988999999999E-8</v>
      </c>
      <c r="AC162">
        <v>1.2190343E-8</v>
      </c>
      <c r="AD162">
        <v>1.1456379E-8</v>
      </c>
    </row>
    <row r="163" spans="1:30" hidden="1" x14ac:dyDescent="0.2">
      <c r="A163" t="s">
        <v>15</v>
      </c>
      <c r="B163" t="s">
        <v>16</v>
      </c>
      <c r="C163" t="s">
        <v>76</v>
      </c>
      <c r="D163" t="s">
        <v>60</v>
      </c>
      <c r="E163" t="s">
        <v>52</v>
      </c>
      <c r="F163" t="s">
        <v>20</v>
      </c>
      <c r="G163" t="s">
        <v>29</v>
      </c>
      <c r="H163" t="s">
        <v>24</v>
      </c>
      <c r="I163">
        <v>0</v>
      </c>
      <c r="J163">
        <v>1.3347900000000001E-6</v>
      </c>
      <c r="K163">
        <v>5.1794999999999995E-7</v>
      </c>
      <c r="L163">
        <v>6.3090000000000004E-8</v>
      </c>
      <c r="M163">
        <v>0</v>
      </c>
      <c r="N163">
        <v>0</v>
      </c>
      <c r="O163">
        <v>0</v>
      </c>
      <c r="P163">
        <v>0</v>
      </c>
      <c r="Q163">
        <v>1.34973E-6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">
      <c r="A164" t="s">
        <v>15</v>
      </c>
      <c r="B164" t="s">
        <v>16</v>
      </c>
      <c r="C164" t="s">
        <v>76</v>
      </c>
      <c r="D164" t="s">
        <v>60</v>
      </c>
      <c r="E164" t="s">
        <v>52</v>
      </c>
      <c r="F164" t="s">
        <v>20</v>
      </c>
      <c r="G164" t="s">
        <v>29</v>
      </c>
      <c r="H164" t="s">
        <v>22</v>
      </c>
      <c r="I164">
        <v>0</v>
      </c>
      <c r="J164">
        <v>0.167071215</v>
      </c>
      <c r="K164">
        <v>6.4830075000000001E-2</v>
      </c>
      <c r="L164">
        <v>7.896765E-3</v>
      </c>
      <c r="M164">
        <v>0</v>
      </c>
      <c r="N164">
        <v>0</v>
      </c>
      <c r="O164">
        <v>0</v>
      </c>
      <c r="P164">
        <v>0</v>
      </c>
      <c r="Q164">
        <v>0.16894120500000001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hidden="1" x14ac:dyDescent="0.2">
      <c r="A165" t="s">
        <v>15</v>
      </c>
      <c r="B165" t="s">
        <v>16</v>
      </c>
      <c r="C165" t="s">
        <v>76</v>
      </c>
      <c r="D165" t="s">
        <v>60</v>
      </c>
      <c r="E165" t="s">
        <v>52</v>
      </c>
      <c r="F165" t="s">
        <v>20</v>
      </c>
      <c r="G165" t="s">
        <v>29</v>
      </c>
      <c r="H165" t="s">
        <v>23</v>
      </c>
      <c r="I165">
        <v>0</v>
      </c>
      <c r="J165">
        <v>6.6739499999999999E-6</v>
      </c>
      <c r="K165">
        <v>2.5897500000000001E-6</v>
      </c>
      <c r="L165">
        <v>3.1544999999999998E-7</v>
      </c>
      <c r="M165">
        <v>0</v>
      </c>
      <c r="N165">
        <v>0</v>
      </c>
      <c r="O165">
        <v>0</v>
      </c>
      <c r="P165">
        <v>0</v>
      </c>
      <c r="Q165">
        <v>6.7486500000000002E-6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hidden="1" x14ac:dyDescent="0.2">
      <c r="A166" t="s">
        <v>15</v>
      </c>
      <c r="B166" t="s">
        <v>16</v>
      </c>
      <c r="C166" t="s">
        <v>76</v>
      </c>
      <c r="D166" t="s">
        <v>60</v>
      </c>
      <c r="E166" t="s">
        <v>52</v>
      </c>
      <c r="F166" t="s">
        <v>20</v>
      </c>
      <c r="G166" t="s">
        <v>30</v>
      </c>
      <c r="H166" t="s">
        <v>24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1.14875E-10</v>
      </c>
      <c r="T166">
        <v>2.7618000000000002E-10</v>
      </c>
      <c r="U166">
        <v>1.5480870000000001E-9</v>
      </c>
      <c r="V166">
        <v>1.5382683000000001E-8</v>
      </c>
      <c r="W166">
        <v>2.9638408999999998E-8</v>
      </c>
      <c r="X166">
        <v>3.5892472E-8</v>
      </c>
      <c r="Y166">
        <v>3.2967037999999999E-8</v>
      </c>
      <c r="Z166">
        <v>1.7900209999999999E-8</v>
      </c>
      <c r="AA166">
        <v>2.5738671000000001E-8</v>
      </c>
      <c r="AB166">
        <v>5.4269075000000002E-8</v>
      </c>
      <c r="AC166">
        <v>4.2635769999999998E-8</v>
      </c>
      <c r="AD166">
        <v>6.5334273000000006E-8</v>
      </c>
    </row>
    <row r="167" spans="1:30" hidden="1" x14ac:dyDescent="0.2">
      <c r="A167" t="s">
        <v>15</v>
      </c>
      <c r="B167" t="s">
        <v>16</v>
      </c>
      <c r="C167" t="s">
        <v>76</v>
      </c>
      <c r="D167" t="s">
        <v>60</v>
      </c>
      <c r="E167" t="s">
        <v>52</v>
      </c>
      <c r="F167" t="s">
        <v>20</v>
      </c>
      <c r="G167" t="s">
        <v>30</v>
      </c>
      <c r="H167" t="s">
        <v>22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hidden="1" x14ac:dyDescent="0.2">
      <c r="A168" t="s">
        <v>15</v>
      </c>
      <c r="B168" t="s">
        <v>16</v>
      </c>
      <c r="C168" t="s">
        <v>76</v>
      </c>
      <c r="D168" t="s">
        <v>60</v>
      </c>
      <c r="E168" t="s">
        <v>52</v>
      </c>
      <c r="F168" t="s">
        <v>20</v>
      </c>
      <c r="G168" t="s">
        <v>30</v>
      </c>
      <c r="H168" t="s">
        <v>23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5.7437399999999999E-10</v>
      </c>
      <c r="T168">
        <v>1.3809000000000001E-9</v>
      </c>
      <c r="U168">
        <v>7.7404360000000002E-9</v>
      </c>
      <c r="V168">
        <v>7.6913412999999998E-8</v>
      </c>
      <c r="W168">
        <v>1.4819204599999999E-7</v>
      </c>
      <c r="X168">
        <v>1.79462358E-7</v>
      </c>
      <c r="Y168">
        <v>1.6483519100000001E-7</v>
      </c>
      <c r="Z168">
        <v>8.9501051000000002E-8</v>
      </c>
      <c r="AA168">
        <v>1.2869335499999999E-7</v>
      </c>
      <c r="AB168">
        <v>2.7134537400000001E-7</v>
      </c>
      <c r="AC168">
        <v>2.1317884899999999E-7</v>
      </c>
      <c r="AD168">
        <v>3.2667136499999997E-7</v>
      </c>
    </row>
    <row r="169" spans="1:30" hidden="1" x14ac:dyDescent="0.2">
      <c r="A169" t="s">
        <v>15</v>
      </c>
      <c r="B169" t="s">
        <v>16</v>
      </c>
      <c r="C169" t="s">
        <v>50</v>
      </c>
      <c r="D169" t="s">
        <v>51</v>
      </c>
      <c r="E169" t="s">
        <v>52</v>
      </c>
      <c r="F169" t="s">
        <v>20</v>
      </c>
      <c r="G169" t="s">
        <v>30</v>
      </c>
      <c r="H169" t="s">
        <v>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3.8318650999999998E-8</v>
      </c>
      <c r="T169">
        <v>3.5969764999999998E-8</v>
      </c>
      <c r="U169">
        <v>1.86556578E-7</v>
      </c>
      <c r="V169">
        <v>2.5047998890000001E-6</v>
      </c>
      <c r="W169">
        <v>2.4205659370000002E-6</v>
      </c>
      <c r="X169">
        <v>3.6117316070000001E-6</v>
      </c>
      <c r="Y169">
        <v>5.7205391860000002E-6</v>
      </c>
      <c r="Z169">
        <v>7.8450882980000002E-6</v>
      </c>
      <c r="AA169">
        <v>9.2900498870000002E-6</v>
      </c>
      <c r="AB169">
        <v>1.5947202150000002E-5</v>
      </c>
      <c r="AC169">
        <v>1.5569771729999999E-5</v>
      </c>
      <c r="AD169">
        <v>2.4685973350000001E-5</v>
      </c>
    </row>
    <row r="170" spans="1:30" x14ac:dyDescent="0.2">
      <c r="A170" t="s">
        <v>15</v>
      </c>
      <c r="B170" t="s">
        <v>16</v>
      </c>
      <c r="C170" t="s">
        <v>76</v>
      </c>
      <c r="D170" t="s">
        <v>60</v>
      </c>
      <c r="E170" t="s">
        <v>52</v>
      </c>
      <c r="F170" t="s">
        <v>20</v>
      </c>
      <c r="G170" t="s">
        <v>21</v>
      </c>
      <c r="H170" t="s">
        <v>22</v>
      </c>
      <c r="I170">
        <v>14.220140189999899</v>
      </c>
      <c r="J170">
        <v>14.2397136799999</v>
      </c>
      <c r="K170">
        <v>13.874847559999999</v>
      </c>
      <c r="L170">
        <v>12.9478491899999</v>
      </c>
      <c r="M170">
        <v>13.2306192899999</v>
      </c>
      <c r="N170">
        <v>12.5877093999999</v>
      </c>
      <c r="O170">
        <v>12.77016646</v>
      </c>
      <c r="P170">
        <v>13.349612990000001</v>
      </c>
      <c r="Q170">
        <v>13.1173555799999</v>
      </c>
      <c r="R170">
        <v>12.4601448</v>
      </c>
      <c r="S170">
        <v>11.63955623</v>
      </c>
      <c r="T170">
        <v>11.6017089999999</v>
      </c>
      <c r="U170">
        <v>9.9161282639999992</v>
      </c>
      <c r="V170">
        <v>11.4284889199999</v>
      </c>
      <c r="W170">
        <v>12.61790034</v>
      </c>
      <c r="X170">
        <v>12.8989235899999</v>
      </c>
      <c r="Y170">
        <v>11.241158049999999</v>
      </c>
      <c r="Z170">
        <v>11.0565472299999</v>
      </c>
      <c r="AA170">
        <v>11.08180235</v>
      </c>
      <c r="AB170">
        <v>11.27161317</v>
      </c>
      <c r="AC170">
        <v>9.8449168169999908</v>
      </c>
      <c r="AD170">
        <v>9.3529127349999897</v>
      </c>
    </row>
    <row r="171" spans="1:30" hidden="1" x14ac:dyDescent="0.2">
      <c r="A171" t="s">
        <v>15</v>
      </c>
      <c r="B171" t="s">
        <v>16</v>
      </c>
      <c r="C171" t="s">
        <v>76</v>
      </c>
      <c r="D171" t="s">
        <v>60</v>
      </c>
      <c r="E171" t="s">
        <v>52</v>
      </c>
      <c r="F171" t="s">
        <v>20</v>
      </c>
      <c r="G171" t="s">
        <v>21</v>
      </c>
      <c r="H171" t="s">
        <v>23</v>
      </c>
      <c r="I171">
        <v>2.6820332319999997E-4</v>
      </c>
      <c r="J171">
        <v>2.6857249499999999E-4</v>
      </c>
      <c r="K171">
        <v>2.6169082530000002E-4</v>
      </c>
      <c r="L171">
        <v>2.4420688779999998E-4</v>
      </c>
      <c r="M171">
        <v>2.4954016010000002E-4</v>
      </c>
      <c r="N171">
        <v>2.374143606E-4</v>
      </c>
      <c r="O171">
        <v>2.4085564809999999E-4</v>
      </c>
      <c r="P171">
        <v>2.517844775E-4</v>
      </c>
      <c r="Q171">
        <v>2.4740391519999998E-4</v>
      </c>
      <c r="R171">
        <v>2.3500838939999999E-4</v>
      </c>
      <c r="S171">
        <v>2.1953142639999999E-4</v>
      </c>
      <c r="T171">
        <v>2.1881759710000001E-4</v>
      </c>
      <c r="U171">
        <v>1.8702618380000001E-4</v>
      </c>
      <c r="V171">
        <v>2.1555052649999999E-4</v>
      </c>
      <c r="W171">
        <v>2.379837861E-4</v>
      </c>
      <c r="X171">
        <v>2.4328411150000001E-4</v>
      </c>
      <c r="Y171">
        <v>2.1201731509999999E-4</v>
      </c>
      <c r="Z171">
        <v>2.0853540600000001E-4</v>
      </c>
      <c r="AA171">
        <v>2.09011738E-4</v>
      </c>
      <c r="AB171">
        <v>2.1259172330000001E-4</v>
      </c>
      <c r="AC171">
        <v>1.856830784E-4</v>
      </c>
      <c r="AD171">
        <v>1.764034843E-4</v>
      </c>
    </row>
    <row r="172" spans="1:30" hidden="1" x14ac:dyDescent="0.2">
      <c r="A172" t="s">
        <v>15</v>
      </c>
      <c r="B172" t="s">
        <v>16</v>
      </c>
      <c r="C172" t="s">
        <v>76</v>
      </c>
      <c r="D172" t="s">
        <v>60</v>
      </c>
      <c r="E172" t="s">
        <v>52</v>
      </c>
      <c r="F172" t="s">
        <v>20</v>
      </c>
      <c r="G172" t="s">
        <v>37</v>
      </c>
      <c r="H172" t="s">
        <v>24</v>
      </c>
      <c r="I172">
        <v>4.9967234900000002E-7</v>
      </c>
      <c r="J172">
        <v>6.5889169199999999E-7</v>
      </c>
      <c r="K172">
        <v>8.5930700899999999E-7</v>
      </c>
      <c r="L172">
        <v>9.0114911500000001E-7</v>
      </c>
      <c r="M172">
        <v>9.5915336699999999E-7</v>
      </c>
      <c r="N172">
        <v>8.6200879800000001E-7</v>
      </c>
      <c r="O172">
        <v>7.3170896500000004E-7</v>
      </c>
      <c r="P172">
        <v>1.003634838E-6</v>
      </c>
      <c r="Q172">
        <v>1.209141634E-6</v>
      </c>
      <c r="R172">
        <v>2.2204534099999999E-7</v>
      </c>
      <c r="S172">
        <v>2.1203517899999999E-7</v>
      </c>
      <c r="T172">
        <v>5.7036585499999999E-7</v>
      </c>
      <c r="U172">
        <v>1.7975153E-7</v>
      </c>
      <c r="V172">
        <v>1.2872612599999999E-7</v>
      </c>
      <c r="W172">
        <v>2.1283532000000001E-7</v>
      </c>
      <c r="X172">
        <v>1.82419521E-7</v>
      </c>
      <c r="Y172">
        <v>1.07653346E-7</v>
      </c>
      <c r="Z172">
        <v>4.4941473E-8</v>
      </c>
      <c r="AA172">
        <v>6.8147857999999997E-8</v>
      </c>
      <c r="AB172">
        <v>9.0047527999999995E-8</v>
      </c>
      <c r="AC172">
        <v>5.3112553E-8</v>
      </c>
      <c r="AD172">
        <v>5.2316895000000001E-8</v>
      </c>
    </row>
    <row r="173" spans="1:30" x14ac:dyDescent="0.2">
      <c r="A173" t="s">
        <v>15</v>
      </c>
      <c r="B173" t="s">
        <v>16</v>
      </c>
      <c r="C173" t="s">
        <v>76</v>
      </c>
      <c r="D173" t="s">
        <v>60</v>
      </c>
      <c r="E173" t="s">
        <v>52</v>
      </c>
      <c r="F173" t="s">
        <v>20</v>
      </c>
      <c r="G173" t="s">
        <v>37</v>
      </c>
      <c r="H173" t="s">
        <v>22</v>
      </c>
      <c r="I173">
        <v>6.1592944939999998E-2</v>
      </c>
      <c r="J173">
        <v>8.1219382610000002E-2</v>
      </c>
      <c r="K173">
        <v>0.1059239107</v>
      </c>
      <c r="L173">
        <v>0.11108164750000001</v>
      </c>
      <c r="M173">
        <v>0.1182316383</v>
      </c>
      <c r="N173">
        <v>0.1062569512</v>
      </c>
      <c r="O173">
        <v>9.0195325039999996E-2</v>
      </c>
      <c r="P173">
        <v>0.123714721</v>
      </c>
      <c r="Q173">
        <v>0.14904685879999999</v>
      </c>
      <c r="R173">
        <v>2.7370789069999998E-2</v>
      </c>
      <c r="S173">
        <v>2.6136869770000001E-2</v>
      </c>
      <c r="T173">
        <v>7.0307097779999994E-2</v>
      </c>
      <c r="U173">
        <v>7.7221257439999996E-2</v>
      </c>
      <c r="V173">
        <v>5.5300521030000001E-2</v>
      </c>
      <c r="W173">
        <v>9.1432664260000004E-2</v>
      </c>
      <c r="X173">
        <v>7.8367426340000004E-2</v>
      </c>
      <c r="Y173">
        <v>4.6247877450000002E-2</v>
      </c>
      <c r="Z173">
        <v>1.930685687E-2</v>
      </c>
      <c r="AA173">
        <v>2.9276319790000001E-2</v>
      </c>
      <c r="AB173">
        <v>3.8684418130000002E-2</v>
      </c>
      <c r="AC173">
        <v>2.2817152779999999E-2</v>
      </c>
      <c r="AD173">
        <v>2.2475338009999998E-2</v>
      </c>
    </row>
    <row r="174" spans="1:30" hidden="1" x14ac:dyDescent="0.2">
      <c r="A174" t="s">
        <v>15</v>
      </c>
      <c r="B174" t="s">
        <v>16</v>
      </c>
      <c r="C174" t="s">
        <v>76</v>
      </c>
      <c r="D174" t="s">
        <v>60</v>
      </c>
      <c r="E174" t="s">
        <v>52</v>
      </c>
      <c r="F174" t="s">
        <v>20</v>
      </c>
      <c r="G174" t="s">
        <v>37</v>
      </c>
      <c r="H174" t="s">
        <v>23</v>
      </c>
      <c r="I174">
        <v>2.4983617469999999E-6</v>
      </c>
      <c r="J174">
        <v>3.2944584619999998E-6</v>
      </c>
      <c r="K174">
        <v>4.2965350459999997E-6</v>
      </c>
      <c r="L174">
        <v>4.5057455729999999E-6</v>
      </c>
      <c r="M174">
        <v>4.7957668339999996E-6</v>
      </c>
      <c r="N174">
        <v>4.3100439899999999E-6</v>
      </c>
      <c r="O174">
        <v>3.6585448229999999E-6</v>
      </c>
      <c r="P174">
        <v>5.0181741889999999E-6</v>
      </c>
      <c r="Q174">
        <v>6.0457081709999997E-6</v>
      </c>
      <c r="R174">
        <v>1.1102267060000001E-6</v>
      </c>
      <c r="S174">
        <v>1.060175896E-6</v>
      </c>
      <c r="T174">
        <v>2.8518292770000002E-6</v>
      </c>
      <c r="U174">
        <v>3.59503061E-7</v>
      </c>
      <c r="V174">
        <v>2.5745225299999999E-7</v>
      </c>
      <c r="W174">
        <v>4.2567064000000002E-7</v>
      </c>
      <c r="X174">
        <v>3.64839043E-7</v>
      </c>
      <c r="Y174">
        <v>2.15306692E-7</v>
      </c>
      <c r="Z174">
        <v>8.9882946000000001E-8</v>
      </c>
      <c r="AA174">
        <v>1.3629571599999999E-7</v>
      </c>
      <c r="AB174">
        <v>1.8009505599999999E-7</v>
      </c>
      <c r="AC174">
        <v>1.06225106E-7</v>
      </c>
      <c r="AD174">
        <v>1.0463379E-7</v>
      </c>
    </row>
    <row r="175" spans="1:30" hidden="1" x14ac:dyDescent="0.2">
      <c r="A175" t="s">
        <v>15</v>
      </c>
      <c r="B175" t="s">
        <v>16</v>
      </c>
      <c r="C175" t="s">
        <v>76</v>
      </c>
      <c r="D175" t="s">
        <v>60</v>
      </c>
      <c r="E175" t="s">
        <v>52</v>
      </c>
      <c r="F175" t="s">
        <v>20</v>
      </c>
      <c r="G175" t="s">
        <v>34</v>
      </c>
      <c r="H175" t="s">
        <v>23</v>
      </c>
      <c r="I175">
        <v>1.370253E-9</v>
      </c>
      <c r="J175">
        <v>2.2235380000000001E-9</v>
      </c>
      <c r="K175">
        <v>4.5109540000000001E-9</v>
      </c>
      <c r="L175">
        <v>1.0584269999999999E-9</v>
      </c>
      <c r="M175">
        <v>1.6651659999999999E-9</v>
      </c>
      <c r="N175">
        <v>2.5940099999999998E-9</v>
      </c>
      <c r="O175">
        <v>1.6533177E-8</v>
      </c>
      <c r="P175">
        <v>2.0619811000000001E-8</v>
      </c>
      <c r="Q175">
        <v>1.7735828999999999E-8</v>
      </c>
      <c r="R175">
        <v>2.1912939999999998E-9</v>
      </c>
      <c r="S175">
        <v>1.5737299999999999E-9</v>
      </c>
      <c r="T175">
        <v>9.5998219999999994E-9</v>
      </c>
      <c r="U175">
        <v>1.7541027E-8</v>
      </c>
      <c r="V175">
        <v>3.9398314000000001E-8</v>
      </c>
      <c r="W175">
        <v>8.7721725000000005E-8</v>
      </c>
      <c r="X175">
        <v>1.37404043E-7</v>
      </c>
      <c r="Y175">
        <v>1.0531348799999999E-7</v>
      </c>
      <c r="Z175">
        <v>4.5293296000000002E-8</v>
      </c>
      <c r="AA175">
        <v>6.1877955000000002E-8</v>
      </c>
      <c r="AB175">
        <v>9.2909060999999998E-8</v>
      </c>
      <c r="AC175">
        <v>9.6436675999999995E-8</v>
      </c>
      <c r="AD175">
        <v>1.00698643E-7</v>
      </c>
    </row>
    <row r="176" spans="1:30" hidden="1" x14ac:dyDescent="0.2">
      <c r="A176" t="s">
        <v>15</v>
      </c>
      <c r="B176" t="s">
        <v>16</v>
      </c>
      <c r="C176" t="s">
        <v>76</v>
      </c>
      <c r="D176" t="s">
        <v>60</v>
      </c>
      <c r="E176" t="s">
        <v>52</v>
      </c>
      <c r="F176" t="s">
        <v>20</v>
      </c>
      <c r="G176" t="s">
        <v>34</v>
      </c>
      <c r="H176" t="s">
        <v>24</v>
      </c>
      <c r="I176">
        <v>2.7405100000000001E-10</v>
      </c>
      <c r="J176">
        <v>4.4470799999999999E-10</v>
      </c>
      <c r="K176">
        <v>9.0219099999999997E-10</v>
      </c>
      <c r="L176">
        <v>2.11685E-10</v>
      </c>
      <c r="M176">
        <v>3.3303300000000001E-10</v>
      </c>
      <c r="N176">
        <v>5.1880200000000002E-10</v>
      </c>
      <c r="O176">
        <v>3.3066350000000001E-9</v>
      </c>
      <c r="P176">
        <v>4.1239619999999997E-9</v>
      </c>
      <c r="Q176">
        <v>3.5471659999999998E-9</v>
      </c>
      <c r="R176">
        <v>4.3825899999999999E-10</v>
      </c>
      <c r="S176">
        <v>3.1474599999999999E-10</v>
      </c>
      <c r="T176">
        <v>1.9199640000000001E-9</v>
      </c>
      <c r="U176">
        <v>3.5082049999999999E-9</v>
      </c>
      <c r="V176">
        <v>7.8796630000000002E-9</v>
      </c>
      <c r="W176">
        <v>1.7544344999999999E-8</v>
      </c>
      <c r="X176">
        <v>2.7480808999999998E-8</v>
      </c>
      <c r="Y176">
        <v>2.1062698000000001E-8</v>
      </c>
      <c r="Z176">
        <v>9.0586590000000007E-9</v>
      </c>
      <c r="AA176">
        <v>1.2375591E-8</v>
      </c>
      <c r="AB176">
        <v>1.8581812E-8</v>
      </c>
      <c r="AC176">
        <v>1.9287335E-8</v>
      </c>
      <c r="AD176">
        <v>2.0139729E-8</v>
      </c>
    </row>
    <row r="177" spans="1:30" hidden="1" x14ac:dyDescent="0.2">
      <c r="A177" t="s">
        <v>15</v>
      </c>
      <c r="B177" t="s">
        <v>16</v>
      </c>
      <c r="C177" t="s">
        <v>76</v>
      </c>
      <c r="D177" t="s">
        <v>60</v>
      </c>
      <c r="E177" t="s">
        <v>52</v>
      </c>
      <c r="F177" t="s">
        <v>20</v>
      </c>
      <c r="G177" t="s">
        <v>34</v>
      </c>
      <c r="H177" t="s">
        <v>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hidden="1" x14ac:dyDescent="0.2">
      <c r="A178" t="s">
        <v>15</v>
      </c>
      <c r="B178" t="s">
        <v>16</v>
      </c>
      <c r="C178" t="s">
        <v>76</v>
      </c>
      <c r="D178" t="s">
        <v>60</v>
      </c>
      <c r="E178" t="s">
        <v>52</v>
      </c>
      <c r="F178" t="s">
        <v>20</v>
      </c>
      <c r="G178" t="s">
        <v>70</v>
      </c>
      <c r="H178" t="s">
        <v>23</v>
      </c>
      <c r="I178">
        <v>4.8482564589999997E-5</v>
      </c>
      <c r="J178">
        <v>4.1124659650000003E-5</v>
      </c>
      <c r="K178">
        <v>5.4085098420000002E-5</v>
      </c>
      <c r="L178">
        <v>5.8836931880000002E-5</v>
      </c>
      <c r="M178">
        <v>5.7651616079999998E-5</v>
      </c>
      <c r="N178">
        <v>5.3564934689999997E-5</v>
      </c>
      <c r="O178">
        <v>4.7507275460000002E-5</v>
      </c>
      <c r="P178">
        <v>4.7522979749999998E-5</v>
      </c>
      <c r="Q178">
        <v>5.398731184E-5</v>
      </c>
      <c r="R178">
        <v>5.3148549659999997E-5</v>
      </c>
      <c r="S178">
        <v>5.4705816140000002E-5</v>
      </c>
      <c r="T178">
        <v>5.3772889649999997E-5</v>
      </c>
      <c r="U178">
        <v>5.3988638580000001E-5</v>
      </c>
      <c r="V178">
        <v>5.637310233E-5</v>
      </c>
      <c r="W178">
        <v>5.3053293739999997E-5</v>
      </c>
      <c r="X178">
        <v>5.1372370130000002E-5</v>
      </c>
      <c r="Y178">
        <v>3.8837295680000003E-5</v>
      </c>
      <c r="Z178">
        <v>4.3329366019999999E-5</v>
      </c>
      <c r="AA178">
        <v>3.4220034620000003E-5</v>
      </c>
      <c r="AB178">
        <v>2.9566233379999999E-5</v>
      </c>
      <c r="AC178">
        <v>2.106736861E-5</v>
      </c>
      <c r="AD178">
        <v>2.9702083230000001E-5</v>
      </c>
    </row>
    <row r="179" spans="1:30" hidden="1" x14ac:dyDescent="0.2">
      <c r="A179" t="s">
        <v>15</v>
      </c>
      <c r="B179" t="s">
        <v>16</v>
      </c>
      <c r="C179" t="s">
        <v>68</v>
      </c>
      <c r="D179" t="s">
        <v>69</v>
      </c>
      <c r="E179" t="s">
        <v>52</v>
      </c>
      <c r="F179" t="s">
        <v>20</v>
      </c>
      <c r="G179" t="s">
        <v>27</v>
      </c>
      <c r="H179" t="s">
        <v>24</v>
      </c>
      <c r="I179">
        <v>4.2876119999999999E-7</v>
      </c>
      <c r="J179">
        <v>1.4112E-9</v>
      </c>
      <c r="K179">
        <v>3.9246899999999999E-7</v>
      </c>
      <c r="L179">
        <v>7.4080860000000003E-7</v>
      </c>
      <c r="M179">
        <v>8.7160592400000004E-7</v>
      </c>
      <c r="N179">
        <v>8.2657545599999996E-7</v>
      </c>
      <c r="O179">
        <v>7.0458372600000004E-7</v>
      </c>
      <c r="P179">
        <v>6.1845839999999996E-7</v>
      </c>
      <c r="Q179">
        <v>3.4908720000000002E-7</v>
      </c>
      <c r="R179">
        <v>9.8439762300000001E-7</v>
      </c>
      <c r="S179">
        <v>5.6469652299999995E-7</v>
      </c>
      <c r="T179">
        <v>3.3514631500000001E-7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hidden="1" x14ac:dyDescent="0.2">
      <c r="A180" t="s">
        <v>15</v>
      </c>
      <c r="B180" t="s">
        <v>16</v>
      </c>
      <c r="C180" t="s">
        <v>68</v>
      </c>
      <c r="D180" t="s">
        <v>69</v>
      </c>
      <c r="E180" t="s">
        <v>52</v>
      </c>
      <c r="F180" t="s">
        <v>20</v>
      </c>
      <c r="G180" t="s">
        <v>32</v>
      </c>
      <c r="H180" t="s">
        <v>23</v>
      </c>
      <c r="I180">
        <v>6.3406365000000001E-5</v>
      </c>
      <c r="J180">
        <v>6.8994409000000003E-5</v>
      </c>
      <c r="K180">
        <v>3.0312754999999999E-5</v>
      </c>
      <c r="L180">
        <v>2.7193451999999998E-5</v>
      </c>
      <c r="M180">
        <v>4.0436231769999999E-5</v>
      </c>
      <c r="N180">
        <v>4.968435703E-5</v>
      </c>
      <c r="O180">
        <v>6.171348117E-5</v>
      </c>
      <c r="P180">
        <v>4.8741198000000001E-5</v>
      </c>
      <c r="Q180">
        <v>1.073358E-5</v>
      </c>
      <c r="R180">
        <v>1.7314963240000001E-5</v>
      </c>
      <c r="S180">
        <v>2.185498379E-5</v>
      </c>
      <c r="T180">
        <v>4.3956155010000001E-6</v>
      </c>
      <c r="U180">
        <v>4.8380002999999998E-8</v>
      </c>
      <c r="V180">
        <v>5.3732719999999999E-8</v>
      </c>
      <c r="W180">
        <v>4.2414395999999999E-8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hidden="1" x14ac:dyDescent="0.2">
      <c r="A181" t="s">
        <v>15</v>
      </c>
      <c r="B181" t="s">
        <v>16</v>
      </c>
      <c r="C181" t="s">
        <v>68</v>
      </c>
      <c r="D181" t="s">
        <v>69</v>
      </c>
      <c r="E181" t="s">
        <v>52</v>
      </c>
      <c r="F181" t="s">
        <v>20</v>
      </c>
      <c r="G181" t="s">
        <v>32</v>
      </c>
      <c r="H181" t="s">
        <v>22</v>
      </c>
      <c r="I181">
        <v>0.58818049859999999</v>
      </c>
      <c r="J181">
        <v>0.64001722679999895</v>
      </c>
      <c r="K181">
        <v>0.2811921382</v>
      </c>
      <c r="L181">
        <v>0.25225634930000002</v>
      </c>
      <c r="M181">
        <v>0.37510118999999997</v>
      </c>
      <c r="N181">
        <v>0.4608901628</v>
      </c>
      <c r="O181">
        <v>0.5724766926</v>
      </c>
      <c r="P181">
        <v>0.45214107669999998</v>
      </c>
      <c r="Q181">
        <v>9.9568591200000001E-2</v>
      </c>
      <c r="R181">
        <v>0.16061989530000001</v>
      </c>
      <c r="S181">
        <v>0.2027347769</v>
      </c>
      <c r="T181">
        <v>4.4050000360000001E-2</v>
      </c>
      <c r="U181">
        <v>5.1486754409999999E-4</v>
      </c>
      <c r="V181">
        <v>5.6113715569999995E-4</v>
      </c>
      <c r="W181">
        <v>4.319561539E-4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hidden="1" x14ac:dyDescent="0.2">
      <c r="A182" t="s">
        <v>15</v>
      </c>
      <c r="B182" t="s">
        <v>16</v>
      </c>
      <c r="C182" t="s">
        <v>68</v>
      </c>
      <c r="D182" t="s">
        <v>69</v>
      </c>
      <c r="E182" t="s">
        <v>52</v>
      </c>
      <c r="F182" t="s">
        <v>20</v>
      </c>
      <c r="G182" t="s">
        <v>32</v>
      </c>
      <c r="H182" t="s">
        <v>24</v>
      </c>
      <c r="I182">
        <v>9.2227439999999993E-6</v>
      </c>
      <c r="J182">
        <v>1.0035550400000001E-5</v>
      </c>
      <c r="K182">
        <v>4.4091279999999998E-6</v>
      </c>
      <c r="L182">
        <v>3.9554112000000003E-6</v>
      </c>
      <c r="M182">
        <v>5.881633712E-6</v>
      </c>
      <c r="N182">
        <v>7.2268155679999997E-6</v>
      </c>
      <c r="O182">
        <v>8.9765063520000005E-6</v>
      </c>
      <c r="P182">
        <v>7.0896288000000001E-6</v>
      </c>
      <c r="Q182">
        <v>1.561248E-6</v>
      </c>
      <c r="R182">
        <v>2.518540107E-6</v>
      </c>
      <c r="S182">
        <v>3.178906732E-6</v>
      </c>
      <c r="T182">
        <v>6.3262470900000004E-7</v>
      </c>
      <c r="U182">
        <v>7.0780879999999997E-9</v>
      </c>
      <c r="V182">
        <v>7.8156680000000004E-9</v>
      </c>
      <c r="W182">
        <v>6.169367E-9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hidden="1" x14ac:dyDescent="0.2">
      <c r="A183" t="s">
        <v>15</v>
      </c>
      <c r="B183" t="s">
        <v>16</v>
      </c>
      <c r="C183" t="s">
        <v>68</v>
      </c>
      <c r="D183" t="s">
        <v>69</v>
      </c>
      <c r="E183" t="s">
        <v>52</v>
      </c>
      <c r="F183" t="s">
        <v>20</v>
      </c>
      <c r="G183" t="s">
        <v>78</v>
      </c>
      <c r="H183" t="s">
        <v>23</v>
      </c>
      <c r="I183">
        <v>4.3799999999999999E-10</v>
      </c>
      <c r="J183">
        <v>9.1500000000000005E-10</v>
      </c>
      <c r="K183">
        <v>0</v>
      </c>
      <c r="L183">
        <v>7.7100000000000003E-10</v>
      </c>
      <c r="M183">
        <v>5.8539600000000003E-9</v>
      </c>
      <c r="N183">
        <v>1.47435E-9</v>
      </c>
      <c r="O183">
        <v>1.63152E-9</v>
      </c>
      <c r="P183">
        <v>1.7309999999999999E-9</v>
      </c>
      <c r="Q183">
        <v>3.5400000000000002E-10</v>
      </c>
      <c r="R183">
        <v>3.7382200000000002E-10</v>
      </c>
      <c r="S183">
        <v>5.3357900000000002E-10</v>
      </c>
      <c r="T183">
        <v>6.7441650000000004E-9</v>
      </c>
      <c r="U183">
        <v>4.8116940999999998E-8</v>
      </c>
      <c r="V183">
        <v>6.3169321000000001E-8</v>
      </c>
      <c r="W183">
        <v>2.6179217999999999E-8</v>
      </c>
      <c r="X183">
        <v>2.7123573400000002E-7</v>
      </c>
      <c r="Y183">
        <v>5.9191829599999998E-7</v>
      </c>
      <c r="Z183">
        <v>8.3749829999999998E-8</v>
      </c>
      <c r="AA183">
        <v>5.3770688000000003E-7</v>
      </c>
      <c r="AB183">
        <v>1.6343493599999999E-7</v>
      </c>
      <c r="AC183">
        <v>8.4579850000000005E-9</v>
      </c>
      <c r="AD183">
        <v>4.5190259500000001E-7</v>
      </c>
    </row>
    <row r="184" spans="1:30" hidden="1" x14ac:dyDescent="0.2">
      <c r="A184" t="s">
        <v>15</v>
      </c>
      <c r="B184" t="s">
        <v>16</v>
      </c>
      <c r="C184" t="s">
        <v>68</v>
      </c>
      <c r="D184" t="s">
        <v>69</v>
      </c>
      <c r="E184" t="s">
        <v>52</v>
      </c>
      <c r="F184" t="s">
        <v>20</v>
      </c>
      <c r="G184" t="s">
        <v>78</v>
      </c>
      <c r="H184" t="s">
        <v>22</v>
      </c>
      <c r="I184">
        <v>8.9731599999999997E-6</v>
      </c>
      <c r="J184">
        <v>1.8745300000000002E-5</v>
      </c>
      <c r="K184">
        <v>0</v>
      </c>
      <c r="L184">
        <v>1.5795219999999999E-5</v>
      </c>
      <c r="M184">
        <v>1.199281272E-4</v>
      </c>
      <c r="N184">
        <v>3.0204516999999998E-5</v>
      </c>
      <c r="O184">
        <v>3.3424406400000001E-5</v>
      </c>
      <c r="P184">
        <v>3.5462420000000003E-5</v>
      </c>
      <c r="Q184">
        <v>7.2522800000000003E-6</v>
      </c>
      <c r="R184">
        <v>7.8503759149999994E-6</v>
      </c>
      <c r="S184">
        <v>1.0963276720000001E-5</v>
      </c>
      <c r="T184">
        <v>7.790378685E-3</v>
      </c>
      <c r="U184">
        <v>1.061016909E-3</v>
      </c>
      <c r="V184">
        <v>1.357753759E-3</v>
      </c>
      <c r="W184">
        <v>5.5927408719999995E-4</v>
      </c>
      <c r="X184">
        <v>5.7571430770000003E-3</v>
      </c>
      <c r="Y184">
        <v>1.2574864680000001E-2</v>
      </c>
      <c r="Z184">
        <v>1.7890344819999999E-3</v>
      </c>
      <c r="AA184">
        <v>1.3697408859999999E-2</v>
      </c>
      <c r="AB184">
        <v>3.9875091929999999E-3</v>
      </c>
      <c r="AC184">
        <v>1.9687441349999999E-4</v>
      </c>
      <c r="AD184">
        <v>1.105897841E-2</v>
      </c>
    </row>
    <row r="185" spans="1:30" hidden="1" x14ac:dyDescent="0.2">
      <c r="A185" t="s">
        <v>15</v>
      </c>
      <c r="B185" t="s">
        <v>16</v>
      </c>
      <c r="C185" t="s">
        <v>68</v>
      </c>
      <c r="D185" t="s">
        <v>69</v>
      </c>
      <c r="E185" t="s">
        <v>52</v>
      </c>
      <c r="F185" t="s">
        <v>20</v>
      </c>
      <c r="G185" t="s">
        <v>78</v>
      </c>
      <c r="H185" t="s">
        <v>24</v>
      </c>
      <c r="I185">
        <v>8.76E-11</v>
      </c>
      <c r="J185">
        <v>1.8299999999999999E-10</v>
      </c>
      <c r="K185">
        <v>0</v>
      </c>
      <c r="L185">
        <v>1.5419999999999999E-10</v>
      </c>
      <c r="M185">
        <v>1.1707920000000001E-9</v>
      </c>
      <c r="N185">
        <v>2.9486999999999999E-10</v>
      </c>
      <c r="O185">
        <v>3.2630399999999998E-10</v>
      </c>
      <c r="P185">
        <v>3.462E-10</v>
      </c>
      <c r="Q185">
        <v>7.0800000000000004E-11</v>
      </c>
      <c r="R185">
        <v>7.4800000000000003E-11</v>
      </c>
      <c r="S185">
        <v>1.06716E-10</v>
      </c>
      <c r="T185">
        <v>1.5673919999999999E-9</v>
      </c>
      <c r="U185">
        <v>9.5740489999999993E-9</v>
      </c>
      <c r="V185">
        <v>1.2633864E-8</v>
      </c>
      <c r="W185">
        <v>5.2358439999999996E-9</v>
      </c>
      <c r="X185">
        <v>5.4247147E-8</v>
      </c>
      <c r="Y185">
        <v>1.18383659E-7</v>
      </c>
      <c r="Z185">
        <v>1.6749966E-8</v>
      </c>
      <c r="AA185">
        <v>1.07541376E-7</v>
      </c>
      <c r="AB185">
        <v>3.2686986999999999E-8</v>
      </c>
      <c r="AC185">
        <v>1.6915969999999999E-9</v>
      </c>
      <c r="AD185">
        <v>9.0380518999999996E-8</v>
      </c>
    </row>
    <row r="186" spans="1:30" hidden="1" x14ac:dyDescent="0.2">
      <c r="A186" t="s">
        <v>15</v>
      </c>
      <c r="B186" t="s">
        <v>16</v>
      </c>
      <c r="C186" t="s">
        <v>68</v>
      </c>
      <c r="D186" t="s">
        <v>69</v>
      </c>
      <c r="E186" t="s">
        <v>52</v>
      </c>
      <c r="F186" t="s">
        <v>20</v>
      </c>
      <c r="G186" t="s">
        <v>74</v>
      </c>
      <c r="H186" t="s">
        <v>22</v>
      </c>
      <c r="I186">
        <v>1.7097253049999901</v>
      </c>
      <c r="J186">
        <v>1.245123669</v>
      </c>
      <c r="K186">
        <v>0.67185565599999997</v>
      </c>
      <c r="L186">
        <v>0.80894333600000001</v>
      </c>
      <c r="M186">
        <v>0.79946682559999904</v>
      </c>
      <c r="N186">
        <v>1.030002876</v>
      </c>
      <c r="O186">
        <v>0.96124371639999995</v>
      </c>
      <c r="P186">
        <v>0.69733651699999999</v>
      </c>
      <c r="Q186">
        <v>0.92092126500000004</v>
      </c>
      <c r="R186">
        <v>2.53044651</v>
      </c>
      <c r="S186">
        <v>2.0082069869999901</v>
      </c>
      <c r="T186">
        <v>0.82940558600000003</v>
      </c>
      <c r="U186">
        <v>0.48270521519999998</v>
      </c>
      <c r="V186">
        <v>0.39108652469999999</v>
      </c>
      <c r="W186">
        <v>0.40570416050000002</v>
      </c>
      <c r="X186">
        <v>0.47933627439999998</v>
      </c>
      <c r="Y186">
        <v>0.41682828490000001</v>
      </c>
      <c r="Z186">
        <v>0.49302969060000001</v>
      </c>
      <c r="AA186">
        <v>0.56553288820000003</v>
      </c>
      <c r="AB186">
        <v>0.48248697359999998</v>
      </c>
      <c r="AC186">
        <v>0.5105593799</v>
      </c>
      <c r="AD186">
        <v>0.46069136160000002</v>
      </c>
    </row>
    <row r="187" spans="1:30" hidden="1" x14ac:dyDescent="0.2">
      <c r="A187" t="s">
        <v>15</v>
      </c>
      <c r="B187" t="s">
        <v>16</v>
      </c>
      <c r="C187" t="s">
        <v>68</v>
      </c>
      <c r="D187" t="s">
        <v>69</v>
      </c>
      <c r="E187" t="s">
        <v>52</v>
      </c>
      <c r="F187" t="s">
        <v>20</v>
      </c>
      <c r="G187" t="s">
        <v>74</v>
      </c>
      <c r="H187" t="s">
        <v>23</v>
      </c>
      <c r="I187">
        <v>8.6935185E-5</v>
      </c>
      <c r="J187">
        <v>6.3311373000000005E-5</v>
      </c>
      <c r="K187">
        <v>3.4162151999999998E-5</v>
      </c>
      <c r="L187">
        <v>4.1132712E-5</v>
      </c>
      <c r="M187">
        <v>4.0650855540000002E-5</v>
      </c>
      <c r="N187">
        <v>5.2373027579999999E-5</v>
      </c>
      <c r="O187">
        <v>4.8876799140000001E-5</v>
      </c>
      <c r="P187">
        <v>3.5457789000000001E-5</v>
      </c>
      <c r="Q187">
        <v>4.6826504999999997E-5</v>
      </c>
      <c r="R187">
        <v>1.3839544779999999E-4</v>
      </c>
      <c r="S187">
        <v>1.3838159729999999E-4</v>
      </c>
      <c r="T187">
        <v>5.0784034340000001E-5</v>
      </c>
      <c r="U187">
        <v>3.0128239119999999E-5</v>
      </c>
      <c r="V187">
        <v>2.879351454E-5</v>
      </c>
      <c r="W187">
        <v>3.0906578660000002E-5</v>
      </c>
      <c r="X187">
        <v>3.4599032580000003E-5</v>
      </c>
      <c r="Y187">
        <v>3.021026164E-5</v>
      </c>
      <c r="Z187">
        <v>3.4992081259999997E-5</v>
      </c>
      <c r="AA187">
        <v>3.929879851E-5</v>
      </c>
      <c r="AB187">
        <v>3.6077877439999998E-5</v>
      </c>
      <c r="AC187">
        <v>3.8671823619999997E-5</v>
      </c>
      <c r="AD187">
        <v>3.5723815039999999E-5</v>
      </c>
    </row>
    <row r="188" spans="1:30" hidden="1" x14ac:dyDescent="0.2">
      <c r="A188" t="s">
        <v>15</v>
      </c>
      <c r="B188" t="s">
        <v>16</v>
      </c>
      <c r="C188" t="s">
        <v>68</v>
      </c>
      <c r="D188" t="s">
        <v>69</v>
      </c>
      <c r="E188" t="s">
        <v>52</v>
      </c>
      <c r="F188" t="s">
        <v>20</v>
      </c>
      <c r="G188" t="s">
        <v>74</v>
      </c>
      <c r="H188" t="s">
        <v>24</v>
      </c>
      <c r="I188">
        <v>1.7387036999999999E-5</v>
      </c>
      <c r="J188">
        <v>1.2662274599999999E-5</v>
      </c>
      <c r="K188">
        <v>6.8324304000000002E-6</v>
      </c>
      <c r="L188">
        <v>8.2265423999999996E-6</v>
      </c>
      <c r="M188">
        <v>8.1301711080000003E-6</v>
      </c>
      <c r="N188">
        <v>1.0474605519999999E-5</v>
      </c>
      <c r="O188">
        <v>9.7753598279999992E-6</v>
      </c>
      <c r="P188">
        <v>7.0915578000000002E-6</v>
      </c>
      <c r="Q188">
        <v>9.3653009999999993E-6</v>
      </c>
      <c r="R188">
        <v>2.7679089570000001E-5</v>
      </c>
      <c r="S188">
        <v>2.7676319459999999E-5</v>
      </c>
      <c r="T188">
        <v>1.014876103E-5</v>
      </c>
      <c r="U188">
        <v>6.2166387519999999E-6</v>
      </c>
      <c r="V188">
        <v>6.1484533909999997E-6</v>
      </c>
      <c r="W188">
        <v>6.6058749109999999E-6</v>
      </c>
      <c r="X188">
        <v>7.367000364E-6</v>
      </c>
      <c r="Y188">
        <v>6.4190023500000001E-6</v>
      </c>
      <c r="Z188">
        <v>7.3993971919999998E-6</v>
      </c>
      <c r="AA188">
        <v>8.3723615119999998E-6</v>
      </c>
      <c r="AB188">
        <v>7.7433367160000007E-6</v>
      </c>
      <c r="AC188">
        <v>8.3366368110000006E-6</v>
      </c>
      <c r="AD188">
        <v>7.6432502330000004E-6</v>
      </c>
    </row>
    <row r="189" spans="1:30" hidden="1" x14ac:dyDescent="0.2">
      <c r="A189" t="s">
        <v>15</v>
      </c>
      <c r="B189" t="s">
        <v>16</v>
      </c>
      <c r="C189" t="s">
        <v>68</v>
      </c>
      <c r="D189" t="s">
        <v>69</v>
      </c>
      <c r="E189" t="s">
        <v>52</v>
      </c>
      <c r="F189" t="s">
        <v>20</v>
      </c>
      <c r="G189" t="s">
        <v>30</v>
      </c>
      <c r="H189" t="s">
        <v>23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7.4899999999999998E-12</v>
      </c>
      <c r="T189">
        <v>4.8999999999999997E-12</v>
      </c>
      <c r="U189">
        <v>1.0299999999999999E-11</v>
      </c>
      <c r="V189">
        <v>5.1980100000000001E-10</v>
      </c>
      <c r="W189">
        <v>4.16625E-10</v>
      </c>
      <c r="X189">
        <v>5.1048800000000005E-10</v>
      </c>
      <c r="Y189">
        <v>2.6125310000000002E-9</v>
      </c>
      <c r="Z189">
        <v>1.9985350000000001E-9</v>
      </c>
      <c r="AA189">
        <v>3.0044300000000001E-9</v>
      </c>
      <c r="AB189">
        <v>5.5737809999999997E-9</v>
      </c>
      <c r="AC189">
        <v>4.6069199999999996E-9</v>
      </c>
      <c r="AD189">
        <v>3.508653E-9</v>
      </c>
    </row>
    <row r="190" spans="1:30" hidden="1" x14ac:dyDescent="0.2">
      <c r="A190" t="s">
        <v>15</v>
      </c>
      <c r="B190" t="s">
        <v>16</v>
      </c>
      <c r="C190" t="s">
        <v>68</v>
      </c>
      <c r="D190" t="s">
        <v>69</v>
      </c>
      <c r="E190" t="s">
        <v>52</v>
      </c>
      <c r="F190" t="s">
        <v>20</v>
      </c>
      <c r="G190" t="s">
        <v>30</v>
      </c>
      <c r="H190" t="s">
        <v>24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1.5000000000000001E-12</v>
      </c>
      <c r="T190">
        <v>9.8000000000000007E-13</v>
      </c>
      <c r="U190">
        <v>2.0499999999999999E-12</v>
      </c>
      <c r="V190">
        <v>1.0386799999999999E-10</v>
      </c>
      <c r="W190">
        <v>8.3299999999999999E-11</v>
      </c>
      <c r="X190">
        <v>1.02098E-10</v>
      </c>
      <c r="Y190">
        <v>5.2250599999999995E-10</v>
      </c>
      <c r="Z190">
        <v>3.9970699999999998E-10</v>
      </c>
      <c r="AA190">
        <v>6.0088600000000005E-10</v>
      </c>
      <c r="AB190">
        <v>1.114756E-9</v>
      </c>
      <c r="AC190">
        <v>9.2138400000000001E-10</v>
      </c>
      <c r="AD190">
        <v>7.0173100000000002E-10</v>
      </c>
    </row>
    <row r="191" spans="1:30" hidden="1" x14ac:dyDescent="0.2">
      <c r="A191" t="s">
        <v>15</v>
      </c>
      <c r="B191" t="s">
        <v>16</v>
      </c>
      <c r="C191" t="s">
        <v>68</v>
      </c>
      <c r="D191" t="s">
        <v>69</v>
      </c>
      <c r="E191" t="s">
        <v>52</v>
      </c>
      <c r="F191" t="s">
        <v>20</v>
      </c>
      <c r="G191" t="s">
        <v>29</v>
      </c>
      <c r="H191" t="s">
        <v>23</v>
      </c>
      <c r="I191">
        <v>4.1349000000000002E-8</v>
      </c>
      <c r="J191">
        <v>0</v>
      </c>
      <c r="K191">
        <v>0</v>
      </c>
      <c r="L191">
        <v>1.7129999999999999E-8</v>
      </c>
      <c r="M191">
        <v>1.0158273E-7</v>
      </c>
      <c r="N191">
        <v>1.1520717E-7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hidden="1" x14ac:dyDescent="0.2">
      <c r="A192" t="s">
        <v>15</v>
      </c>
      <c r="B192" t="s">
        <v>16</v>
      </c>
      <c r="C192" t="s">
        <v>68</v>
      </c>
      <c r="D192" t="s">
        <v>69</v>
      </c>
      <c r="E192" t="s">
        <v>52</v>
      </c>
      <c r="F192" t="s">
        <v>20</v>
      </c>
      <c r="G192" t="s">
        <v>29</v>
      </c>
      <c r="H192" t="s">
        <v>22</v>
      </c>
      <c r="I192">
        <v>1.0351033E-3</v>
      </c>
      <c r="J192">
        <v>0</v>
      </c>
      <c r="K192">
        <v>0</v>
      </c>
      <c r="L192">
        <v>4.2882100000000002E-4</v>
      </c>
      <c r="M192">
        <v>2.542954341E-3</v>
      </c>
      <c r="N192">
        <v>2.884019489E-3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hidden="1" x14ac:dyDescent="0.2">
      <c r="A193" t="s">
        <v>15</v>
      </c>
      <c r="B193" t="s">
        <v>16</v>
      </c>
      <c r="C193" t="s">
        <v>68</v>
      </c>
      <c r="D193" t="s">
        <v>69</v>
      </c>
      <c r="E193" t="s">
        <v>52</v>
      </c>
      <c r="F193" t="s">
        <v>20</v>
      </c>
      <c r="G193" t="s">
        <v>29</v>
      </c>
      <c r="H193" t="s">
        <v>24</v>
      </c>
      <c r="I193">
        <v>8.2697999999999997E-9</v>
      </c>
      <c r="J193">
        <v>0</v>
      </c>
      <c r="K193">
        <v>0</v>
      </c>
      <c r="L193">
        <v>3.426E-9</v>
      </c>
      <c r="M193">
        <v>2.0316546E-8</v>
      </c>
      <c r="N193">
        <v>2.3041434E-8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hidden="1" x14ac:dyDescent="0.2">
      <c r="A194" t="s">
        <v>15</v>
      </c>
      <c r="B194" t="s">
        <v>16</v>
      </c>
      <c r="C194" t="s">
        <v>68</v>
      </c>
      <c r="D194" t="s">
        <v>69</v>
      </c>
      <c r="E194" t="s">
        <v>52</v>
      </c>
      <c r="F194" t="s">
        <v>20</v>
      </c>
      <c r="G194" t="s">
        <v>27</v>
      </c>
      <c r="H194" t="s">
        <v>23</v>
      </c>
      <c r="I194">
        <v>3.2667520000000002E-6</v>
      </c>
      <c r="J194">
        <v>1.0751999999999999E-8</v>
      </c>
      <c r="K194">
        <v>2.99024E-6</v>
      </c>
      <c r="L194">
        <v>5.644256E-6</v>
      </c>
      <c r="M194">
        <v>6.6408070400000001E-6</v>
      </c>
      <c r="N194">
        <v>6.2977177599999999E-6</v>
      </c>
      <c r="O194">
        <v>5.3682569599999996E-6</v>
      </c>
      <c r="P194">
        <v>4.712064E-6</v>
      </c>
      <c r="Q194">
        <v>2.659712E-6</v>
      </c>
      <c r="R194">
        <v>7.5001723620000001E-6</v>
      </c>
      <c r="S194">
        <v>4.3024496980000002E-6</v>
      </c>
      <c r="T194">
        <v>2.5490001400000002E-6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hidden="1" x14ac:dyDescent="0.2">
      <c r="A195" t="s">
        <v>15</v>
      </c>
      <c r="B195" t="s">
        <v>16</v>
      </c>
      <c r="C195" t="s">
        <v>68</v>
      </c>
      <c r="D195" t="s">
        <v>69</v>
      </c>
      <c r="E195" t="s">
        <v>52</v>
      </c>
      <c r="F195" t="s">
        <v>20</v>
      </c>
      <c r="G195" t="s">
        <v>21</v>
      </c>
      <c r="H195" t="s">
        <v>24</v>
      </c>
      <c r="I195">
        <v>1.41826922E-5</v>
      </c>
      <c r="J195">
        <v>1.26540748E-5</v>
      </c>
      <c r="K195">
        <v>1.5034202900000001E-5</v>
      </c>
      <c r="L195">
        <v>1.42111429E-5</v>
      </c>
      <c r="M195">
        <v>1.7864831099999999E-5</v>
      </c>
      <c r="N195">
        <v>1.6438785240000001E-5</v>
      </c>
      <c r="O195">
        <v>1.5751763280000001E-5</v>
      </c>
      <c r="P195">
        <v>1.46011499E-5</v>
      </c>
      <c r="Q195">
        <v>1.40972499E-5</v>
      </c>
      <c r="R195">
        <v>1.5397432629999999E-5</v>
      </c>
      <c r="S195">
        <v>1.639932937E-5</v>
      </c>
      <c r="T195">
        <v>1.389748754E-5</v>
      </c>
      <c r="U195">
        <v>9.952340657E-6</v>
      </c>
      <c r="V195">
        <v>9.4763804440000002E-6</v>
      </c>
      <c r="W195">
        <v>9.8709521510000006E-6</v>
      </c>
      <c r="X195">
        <v>9.4212643809999993E-6</v>
      </c>
      <c r="Y195">
        <v>8.8966913870000001E-6</v>
      </c>
      <c r="Z195">
        <v>8.0984283020000006E-6</v>
      </c>
      <c r="AA195">
        <v>8.9778054350000002E-6</v>
      </c>
      <c r="AB195">
        <v>8.2406248069999994E-6</v>
      </c>
      <c r="AC195">
        <v>8.2816754829999999E-6</v>
      </c>
      <c r="AD195">
        <v>7.9648787049999999E-6</v>
      </c>
    </row>
    <row r="196" spans="1:30" hidden="1" x14ac:dyDescent="0.2">
      <c r="A196" t="s">
        <v>15</v>
      </c>
      <c r="B196" t="s">
        <v>16</v>
      </c>
      <c r="C196" t="s">
        <v>68</v>
      </c>
      <c r="D196" t="s">
        <v>69</v>
      </c>
      <c r="E196" t="s">
        <v>52</v>
      </c>
      <c r="F196" t="s">
        <v>20</v>
      </c>
      <c r="G196" t="s">
        <v>27</v>
      </c>
      <c r="H196" t="s">
        <v>22</v>
      </c>
      <c r="I196">
        <v>7.0210667359999999E-3</v>
      </c>
      <c r="J196">
        <v>2.3108736E-5</v>
      </c>
      <c r="K196">
        <v>6.4267733199999998E-3</v>
      </c>
      <c r="L196">
        <v>1.213091721E-2</v>
      </c>
      <c r="M196">
        <v>1.4272754530000001E-2</v>
      </c>
      <c r="N196">
        <v>1.35353699E-2</v>
      </c>
      <c r="O196">
        <v>1.153772627E-2</v>
      </c>
      <c r="P196">
        <v>1.0127403550000001E-2</v>
      </c>
      <c r="Q196">
        <v>5.7163860160000003E-3</v>
      </c>
      <c r="R196">
        <v>1.518185209E-2</v>
      </c>
      <c r="S196">
        <v>9.5459735379999997E-3</v>
      </c>
      <c r="T196">
        <v>6.0277961050000002E-3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hidden="1" x14ac:dyDescent="0.2">
      <c r="A197" t="s">
        <v>15</v>
      </c>
      <c r="B197" t="s">
        <v>16</v>
      </c>
      <c r="C197" t="s">
        <v>68</v>
      </c>
      <c r="D197" t="s">
        <v>69</v>
      </c>
      <c r="E197" t="s">
        <v>52</v>
      </c>
      <c r="F197" t="s">
        <v>20</v>
      </c>
      <c r="G197" t="s">
        <v>79</v>
      </c>
      <c r="H197" t="s">
        <v>23</v>
      </c>
      <c r="I197">
        <v>4.2577949999999998E-6</v>
      </c>
      <c r="J197">
        <v>2.7154319999999999E-6</v>
      </c>
      <c r="K197">
        <v>1.6500000000000001E-9</v>
      </c>
      <c r="L197">
        <v>6.0569189999999999E-6</v>
      </c>
      <c r="M197">
        <v>1.0360286099999999E-6</v>
      </c>
      <c r="N197">
        <v>2.0792697600000001E-6</v>
      </c>
      <c r="O197">
        <v>2.5576357800000001E-6</v>
      </c>
      <c r="P197">
        <v>3.09216E-6</v>
      </c>
      <c r="Q197">
        <v>9.9051599999999989E-7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hidden="1" x14ac:dyDescent="0.2">
      <c r="A198" t="s">
        <v>15</v>
      </c>
      <c r="B198" t="s">
        <v>16</v>
      </c>
      <c r="C198" t="s">
        <v>68</v>
      </c>
      <c r="D198" t="s">
        <v>69</v>
      </c>
      <c r="E198" t="s">
        <v>52</v>
      </c>
      <c r="F198" t="s">
        <v>20</v>
      </c>
      <c r="G198" t="s">
        <v>79</v>
      </c>
      <c r="H198" t="s">
        <v>22</v>
      </c>
      <c r="I198">
        <v>0.10502561000000001</v>
      </c>
      <c r="J198">
        <v>6.6980656E-2</v>
      </c>
      <c r="K198">
        <v>4.07E-5</v>
      </c>
      <c r="L198">
        <v>0.14940400200000001</v>
      </c>
      <c r="M198">
        <v>2.555537238E-2</v>
      </c>
      <c r="N198">
        <v>5.1288654080000003E-2</v>
      </c>
      <c r="O198">
        <v>6.3088349239999994E-2</v>
      </c>
      <c r="P198">
        <v>7.6273279999999999E-2</v>
      </c>
      <c r="Q198">
        <v>2.4432728000000001E-2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hidden="1" x14ac:dyDescent="0.2">
      <c r="A199" t="s">
        <v>15</v>
      </c>
      <c r="B199" t="s">
        <v>16</v>
      </c>
      <c r="C199" t="s">
        <v>68</v>
      </c>
      <c r="D199" t="s">
        <v>69</v>
      </c>
      <c r="E199" t="s">
        <v>52</v>
      </c>
      <c r="F199" t="s">
        <v>20</v>
      </c>
      <c r="G199" t="s">
        <v>79</v>
      </c>
      <c r="H199" t="s">
        <v>24</v>
      </c>
      <c r="I199">
        <v>8.5155899999999996E-7</v>
      </c>
      <c r="J199">
        <v>5.4308640000000004E-7</v>
      </c>
      <c r="K199">
        <v>3.3E-10</v>
      </c>
      <c r="L199">
        <v>1.2113838000000001E-6</v>
      </c>
      <c r="M199">
        <v>2.0720572200000001E-7</v>
      </c>
      <c r="N199">
        <v>4.15853952E-7</v>
      </c>
      <c r="O199">
        <v>5.1152715600000003E-7</v>
      </c>
      <c r="P199">
        <v>6.1843200000000002E-7</v>
      </c>
      <c r="Q199">
        <v>1.9810319999999999E-7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hidden="1" x14ac:dyDescent="0.2">
      <c r="A200" t="s">
        <v>15</v>
      </c>
      <c r="B200" t="s">
        <v>16</v>
      </c>
      <c r="C200" t="s">
        <v>17</v>
      </c>
      <c r="D200" t="s">
        <v>80</v>
      </c>
      <c r="E200" t="s">
        <v>52</v>
      </c>
      <c r="F200" t="s">
        <v>20</v>
      </c>
      <c r="G200" t="s">
        <v>64</v>
      </c>
      <c r="H200" t="s">
        <v>23</v>
      </c>
      <c r="I200">
        <v>3.1354917000000002E-8</v>
      </c>
      <c r="J200">
        <v>7.2472049999999998E-8</v>
      </c>
      <c r="K200">
        <v>9.1363291000000006E-8</v>
      </c>
      <c r="L200">
        <v>5.3881295500000002E-7</v>
      </c>
      <c r="M200">
        <v>9.2941191799999998E-7</v>
      </c>
      <c r="N200">
        <v>8.6718340799999999E-7</v>
      </c>
      <c r="O200">
        <v>8.5550883899999999E-7</v>
      </c>
      <c r="P200">
        <v>6.7153503099999996E-7</v>
      </c>
      <c r="Q200">
        <v>6.6057243999999995E-7</v>
      </c>
      <c r="R200">
        <v>6.3908445399999999E-7</v>
      </c>
      <c r="S200">
        <v>1.548619872E-6</v>
      </c>
      <c r="T200">
        <v>1.3330070860000001E-6</v>
      </c>
      <c r="U200">
        <v>6.1603391069999998E-6</v>
      </c>
      <c r="V200">
        <v>1.2840942780000001E-5</v>
      </c>
      <c r="W200">
        <v>7.1291610340000002E-6</v>
      </c>
      <c r="X200">
        <v>8.1028479900000002E-7</v>
      </c>
      <c r="Y200">
        <v>4.46639581E-7</v>
      </c>
      <c r="Z200">
        <v>5.1707228800000005E-7</v>
      </c>
      <c r="AA200">
        <v>2.2177257700000001E-7</v>
      </c>
      <c r="AB200">
        <v>4.0614906700000002E-7</v>
      </c>
      <c r="AC200">
        <v>5.9255233000000003E-7</v>
      </c>
      <c r="AD200">
        <v>3.2496778599999999E-7</v>
      </c>
    </row>
    <row r="201" spans="1:30" hidden="1" x14ac:dyDescent="0.2">
      <c r="A201" t="s">
        <v>15</v>
      </c>
      <c r="B201" t="s">
        <v>16</v>
      </c>
      <c r="C201" t="s">
        <v>17</v>
      </c>
      <c r="D201" t="s">
        <v>80</v>
      </c>
      <c r="E201" t="s">
        <v>52</v>
      </c>
      <c r="F201" t="s">
        <v>20</v>
      </c>
      <c r="G201" t="s">
        <v>64</v>
      </c>
      <c r="H201" t="s">
        <v>24</v>
      </c>
      <c r="I201">
        <v>6.2709829999999999E-9</v>
      </c>
      <c r="J201">
        <v>1.4494410000000001E-8</v>
      </c>
      <c r="K201">
        <v>1.8272658000000001E-8</v>
      </c>
      <c r="L201">
        <v>1.07762591E-7</v>
      </c>
      <c r="M201">
        <v>1.8588238400000001E-7</v>
      </c>
      <c r="N201">
        <v>1.73436682E-7</v>
      </c>
      <c r="O201">
        <v>1.71101768E-7</v>
      </c>
      <c r="P201">
        <v>1.3430700600000001E-7</v>
      </c>
      <c r="Q201">
        <v>1.3211448800000001E-7</v>
      </c>
      <c r="R201">
        <v>1.2781689099999999E-7</v>
      </c>
      <c r="S201">
        <v>3.0972397400000001E-7</v>
      </c>
      <c r="T201">
        <v>2.6660141700000002E-7</v>
      </c>
      <c r="U201">
        <v>4.4953825910000003E-6</v>
      </c>
      <c r="V201">
        <v>9.370417704E-6</v>
      </c>
      <c r="W201">
        <v>5.2023607550000004E-6</v>
      </c>
      <c r="X201">
        <v>5.9128890699999995E-7</v>
      </c>
      <c r="Y201">
        <v>3.2592618100000002E-7</v>
      </c>
      <c r="Z201">
        <v>3.7732302099999999E-7</v>
      </c>
      <c r="AA201">
        <v>1.6183404299999999E-7</v>
      </c>
      <c r="AB201">
        <v>2.96379049E-7</v>
      </c>
      <c r="AC201">
        <v>4.3240305099999998E-7</v>
      </c>
      <c r="AD201">
        <v>2.3713865500000001E-7</v>
      </c>
    </row>
    <row r="202" spans="1:30" hidden="1" x14ac:dyDescent="0.2">
      <c r="A202" t="s">
        <v>15</v>
      </c>
      <c r="B202" t="s">
        <v>16</v>
      </c>
      <c r="C202" t="s">
        <v>17</v>
      </c>
      <c r="D202" t="s">
        <v>80</v>
      </c>
      <c r="E202" t="s">
        <v>52</v>
      </c>
      <c r="F202" t="s">
        <v>20</v>
      </c>
      <c r="G202" t="s">
        <v>65</v>
      </c>
      <c r="H202" t="s">
        <v>23</v>
      </c>
      <c r="I202">
        <v>1.1972840900000001E-5</v>
      </c>
      <c r="J202">
        <v>2.0541154690000001E-5</v>
      </c>
      <c r="K202">
        <v>2.2087667719999999E-5</v>
      </c>
      <c r="L202">
        <v>2.168844501E-5</v>
      </c>
      <c r="M202">
        <v>2.4368196550000001E-5</v>
      </c>
      <c r="N202">
        <v>2.1349048500000001E-5</v>
      </c>
      <c r="O202">
        <v>2.1022921369999999E-5</v>
      </c>
      <c r="P202">
        <v>1.6472316919999999E-5</v>
      </c>
      <c r="Q202">
        <v>1.4620755300000001E-5</v>
      </c>
      <c r="R202">
        <v>1.3905356470000001E-5</v>
      </c>
      <c r="S202">
        <v>2.1220756139999999E-5</v>
      </c>
      <c r="T202">
        <v>1.6681636810000001E-5</v>
      </c>
      <c r="U202">
        <v>3.0390122650000001E-5</v>
      </c>
      <c r="V202">
        <v>6.0382419759999999E-5</v>
      </c>
      <c r="W202">
        <v>3.1051565659999999E-5</v>
      </c>
      <c r="X202">
        <v>3.7973243069999998E-6</v>
      </c>
      <c r="Y202">
        <v>2.1200583870000002E-6</v>
      </c>
      <c r="Z202">
        <v>2.472055218E-6</v>
      </c>
      <c r="AA202">
        <v>1.043439427E-6</v>
      </c>
      <c r="AB202">
        <v>1.9893160540000002E-6</v>
      </c>
      <c r="AC202">
        <v>2.844403349E-6</v>
      </c>
      <c r="AD202">
        <v>1.5698280420000001E-6</v>
      </c>
    </row>
    <row r="203" spans="1:30" hidden="1" x14ac:dyDescent="0.2">
      <c r="A203" t="s">
        <v>15</v>
      </c>
      <c r="B203" t="s">
        <v>16</v>
      </c>
      <c r="C203" t="s">
        <v>17</v>
      </c>
      <c r="D203" t="s">
        <v>80</v>
      </c>
      <c r="E203" t="s">
        <v>52</v>
      </c>
      <c r="F203" t="s">
        <v>20</v>
      </c>
      <c r="G203" t="s">
        <v>65</v>
      </c>
      <c r="H203" t="s">
        <v>22</v>
      </c>
      <c r="I203">
        <v>0.28285377169999998</v>
      </c>
      <c r="J203">
        <v>0.4855764796</v>
      </c>
      <c r="K203">
        <v>0.52314087209999904</v>
      </c>
      <c r="L203">
        <v>0.51315857779999996</v>
      </c>
      <c r="M203">
        <v>0.57728365309999996</v>
      </c>
      <c r="N203">
        <v>0.50526263130000004</v>
      </c>
      <c r="O203">
        <v>0.49988163089999998</v>
      </c>
      <c r="P203">
        <v>0.39378620669999997</v>
      </c>
      <c r="Q203">
        <v>0.34767717930000003</v>
      </c>
      <c r="R203">
        <v>0.3306652095</v>
      </c>
      <c r="S203">
        <v>0.50462322149999905</v>
      </c>
      <c r="T203">
        <v>0.39668432399999998</v>
      </c>
      <c r="U203">
        <v>0.55926407739999895</v>
      </c>
      <c r="V203">
        <v>1.1111811739999999</v>
      </c>
      <c r="W203">
        <v>0.57141830319999998</v>
      </c>
      <c r="X203">
        <v>6.9875703720000001E-2</v>
      </c>
      <c r="Y203">
        <v>3.9009978229999999E-2</v>
      </c>
      <c r="Z203">
        <v>4.5487163689999999E-2</v>
      </c>
      <c r="AA203">
        <v>1.920010154E-2</v>
      </c>
      <c r="AB203">
        <v>3.660518485E-2</v>
      </c>
      <c r="AC203">
        <v>5.2333730189999997E-2</v>
      </c>
      <c r="AD203">
        <v>2.8885093099999998E-2</v>
      </c>
    </row>
    <row r="204" spans="1:30" hidden="1" x14ac:dyDescent="0.2">
      <c r="A204" t="s">
        <v>15</v>
      </c>
      <c r="B204" t="s">
        <v>16</v>
      </c>
      <c r="C204" t="s">
        <v>17</v>
      </c>
      <c r="D204" t="s">
        <v>80</v>
      </c>
      <c r="E204" t="s">
        <v>52</v>
      </c>
      <c r="F204" t="s">
        <v>20</v>
      </c>
      <c r="G204" t="s">
        <v>65</v>
      </c>
      <c r="H204" t="s">
        <v>24</v>
      </c>
      <c r="I204">
        <v>2.3945681800000001E-6</v>
      </c>
      <c r="J204">
        <v>4.1082309380000001E-6</v>
      </c>
      <c r="K204">
        <v>4.4175335440000002E-6</v>
      </c>
      <c r="L204">
        <v>4.3376890019999997E-6</v>
      </c>
      <c r="M204">
        <v>4.8736393099999999E-6</v>
      </c>
      <c r="N204">
        <v>4.2698097000000002E-6</v>
      </c>
      <c r="O204">
        <v>4.2045842739999999E-6</v>
      </c>
      <c r="P204">
        <v>3.2944633840000001E-6</v>
      </c>
      <c r="Q204">
        <v>2.9241510599999998E-6</v>
      </c>
      <c r="R204">
        <v>2.7810712940000002E-6</v>
      </c>
      <c r="S204">
        <v>4.244151229E-6</v>
      </c>
      <c r="T204">
        <v>3.3363273610000002E-6</v>
      </c>
      <c r="U204">
        <v>3.0390122650000001E-5</v>
      </c>
      <c r="V204">
        <v>6.0382419759999999E-5</v>
      </c>
      <c r="W204">
        <v>3.1051565659999999E-5</v>
      </c>
      <c r="X204">
        <v>3.7973243069999998E-6</v>
      </c>
      <c r="Y204">
        <v>2.1200583870000002E-6</v>
      </c>
      <c r="Z204">
        <v>2.472055218E-6</v>
      </c>
      <c r="AA204">
        <v>1.043439427E-6</v>
      </c>
      <c r="AB204">
        <v>1.9893160540000002E-6</v>
      </c>
      <c r="AC204">
        <v>2.844403349E-6</v>
      </c>
      <c r="AD204">
        <v>1.5698280420000001E-6</v>
      </c>
    </row>
    <row r="205" spans="1:30" hidden="1" x14ac:dyDescent="0.2">
      <c r="A205" t="s">
        <v>15</v>
      </c>
      <c r="B205" t="s">
        <v>16</v>
      </c>
      <c r="C205" t="s">
        <v>17</v>
      </c>
      <c r="D205" t="s">
        <v>80</v>
      </c>
      <c r="E205" t="s">
        <v>52</v>
      </c>
      <c r="F205" t="s">
        <v>20</v>
      </c>
      <c r="G205" t="s">
        <v>21</v>
      </c>
      <c r="H205" t="s">
        <v>23</v>
      </c>
      <c r="I205">
        <v>2.3997266E-6</v>
      </c>
      <c r="J205">
        <v>2.2139832879999998E-6</v>
      </c>
      <c r="K205">
        <v>1.830176876E-6</v>
      </c>
      <c r="L205">
        <v>1.6751863519999999E-6</v>
      </c>
      <c r="M205">
        <v>1.679145167E-6</v>
      </c>
      <c r="N205">
        <v>1.5358840999999999E-6</v>
      </c>
      <c r="O205">
        <v>1.7901687E-6</v>
      </c>
      <c r="P205">
        <v>1.5065011000000001E-6</v>
      </c>
      <c r="Q205">
        <v>1.4185515000000001E-6</v>
      </c>
      <c r="R205">
        <v>1.494086653E-6</v>
      </c>
      <c r="S205">
        <v>1.4738914949999999E-6</v>
      </c>
      <c r="T205">
        <v>1.5890742499999999E-6</v>
      </c>
      <c r="U205">
        <v>1.309296029E-6</v>
      </c>
      <c r="V205">
        <v>1.5722923419999999E-6</v>
      </c>
      <c r="W205">
        <v>1.7341608590000001E-6</v>
      </c>
      <c r="X205">
        <v>1.795932889E-6</v>
      </c>
      <c r="Y205">
        <v>1.8445467060000001E-6</v>
      </c>
      <c r="Z205">
        <v>1.6844743910000001E-6</v>
      </c>
      <c r="AA205">
        <v>1.6300332399999999E-6</v>
      </c>
      <c r="AB205">
        <v>1.8251390110000001E-6</v>
      </c>
      <c r="AC205">
        <v>7.0566380900000002E-6</v>
      </c>
      <c r="AD205">
        <v>1.5248607500000001E-5</v>
      </c>
    </row>
    <row r="206" spans="1:30" hidden="1" x14ac:dyDescent="0.2">
      <c r="A206" t="s">
        <v>15</v>
      </c>
      <c r="B206" t="s">
        <v>16</v>
      </c>
      <c r="C206" t="s">
        <v>17</v>
      </c>
      <c r="D206" t="s">
        <v>80</v>
      </c>
      <c r="E206" t="s">
        <v>52</v>
      </c>
      <c r="F206" t="s">
        <v>20</v>
      </c>
      <c r="G206" t="s">
        <v>21</v>
      </c>
      <c r="H206" t="s">
        <v>22</v>
      </c>
      <c r="I206">
        <v>0.12723350429999999</v>
      </c>
      <c r="J206">
        <v>0.1173853939</v>
      </c>
      <c r="K206">
        <v>9.7035977970000006E-2</v>
      </c>
      <c r="L206">
        <v>8.8818380399999994E-2</v>
      </c>
      <c r="M206">
        <v>8.9028276729999994E-2</v>
      </c>
      <c r="N206">
        <v>8.1432574980000005E-2</v>
      </c>
      <c r="O206">
        <v>9.4914744470000006E-2</v>
      </c>
      <c r="P206">
        <v>7.9874688319999998E-2</v>
      </c>
      <c r="Q206">
        <v>7.5211600530000006E-2</v>
      </c>
      <c r="R206">
        <v>7.9216474339999995E-2</v>
      </c>
      <c r="S206">
        <v>7.8145727060000003E-2</v>
      </c>
      <c r="T206">
        <v>8.4252716739999997E-2</v>
      </c>
      <c r="U206">
        <v>6.9418875470000002E-2</v>
      </c>
      <c r="V206">
        <v>8.3362939989999996E-2</v>
      </c>
      <c r="W206">
        <v>9.1945208740000006E-2</v>
      </c>
      <c r="X206">
        <v>9.5220361749999996E-2</v>
      </c>
      <c r="Y206">
        <v>9.7797866359999999E-2</v>
      </c>
      <c r="Z206">
        <v>8.9310832199999995E-2</v>
      </c>
      <c r="AA206">
        <v>8.6424362409999997E-2</v>
      </c>
      <c r="AB206">
        <v>9.6768870339999993E-2</v>
      </c>
      <c r="AC206">
        <v>0.3741429516</v>
      </c>
      <c r="AD206">
        <v>0.80848116969999895</v>
      </c>
    </row>
    <row r="207" spans="1:30" hidden="1" x14ac:dyDescent="0.2">
      <c r="A207" t="s">
        <v>15</v>
      </c>
      <c r="B207" t="s">
        <v>16</v>
      </c>
      <c r="C207" t="s">
        <v>17</v>
      </c>
      <c r="D207" t="s">
        <v>80</v>
      </c>
      <c r="E207" t="s">
        <v>52</v>
      </c>
      <c r="F207" t="s">
        <v>20</v>
      </c>
      <c r="G207" t="s">
        <v>21</v>
      </c>
      <c r="H207" t="s">
        <v>24</v>
      </c>
      <c r="I207">
        <v>2.3997266000000001E-7</v>
      </c>
      <c r="J207">
        <v>2.2139832900000001E-7</v>
      </c>
      <c r="K207">
        <v>1.8301768800000001E-7</v>
      </c>
      <c r="L207">
        <v>1.6751863500000001E-7</v>
      </c>
      <c r="M207">
        <v>1.67914517E-7</v>
      </c>
      <c r="N207">
        <v>1.5358840999999999E-7</v>
      </c>
      <c r="O207">
        <v>1.7901687E-7</v>
      </c>
      <c r="P207">
        <v>1.5065010999999999E-7</v>
      </c>
      <c r="Q207">
        <v>1.4185515000000001E-7</v>
      </c>
      <c r="R207">
        <v>1.4940866499999999E-7</v>
      </c>
      <c r="S207">
        <v>1.4738915000000001E-7</v>
      </c>
      <c r="T207">
        <v>1.5890742499999999E-7</v>
      </c>
      <c r="U207">
        <v>1.3092960300000001E-7</v>
      </c>
      <c r="V207">
        <v>1.5722923400000001E-7</v>
      </c>
      <c r="W207">
        <v>1.7341608599999999E-7</v>
      </c>
      <c r="X207">
        <v>1.79593289E-7</v>
      </c>
      <c r="Y207">
        <v>1.8445467099999999E-7</v>
      </c>
      <c r="Z207">
        <v>1.68447439E-7</v>
      </c>
      <c r="AA207">
        <v>1.63003324E-7</v>
      </c>
      <c r="AB207">
        <v>1.82513901E-7</v>
      </c>
      <c r="AC207">
        <v>7.0566380899999998E-7</v>
      </c>
      <c r="AD207">
        <v>1.5248607499999999E-6</v>
      </c>
    </row>
    <row r="208" spans="1:30" hidden="1" x14ac:dyDescent="0.2">
      <c r="A208" t="s">
        <v>15</v>
      </c>
      <c r="B208" t="s">
        <v>16</v>
      </c>
      <c r="C208" t="s">
        <v>17</v>
      </c>
      <c r="D208" t="s">
        <v>81</v>
      </c>
      <c r="E208" t="s">
        <v>52</v>
      </c>
      <c r="F208" t="s">
        <v>20</v>
      </c>
      <c r="G208" t="s">
        <v>21</v>
      </c>
      <c r="H208" t="s">
        <v>23</v>
      </c>
      <c r="I208">
        <v>1.996663902E-6</v>
      </c>
      <c r="J208">
        <v>1.623833757E-6</v>
      </c>
      <c r="K208">
        <v>1.6694492410000001E-6</v>
      </c>
      <c r="L208">
        <v>2.6617905150000001E-6</v>
      </c>
      <c r="M208">
        <v>2.4430095560000001E-6</v>
      </c>
      <c r="N208">
        <v>2.4111849340000001E-6</v>
      </c>
      <c r="O208">
        <v>2.226841659E-6</v>
      </c>
      <c r="P208">
        <v>1.911508792E-6</v>
      </c>
      <c r="Q208">
        <v>1.5677707000000001E-6</v>
      </c>
      <c r="R208">
        <v>1.4977190109999999E-6</v>
      </c>
      <c r="S208">
        <v>1.474278936E-6</v>
      </c>
      <c r="T208">
        <v>1.4559971030000001E-6</v>
      </c>
      <c r="U208">
        <v>1.278249754E-6</v>
      </c>
      <c r="V208">
        <v>1.276768513E-6</v>
      </c>
      <c r="W208">
        <v>1.3595569840000001E-6</v>
      </c>
      <c r="X208">
        <v>1.355104042E-6</v>
      </c>
      <c r="Y208">
        <v>1.345839587E-6</v>
      </c>
      <c r="Z208">
        <v>1.2264174410000001E-6</v>
      </c>
      <c r="AA208">
        <v>1.068486032E-6</v>
      </c>
      <c r="AB208">
        <v>1.0563379220000001E-6</v>
      </c>
      <c r="AC208">
        <v>9.5968189699999997E-7</v>
      </c>
      <c r="AD208">
        <v>1.0481096139999999E-6</v>
      </c>
    </row>
    <row r="209" spans="1:30" x14ac:dyDescent="0.2">
      <c r="A209" t="s">
        <v>15</v>
      </c>
      <c r="B209" t="s">
        <v>16</v>
      </c>
      <c r="C209" t="s">
        <v>17</v>
      </c>
      <c r="D209" t="s">
        <v>81</v>
      </c>
      <c r="E209" t="s">
        <v>52</v>
      </c>
      <c r="F209" t="s">
        <v>20</v>
      </c>
      <c r="G209" t="s">
        <v>21</v>
      </c>
      <c r="H209" t="s">
        <v>22</v>
      </c>
      <c r="I209">
        <v>0.1058631201</v>
      </c>
      <c r="J209">
        <v>8.6095665809999999E-2</v>
      </c>
      <c r="K209">
        <v>8.8514198779999997E-2</v>
      </c>
      <c r="L209">
        <v>0.1411281331</v>
      </c>
      <c r="M209">
        <v>0.12952836670000001</v>
      </c>
      <c r="N209">
        <v>0.12784102520000001</v>
      </c>
      <c r="O209">
        <v>0.1180671448</v>
      </c>
      <c r="P209">
        <v>0.1013481961</v>
      </c>
      <c r="Q209">
        <v>8.3123202509999994E-2</v>
      </c>
      <c r="R209">
        <v>7.9409061959999999E-2</v>
      </c>
      <c r="S209">
        <v>7.8166269189999998E-2</v>
      </c>
      <c r="T209">
        <v>7.7196966399999997E-2</v>
      </c>
      <c r="U209">
        <v>6.7772801960000004E-2</v>
      </c>
      <c r="V209">
        <v>6.7694266540000006E-2</v>
      </c>
      <c r="W209">
        <v>7.2083711310000007E-2</v>
      </c>
      <c r="X209">
        <v>7.18476163E-2</v>
      </c>
      <c r="Y209">
        <v>7.1356414879999996E-2</v>
      </c>
      <c r="Z209">
        <v>6.5024652720000006E-2</v>
      </c>
      <c r="AA209">
        <v>5.6651129410000001E-2</v>
      </c>
      <c r="AB209">
        <v>5.600703663E-2</v>
      </c>
      <c r="AC209">
        <v>5.0882334190000003E-2</v>
      </c>
      <c r="AD209">
        <v>5.5570771749999998E-2</v>
      </c>
    </row>
    <row r="210" spans="1:30" hidden="1" x14ac:dyDescent="0.2">
      <c r="A210" t="s">
        <v>15</v>
      </c>
      <c r="B210" t="s">
        <v>16</v>
      </c>
      <c r="C210" t="s">
        <v>68</v>
      </c>
      <c r="D210" t="s">
        <v>69</v>
      </c>
      <c r="E210" t="s">
        <v>52</v>
      </c>
      <c r="F210" t="s">
        <v>20</v>
      </c>
      <c r="G210" t="s">
        <v>66</v>
      </c>
      <c r="H210" t="s">
        <v>24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1.1772596000000001E-7</v>
      </c>
      <c r="S210">
        <v>4.6983512499999998E-7</v>
      </c>
      <c r="T210">
        <v>1.0549212E-8</v>
      </c>
      <c r="U210">
        <v>7.0081817000000003E-8</v>
      </c>
      <c r="V210">
        <v>7.3143000000000003E-10</v>
      </c>
      <c r="W210">
        <v>9.4909499999999994E-9</v>
      </c>
      <c r="X210">
        <v>7.4676420000000001E-8</v>
      </c>
      <c r="Y210">
        <v>1.0736649E-7</v>
      </c>
      <c r="Z210">
        <v>9.3870000000000006E-8</v>
      </c>
      <c r="AA210">
        <v>8.3034000000000001E-8</v>
      </c>
      <c r="AB210">
        <v>4.1736240000000001E-8</v>
      </c>
      <c r="AC210">
        <v>3.2959080000000003E-8</v>
      </c>
      <c r="AD210">
        <v>5.9318279999999999E-8</v>
      </c>
    </row>
    <row r="211" spans="1:30" hidden="1" x14ac:dyDescent="0.2">
      <c r="A211" t="s">
        <v>15</v>
      </c>
      <c r="B211" t="s">
        <v>16</v>
      </c>
      <c r="C211" t="s">
        <v>68</v>
      </c>
      <c r="D211" t="s">
        <v>69</v>
      </c>
      <c r="E211" t="s">
        <v>52</v>
      </c>
      <c r="F211" t="s">
        <v>20</v>
      </c>
      <c r="G211" t="s">
        <v>70</v>
      </c>
      <c r="H211" t="s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1.0596439999999999E-9</v>
      </c>
      <c r="U211">
        <v>1.6905220000000001E-9</v>
      </c>
      <c r="V211">
        <v>5.5725216100000005E-7</v>
      </c>
      <c r="W211">
        <v>5.6029897899999996E-7</v>
      </c>
      <c r="X211">
        <v>3.0368487699999999E-7</v>
      </c>
      <c r="Y211">
        <v>2.1333971199999999E-7</v>
      </c>
      <c r="Z211">
        <v>1.64656747E-7</v>
      </c>
      <c r="AA211">
        <v>7.8364863000000007E-8</v>
      </c>
      <c r="AB211">
        <v>7.6089910000000006E-8</v>
      </c>
      <c r="AC211">
        <v>4.5815583000000001E-8</v>
      </c>
      <c r="AD211">
        <v>2.8535868999999999E-8</v>
      </c>
    </row>
    <row r="212" spans="1:30" hidden="1" x14ac:dyDescent="0.2">
      <c r="A212" t="s">
        <v>15</v>
      </c>
      <c r="B212" t="s">
        <v>16</v>
      </c>
      <c r="C212" t="s">
        <v>68</v>
      </c>
      <c r="D212" t="s">
        <v>69</v>
      </c>
      <c r="E212" t="s">
        <v>52</v>
      </c>
      <c r="F212" t="s">
        <v>20</v>
      </c>
      <c r="G212" t="s">
        <v>70</v>
      </c>
      <c r="H212" t="s">
        <v>23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1.0596440000000001E-8</v>
      </c>
      <c r="U212">
        <v>1.6905220999999999E-8</v>
      </c>
      <c r="V212">
        <v>8.0457721600000001E-5</v>
      </c>
      <c r="W212">
        <v>1.0237917119999999E-4</v>
      </c>
      <c r="X212">
        <v>5.62021248E-5</v>
      </c>
      <c r="Y212">
        <v>2.599202672E-5</v>
      </c>
      <c r="Z212">
        <v>2.0100870950000001E-5</v>
      </c>
      <c r="AA212">
        <v>7.4034488700000002E-7</v>
      </c>
      <c r="AB212">
        <v>7.2837324200000001E-7</v>
      </c>
      <c r="AC212">
        <v>4.2901190699999998E-7</v>
      </c>
      <c r="AD212">
        <v>2.6892825200000003E-7</v>
      </c>
    </row>
    <row r="213" spans="1:30" hidden="1" x14ac:dyDescent="0.2">
      <c r="A213" t="s">
        <v>15</v>
      </c>
      <c r="B213" t="s">
        <v>16</v>
      </c>
      <c r="C213" t="s">
        <v>68</v>
      </c>
      <c r="D213" t="s">
        <v>69</v>
      </c>
      <c r="E213" t="s">
        <v>52</v>
      </c>
      <c r="F213" t="s">
        <v>20</v>
      </c>
      <c r="G213" t="s">
        <v>34</v>
      </c>
      <c r="H213" t="s">
        <v>23</v>
      </c>
      <c r="I213">
        <v>4.0200000000000001E-11</v>
      </c>
      <c r="J213">
        <v>4.9499999999999997E-11</v>
      </c>
      <c r="K213">
        <v>4.0300000000000004E-12</v>
      </c>
      <c r="L213">
        <v>0</v>
      </c>
      <c r="M213">
        <v>5.2300000000000002E-14</v>
      </c>
      <c r="N213">
        <v>1.95E-13</v>
      </c>
      <c r="O213">
        <v>0</v>
      </c>
      <c r="P213">
        <v>0</v>
      </c>
      <c r="Q213">
        <v>0</v>
      </c>
      <c r="R213">
        <v>5.5900000000000002E-11</v>
      </c>
      <c r="S213">
        <v>2.05E-11</v>
      </c>
      <c r="T213">
        <v>3.4099999999999997E-11</v>
      </c>
      <c r="U213">
        <v>2.3400000000000001E-11</v>
      </c>
      <c r="V213">
        <v>2.66264E-10</v>
      </c>
      <c r="W213">
        <v>2.4662000000000002E-10</v>
      </c>
      <c r="X213">
        <v>3.9085100000000001E-10</v>
      </c>
      <c r="Y213">
        <v>1.66915E-9</v>
      </c>
      <c r="Z213">
        <v>1.0113879999999999E-9</v>
      </c>
      <c r="AA213">
        <v>1.4445810000000001E-9</v>
      </c>
      <c r="AB213">
        <v>1.908471E-9</v>
      </c>
      <c r="AC213">
        <v>2.0840530000000002E-9</v>
      </c>
      <c r="AD213">
        <v>1.081566E-9</v>
      </c>
    </row>
    <row r="214" spans="1:30" hidden="1" x14ac:dyDescent="0.2">
      <c r="A214" t="s">
        <v>15</v>
      </c>
      <c r="B214" t="s">
        <v>16</v>
      </c>
      <c r="C214" t="s">
        <v>68</v>
      </c>
      <c r="D214" t="s">
        <v>69</v>
      </c>
      <c r="E214" t="s">
        <v>52</v>
      </c>
      <c r="F214" t="s">
        <v>20</v>
      </c>
      <c r="G214" t="s">
        <v>34</v>
      </c>
      <c r="H214" t="s">
        <v>24</v>
      </c>
      <c r="I214">
        <v>8.0500000000000006E-12</v>
      </c>
      <c r="J214">
        <v>9.9099999999999996E-12</v>
      </c>
      <c r="K214">
        <v>8.05E-13</v>
      </c>
      <c r="L214">
        <v>0</v>
      </c>
      <c r="M214">
        <v>1.0499999999999999E-14</v>
      </c>
      <c r="N214">
        <v>3.8899999999999997E-14</v>
      </c>
      <c r="O214">
        <v>0</v>
      </c>
      <c r="P214">
        <v>0</v>
      </c>
      <c r="Q214">
        <v>0</v>
      </c>
      <c r="R214">
        <v>1.1200000000000001E-11</v>
      </c>
      <c r="S214">
        <v>4.0999999999999999E-12</v>
      </c>
      <c r="T214">
        <v>6.8100000000000003E-12</v>
      </c>
      <c r="U214">
        <v>4.6399999999999996E-12</v>
      </c>
      <c r="V214">
        <v>5.3200000000000001E-11</v>
      </c>
      <c r="W214">
        <v>4.93E-11</v>
      </c>
      <c r="X214">
        <v>7.8199999999999999E-11</v>
      </c>
      <c r="Y214">
        <v>3.3383000000000002E-10</v>
      </c>
      <c r="Z214">
        <v>2.0227800000000001E-10</v>
      </c>
      <c r="AA214">
        <v>2.8891599999999999E-10</v>
      </c>
      <c r="AB214">
        <v>3.8169399999999998E-10</v>
      </c>
      <c r="AC214">
        <v>4.1681099999999999E-10</v>
      </c>
      <c r="AD214">
        <v>2.16313E-10</v>
      </c>
    </row>
    <row r="215" spans="1:30" hidden="1" x14ac:dyDescent="0.2">
      <c r="A215" t="s">
        <v>15</v>
      </c>
      <c r="B215" t="s">
        <v>16</v>
      </c>
      <c r="C215" t="s">
        <v>68</v>
      </c>
      <c r="D215" t="s">
        <v>69</v>
      </c>
      <c r="E215" t="s">
        <v>52</v>
      </c>
      <c r="F215" t="s">
        <v>20</v>
      </c>
      <c r="G215" t="s">
        <v>82</v>
      </c>
      <c r="H215" t="s">
        <v>24</v>
      </c>
      <c r="I215">
        <v>5.7323750399999998E-5</v>
      </c>
      <c r="J215">
        <v>4.6200630000000002E-5</v>
      </c>
      <c r="K215">
        <v>2.7105002400000001E-5</v>
      </c>
      <c r="L215">
        <v>2.7460066199999998E-5</v>
      </c>
      <c r="M215">
        <v>5.1062392419999998E-5</v>
      </c>
      <c r="N215">
        <v>6.5421461660000006E-5</v>
      </c>
      <c r="O215">
        <v>6.6973843689999995E-5</v>
      </c>
      <c r="P215">
        <v>6.70927824E-5</v>
      </c>
      <c r="Q215">
        <v>6.3880576200000004E-5</v>
      </c>
      <c r="R215">
        <v>4.932388071E-5</v>
      </c>
      <c r="S215">
        <v>4.188039648E-5</v>
      </c>
      <c r="T215">
        <v>5.5965585949999997E-5</v>
      </c>
      <c r="U215">
        <v>7.4651992969999996E-6</v>
      </c>
      <c r="V215">
        <v>3.4996703180000002E-5</v>
      </c>
      <c r="W215">
        <v>2.5263888919999998E-5</v>
      </c>
      <c r="X215">
        <v>2.3938974980000001E-5</v>
      </c>
      <c r="Y215">
        <v>4.020652522E-5</v>
      </c>
      <c r="Z215">
        <v>4.3241303639999999E-5</v>
      </c>
      <c r="AA215">
        <v>4.149028501E-5</v>
      </c>
      <c r="AB215">
        <v>2.4672901390000002E-5</v>
      </c>
      <c r="AC215">
        <v>2.983831013E-5</v>
      </c>
      <c r="AD215">
        <v>2.9527018979999999E-5</v>
      </c>
    </row>
    <row r="216" spans="1:30" hidden="1" x14ac:dyDescent="0.2">
      <c r="A216" t="s">
        <v>15</v>
      </c>
      <c r="B216" t="s">
        <v>16</v>
      </c>
      <c r="C216" t="s">
        <v>68</v>
      </c>
      <c r="D216" t="s">
        <v>69</v>
      </c>
      <c r="E216" t="s">
        <v>52</v>
      </c>
      <c r="F216" t="s">
        <v>20</v>
      </c>
      <c r="G216" t="s">
        <v>82</v>
      </c>
      <c r="H216" t="s">
        <v>23</v>
      </c>
      <c r="I216">
        <v>4.3675238399999998E-4</v>
      </c>
      <c r="J216">
        <v>3.520048E-4</v>
      </c>
      <c r="K216">
        <v>2.0651430400000001E-4</v>
      </c>
      <c r="L216">
        <v>2.0921955200000001E-4</v>
      </c>
      <c r="M216">
        <v>3.8904679940000001E-4</v>
      </c>
      <c r="N216">
        <v>4.9844923169999999E-4</v>
      </c>
      <c r="O216">
        <v>5.1027690430000005E-4</v>
      </c>
      <c r="P216">
        <v>5.1118310400000003E-4</v>
      </c>
      <c r="Q216">
        <v>4.8670915199999998E-4</v>
      </c>
      <c r="R216">
        <v>3.7580099590000003E-4</v>
      </c>
      <c r="S216">
        <v>3.190887351E-4</v>
      </c>
      <c r="T216">
        <v>4.263996861E-4</v>
      </c>
      <c r="U216">
        <v>5.9555272629999998E-5</v>
      </c>
      <c r="V216">
        <v>2.360894964E-4</v>
      </c>
      <c r="W216">
        <v>1.7765963420000001E-4</v>
      </c>
      <c r="X216">
        <v>1.8238838979999999E-4</v>
      </c>
      <c r="Y216">
        <v>3.0633543029999998E-4</v>
      </c>
      <c r="Z216">
        <v>3.2945755149999998E-4</v>
      </c>
      <c r="AA216">
        <v>3.1611645719999999E-4</v>
      </c>
      <c r="AB216">
        <v>1.879840106E-4</v>
      </c>
      <c r="AC216">
        <v>2.2733950579999999E-4</v>
      </c>
      <c r="AD216">
        <v>2.2496776360000001E-4</v>
      </c>
    </row>
    <row r="217" spans="1:30" hidden="1" x14ac:dyDescent="0.2">
      <c r="A217" t="s">
        <v>15</v>
      </c>
      <c r="B217" t="s">
        <v>16</v>
      </c>
      <c r="C217" t="s">
        <v>68</v>
      </c>
      <c r="D217" t="s">
        <v>69</v>
      </c>
      <c r="E217" t="s">
        <v>52</v>
      </c>
      <c r="F217" t="s">
        <v>20</v>
      </c>
      <c r="G217" t="s">
        <v>83</v>
      </c>
      <c r="H217" t="s">
        <v>24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4.8816108500000002E-7</v>
      </c>
      <c r="V217">
        <v>6.5508847099999998E-7</v>
      </c>
      <c r="W217">
        <v>8.5121825400000004E-7</v>
      </c>
      <c r="X217">
        <v>7.6855256100000001E-7</v>
      </c>
      <c r="Y217">
        <v>6.4683156600000005E-7</v>
      </c>
      <c r="Z217">
        <v>7.7563176000000005E-7</v>
      </c>
      <c r="AA217">
        <v>9.0069147900000002E-7</v>
      </c>
      <c r="AB217">
        <v>9.5297854500000002E-7</v>
      </c>
      <c r="AC217">
        <v>9.33204753E-7</v>
      </c>
      <c r="AD217">
        <v>8.7391672400000001E-7</v>
      </c>
    </row>
    <row r="218" spans="1:30" hidden="1" x14ac:dyDescent="0.2">
      <c r="A218" t="s">
        <v>15</v>
      </c>
      <c r="B218" t="s">
        <v>16</v>
      </c>
      <c r="C218" t="s">
        <v>68</v>
      </c>
      <c r="D218" t="s">
        <v>69</v>
      </c>
      <c r="E218" t="s">
        <v>52</v>
      </c>
      <c r="F218" t="s">
        <v>20</v>
      </c>
      <c r="G218" t="s">
        <v>83</v>
      </c>
      <c r="H218" t="s">
        <v>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2.4795483690000002E-6</v>
      </c>
      <c r="V218">
        <v>3.3274335019999999E-6</v>
      </c>
      <c r="W218">
        <v>4.3236482759999998E-6</v>
      </c>
      <c r="X218">
        <v>3.903759039E-6</v>
      </c>
      <c r="Y218">
        <v>3.2853049210000001E-6</v>
      </c>
      <c r="Z218">
        <v>3.9397265280000003E-6</v>
      </c>
      <c r="AA218">
        <v>4.5749408469999996E-6</v>
      </c>
      <c r="AB218">
        <v>4.8641457300000002E-6</v>
      </c>
      <c r="AC218">
        <v>4.8051334590000003E-6</v>
      </c>
      <c r="AD218">
        <v>4.5233373360000003E-6</v>
      </c>
    </row>
    <row r="219" spans="1:30" hidden="1" x14ac:dyDescent="0.2">
      <c r="A219" t="s">
        <v>15</v>
      </c>
      <c r="B219" t="s">
        <v>16</v>
      </c>
      <c r="C219" t="s">
        <v>68</v>
      </c>
      <c r="D219" t="s">
        <v>69</v>
      </c>
      <c r="E219" t="s">
        <v>52</v>
      </c>
      <c r="F219" t="s">
        <v>20</v>
      </c>
      <c r="G219" t="s">
        <v>36</v>
      </c>
      <c r="H219" t="s">
        <v>23</v>
      </c>
      <c r="I219">
        <v>1.766528E-5</v>
      </c>
      <c r="J219">
        <v>1.8341657E-5</v>
      </c>
      <c r="K219">
        <v>1.7649591E-5</v>
      </c>
      <c r="L219">
        <v>1.8557366999999999E-5</v>
      </c>
      <c r="M219">
        <v>2.2629792799999999E-5</v>
      </c>
      <c r="N219">
        <v>2.139561984E-5</v>
      </c>
      <c r="O219">
        <v>2.2093860460000001E-5</v>
      </c>
      <c r="P219">
        <v>2.1778093000000002E-5</v>
      </c>
      <c r="Q219">
        <v>1.8372254000000001E-5</v>
      </c>
      <c r="R219">
        <v>1.7598435530000001E-5</v>
      </c>
      <c r="S219">
        <v>1.666642088E-5</v>
      </c>
      <c r="T219">
        <v>2.0610754110000001E-4</v>
      </c>
      <c r="U219">
        <v>1.520313658E-4</v>
      </c>
      <c r="V219">
        <v>1.4935032090000001E-4</v>
      </c>
      <c r="W219">
        <v>1.4246551729999999E-4</v>
      </c>
      <c r="X219">
        <v>1.270991629E-4</v>
      </c>
      <c r="Y219">
        <v>1.3184507510000001E-4</v>
      </c>
      <c r="Z219">
        <v>1.2666058369999999E-4</v>
      </c>
      <c r="AA219">
        <v>1.2737973420000001E-4</v>
      </c>
      <c r="AB219">
        <v>1.064855504E-4</v>
      </c>
      <c r="AC219">
        <v>1.18628357E-4</v>
      </c>
      <c r="AD219">
        <v>1.2755818649999999E-4</v>
      </c>
    </row>
    <row r="220" spans="1:30" hidden="1" x14ac:dyDescent="0.2">
      <c r="A220" t="s">
        <v>15</v>
      </c>
      <c r="B220" t="s">
        <v>16</v>
      </c>
      <c r="C220" t="s">
        <v>68</v>
      </c>
      <c r="D220" t="s">
        <v>69</v>
      </c>
      <c r="E220" t="s">
        <v>52</v>
      </c>
      <c r="F220" t="s">
        <v>20</v>
      </c>
      <c r="G220" t="s">
        <v>36</v>
      </c>
      <c r="H220" t="s">
        <v>22</v>
      </c>
      <c r="I220">
        <v>1.6499371519999899</v>
      </c>
      <c r="J220">
        <v>1.7131107640000001</v>
      </c>
      <c r="K220">
        <v>1.648471799</v>
      </c>
      <c r="L220">
        <v>1.733258078</v>
      </c>
      <c r="M220">
        <v>2.1136226480000002</v>
      </c>
      <c r="N220">
        <v>1.998350893</v>
      </c>
      <c r="O220">
        <v>2.0635665670000001</v>
      </c>
      <c r="P220">
        <v>2.0340738859999901</v>
      </c>
      <c r="Q220">
        <v>1.715968524</v>
      </c>
      <c r="R220">
        <v>1.5953021569999899</v>
      </c>
      <c r="S220">
        <v>1.54891633799999</v>
      </c>
      <c r="T220">
        <v>1.538780491</v>
      </c>
      <c r="U220">
        <v>1.23618572399999</v>
      </c>
      <c r="V220">
        <v>1.1691903619999899</v>
      </c>
      <c r="W220">
        <v>1.2370995379999901</v>
      </c>
      <c r="X220">
        <v>1.1330871629999899</v>
      </c>
      <c r="Y220">
        <v>1.1129531019999901</v>
      </c>
      <c r="Z220">
        <v>1.1261960879999899</v>
      </c>
      <c r="AA220">
        <v>1.1618638809999999</v>
      </c>
      <c r="AB220">
        <v>0.97924838920000001</v>
      </c>
      <c r="AC220">
        <v>1.1117849069999901</v>
      </c>
      <c r="AD220">
        <v>1.231385677</v>
      </c>
    </row>
    <row r="221" spans="1:30" hidden="1" x14ac:dyDescent="0.2">
      <c r="A221" t="s">
        <v>15</v>
      </c>
      <c r="B221" t="s">
        <v>16</v>
      </c>
      <c r="C221" t="s">
        <v>68</v>
      </c>
      <c r="D221" t="s">
        <v>69</v>
      </c>
      <c r="E221" t="s">
        <v>52</v>
      </c>
      <c r="F221" t="s">
        <v>20</v>
      </c>
      <c r="G221" t="s">
        <v>36</v>
      </c>
      <c r="H221" t="s">
        <v>24</v>
      </c>
      <c r="I221">
        <v>2.8264448000000001E-5</v>
      </c>
      <c r="J221">
        <v>2.9346651200000001E-5</v>
      </c>
      <c r="K221">
        <v>2.8239345599999999E-5</v>
      </c>
      <c r="L221">
        <v>2.96917872E-5</v>
      </c>
      <c r="M221">
        <v>3.620766848E-5</v>
      </c>
      <c r="N221">
        <v>3.4232991739999998E-5</v>
      </c>
      <c r="O221">
        <v>3.5350176740000001E-5</v>
      </c>
      <c r="P221">
        <v>3.48449488E-5</v>
      </c>
      <c r="Q221">
        <v>2.93956064E-5</v>
      </c>
      <c r="R221">
        <v>2.815749685E-5</v>
      </c>
      <c r="S221">
        <v>2.6666273410000002E-5</v>
      </c>
      <c r="T221">
        <v>3.0010342800000001E-5</v>
      </c>
      <c r="U221">
        <v>2.2141760989999999E-5</v>
      </c>
      <c r="V221">
        <v>2.172368303E-5</v>
      </c>
      <c r="W221">
        <v>2.0722257060000001E-5</v>
      </c>
      <c r="X221">
        <v>1.8487150970000001E-5</v>
      </c>
      <c r="Y221">
        <v>1.917746548E-5</v>
      </c>
      <c r="Z221">
        <v>1.8423357619999999E-5</v>
      </c>
      <c r="AA221">
        <v>1.852796133E-5</v>
      </c>
      <c r="AB221">
        <v>1.548880733E-5</v>
      </c>
      <c r="AC221">
        <v>1.7255033750000001E-5</v>
      </c>
      <c r="AD221">
        <v>1.8553918040000001E-5</v>
      </c>
    </row>
    <row r="222" spans="1:30" hidden="1" x14ac:dyDescent="0.2">
      <c r="A222" t="s">
        <v>15</v>
      </c>
      <c r="B222" t="s">
        <v>16</v>
      </c>
      <c r="C222" t="s">
        <v>68</v>
      </c>
      <c r="D222" t="s">
        <v>69</v>
      </c>
      <c r="E222" t="s">
        <v>52</v>
      </c>
      <c r="F222" t="s">
        <v>20</v>
      </c>
      <c r="G222" t="s">
        <v>84</v>
      </c>
      <c r="H222" t="s">
        <v>22</v>
      </c>
      <c r="I222">
        <v>4.5363292649999998E-2</v>
      </c>
      <c r="J222">
        <v>4.5996755610000002E-2</v>
      </c>
      <c r="K222">
        <v>3.0285548280000001E-2</v>
      </c>
      <c r="L222">
        <v>5.7325269300000002E-2</v>
      </c>
      <c r="M222">
        <v>5.0903756799999998E-2</v>
      </c>
      <c r="N222">
        <v>5.4636589999999999E-2</v>
      </c>
      <c r="O222">
        <v>5.6769722879999998E-2</v>
      </c>
      <c r="P222">
        <v>6.3537660809999993E-2</v>
      </c>
      <c r="Q222">
        <v>6.7387155030000007E-2</v>
      </c>
      <c r="R222">
        <v>3.7915944430000001E-2</v>
      </c>
      <c r="S222">
        <v>6.4200471780000004E-2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hidden="1" x14ac:dyDescent="0.2">
      <c r="A223" t="s">
        <v>15</v>
      </c>
      <c r="B223" t="s">
        <v>16</v>
      </c>
      <c r="C223" t="s">
        <v>68</v>
      </c>
      <c r="D223" t="s">
        <v>69</v>
      </c>
      <c r="E223" t="s">
        <v>52</v>
      </c>
      <c r="F223" t="s">
        <v>20</v>
      </c>
      <c r="G223" t="s">
        <v>84</v>
      </c>
      <c r="H223" t="s">
        <v>24</v>
      </c>
      <c r="I223">
        <v>3.6539099999999999E-7</v>
      </c>
      <c r="J223">
        <v>3.7049339999999998E-7</v>
      </c>
      <c r="K223">
        <v>2.4394320000000001E-7</v>
      </c>
      <c r="L223">
        <v>4.6174200000000001E-7</v>
      </c>
      <c r="M223">
        <v>4.1001817800000002E-7</v>
      </c>
      <c r="N223">
        <v>4.4008530000000002E-7</v>
      </c>
      <c r="O223">
        <v>4.5726720000000003E-7</v>
      </c>
      <c r="P223">
        <v>5.1178139999999999E-7</v>
      </c>
      <c r="Q223">
        <v>5.4278819999999999E-7</v>
      </c>
      <c r="R223">
        <v>3.0540430500000002E-7</v>
      </c>
      <c r="S223">
        <v>5.1712019199999997E-7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hidden="1" x14ac:dyDescent="0.2">
      <c r="A224" t="s">
        <v>15</v>
      </c>
      <c r="B224" t="s">
        <v>16</v>
      </c>
      <c r="C224" t="s">
        <v>68</v>
      </c>
      <c r="D224" t="s">
        <v>69</v>
      </c>
      <c r="E224" t="s">
        <v>52</v>
      </c>
      <c r="F224" t="s">
        <v>20</v>
      </c>
      <c r="G224" t="s">
        <v>84</v>
      </c>
      <c r="H224" t="s">
        <v>23</v>
      </c>
      <c r="I224">
        <v>1.8269550000000001E-6</v>
      </c>
      <c r="J224">
        <v>1.852467E-6</v>
      </c>
      <c r="K224">
        <v>1.219716E-6</v>
      </c>
      <c r="L224">
        <v>2.3087099999999999E-6</v>
      </c>
      <c r="M224">
        <v>2.0500908899999998E-6</v>
      </c>
      <c r="N224">
        <v>2.2004265000000001E-6</v>
      </c>
      <c r="O224">
        <v>2.2863360000000002E-6</v>
      </c>
      <c r="P224">
        <v>2.5589070000000002E-6</v>
      </c>
      <c r="Q224">
        <v>2.713941E-6</v>
      </c>
      <c r="R224">
        <v>1.527021523E-6</v>
      </c>
      <c r="S224">
        <v>2.5856009580000002E-6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hidden="1" x14ac:dyDescent="0.2">
      <c r="A225" t="s">
        <v>15</v>
      </c>
      <c r="B225" t="s">
        <v>16</v>
      </c>
      <c r="C225" t="s">
        <v>17</v>
      </c>
      <c r="D225" t="s">
        <v>81</v>
      </c>
      <c r="E225" t="s">
        <v>52</v>
      </c>
      <c r="F225" t="s">
        <v>20</v>
      </c>
      <c r="G225" t="s">
        <v>21</v>
      </c>
      <c r="H225" t="s">
        <v>24</v>
      </c>
      <c r="I225">
        <v>1.9966638999999999E-7</v>
      </c>
      <c r="J225">
        <v>1.6238337599999999E-7</v>
      </c>
      <c r="K225">
        <v>1.6694492400000001E-7</v>
      </c>
      <c r="L225">
        <v>2.6617905200000002E-7</v>
      </c>
      <c r="M225">
        <v>2.4430095600000001E-7</v>
      </c>
      <c r="N225">
        <v>2.4111849300000002E-7</v>
      </c>
      <c r="O225">
        <v>2.22684166E-7</v>
      </c>
      <c r="P225">
        <v>1.91150879E-7</v>
      </c>
      <c r="Q225">
        <v>1.5677706999999999E-7</v>
      </c>
      <c r="R225">
        <v>1.4977190100000001E-7</v>
      </c>
      <c r="S225">
        <v>1.47427894E-7</v>
      </c>
      <c r="T225">
        <v>1.4559970999999999E-7</v>
      </c>
      <c r="U225">
        <v>1.2782497500000001E-7</v>
      </c>
      <c r="V225">
        <v>1.27676851E-7</v>
      </c>
      <c r="W225">
        <v>1.3595569799999999E-7</v>
      </c>
      <c r="X225">
        <v>1.3551040400000001E-7</v>
      </c>
      <c r="Y225">
        <v>1.3458395899999999E-7</v>
      </c>
      <c r="Z225">
        <v>1.2264174399999999E-7</v>
      </c>
      <c r="AA225">
        <v>1.06848603E-7</v>
      </c>
      <c r="AB225">
        <v>1.05633792E-7</v>
      </c>
      <c r="AC225">
        <v>9.5968190000000004E-8</v>
      </c>
      <c r="AD225">
        <v>1.04810961E-7</v>
      </c>
    </row>
    <row r="226" spans="1:30" hidden="1" x14ac:dyDescent="0.2">
      <c r="A226" t="s">
        <v>15</v>
      </c>
      <c r="B226" t="s">
        <v>16</v>
      </c>
      <c r="C226" t="s">
        <v>68</v>
      </c>
      <c r="D226" t="s">
        <v>69</v>
      </c>
      <c r="E226" t="s">
        <v>52</v>
      </c>
      <c r="F226" t="s">
        <v>20</v>
      </c>
      <c r="G226" t="s">
        <v>66</v>
      </c>
      <c r="H226" t="s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5.9797313099999998E-7</v>
      </c>
      <c r="S226">
        <v>2.3864641250000001E-6</v>
      </c>
      <c r="T226">
        <v>5.3583298999999997E-8</v>
      </c>
      <c r="U226">
        <v>3.5597113500000002E-7</v>
      </c>
      <c r="V226">
        <v>3.7152000000000002E-9</v>
      </c>
      <c r="W226">
        <v>4.8207999999999997E-8</v>
      </c>
      <c r="X226">
        <v>3.7930880000000001E-7</v>
      </c>
      <c r="Y226">
        <v>5.4535360000000003E-7</v>
      </c>
      <c r="Z226">
        <v>4.7679999999999998E-7</v>
      </c>
      <c r="AA226">
        <v>4.2175999999999999E-7</v>
      </c>
      <c r="AB226">
        <v>2.1199359999999999E-7</v>
      </c>
      <c r="AC226">
        <v>1.674112E-7</v>
      </c>
      <c r="AD226">
        <v>3.0129919999999999E-7</v>
      </c>
    </row>
    <row r="227" spans="1:30" hidden="1" x14ac:dyDescent="0.2">
      <c r="A227" t="s">
        <v>15</v>
      </c>
      <c r="B227" t="s">
        <v>16</v>
      </c>
      <c r="C227" t="s">
        <v>68</v>
      </c>
      <c r="D227" t="s">
        <v>69</v>
      </c>
      <c r="E227" t="s">
        <v>52</v>
      </c>
      <c r="F227" t="s">
        <v>20</v>
      </c>
      <c r="G227" t="s">
        <v>37</v>
      </c>
      <c r="H227" t="s">
        <v>23</v>
      </c>
      <c r="I227">
        <v>7.3384751000000002E-8</v>
      </c>
      <c r="J227">
        <v>7.4124970999999998E-8</v>
      </c>
      <c r="K227">
        <v>4.1086859999999998E-9</v>
      </c>
      <c r="L227">
        <v>0</v>
      </c>
      <c r="M227">
        <v>1.58615E-10</v>
      </c>
      <c r="N227">
        <v>3.4026500000000001E-10</v>
      </c>
      <c r="O227">
        <v>0</v>
      </c>
      <c r="P227">
        <v>0</v>
      </c>
      <c r="Q227">
        <v>0</v>
      </c>
      <c r="R227">
        <v>2.8318420000000001E-8</v>
      </c>
      <c r="S227">
        <v>1.3818490000000001E-8</v>
      </c>
      <c r="T227">
        <v>1.012046E-8</v>
      </c>
      <c r="U227">
        <v>4.295512E-9</v>
      </c>
      <c r="V227">
        <v>1.6230894000000001E-8</v>
      </c>
      <c r="W227">
        <v>1.4080061000000001E-8</v>
      </c>
      <c r="X227">
        <v>1.172767E-8</v>
      </c>
      <c r="Y227">
        <v>3.8198315999999997E-8</v>
      </c>
      <c r="Z227">
        <v>2.1626705000000001E-8</v>
      </c>
      <c r="AA227">
        <v>2.8016059E-8</v>
      </c>
      <c r="AB227">
        <v>2.8898240999999999E-8</v>
      </c>
      <c r="AC227">
        <v>2.5204307E-8</v>
      </c>
      <c r="AD227">
        <v>1.1261970000000001E-8</v>
      </c>
    </row>
    <row r="228" spans="1:30" hidden="1" x14ac:dyDescent="0.2">
      <c r="A228" t="s">
        <v>15</v>
      </c>
      <c r="B228" t="s">
        <v>16</v>
      </c>
      <c r="C228" t="s">
        <v>68</v>
      </c>
      <c r="D228" t="s">
        <v>69</v>
      </c>
      <c r="E228" t="s">
        <v>52</v>
      </c>
      <c r="F228" t="s">
        <v>20</v>
      </c>
      <c r="G228" t="s">
        <v>37</v>
      </c>
      <c r="H228" t="s">
        <v>22</v>
      </c>
      <c r="I228">
        <v>1.8091787369999999E-3</v>
      </c>
      <c r="J228">
        <v>1.8274276089999999E-3</v>
      </c>
      <c r="K228">
        <v>1.012928122E-4</v>
      </c>
      <c r="L228">
        <v>0</v>
      </c>
      <c r="M228">
        <v>3.9103866520000001E-6</v>
      </c>
      <c r="N228">
        <v>8.3886716580000001E-6</v>
      </c>
      <c r="O228">
        <v>0</v>
      </c>
      <c r="P228">
        <v>0</v>
      </c>
      <c r="Q228">
        <v>0</v>
      </c>
      <c r="R228">
        <v>6.8972508020000004E-4</v>
      </c>
      <c r="S228">
        <v>3.3620212520000002E-4</v>
      </c>
      <c r="T228">
        <v>2.4950306270000002E-4</v>
      </c>
      <c r="U228">
        <v>1.139578829E-4</v>
      </c>
      <c r="V228">
        <v>2.7097694740000001E-4</v>
      </c>
      <c r="W228">
        <v>3.4671506529999999E-4</v>
      </c>
      <c r="X228">
        <v>3.8112409930000002E-4</v>
      </c>
      <c r="Y228">
        <v>9.4147786479999997E-4</v>
      </c>
      <c r="Z228">
        <v>5.3222433710000002E-4</v>
      </c>
      <c r="AA228">
        <v>6.8765988819999996E-4</v>
      </c>
      <c r="AB228">
        <v>7.1243806090000002E-4</v>
      </c>
      <c r="AC228">
        <v>6.2136213960000005E-4</v>
      </c>
      <c r="AD228">
        <v>2.7570406370000002E-4</v>
      </c>
    </row>
    <row r="229" spans="1:30" hidden="1" x14ac:dyDescent="0.2">
      <c r="A229" t="s">
        <v>15</v>
      </c>
      <c r="B229" t="s">
        <v>16</v>
      </c>
      <c r="C229" t="s">
        <v>68</v>
      </c>
      <c r="D229" t="s">
        <v>69</v>
      </c>
      <c r="E229" t="s">
        <v>52</v>
      </c>
      <c r="F229" t="s">
        <v>20</v>
      </c>
      <c r="G229" t="s">
        <v>37</v>
      </c>
      <c r="H229" t="s">
        <v>24</v>
      </c>
      <c r="I229">
        <v>1.467695E-8</v>
      </c>
      <c r="J229">
        <v>1.4824994E-8</v>
      </c>
      <c r="K229">
        <v>8.2173699999999997E-10</v>
      </c>
      <c r="L229">
        <v>0</v>
      </c>
      <c r="M229">
        <v>3.1699999999999998E-11</v>
      </c>
      <c r="N229">
        <v>6.8100000000000003E-11</v>
      </c>
      <c r="O229">
        <v>0</v>
      </c>
      <c r="P229">
        <v>0</v>
      </c>
      <c r="Q229">
        <v>0</v>
      </c>
      <c r="R229">
        <v>5.6636839999999997E-9</v>
      </c>
      <c r="S229">
        <v>2.7636980000000001E-9</v>
      </c>
      <c r="T229">
        <v>2.024092E-9</v>
      </c>
      <c r="U229">
        <v>8.5249899999999999E-10</v>
      </c>
      <c r="V229">
        <v>3.2433140000000001E-9</v>
      </c>
      <c r="W229">
        <v>2.8150969999999998E-9</v>
      </c>
      <c r="X229">
        <v>2.3455339999999999E-9</v>
      </c>
      <c r="Y229">
        <v>7.6396629999999994E-9</v>
      </c>
      <c r="Z229">
        <v>4.3253410000000002E-9</v>
      </c>
      <c r="AA229">
        <v>5.6032120000000004E-9</v>
      </c>
      <c r="AB229">
        <v>5.7796479999999998E-9</v>
      </c>
      <c r="AC229">
        <v>5.0408609999999998E-9</v>
      </c>
      <c r="AD229">
        <v>2.2523939999999999E-9</v>
      </c>
    </row>
    <row r="230" spans="1:30" hidden="1" x14ac:dyDescent="0.2">
      <c r="A230" t="s">
        <v>15</v>
      </c>
      <c r="B230" t="s">
        <v>16</v>
      </c>
      <c r="C230" t="s">
        <v>68</v>
      </c>
      <c r="D230" t="s">
        <v>69</v>
      </c>
      <c r="E230" t="s">
        <v>52</v>
      </c>
      <c r="F230" t="s">
        <v>20</v>
      </c>
      <c r="G230" t="s">
        <v>85</v>
      </c>
      <c r="H230" t="s">
        <v>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2.990566275E-4</v>
      </c>
      <c r="U230">
        <v>2.223145152E-4</v>
      </c>
      <c r="V230">
        <v>2.5458112330000002E-4</v>
      </c>
      <c r="W230">
        <v>4.6084058069999998E-4</v>
      </c>
      <c r="X230">
        <v>4.403896442E-4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hidden="1" x14ac:dyDescent="0.2">
      <c r="A231" t="s">
        <v>15</v>
      </c>
      <c r="B231" t="s">
        <v>16</v>
      </c>
      <c r="C231" t="s">
        <v>68</v>
      </c>
      <c r="D231" t="s">
        <v>69</v>
      </c>
      <c r="E231" t="s">
        <v>52</v>
      </c>
      <c r="F231" t="s">
        <v>20</v>
      </c>
      <c r="G231" t="s">
        <v>85</v>
      </c>
      <c r="H231" t="s">
        <v>24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2.2989990000000001E-9</v>
      </c>
      <c r="U231">
        <v>1.8437549999999999E-9</v>
      </c>
      <c r="V231">
        <v>2.201093E-9</v>
      </c>
      <c r="W231">
        <v>3.5679459999999998E-9</v>
      </c>
      <c r="X231">
        <v>3.3466019999999998E-9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hidden="1" x14ac:dyDescent="0.2">
      <c r="A232" t="s">
        <v>15</v>
      </c>
      <c r="B232" t="s">
        <v>16</v>
      </c>
      <c r="C232" t="s">
        <v>68</v>
      </c>
      <c r="D232" t="s">
        <v>69</v>
      </c>
      <c r="E232" t="s">
        <v>52</v>
      </c>
      <c r="F232" t="s">
        <v>20</v>
      </c>
      <c r="G232" t="s">
        <v>85</v>
      </c>
      <c r="H232" t="s">
        <v>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1.1494995E-8</v>
      </c>
      <c r="U232">
        <v>9.2187750000000008E-9</v>
      </c>
      <c r="V232">
        <v>1.1005463E-8</v>
      </c>
      <c r="W232">
        <v>1.7839731E-8</v>
      </c>
      <c r="X232">
        <v>1.6733010999999999E-8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hidden="1" x14ac:dyDescent="0.2">
      <c r="A233" t="s">
        <v>15</v>
      </c>
      <c r="B233" t="s">
        <v>16</v>
      </c>
      <c r="C233" t="s">
        <v>68</v>
      </c>
      <c r="D233" t="s">
        <v>69</v>
      </c>
      <c r="E233" t="s">
        <v>52</v>
      </c>
      <c r="F233" t="s">
        <v>20</v>
      </c>
      <c r="G233" t="s">
        <v>86</v>
      </c>
      <c r="H233" t="s">
        <v>24</v>
      </c>
      <c r="I233">
        <v>1.0496997E-7</v>
      </c>
      <c r="J233">
        <v>0</v>
      </c>
      <c r="K233">
        <v>0</v>
      </c>
      <c r="L233">
        <v>0</v>
      </c>
      <c r="M233">
        <v>0</v>
      </c>
      <c r="N233">
        <v>3.7566528000000003E-8</v>
      </c>
      <c r="O233">
        <v>6.0237526000000001E-8</v>
      </c>
      <c r="P233">
        <v>0</v>
      </c>
      <c r="Q233">
        <v>0</v>
      </c>
      <c r="R233">
        <v>0</v>
      </c>
      <c r="S233">
        <v>2.0880067000000001E-8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6.3559440000000002E-8</v>
      </c>
      <c r="Z233">
        <v>6.1939079999999995E-8</v>
      </c>
      <c r="AA233">
        <v>0</v>
      </c>
      <c r="AB233">
        <v>0</v>
      </c>
      <c r="AC233">
        <v>0</v>
      </c>
      <c r="AD233">
        <v>0</v>
      </c>
    </row>
    <row r="234" spans="1:30" hidden="1" x14ac:dyDescent="0.2">
      <c r="A234" t="s">
        <v>15</v>
      </c>
      <c r="B234" t="s">
        <v>16</v>
      </c>
      <c r="C234" t="s">
        <v>68</v>
      </c>
      <c r="D234" t="s">
        <v>69</v>
      </c>
      <c r="E234" t="s">
        <v>52</v>
      </c>
      <c r="F234" t="s">
        <v>20</v>
      </c>
      <c r="G234" t="s">
        <v>86</v>
      </c>
      <c r="H234" t="s">
        <v>23</v>
      </c>
      <c r="I234">
        <v>5.3318079999999995E-7</v>
      </c>
      <c r="J234">
        <v>0</v>
      </c>
      <c r="K234">
        <v>0</v>
      </c>
      <c r="L234">
        <v>0</v>
      </c>
      <c r="M234">
        <v>0</v>
      </c>
      <c r="N234">
        <v>1.9081411200000001E-7</v>
      </c>
      <c r="O234">
        <v>3.0596838399999999E-7</v>
      </c>
      <c r="P234">
        <v>0</v>
      </c>
      <c r="Q234">
        <v>0</v>
      </c>
      <c r="R234">
        <v>0</v>
      </c>
      <c r="S234">
        <v>1.0605748499999999E-7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3.2284159999999998E-7</v>
      </c>
      <c r="Z234">
        <v>3.1461119999999999E-7</v>
      </c>
      <c r="AA234">
        <v>0</v>
      </c>
      <c r="AB234">
        <v>0</v>
      </c>
      <c r="AC234">
        <v>0</v>
      </c>
      <c r="AD234">
        <v>0</v>
      </c>
    </row>
    <row r="235" spans="1:30" hidden="1" x14ac:dyDescent="0.2">
      <c r="A235" t="s">
        <v>15</v>
      </c>
      <c r="B235" t="s">
        <v>16</v>
      </c>
      <c r="C235" t="s">
        <v>68</v>
      </c>
      <c r="D235" t="s">
        <v>69</v>
      </c>
      <c r="E235" t="s">
        <v>52</v>
      </c>
      <c r="F235" t="s">
        <v>20</v>
      </c>
      <c r="G235" t="s">
        <v>33</v>
      </c>
      <c r="H235" t="s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1.3131376639999999E-5</v>
      </c>
      <c r="O235">
        <v>1.0189682559999999E-5</v>
      </c>
      <c r="P235">
        <v>8.6625280000000004E-6</v>
      </c>
      <c r="Q235">
        <v>2.8928192E-5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hidden="1" x14ac:dyDescent="0.2">
      <c r="A236" t="s">
        <v>15</v>
      </c>
      <c r="B236" t="s">
        <v>16</v>
      </c>
      <c r="C236" t="s">
        <v>68</v>
      </c>
      <c r="D236" t="s">
        <v>69</v>
      </c>
      <c r="E236" t="s">
        <v>52</v>
      </c>
      <c r="F236" t="s">
        <v>20</v>
      </c>
      <c r="G236" t="s">
        <v>33</v>
      </c>
      <c r="H236" t="s">
        <v>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1.2829473980000001E-2</v>
      </c>
      <c r="O236">
        <v>9.9554122049999999E-3</v>
      </c>
      <c r="P236">
        <v>8.4633683599999992E-3</v>
      </c>
      <c r="Q236">
        <v>2.826310575E-2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hidden="1" x14ac:dyDescent="0.2">
      <c r="A237" t="s">
        <v>15</v>
      </c>
      <c r="B237" t="s">
        <v>16</v>
      </c>
      <c r="C237" t="s">
        <v>68</v>
      </c>
      <c r="D237" t="s">
        <v>69</v>
      </c>
      <c r="E237" t="s">
        <v>52</v>
      </c>
      <c r="F237" t="s">
        <v>20</v>
      </c>
      <c r="G237" t="s">
        <v>33</v>
      </c>
      <c r="H237" t="s">
        <v>24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1.7234931839999999E-6</v>
      </c>
      <c r="O237">
        <v>1.337395836E-6</v>
      </c>
      <c r="P237">
        <v>1.1369568000000001E-6</v>
      </c>
      <c r="Q237">
        <v>3.7968252000000002E-6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hidden="1" x14ac:dyDescent="0.2">
      <c r="A238" t="s">
        <v>15</v>
      </c>
      <c r="B238" t="s">
        <v>16</v>
      </c>
      <c r="C238" t="s">
        <v>68</v>
      </c>
      <c r="D238" t="s">
        <v>69</v>
      </c>
      <c r="E238" t="s">
        <v>52</v>
      </c>
      <c r="F238" t="s">
        <v>20</v>
      </c>
      <c r="G238" t="s">
        <v>21</v>
      </c>
      <c r="H238" t="s">
        <v>23</v>
      </c>
      <c r="I238">
        <v>1.4182692200000001E-4</v>
      </c>
      <c r="J238">
        <v>1.2654074800000001E-4</v>
      </c>
      <c r="K238">
        <v>1.50342029E-4</v>
      </c>
      <c r="L238">
        <v>1.4211142899999999E-4</v>
      </c>
      <c r="M238">
        <v>1.7864831100000001E-4</v>
      </c>
      <c r="N238">
        <v>1.643878524E-4</v>
      </c>
      <c r="O238">
        <v>1.5751763280000001E-4</v>
      </c>
      <c r="P238">
        <v>1.4601149899999999E-4</v>
      </c>
      <c r="Q238">
        <v>1.4097249899999999E-4</v>
      </c>
      <c r="R238">
        <v>1.5397432630000001E-4</v>
      </c>
      <c r="S238">
        <v>1.639932937E-4</v>
      </c>
      <c r="T238">
        <v>1.389616391E-4</v>
      </c>
      <c r="U238">
        <v>9.9542115359999998E-5</v>
      </c>
      <c r="V238">
        <v>9.4753993249999994E-5</v>
      </c>
      <c r="W238">
        <v>9.7894667909999994E-5</v>
      </c>
      <c r="X238">
        <v>9.3994233839999998E-5</v>
      </c>
      <c r="Y238">
        <v>8.8541911060000003E-5</v>
      </c>
      <c r="Z238">
        <v>8.0677625249999996E-5</v>
      </c>
      <c r="AA238">
        <v>8.9778302899999997E-5</v>
      </c>
      <c r="AB238">
        <v>8.241487736E-5</v>
      </c>
      <c r="AC238">
        <v>8.2816891540000003E-5</v>
      </c>
      <c r="AD238">
        <v>7.967550538E-5</v>
      </c>
    </row>
    <row r="239" spans="1:30" hidden="1" x14ac:dyDescent="0.2">
      <c r="A239" t="s">
        <v>15</v>
      </c>
      <c r="B239" t="s">
        <v>16</v>
      </c>
      <c r="C239" t="s">
        <v>68</v>
      </c>
      <c r="D239" t="s">
        <v>69</v>
      </c>
      <c r="E239" t="s">
        <v>52</v>
      </c>
      <c r="F239" t="s">
        <v>20</v>
      </c>
      <c r="G239" t="s">
        <v>21</v>
      </c>
      <c r="H239" t="s">
        <v>22</v>
      </c>
      <c r="I239">
        <v>7.5196634040000001</v>
      </c>
      <c r="J239">
        <v>6.7091904590000002</v>
      </c>
      <c r="K239">
        <v>7.9711343779999897</v>
      </c>
      <c r="L239">
        <v>7.5347479660000003</v>
      </c>
      <c r="M239">
        <v>9.4719334499999892</v>
      </c>
      <c r="N239">
        <v>8.7158439330000004</v>
      </c>
      <c r="O239">
        <v>8.3515848889999909</v>
      </c>
      <c r="P239">
        <v>7.7415296769999902</v>
      </c>
      <c r="Q239">
        <v>7.4743618969999899</v>
      </c>
      <c r="R239">
        <v>8.1523273110000005</v>
      </c>
      <c r="S239">
        <v>8.7149293560000007</v>
      </c>
      <c r="T239">
        <v>7.476330935</v>
      </c>
      <c r="U239">
        <v>5.3293776050000004</v>
      </c>
      <c r="V239">
        <v>5.0552918159999898</v>
      </c>
      <c r="W239">
        <v>5.2422722879999899</v>
      </c>
      <c r="X239">
        <v>5.0150271760000003</v>
      </c>
      <c r="Y239">
        <v>4.7339216159999902</v>
      </c>
      <c r="Z239">
        <v>4.299957998</v>
      </c>
      <c r="AA239">
        <v>4.9282468740000001</v>
      </c>
      <c r="AB239">
        <v>4.4805665729999902</v>
      </c>
      <c r="AC239">
        <v>4.4664917599999896</v>
      </c>
      <c r="AD239">
        <v>4.34505256699999</v>
      </c>
    </row>
    <row r="240" spans="1:30" hidden="1" x14ac:dyDescent="0.2">
      <c r="A240" t="s">
        <v>15</v>
      </c>
      <c r="B240" t="s">
        <v>16</v>
      </c>
      <c r="C240" t="s">
        <v>17</v>
      </c>
      <c r="D240" t="s">
        <v>87</v>
      </c>
      <c r="E240" t="s">
        <v>52</v>
      </c>
      <c r="F240" t="s">
        <v>20</v>
      </c>
      <c r="G240" t="s">
        <v>21</v>
      </c>
      <c r="H240" t="s">
        <v>23</v>
      </c>
      <c r="I240">
        <v>3.1162103799999999E-7</v>
      </c>
      <c r="J240">
        <v>3.0312345E-7</v>
      </c>
      <c r="K240">
        <v>2.9902346700000002E-7</v>
      </c>
      <c r="L240">
        <v>2.9080666899999998E-7</v>
      </c>
      <c r="M240">
        <v>3.12704091E-7</v>
      </c>
      <c r="N240">
        <v>2.9372669800000001E-7</v>
      </c>
      <c r="O240">
        <v>2.9707897399999999E-7</v>
      </c>
      <c r="P240">
        <v>2.9589444600000002E-7</v>
      </c>
      <c r="Q240">
        <v>3.2697399999999997E-7</v>
      </c>
      <c r="R240">
        <v>2.681477E-7</v>
      </c>
      <c r="S240">
        <v>2.8399019999999997E-7</v>
      </c>
      <c r="T240">
        <v>2.9193559999999998E-7</v>
      </c>
      <c r="U240">
        <v>2.3251834199999999E-7</v>
      </c>
      <c r="V240">
        <v>2.1703251100000001E-7</v>
      </c>
      <c r="W240">
        <v>2.4671020899999998E-7</v>
      </c>
      <c r="X240">
        <v>2.4876518599999998E-7</v>
      </c>
      <c r="Y240">
        <v>2.2590540100000001E-7</v>
      </c>
      <c r="Z240">
        <v>2.2259910799999999E-7</v>
      </c>
      <c r="AA240">
        <v>2.1516602100000001E-7</v>
      </c>
      <c r="AB240">
        <v>1.9062490700000001E-7</v>
      </c>
      <c r="AC240">
        <v>1.7794865399999999E-7</v>
      </c>
      <c r="AD240">
        <v>1.8320941899999999E-7</v>
      </c>
    </row>
    <row r="241" spans="1:30" x14ac:dyDescent="0.2">
      <c r="A241" t="s">
        <v>15</v>
      </c>
      <c r="B241" t="s">
        <v>16</v>
      </c>
      <c r="C241" t="s">
        <v>17</v>
      </c>
      <c r="D241" t="s">
        <v>60</v>
      </c>
      <c r="E241" t="s">
        <v>52</v>
      </c>
      <c r="F241" t="s">
        <v>20</v>
      </c>
      <c r="G241" t="s">
        <v>21</v>
      </c>
      <c r="H241" t="s">
        <v>22</v>
      </c>
      <c r="I241">
        <v>0.40209435970000001</v>
      </c>
      <c r="J241">
        <v>0.4185872846</v>
      </c>
      <c r="K241">
        <v>0.39228763</v>
      </c>
      <c r="L241">
        <v>0.48471804219999998</v>
      </c>
      <c r="M241">
        <v>0.53415094609999902</v>
      </c>
      <c r="N241">
        <v>0.50025829040000003</v>
      </c>
      <c r="O241">
        <v>0.46823127749999999</v>
      </c>
      <c r="P241">
        <v>0.44411364850000001</v>
      </c>
      <c r="Q241">
        <v>1.1183338889999901</v>
      </c>
      <c r="R241">
        <v>1.155967926</v>
      </c>
      <c r="S241">
        <v>1.4190229429999901</v>
      </c>
      <c r="T241">
        <v>1.3471489539999899</v>
      </c>
      <c r="U241">
        <v>0.91198077909999997</v>
      </c>
      <c r="V241">
        <v>1.018538615</v>
      </c>
      <c r="W241">
        <v>1.173172163</v>
      </c>
      <c r="X241">
        <v>1.3500216789999899</v>
      </c>
      <c r="Y241">
        <v>1.7848273729999899</v>
      </c>
      <c r="Z241">
        <v>1.75051107799999</v>
      </c>
      <c r="AA241">
        <v>2.0119839860000002</v>
      </c>
      <c r="AB241">
        <v>2.3729116110000001</v>
      </c>
      <c r="AC241">
        <v>1.172648227</v>
      </c>
      <c r="AD241">
        <v>0.47224395359999999</v>
      </c>
    </row>
    <row r="242" spans="1:30" hidden="1" x14ac:dyDescent="0.2">
      <c r="A242" t="s">
        <v>15</v>
      </c>
      <c r="B242" t="s">
        <v>16</v>
      </c>
      <c r="C242" t="s">
        <v>17</v>
      </c>
      <c r="D242" t="s">
        <v>60</v>
      </c>
      <c r="E242" t="s">
        <v>52</v>
      </c>
      <c r="F242" t="s">
        <v>20</v>
      </c>
      <c r="G242" t="s">
        <v>21</v>
      </c>
      <c r="H242" t="s">
        <v>24</v>
      </c>
      <c r="I242">
        <v>7.5838242099999999E-7</v>
      </c>
      <c r="J242">
        <v>7.8948940900000004E-7</v>
      </c>
      <c r="K242">
        <v>7.3988613700000001E-7</v>
      </c>
      <c r="L242">
        <v>9.1421735600000003E-7</v>
      </c>
      <c r="M242">
        <v>1.0074518030000001E-6</v>
      </c>
      <c r="N242">
        <v>9.4352751900000003E-7</v>
      </c>
      <c r="O242">
        <v>8.8312198699999999E-7</v>
      </c>
      <c r="P242">
        <v>8.3763419199999998E-7</v>
      </c>
      <c r="Q242">
        <v>2.1092679919999998E-6</v>
      </c>
      <c r="R242">
        <v>2.1802488230000001E-6</v>
      </c>
      <c r="S242">
        <v>2.6763918210000002E-6</v>
      </c>
      <c r="T242">
        <v>2.5408316750000001E-6</v>
      </c>
      <c r="U242">
        <v>1.7200693679999999E-6</v>
      </c>
      <c r="V242">
        <v>1.921046049E-6</v>
      </c>
      <c r="W242">
        <v>2.212697403E-6</v>
      </c>
      <c r="X242">
        <v>2.546249867E-6</v>
      </c>
      <c r="Y242">
        <v>3.3663285049999998E-6</v>
      </c>
      <c r="Z242">
        <v>3.3016052019999999E-6</v>
      </c>
      <c r="AA242">
        <v>3.7947642130000002E-6</v>
      </c>
      <c r="AB242">
        <v>4.4755028499999997E-6</v>
      </c>
      <c r="AC242">
        <v>2.2117092169999998E-6</v>
      </c>
      <c r="AD242">
        <v>8.9069021799999999E-7</v>
      </c>
    </row>
    <row r="243" spans="1:30" hidden="1" x14ac:dyDescent="0.2">
      <c r="A243" t="s">
        <v>15</v>
      </c>
      <c r="B243" t="s">
        <v>16</v>
      </c>
      <c r="C243" t="s">
        <v>17</v>
      </c>
      <c r="D243" t="s">
        <v>57</v>
      </c>
      <c r="E243" t="s">
        <v>52</v>
      </c>
      <c r="F243" t="s">
        <v>20</v>
      </c>
      <c r="G243" t="s">
        <v>21</v>
      </c>
      <c r="H243" t="s">
        <v>23</v>
      </c>
      <c r="I243">
        <v>1.49048E-10</v>
      </c>
      <c r="J243">
        <v>1.04198E-10</v>
      </c>
      <c r="K243">
        <v>1.0719599999999999E-10</v>
      </c>
      <c r="L243">
        <v>9.35E-11</v>
      </c>
      <c r="M243">
        <v>9.8900000000000002E-11</v>
      </c>
      <c r="N243">
        <v>1.00902E-10</v>
      </c>
      <c r="O243">
        <v>1.05265E-10</v>
      </c>
      <c r="P243">
        <v>1.14129E-10</v>
      </c>
      <c r="Q243">
        <v>1.026E-10</v>
      </c>
      <c r="R243">
        <v>8.6600000000000003E-11</v>
      </c>
      <c r="S243">
        <v>1.489E-10</v>
      </c>
      <c r="T243">
        <v>1.6630000000000001E-10</v>
      </c>
      <c r="U243">
        <v>1.3207899999999999E-10</v>
      </c>
      <c r="V243">
        <v>1.48614E-10</v>
      </c>
      <c r="W243">
        <v>1.2311499999999999E-10</v>
      </c>
      <c r="X243">
        <v>2.0215800000000001E-10</v>
      </c>
      <c r="Y243">
        <v>5.9386399999999999E-10</v>
      </c>
      <c r="Z243">
        <v>6.9582899999999996E-10</v>
      </c>
      <c r="AA243">
        <v>6.9668200000000003E-10</v>
      </c>
      <c r="AB243">
        <v>6.4338000000000001E-10</v>
      </c>
      <c r="AC243">
        <v>3.89066E-10</v>
      </c>
      <c r="AD243">
        <v>4.5627600000000002E-10</v>
      </c>
    </row>
    <row r="244" spans="1:30" x14ac:dyDescent="0.2">
      <c r="A244" t="s">
        <v>15</v>
      </c>
      <c r="B244" t="s">
        <v>16</v>
      </c>
      <c r="C244" t="s">
        <v>17</v>
      </c>
      <c r="D244" t="s">
        <v>60</v>
      </c>
      <c r="E244" t="s">
        <v>52</v>
      </c>
      <c r="F244" t="s">
        <v>20</v>
      </c>
      <c r="G244" t="s">
        <v>32</v>
      </c>
      <c r="H244" t="s">
        <v>22</v>
      </c>
      <c r="I244">
        <v>6.4859064929999998E-3</v>
      </c>
      <c r="J244">
        <v>6.4859064929999998E-3</v>
      </c>
      <c r="K244">
        <v>6.4859064929999998E-3</v>
      </c>
      <c r="L244">
        <v>6.4859064929999998E-3</v>
      </c>
      <c r="M244">
        <v>6.4859064929999998E-3</v>
      </c>
      <c r="N244">
        <v>6.4859064929999998E-3</v>
      </c>
      <c r="O244">
        <v>6.4859064929999998E-3</v>
      </c>
      <c r="P244">
        <v>6.4859064929999998E-3</v>
      </c>
      <c r="Q244">
        <v>6.4859064929999998E-3</v>
      </c>
      <c r="R244">
        <v>6.4859064929999998E-3</v>
      </c>
      <c r="S244">
        <v>6.4859064929999998E-3</v>
      </c>
      <c r="T244">
        <v>7.9400745540000005E-3</v>
      </c>
      <c r="U244">
        <v>5.8579000000000001E-3</v>
      </c>
      <c r="V244">
        <v>5.6597449260000002E-3</v>
      </c>
      <c r="W244">
        <v>1.237459488E-3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hidden="1" x14ac:dyDescent="0.2">
      <c r="A245" t="s">
        <v>15</v>
      </c>
      <c r="B245" t="s">
        <v>16</v>
      </c>
      <c r="C245" t="s">
        <v>17</v>
      </c>
      <c r="D245" t="s">
        <v>60</v>
      </c>
      <c r="E245" t="s">
        <v>52</v>
      </c>
      <c r="F245" t="s">
        <v>20</v>
      </c>
      <c r="G245" t="s">
        <v>32</v>
      </c>
      <c r="H245" t="s">
        <v>24</v>
      </c>
      <c r="I245">
        <v>1.01740151E-7</v>
      </c>
      <c r="J245">
        <v>1.01740151E-7</v>
      </c>
      <c r="K245">
        <v>1.01740151E-7</v>
      </c>
      <c r="L245">
        <v>1.01740151E-7</v>
      </c>
      <c r="M245">
        <v>1.01740151E-7</v>
      </c>
      <c r="N245">
        <v>1.01740151E-7</v>
      </c>
      <c r="O245">
        <v>1.01740151E-7</v>
      </c>
      <c r="P245">
        <v>1.01740151E-7</v>
      </c>
      <c r="Q245">
        <v>1.01740151E-7</v>
      </c>
      <c r="R245">
        <v>1.01740151E-7</v>
      </c>
      <c r="S245">
        <v>1.01740151E-7</v>
      </c>
      <c r="T245">
        <v>1.2447494399999999E-7</v>
      </c>
      <c r="U245">
        <v>9.2000000000000003E-8</v>
      </c>
      <c r="V245">
        <v>8.8745510000000002E-8</v>
      </c>
      <c r="W245">
        <v>1.9403519999999999E-8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hidden="1" x14ac:dyDescent="0.2">
      <c r="A246" t="s">
        <v>15</v>
      </c>
      <c r="B246" t="s">
        <v>16</v>
      </c>
      <c r="C246" t="s">
        <v>17</v>
      </c>
      <c r="D246" t="s">
        <v>60</v>
      </c>
      <c r="E246" t="s">
        <v>52</v>
      </c>
      <c r="F246" t="s">
        <v>20</v>
      </c>
      <c r="G246" t="s">
        <v>30</v>
      </c>
      <c r="H246" t="s">
        <v>22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hidden="1" x14ac:dyDescent="0.2">
      <c r="A247" t="s">
        <v>15</v>
      </c>
      <c r="B247" t="s">
        <v>16</v>
      </c>
      <c r="C247" t="s">
        <v>17</v>
      </c>
      <c r="D247" t="s">
        <v>60</v>
      </c>
      <c r="E247" t="s">
        <v>52</v>
      </c>
      <c r="F247" t="s">
        <v>20</v>
      </c>
      <c r="G247" t="s">
        <v>30</v>
      </c>
      <c r="H247" t="s">
        <v>23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1.6222810000000001E-8</v>
      </c>
      <c r="T247">
        <v>1.5315312999999999E-8</v>
      </c>
      <c r="U247">
        <v>8.2563991999999995E-8</v>
      </c>
      <c r="V247">
        <v>1.0534684190000001E-6</v>
      </c>
      <c r="W247">
        <v>8.2218683200000003E-7</v>
      </c>
      <c r="X247">
        <v>1.305603716E-6</v>
      </c>
      <c r="Y247">
        <v>1.5888238500000001E-6</v>
      </c>
      <c r="Z247">
        <v>2.2815547499999999E-6</v>
      </c>
      <c r="AA247">
        <v>2.1485545210000002E-6</v>
      </c>
      <c r="AB247">
        <v>3.2278555639999998E-6</v>
      </c>
      <c r="AC247">
        <v>3.5997027650000002E-6</v>
      </c>
      <c r="AD247">
        <v>5.5161185989999998E-6</v>
      </c>
    </row>
    <row r="248" spans="1:30" hidden="1" x14ac:dyDescent="0.2">
      <c r="A248" t="s">
        <v>15</v>
      </c>
      <c r="B248" t="s">
        <v>16</v>
      </c>
      <c r="C248" t="s">
        <v>17</v>
      </c>
      <c r="D248" t="s">
        <v>60</v>
      </c>
      <c r="E248" t="s">
        <v>52</v>
      </c>
      <c r="F248" t="s">
        <v>20</v>
      </c>
      <c r="G248" t="s">
        <v>30</v>
      </c>
      <c r="H248" t="s">
        <v>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3.244562E-9</v>
      </c>
      <c r="T248">
        <v>3.0630630000000001E-9</v>
      </c>
      <c r="U248">
        <v>1.6512797999999999E-8</v>
      </c>
      <c r="V248">
        <v>2.1069368400000001E-7</v>
      </c>
      <c r="W248">
        <v>1.6443736600000001E-7</v>
      </c>
      <c r="X248">
        <v>2.6112074299999999E-7</v>
      </c>
      <c r="Y248">
        <v>3.1776477E-7</v>
      </c>
      <c r="Z248">
        <v>4.5631094999999999E-7</v>
      </c>
      <c r="AA248">
        <v>4.29710904E-7</v>
      </c>
      <c r="AB248">
        <v>6.4557111300000004E-7</v>
      </c>
      <c r="AC248">
        <v>7.1994055300000002E-7</v>
      </c>
      <c r="AD248">
        <v>1.1032237199999999E-6</v>
      </c>
    </row>
    <row r="249" spans="1:30" hidden="1" x14ac:dyDescent="0.2">
      <c r="A249" t="s">
        <v>15</v>
      </c>
      <c r="B249" t="s">
        <v>16</v>
      </c>
      <c r="C249" t="s">
        <v>17</v>
      </c>
      <c r="D249" t="s">
        <v>60</v>
      </c>
      <c r="E249" t="s">
        <v>52</v>
      </c>
      <c r="F249" t="s">
        <v>20</v>
      </c>
      <c r="G249" t="s">
        <v>29</v>
      </c>
      <c r="H249" t="s">
        <v>23</v>
      </c>
      <c r="I249">
        <v>2.1361499999999999E-6</v>
      </c>
      <c r="J249">
        <v>3.375E-7</v>
      </c>
      <c r="K249">
        <v>1.29285E-6</v>
      </c>
      <c r="L249">
        <v>6.7859999999999995E-7</v>
      </c>
      <c r="M249">
        <v>2.6235000000000002E-7</v>
      </c>
      <c r="N249">
        <v>2.0925E-7</v>
      </c>
      <c r="O249">
        <v>1.9075500000000001E-6</v>
      </c>
      <c r="P249">
        <v>2.0340000000000001E-7</v>
      </c>
      <c r="Q249">
        <v>8.5725000000000003E-7</v>
      </c>
      <c r="R249">
        <v>1.2284999999999999E-7</v>
      </c>
      <c r="S249">
        <v>1.962E-7</v>
      </c>
      <c r="T249">
        <v>1.3455E-7</v>
      </c>
      <c r="U249">
        <v>1.053E-7</v>
      </c>
      <c r="V249">
        <v>1.152E-7</v>
      </c>
      <c r="W249">
        <v>9.8099999999999998E-8</v>
      </c>
      <c r="X249">
        <v>8.7300000000000005E-7</v>
      </c>
      <c r="Y249">
        <v>1.0908E-6</v>
      </c>
      <c r="Z249">
        <v>3.5909999999999998E-7</v>
      </c>
      <c r="AA249">
        <v>1.98E-7</v>
      </c>
      <c r="AB249">
        <v>2.0475E-7</v>
      </c>
      <c r="AC249">
        <v>1.8E-7</v>
      </c>
      <c r="AD249">
        <v>1.8E-7</v>
      </c>
    </row>
    <row r="250" spans="1:30" x14ac:dyDescent="0.2">
      <c r="A250" t="s">
        <v>15</v>
      </c>
      <c r="B250" t="s">
        <v>16</v>
      </c>
      <c r="C250" t="s">
        <v>17</v>
      </c>
      <c r="D250" t="s">
        <v>60</v>
      </c>
      <c r="E250" t="s">
        <v>52</v>
      </c>
      <c r="F250" t="s">
        <v>20</v>
      </c>
      <c r="G250" t="s">
        <v>29</v>
      </c>
      <c r="H250" t="s">
        <v>22</v>
      </c>
      <c r="I250">
        <v>5.3474954999999998E-2</v>
      </c>
      <c r="J250">
        <v>8.4487499999999997E-3</v>
      </c>
      <c r="K250">
        <v>3.2364345000000003E-2</v>
      </c>
      <c r="L250">
        <v>1.6987619999999998E-2</v>
      </c>
      <c r="M250">
        <v>6.5674949999999996E-3</v>
      </c>
      <c r="N250">
        <v>5.238225E-3</v>
      </c>
      <c r="O250">
        <v>4.7752335E-2</v>
      </c>
      <c r="P250">
        <v>5.0917799999999997E-3</v>
      </c>
      <c r="Q250">
        <v>2.1459824999999998E-2</v>
      </c>
      <c r="R250">
        <v>3.0753450000000002E-3</v>
      </c>
      <c r="S250">
        <v>4.9115399999999998E-3</v>
      </c>
      <c r="T250">
        <v>3.3682349999999998E-3</v>
      </c>
      <c r="U250">
        <v>2.6360099999999998E-3</v>
      </c>
      <c r="V250">
        <v>2.8838399999999999E-3</v>
      </c>
      <c r="W250">
        <v>2.4557699999999999E-3</v>
      </c>
      <c r="X250">
        <v>2.1854100000000001E-2</v>
      </c>
      <c r="Y250">
        <v>2.7306359999999998E-2</v>
      </c>
      <c r="Z250">
        <v>8.9894699999999994E-3</v>
      </c>
      <c r="AA250">
        <v>4.9566000000000002E-3</v>
      </c>
      <c r="AB250">
        <v>5.1255750000000003E-3</v>
      </c>
      <c r="AC250">
        <v>4.5059999999999996E-3</v>
      </c>
      <c r="AD250">
        <v>4.5059999999999996E-3</v>
      </c>
    </row>
    <row r="251" spans="1:30" hidden="1" x14ac:dyDescent="0.2">
      <c r="A251" t="s">
        <v>15</v>
      </c>
      <c r="B251" t="s">
        <v>16</v>
      </c>
      <c r="C251" t="s">
        <v>17</v>
      </c>
      <c r="D251" t="s">
        <v>60</v>
      </c>
      <c r="E251" t="s">
        <v>52</v>
      </c>
      <c r="F251" t="s">
        <v>20</v>
      </c>
      <c r="G251" t="s">
        <v>29</v>
      </c>
      <c r="H251" t="s">
        <v>24</v>
      </c>
      <c r="I251">
        <v>4.2722999999999999E-7</v>
      </c>
      <c r="J251">
        <v>6.7500000000000002E-8</v>
      </c>
      <c r="K251">
        <v>2.5857000000000002E-7</v>
      </c>
      <c r="L251">
        <v>1.3572E-7</v>
      </c>
      <c r="M251">
        <v>5.2469999999999999E-8</v>
      </c>
      <c r="N251">
        <v>4.1850000000000001E-8</v>
      </c>
      <c r="O251">
        <v>3.8150999999999998E-7</v>
      </c>
      <c r="P251">
        <v>4.0679999999999998E-8</v>
      </c>
      <c r="Q251">
        <v>1.7144999999999999E-7</v>
      </c>
      <c r="R251">
        <v>2.4570000000000001E-8</v>
      </c>
      <c r="S251">
        <v>3.9239999999999999E-8</v>
      </c>
      <c r="T251">
        <v>2.6910000000000001E-8</v>
      </c>
      <c r="U251">
        <v>2.1060000000000001E-8</v>
      </c>
      <c r="V251">
        <v>2.304E-8</v>
      </c>
      <c r="W251">
        <v>1.962E-8</v>
      </c>
      <c r="X251">
        <v>1.7459999999999999E-7</v>
      </c>
      <c r="Y251">
        <v>2.1815999999999999E-7</v>
      </c>
      <c r="Z251">
        <v>7.1820000000000004E-8</v>
      </c>
      <c r="AA251">
        <v>3.9599999999999997E-8</v>
      </c>
      <c r="AB251">
        <v>4.0949999999999999E-8</v>
      </c>
      <c r="AC251">
        <v>3.5999999999999998E-8</v>
      </c>
      <c r="AD251">
        <v>3.5999999999999998E-8</v>
      </c>
    </row>
    <row r="252" spans="1:30" x14ac:dyDescent="0.2">
      <c r="A252" t="s">
        <v>15</v>
      </c>
      <c r="B252" t="s">
        <v>16</v>
      </c>
      <c r="C252" t="s">
        <v>17</v>
      </c>
      <c r="D252" t="s">
        <v>87</v>
      </c>
      <c r="E252" t="s">
        <v>52</v>
      </c>
      <c r="F252" t="s">
        <v>20</v>
      </c>
      <c r="G252" t="s">
        <v>21</v>
      </c>
      <c r="H252" t="s">
        <v>22</v>
      </c>
      <c r="I252">
        <v>1.6522147460000001E-2</v>
      </c>
      <c r="J252">
        <v>1.6071605310000001E-2</v>
      </c>
      <c r="K252">
        <v>1.5854224199999999E-2</v>
      </c>
      <c r="L252">
        <v>1.541856961E-2</v>
      </c>
      <c r="M252">
        <v>1.6579570920000002E-2</v>
      </c>
      <c r="N252">
        <v>1.557338953E-2</v>
      </c>
      <c r="O252">
        <v>1.5751127220000001E-2</v>
      </c>
      <c r="P252">
        <v>1.5688323550000001E-2</v>
      </c>
      <c r="Q252">
        <v>1.7336161480000001E-2</v>
      </c>
      <c r="R252">
        <v>1.4217191049999999E-2</v>
      </c>
      <c r="S252">
        <v>1.50571604E-2</v>
      </c>
      <c r="T252">
        <v>1.5478425509999999E-2</v>
      </c>
      <c r="U252">
        <v>1.2328122509999999E-2</v>
      </c>
      <c r="V252">
        <v>1.150706372E-2</v>
      </c>
      <c r="W252">
        <v>1.3080575279999999E-2</v>
      </c>
      <c r="X252">
        <v>1.3189530160000001E-2</v>
      </c>
      <c r="Y252">
        <v>1.197750436E-2</v>
      </c>
      <c r="Z252">
        <v>1.180220471E-2</v>
      </c>
      <c r="AA252">
        <v>1.1408102410000001E-2</v>
      </c>
      <c r="AB252">
        <v>1.0106932549999999E-2</v>
      </c>
      <c r="AC252">
        <v>9.4348376240000007E-3</v>
      </c>
      <c r="AD252">
        <v>9.7137634000000004E-3</v>
      </c>
    </row>
    <row r="253" spans="1:30" hidden="1" x14ac:dyDescent="0.2">
      <c r="A253" t="s">
        <v>15</v>
      </c>
      <c r="B253" t="s">
        <v>16</v>
      </c>
      <c r="C253" t="s">
        <v>17</v>
      </c>
      <c r="D253" t="s">
        <v>87</v>
      </c>
      <c r="E253" t="s">
        <v>52</v>
      </c>
      <c r="F253" t="s">
        <v>20</v>
      </c>
      <c r="G253" t="s">
        <v>21</v>
      </c>
      <c r="H253" t="s">
        <v>24</v>
      </c>
      <c r="I253">
        <v>3.1162103999999998E-8</v>
      </c>
      <c r="J253">
        <v>3.0312345000000001E-8</v>
      </c>
      <c r="K253">
        <v>2.9902347E-8</v>
      </c>
      <c r="L253">
        <v>2.9080667000000001E-8</v>
      </c>
      <c r="M253">
        <v>3.1270409000000003E-8</v>
      </c>
      <c r="N253">
        <v>2.9372669999999998E-8</v>
      </c>
      <c r="O253">
        <v>2.9707897000000001E-8</v>
      </c>
      <c r="P253">
        <v>2.9589445000000001E-8</v>
      </c>
      <c r="Q253">
        <v>3.26974E-8</v>
      </c>
      <c r="R253">
        <v>2.6814769999999998E-8</v>
      </c>
      <c r="S253">
        <v>2.8399020000000001E-8</v>
      </c>
      <c r="T253">
        <v>2.9193559999999999E-8</v>
      </c>
      <c r="U253">
        <v>2.3251833999999999E-8</v>
      </c>
      <c r="V253">
        <v>2.1703251E-8</v>
      </c>
      <c r="W253">
        <v>2.4671021E-8</v>
      </c>
      <c r="X253">
        <v>2.4876519000000001E-8</v>
      </c>
      <c r="Y253">
        <v>2.2590539999999999E-8</v>
      </c>
      <c r="Z253">
        <v>2.2259911E-8</v>
      </c>
      <c r="AA253">
        <v>2.1516601999999999E-8</v>
      </c>
      <c r="AB253">
        <v>1.9062491E-8</v>
      </c>
      <c r="AC253">
        <v>1.7794865000000001E-8</v>
      </c>
      <c r="AD253">
        <v>1.8320942E-8</v>
      </c>
    </row>
    <row r="254" spans="1:30" hidden="1" x14ac:dyDescent="0.2">
      <c r="A254" t="s">
        <v>15</v>
      </c>
      <c r="B254" t="s">
        <v>16</v>
      </c>
      <c r="C254" t="s">
        <v>17</v>
      </c>
      <c r="D254" t="s">
        <v>60</v>
      </c>
      <c r="E254" t="s">
        <v>52</v>
      </c>
      <c r="F254" t="s">
        <v>20</v>
      </c>
      <c r="G254" t="s">
        <v>32</v>
      </c>
      <c r="H254" t="s">
        <v>23</v>
      </c>
      <c r="I254">
        <v>6.9883854100000003E-7</v>
      </c>
      <c r="J254">
        <v>6.9883854100000003E-7</v>
      </c>
      <c r="K254">
        <v>6.9883854100000003E-7</v>
      </c>
      <c r="L254">
        <v>6.9883854100000003E-7</v>
      </c>
      <c r="M254">
        <v>6.9883854100000003E-7</v>
      </c>
      <c r="N254">
        <v>6.9883854100000003E-7</v>
      </c>
      <c r="O254">
        <v>6.9883854100000003E-7</v>
      </c>
      <c r="P254">
        <v>6.9883854100000003E-7</v>
      </c>
      <c r="Q254">
        <v>6.9883854100000003E-7</v>
      </c>
      <c r="R254">
        <v>6.9883854100000003E-7</v>
      </c>
      <c r="S254">
        <v>6.9883854100000003E-7</v>
      </c>
      <c r="T254">
        <v>8.5639024000000003E-7</v>
      </c>
      <c r="U254">
        <v>6.3E-7</v>
      </c>
      <c r="V254">
        <v>6.1012538399999996E-7</v>
      </c>
      <c r="W254">
        <v>1.333992E-7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hidden="1" x14ac:dyDescent="0.2">
      <c r="A255" t="s">
        <v>15</v>
      </c>
      <c r="B255" t="s">
        <v>16</v>
      </c>
      <c r="C255" t="s">
        <v>17</v>
      </c>
      <c r="D255" t="s">
        <v>88</v>
      </c>
      <c r="E255" t="s">
        <v>52</v>
      </c>
      <c r="F255" t="s">
        <v>20</v>
      </c>
      <c r="G255" t="s">
        <v>21</v>
      </c>
      <c r="H255" t="s">
        <v>24</v>
      </c>
      <c r="I255">
        <v>1.530439184E-6</v>
      </c>
      <c r="J255">
        <v>1.3727696819999999E-6</v>
      </c>
      <c r="K255">
        <v>1.3579038419999999E-6</v>
      </c>
      <c r="L255">
        <v>7.5898901800000003E-7</v>
      </c>
      <c r="M255">
        <v>8.9107117899999999E-7</v>
      </c>
      <c r="N255">
        <v>8.0903987300000001E-7</v>
      </c>
      <c r="O255">
        <v>9.0540097299999998E-7</v>
      </c>
      <c r="P255">
        <v>1.0315723190000001E-6</v>
      </c>
      <c r="Q255">
        <v>1.33889358E-6</v>
      </c>
      <c r="R255">
        <v>9.4662824999999995E-7</v>
      </c>
      <c r="S255">
        <v>1.1875221800000001E-6</v>
      </c>
      <c r="T255">
        <v>1.28770726E-6</v>
      </c>
      <c r="U255">
        <v>1.1647980149999999E-6</v>
      </c>
      <c r="V255">
        <v>1.139940585E-6</v>
      </c>
      <c r="W255">
        <v>1.251811552E-6</v>
      </c>
      <c r="X255">
        <v>1.1688592340000001E-6</v>
      </c>
      <c r="Y255">
        <v>1.19282808E-6</v>
      </c>
      <c r="Z255">
        <v>1.1611448779999999E-6</v>
      </c>
      <c r="AA255">
        <v>1.138198246E-6</v>
      </c>
      <c r="AB255">
        <v>1.1432255739999999E-6</v>
      </c>
      <c r="AC255">
        <v>9.3519590900000005E-7</v>
      </c>
      <c r="AD255">
        <v>1.0413563749999999E-6</v>
      </c>
    </row>
    <row r="256" spans="1:30" hidden="1" x14ac:dyDescent="0.2">
      <c r="A256" t="s">
        <v>15</v>
      </c>
      <c r="B256" t="s">
        <v>16</v>
      </c>
      <c r="C256" t="s">
        <v>17</v>
      </c>
      <c r="D256" t="s">
        <v>88</v>
      </c>
      <c r="E256" t="s">
        <v>52</v>
      </c>
      <c r="F256" t="s">
        <v>20</v>
      </c>
      <c r="G256" t="s">
        <v>21</v>
      </c>
      <c r="H256" t="s">
        <v>23</v>
      </c>
      <c r="I256">
        <v>1.530439184E-5</v>
      </c>
      <c r="J256">
        <v>1.3727696820000001E-5</v>
      </c>
      <c r="K256">
        <v>1.357903842E-5</v>
      </c>
      <c r="L256">
        <v>7.5898901829999996E-6</v>
      </c>
      <c r="M256">
        <v>8.9107117890000004E-6</v>
      </c>
      <c r="N256">
        <v>8.0903987260000003E-6</v>
      </c>
      <c r="O256">
        <v>9.0540097260000008E-6</v>
      </c>
      <c r="P256">
        <v>1.031572319E-5</v>
      </c>
      <c r="Q256">
        <v>1.33889358E-5</v>
      </c>
      <c r="R256">
        <v>9.4662824999999999E-6</v>
      </c>
      <c r="S256">
        <v>1.18752218E-5</v>
      </c>
      <c r="T256">
        <v>1.28770726E-5</v>
      </c>
      <c r="U256">
        <v>1.164798015E-5</v>
      </c>
      <c r="V256">
        <v>1.139940585E-5</v>
      </c>
      <c r="W256">
        <v>1.251811552E-5</v>
      </c>
      <c r="X256">
        <v>1.1688592340000001E-5</v>
      </c>
      <c r="Y256">
        <v>1.19282808E-5</v>
      </c>
      <c r="Z256">
        <v>1.161144878E-5</v>
      </c>
      <c r="AA256">
        <v>1.138198246E-5</v>
      </c>
      <c r="AB256">
        <v>1.143225574E-5</v>
      </c>
      <c r="AC256">
        <v>9.3519590859999996E-6</v>
      </c>
      <c r="AD256">
        <v>1.0413563750000001E-5</v>
      </c>
    </row>
    <row r="257" spans="1:30" x14ac:dyDescent="0.2">
      <c r="A257" t="s">
        <v>15</v>
      </c>
      <c r="B257" t="s">
        <v>16</v>
      </c>
      <c r="C257" t="s">
        <v>17</v>
      </c>
      <c r="D257" t="s">
        <v>88</v>
      </c>
      <c r="E257" t="s">
        <v>52</v>
      </c>
      <c r="F257" t="s">
        <v>20</v>
      </c>
      <c r="G257" t="s">
        <v>21</v>
      </c>
      <c r="H257" t="s">
        <v>22</v>
      </c>
      <c r="I257">
        <v>0.81143885530000004</v>
      </c>
      <c r="J257">
        <v>0.72784248529999995</v>
      </c>
      <c r="K257">
        <v>0.71996061719999904</v>
      </c>
      <c r="L257">
        <v>0.40241597750000002</v>
      </c>
      <c r="M257">
        <v>0.47244593909999999</v>
      </c>
      <c r="N257">
        <v>0.42895294049999999</v>
      </c>
      <c r="O257">
        <v>0.48004359569999999</v>
      </c>
      <c r="P257">
        <v>0.54693964339999901</v>
      </c>
      <c r="Q257">
        <v>0.70988137610000002</v>
      </c>
      <c r="R257">
        <v>0.50190229819999999</v>
      </c>
      <c r="S257">
        <v>0.62962425980000003</v>
      </c>
      <c r="T257">
        <v>0.68274238929999997</v>
      </c>
      <c r="U257">
        <v>0.61757590740000001</v>
      </c>
      <c r="V257">
        <v>0.60439649799999995</v>
      </c>
      <c r="W257">
        <v>0.66371048499999996</v>
      </c>
      <c r="X257">
        <v>0.61972916590000005</v>
      </c>
      <c r="Y257">
        <v>0.6324374478</v>
      </c>
      <c r="Z257">
        <v>0.61563901440000002</v>
      </c>
      <c r="AA257">
        <v>0.60347270980000001</v>
      </c>
      <c r="AB257">
        <v>0.60613819950000003</v>
      </c>
      <c r="AC257">
        <v>0.4958408708</v>
      </c>
      <c r="AD257">
        <v>0.55212715000000001</v>
      </c>
    </row>
    <row r="258" spans="1:30" hidden="1" x14ac:dyDescent="0.2">
      <c r="A258" t="s">
        <v>15</v>
      </c>
      <c r="B258" t="s">
        <v>16</v>
      </c>
      <c r="C258" t="s">
        <v>17</v>
      </c>
      <c r="D258" t="s">
        <v>89</v>
      </c>
      <c r="E258" t="s">
        <v>52</v>
      </c>
      <c r="F258" t="s">
        <v>20</v>
      </c>
      <c r="G258" t="s">
        <v>21</v>
      </c>
      <c r="H258" t="s">
        <v>24</v>
      </c>
      <c r="I258">
        <v>2.8175370100000002E-7</v>
      </c>
      <c r="J258">
        <v>2.3289272299999999E-7</v>
      </c>
      <c r="K258">
        <v>2.3089123700000001E-7</v>
      </c>
      <c r="L258">
        <v>2.6399369499999998E-7</v>
      </c>
      <c r="M258">
        <v>2.80385437E-7</v>
      </c>
      <c r="N258">
        <v>2.48800087E-7</v>
      </c>
      <c r="O258">
        <v>2.35297215E-7</v>
      </c>
      <c r="P258">
        <v>2.2929492799999999E-7</v>
      </c>
      <c r="Q258">
        <v>2.0712150999999999E-7</v>
      </c>
      <c r="R258">
        <v>1.9692394099999999E-7</v>
      </c>
      <c r="S258">
        <v>1.5104753900000001E-7</v>
      </c>
      <c r="T258">
        <v>1.6740724299999999E-7</v>
      </c>
      <c r="U258">
        <v>1.4073794500000001E-7</v>
      </c>
      <c r="V258">
        <v>1.3225988999999999E-7</v>
      </c>
      <c r="W258">
        <v>1.2685560199999999E-7</v>
      </c>
      <c r="X258">
        <v>1.27022304E-7</v>
      </c>
      <c r="Y258">
        <v>1.22776843E-7</v>
      </c>
      <c r="Z258">
        <v>1.0672387500000001E-7</v>
      </c>
      <c r="AA258">
        <v>1.05689076E-7</v>
      </c>
      <c r="AB258">
        <v>1.03807019E-7</v>
      </c>
      <c r="AC258">
        <v>8.2689612999999994E-8</v>
      </c>
      <c r="AD258">
        <v>7.2596951000000006E-8</v>
      </c>
    </row>
    <row r="259" spans="1:30" hidden="1" x14ac:dyDescent="0.2">
      <c r="A259" t="s">
        <v>15</v>
      </c>
      <c r="B259" t="s">
        <v>16</v>
      </c>
      <c r="C259" t="s">
        <v>17</v>
      </c>
      <c r="D259" t="s">
        <v>89</v>
      </c>
      <c r="E259" t="s">
        <v>52</v>
      </c>
      <c r="F259" t="s">
        <v>20</v>
      </c>
      <c r="G259" t="s">
        <v>21</v>
      </c>
      <c r="H259" t="s">
        <v>23</v>
      </c>
      <c r="I259">
        <v>2.8175370109999998E-6</v>
      </c>
      <c r="J259">
        <v>2.3289272350000001E-6</v>
      </c>
      <c r="K259">
        <v>2.3089123710000001E-6</v>
      </c>
      <c r="L259">
        <v>2.639936949E-6</v>
      </c>
      <c r="M259">
        <v>2.8038543750000002E-6</v>
      </c>
      <c r="N259">
        <v>2.488000871E-6</v>
      </c>
      <c r="O259">
        <v>2.3529721540000002E-6</v>
      </c>
      <c r="P259">
        <v>2.2929492789999998E-6</v>
      </c>
      <c r="Q259">
        <v>2.0712150999999999E-6</v>
      </c>
      <c r="R259">
        <v>1.9692394110000001E-6</v>
      </c>
      <c r="S259">
        <v>1.5104753900000001E-6</v>
      </c>
      <c r="T259">
        <v>1.6740724299999999E-6</v>
      </c>
      <c r="U259">
        <v>1.407379446E-6</v>
      </c>
      <c r="V259">
        <v>1.3225988980000001E-6</v>
      </c>
      <c r="W259">
        <v>1.268556019E-6</v>
      </c>
      <c r="X259">
        <v>1.2702230420000001E-6</v>
      </c>
      <c r="Y259">
        <v>1.2277684330000001E-6</v>
      </c>
      <c r="Z259">
        <v>1.067238753E-6</v>
      </c>
      <c r="AA259">
        <v>1.056890761E-6</v>
      </c>
      <c r="AB259">
        <v>1.0380701879999999E-6</v>
      </c>
      <c r="AC259">
        <v>8.2689612900000001E-7</v>
      </c>
      <c r="AD259">
        <v>7.2596950600000004E-7</v>
      </c>
    </row>
    <row r="260" spans="1:30" hidden="1" x14ac:dyDescent="0.2">
      <c r="A260" t="s">
        <v>15</v>
      </c>
      <c r="B260" t="s">
        <v>16</v>
      </c>
      <c r="C260" t="s">
        <v>17</v>
      </c>
      <c r="D260" t="s">
        <v>89</v>
      </c>
      <c r="E260" t="s">
        <v>52</v>
      </c>
      <c r="F260" t="s">
        <v>20</v>
      </c>
      <c r="G260" t="s">
        <v>21</v>
      </c>
      <c r="H260" t="s">
        <v>22</v>
      </c>
      <c r="I260">
        <v>0.1493858123</v>
      </c>
      <c r="J260">
        <v>0.123479722</v>
      </c>
      <c r="K260">
        <v>0.1224185339</v>
      </c>
      <c r="L260">
        <v>0.1399694571</v>
      </c>
      <c r="M260">
        <v>0.14866035890000001</v>
      </c>
      <c r="N260">
        <v>0.13191380620000001</v>
      </c>
      <c r="O260">
        <v>0.1247545836</v>
      </c>
      <c r="P260">
        <v>0.1215721708</v>
      </c>
      <c r="Q260">
        <v>0.1098158246</v>
      </c>
      <c r="R260">
        <v>0.1044090736</v>
      </c>
      <c r="S260">
        <v>8.0085405179999999E-2</v>
      </c>
      <c r="T260">
        <v>8.8759320239999995E-2</v>
      </c>
      <c r="U260">
        <v>7.4619258199999997E-2</v>
      </c>
      <c r="V260">
        <v>7.0124193550000005E-2</v>
      </c>
      <c r="W260">
        <v>6.7258840119999996E-2</v>
      </c>
      <c r="X260">
        <v>6.7347225689999998E-2</v>
      </c>
      <c r="Y260">
        <v>6.5096282320000004E-2</v>
      </c>
      <c r="Z260">
        <v>5.6584998689999999E-2</v>
      </c>
      <c r="AA260">
        <v>5.6036348129999997E-2</v>
      </c>
      <c r="AB260">
        <v>5.5038481389999998E-2</v>
      </c>
      <c r="AC260">
        <v>4.3842032730000001E-2</v>
      </c>
      <c r="AD260">
        <v>3.8490903200000003E-2</v>
      </c>
    </row>
    <row r="261" spans="1:30" hidden="1" x14ac:dyDescent="0.2">
      <c r="A261" t="s">
        <v>15</v>
      </c>
      <c r="B261" t="s">
        <v>16</v>
      </c>
      <c r="C261" t="s">
        <v>17</v>
      </c>
      <c r="D261" t="s">
        <v>90</v>
      </c>
      <c r="E261" t="s">
        <v>52</v>
      </c>
      <c r="F261" t="s">
        <v>20</v>
      </c>
      <c r="G261" t="s">
        <v>21</v>
      </c>
      <c r="H261" t="s">
        <v>23</v>
      </c>
      <c r="I261">
        <v>1.6294197409999999E-5</v>
      </c>
      <c r="J261">
        <v>2.033992327E-5</v>
      </c>
      <c r="K261">
        <v>1.2762342499999999E-5</v>
      </c>
      <c r="L261">
        <v>1.021659981E-5</v>
      </c>
      <c r="M261">
        <v>1.216452204E-5</v>
      </c>
      <c r="N261">
        <v>1.0343685810000001E-5</v>
      </c>
      <c r="O261">
        <v>1.087134569E-5</v>
      </c>
      <c r="P261">
        <v>8.9865494640000001E-6</v>
      </c>
      <c r="Q261">
        <v>7.3481655999999999E-6</v>
      </c>
      <c r="R261">
        <v>6.2848035999999999E-6</v>
      </c>
      <c r="S261">
        <v>6.5853436000000001E-6</v>
      </c>
      <c r="T261">
        <v>7.2723108E-6</v>
      </c>
      <c r="U261">
        <v>6.3782865799999996E-6</v>
      </c>
      <c r="V261">
        <v>6.2212307750000002E-6</v>
      </c>
      <c r="W261">
        <v>6.4188840969999999E-6</v>
      </c>
      <c r="X261">
        <v>6.8504475150000002E-6</v>
      </c>
      <c r="Y261">
        <v>6.9353046989999997E-6</v>
      </c>
      <c r="Z261">
        <v>5.9821080989999997E-6</v>
      </c>
      <c r="AA261">
        <v>3.2090152939999999E-6</v>
      </c>
      <c r="AB261">
        <v>5.7726368900000002E-6</v>
      </c>
      <c r="AC261">
        <v>5.4758783670000004E-6</v>
      </c>
      <c r="AD261">
        <v>5.6994311910000002E-6</v>
      </c>
    </row>
    <row r="262" spans="1:30" x14ac:dyDescent="0.2">
      <c r="A262" t="s">
        <v>15</v>
      </c>
      <c r="B262" t="s">
        <v>16</v>
      </c>
      <c r="C262" t="s">
        <v>17</v>
      </c>
      <c r="D262" t="s">
        <v>90</v>
      </c>
      <c r="E262" t="s">
        <v>52</v>
      </c>
      <c r="F262" t="s">
        <v>20</v>
      </c>
      <c r="G262" t="s">
        <v>21</v>
      </c>
      <c r="H262" t="s">
        <v>22</v>
      </c>
      <c r="I262">
        <v>0.86391834680000001</v>
      </c>
      <c r="J262">
        <v>1.0784227319999999</v>
      </c>
      <c r="K262">
        <v>0.67665939929999996</v>
      </c>
      <c r="L262">
        <v>0.54168412190000004</v>
      </c>
      <c r="M262">
        <v>0.64496295879999999</v>
      </c>
      <c r="N262">
        <v>0.54842222169999999</v>
      </c>
      <c r="O262">
        <v>0.57639874859999995</v>
      </c>
      <c r="P262">
        <v>0.47646685259999999</v>
      </c>
      <c r="Q262">
        <v>0.38959974009999998</v>
      </c>
      <c r="R262">
        <v>0.3332202869</v>
      </c>
      <c r="S262">
        <v>0.34915491770000001</v>
      </c>
      <c r="T262">
        <v>0.38557791860000001</v>
      </c>
      <c r="U262">
        <v>0.33817675450000001</v>
      </c>
      <c r="V262">
        <v>0.32984965570000002</v>
      </c>
      <c r="W262">
        <v>0.34032923479999999</v>
      </c>
      <c r="X262">
        <v>0.36321072720000003</v>
      </c>
      <c r="Y262">
        <v>0.36770985519999999</v>
      </c>
      <c r="Z262">
        <v>0.31717137140000001</v>
      </c>
      <c r="AA262">
        <v>0.17014199090000001</v>
      </c>
      <c r="AB262">
        <v>0.30606520790000002</v>
      </c>
      <c r="AC262">
        <v>0.290331071</v>
      </c>
      <c r="AD262">
        <v>0.30218384180000002</v>
      </c>
    </row>
    <row r="263" spans="1:30" hidden="1" x14ac:dyDescent="0.2">
      <c r="A263" t="s">
        <v>15</v>
      </c>
      <c r="B263" t="s">
        <v>16</v>
      </c>
      <c r="C263" t="s">
        <v>17</v>
      </c>
      <c r="D263" t="s">
        <v>90</v>
      </c>
      <c r="E263" t="s">
        <v>52</v>
      </c>
      <c r="F263" t="s">
        <v>20</v>
      </c>
      <c r="G263" t="s">
        <v>21</v>
      </c>
      <c r="H263" t="s">
        <v>24</v>
      </c>
      <c r="I263">
        <v>1.6294197409999999E-6</v>
      </c>
      <c r="J263">
        <v>2.0339923270000001E-6</v>
      </c>
      <c r="K263">
        <v>1.2762342500000001E-6</v>
      </c>
      <c r="L263">
        <v>1.0216599810000001E-6</v>
      </c>
      <c r="M263">
        <v>1.216452204E-6</v>
      </c>
      <c r="N263">
        <v>1.0343685810000001E-6</v>
      </c>
      <c r="O263">
        <v>1.0871345690000001E-6</v>
      </c>
      <c r="P263">
        <v>8.9865494600000001E-7</v>
      </c>
      <c r="Q263">
        <v>7.3481655999999997E-7</v>
      </c>
      <c r="R263">
        <v>6.2848036000000001E-7</v>
      </c>
      <c r="S263">
        <v>6.5853436000000005E-7</v>
      </c>
      <c r="T263">
        <v>7.2723107999999998E-7</v>
      </c>
      <c r="U263">
        <v>6.3782865800000004E-7</v>
      </c>
      <c r="V263">
        <v>6.2212307800000001E-7</v>
      </c>
      <c r="W263">
        <v>6.4188841000000004E-7</v>
      </c>
      <c r="X263">
        <v>6.8504475100000003E-7</v>
      </c>
      <c r="Y263">
        <v>6.9353047E-7</v>
      </c>
      <c r="Z263">
        <v>5.9821080999999998E-7</v>
      </c>
      <c r="AA263">
        <v>3.2090152900000001E-7</v>
      </c>
      <c r="AB263">
        <v>5.7726368899999996E-7</v>
      </c>
      <c r="AC263">
        <v>5.4758783699999998E-7</v>
      </c>
      <c r="AD263">
        <v>5.6994311899999997E-7</v>
      </c>
    </row>
    <row r="264" spans="1:30" hidden="1" x14ac:dyDescent="0.2">
      <c r="A264" t="s">
        <v>15</v>
      </c>
      <c r="B264" t="s">
        <v>16</v>
      </c>
      <c r="C264" t="s">
        <v>17</v>
      </c>
      <c r="D264" t="s">
        <v>25</v>
      </c>
      <c r="E264" t="s">
        <v>52</v>
      </c>
      <c r="F264" t="s">
        <v>20</v>
      </c>
      <c r="G264" t="s">
        <v>21</v>
      </c>
      <c r="H264" t="s">
        <v>23</v>
      </c>
      <c r="I264">
        <v>1.8806470060000001E-5</v>
      </c>
      <c r="J264">
        <v>1.6533759280000001E-5</v>
      </c>
      <c r="K264">
        <v>1.6470459929999999E-5</v>
      </c>
      <c r="L264">
        <v>1.6237739830000001E-5</v>
      </c>
      <c r="M264">
        <v>2.0953272240000001E-5</v>
      </c>
      <c r="N264">
        <v>1.6971635919999998E-5</v>
      </c>
      <c r="O264">
        <v>1.9887351380000001E-5</v>
      </c>
      <c r="P264">
        <v>1.2948348670000001E-5</v>
      </c>
      <c r="Q264">
        <v>9.4727433100000006E-6</v>
      </c>
      <c r="R264">
        <v>6.5045655110000003E-6</v>
      </c>
      <c r="S264">
        <v>5.6770943849999997E-6</v>
      </c>
      <c r="T264">
        <v>5.7545478820000004E-6</v>
      </c>
      <c r="U264">
        <v>5.5509156340000003E-6</v>
      </c>
      <c r="V264">
        <v>5.461996711E-6</v>
      </c>
      <c r="W264">
        <v>6.3679229309999999E-6</v>
      </c>
      <c r="X264">
        <v>6.6930724710000001E-6</v>
      </c>
      <c r="Y264">
        <v>7.1042239310000002E-6</v>
      </c>
      <c r="Z264">
        <v>7.8502513510000003E-6</v>
      </c>
      <c r="AA264">
        <v>8.0139979959999998E-6</v>
      </c>
      <c r="AB264">
        <v>7.7407664769999999E-6</v>
      </c>
      <c r="AC264">
        <v>7.7699801449999996E-6</v>
      </c>
      <c r="AD264">
        <v>8.0729046969999998E-6</v>
      </c>
    </row>
    <row r="265" spans="1:30" x14ac:dyDescent="0.2">
      <c r="A265" t="s">
        <v>15</v>
      </c>
      <c r="B265" t="s">
        <v>16</v>
      </c>
      <c r="C265" t="s">
        <v>17</v>
      </c>
      <c r="D265" t="s">
        <v>25</v>
      </c>
      <c r="E265" t="s">
        <v>52</v>
      </c>
      <c r="F265" t="s">
        <v>20</v>
      </c>
      <c r="G265" t="s">
        <v>21</v>
      </c>
      <c r="H265" t="s">
        <v>22</v>
      </c>
      <c r="I265">
        <v>0.99711904269999996</v>
      </c>
      <c r="J265">
        <v>0.87661991689999996</v>
      </c>
      <c r="K265">
        <v>0.87326378530000004</v>
      </c>
      <c r="L265">
        <v>0.8609249658</v>
      </c>
      <c r="M265">
        <v>1.1109424939999899</v>
      </c>
      <c r="N265">
        <v>0.89983613619999903</v>
      </c>
      <c r="O265">
        <v>1.05442737</v>
      </c>
      <c r="P265">
        <v>0.68652144660000003</v>
      </c>
      <c r="Q265">
        <v>0.50224485029999999</v>
      </c>
      <c r="R265">
        <v>0.34487206339999998</v>
      </c>
      <c r="S265">
        <v>0.30099954429999998</v>
      </c>
      <c r="T265">
        <v>0.30510612869999998</v>
      </c>
      <c r="U265">
        <v>0.2943095469</v>
      </c>
      <c r="V265">
        <v>0.28959506559999998</v>
      </c>
      <c r="W265">
        <v>0.33762727380000002</v>
      </c>
      <c r="X265">
        <v>0.35486670240000001</v>
      </c>
      <c r="Y265">
        <v>0.37666595279999998</v>
      </c>
      <c r="Z265">
        <v>0.41622032660000002</v>
      </c>
      <c r="AA265">
        <v>0.4249021738</v>
      </c>
      <c r="AB265">
        <v>0.41041543860000002</v>
      </c>
      <c r="AC265">
        <v>0.41196434729999998</v>
      </c>
      <c r="AD265">
        <v>0.42802540700000002</v>
      </c>
    </row>
    <row r="266" spans="1:30" hidden="1" x14ac:dyDescent="0.2">
      <c r="A266" t="s">
        <v>15</v>
      </c>
      <c r="B266" t="s">
        <v>16</v>
      </c>
      <c r="C266" t="s">
        <v>17</v>
      </c>
      <c r="D266" t="s">
        <v>25</v>
      </c>
      <c r="E266" t="s">
        <v>52</v>
      </c>
      <c r="F266" t="s">
        <v>20</v>
      </c>
      <c r="G266" t="s">
        <v>21</v>
      </c>
      <c r="H266" t="s">
        <v>24</v>
      </c>
      <c r="I266">
        <v>1.8806470060000001E-6</v>
      </c>
      <c r="J266">
        <v>1.6533759280000001E-6</v>
      </c>
      <c r="K266">
        <v>1.6470459929999999E-6</v>
      </c>
      <c r="L266">
        <v>1.623773983E-6</v>
      </c>
      <c r="M266">
        <v>2.0953272240000002E-6</v>
      </c>
      <c r="N266">
        <v>1.6971635920000001E-6</v>
      </c>
      <c r="O266">
        <v>1.9887351379999999E-6</v>
      </c>
      <c r="P266">
        <v>1.294834867E-6</v>
      </c>
      <c r="Q266">
        <v>9.4727433099999997E-7</v>
      </c>
      <c r="R266">
        <v>6.50456551E-7</v>
      </c>
      <c r="S266">
        <v>5.6770943800000002E-7</v>
      </c>
      <c r="T266">
        <v>5.7545478800000004E-7</v>
      </c>
      <c r="U266">
        <v>5.5509156299999998E-7</v>
      </c>
      <c r="V266">
        <v>5.4619967100000003E-7</v>
      </c>
      <c r="W266">
        <v>6.3679229299999998E-7</v>
      </c>
      <c r="X266">
        <v>6.6930724700000002E-7</v>
      </c>
      <c r="Y266">
        <v>7.1042239300000003E-7</v>
      </c>
      <c r="Z266">
        <v>7.8502513500000002E-7</v>
      </c>
      <c r="AA266">
        <v>8.0139979999999998E-7</v>
      </c>
      <c r="AB266">
        <v>7.7407664800000002E-7</v>
      </c>
      <c r="AC266">
        <v>7.7699801500000003E-7</v>
      </c>
      <c r="AD266">
        <v>8.0729047000000004E-7</v>
      </c>
    </row>
    <row r="267" spans="1:30" hidden="1" x14ac:dyDescent="0.2">
      <c r="A267" t="s">
        <v>15</v>
      </c>
      <c r="B267" t="s">
        <v>16</v>
      </c>
      <c r="C267" t="s">
        <v>17</v>
      </c>
      <c r="D267" t="s">
        <v>57</v>
      </c>
      <c r="E267" t="s">
        <v>52</v>
      </c>
      <c r="F267" t="s">
        <v>20</v>
      </c>
      <c r="G267" t="s">
        <v>21</v>
      </c>
      <c r="H267" t="s">
        <v>24</v>
      </c>
      <c r="I267">
        <v>1.4900000000000002E-11</v>
      </c>
      <c r="J267">
        <v>1.0399999999999999E-11</v>
      </c>
      <c r="K267">
        <v>1.0699999999999999E-11</v>
      </c>
      <c r="L267">
        <v>9.3500000000000003E-12</v>
      </c>
      <c r="M267">
        <v>9.8899999999999993E-12</v>
      </c>
      <c r="N267">
        <v>1.0099999999999999E-11</v>
      </c>
      <c r="O267">
        <v>1.0499999999999999E-11</v>
      </c>
      <c r="P267">
        <v>1.1400000000000001E-11</v>
      </c>
      <c r="Q267">
        <v>1.026E-11</v>
      </c>
      <c r="R267">
        <v>8.6600000000000007E-12</v>
      </c>
      <c r="S267">
        <v>1.489E-11</v>
      </c>
      <c r="T267">
        <v>1.6629999999999998E-11</v>
      </c>
      <c r="U267">
        <v>1.32E-11</v>
      </c>
      <c r="V267">
        <v>1.4900000000000002E-11</v>
      </c>
      <c r="W267">
        <v>1.23E-11</v>
      </c>
      <c r="X267">
        <v>2.0199999999999999E-11</v>
      </c>
      <c r="Y267">
        <v>5.9399999999999997E-11</v>
      </c>
      <c r="Z267">
        <v>6.9599999999999997E-11</v>
      </c>
      <c r="AA267">
        <v>6.9700000000000002E-11</v>
      </c>
      <c r="AB267">
        <v>6.43E-11</v>
      </c>
      <c r="AC267">
        <v>3.8900000000000003E-11</v>
      </c>
      <c r="AD267">
        <v>4.5600000000000003E-11</v>
      </c>
    </row>
    <row r="268" spans="1:30" hidden="1" x14ac:dyDescent="0.2">
      <c r="A268" t="s">
        <v>15</v>
      </c>
      <c r="B268" t="s">
        <v>16</v>
      </c>
      <c r="C268" t="s">
        <v>17</v>
      </c>
      <c r="D268" t="s">
        <v>60</v>
      </c>
      <c r="E268" t="s">
        <v>52</v>
      </c>
      <c r="F268" t="s">
        <v>20</v>
      </c>
      <c r="G268" t="s">
        <v>28</v>
      </c>
      <c r="H268" t="s">
        <v>24</v>
      </c>
      <c r="I268">
        <v>1.2206400000000001E-5</v>
      </c>
      <c r="J268">
        <v>1.30902E-5</v>
      </c>
      <c r="K268">
        <v>1.8909599999999999E-5</v>
      </c>
      <c r="L268">
        <v>1.37862E-5</v>
      </c>
      <c r="M268">
        <v>9.8879999999999992E-6</v>
      </c>
      <c r="N268">
        <v>3.6084E-6</v>
      </c>
      <c r="O268">
        <v>6.1554000000000004E-6</v>
      </c>
      <c r="P268">
        <v>3.8928000000000002E-6</v>
      </c>
      <c r="Q268">
        <v>8.1858000000000005E-6</v>
      </c>
      <c r="R268">
        <v>1.13964E-5</v>
      </c>
      <c r="S268">
        <v>1.35534E-5</v>
      </c>
      <c r="T268">
        <v>1.4661000000000001E-5</v>
      </c>
      <c r="U268">
        <v>1.4161199999999999E-5</v>
      </c>
      <c r="V268">
        <v>1.3911600000000001E-5</v>
      </c>
      <c r="W268">
        <v>1.4555999999999999E-5</v>
      </c>
      <c r="X268">
        <v>1.4008200000000001E-5</v>
      </c>
      <c r="Y268">
        <v>1.35042E-5</v>
      </c>
      <c r="Z268">
        <v>1.29354E-5</v>
      </c>
      <c r="AA268">
        <v>1.23876E-5</v>
      </c>
      <c r="AB268">
        <v>1.28082E-5</v>
      </c>
      <c r="AC268">
        <v>1.2837600000000001E-5</v>
      </c>
      <c r="AD268">
        <v>1.305E-5</v>
      </c>
    </row>
    <row r="269" spans="1:30" hidden="1" x14ac:dyDescent="0.2">
      <c r="A269" t="s">
        <v>15</v>
      </c>
      <c r="B269" t="s">
        <v>16</v>
      </c>
      <c r="C269" t="s">
        <v>17</v>
      </c>
      <c r="D269" t="s">
        <v>42</v>
      </c>
      <c r="E269" t="s">
        <v>52</v>
      </c>
      <c r="F269" t="s">
        <v>20</v>
      </c>
      <c r="G269" t="s">
        <v>21</v>
      </c>
      <c r="H269" t="s">
        <v>23</v>
      </c>
      <c r="I269">
        <v>1.773214279E-5</v>
      </c>
      <c r="J269">
        <v>2.2281186699999999E-5</v>
      </c>
      <c r="K269">
        <v>2.0836798390000001E-5</v>
      </c>
      <c r="L269">
        <v>1.3851541809999999E-5</v>
      </c>
      <c r="M269">
        <v>1.6376448490000001E-5</v>
      </c>
      <c r="N269">
        <v>1.449967544E-5</v>
      </c>
      <c r="O269">
        <v>1.5720343839999999E-5</v>
      </c>
      <c r="P269">
        <v>1.5447275650000001E-5</v>
      </c>
      <c r="Q269">
        <v>1.6752525899999999E-5</v>
      </c>
      <c r="R269">
        <v>1.591064187E-5</v>
      </c>
      <c r="S269">
        <v>1.6437798240000001E-5</v>
      </c>
      <c r="T269">
        <v>1.5854882510000002E-5</v>
      </c>
      <c r="U269">
        <v>1.4145679730000001E-5</v>
      </c>
      <c r="V269">
        <v>1.346164392E-5</v>
      </c>
      <c r="W269">
        <v>1.3969638129999999E-5</v>
      </c>
      <c r="X269">
        <v>1.37415204E-5</v>
      </c>
      <c r="Y269">
        <v>1.3869835900000001E-5</v>
      </c>
      <c r="Z269">
        <v>1.396771138E-5</v>
      </c>
      <c r="AA269">
        <v>1.365329152E-5</v>
      </c>
      <c r="AB269">
        <v>1.3781597860000001E-5</v>
      </c>
      <c r="AC269">
        <v>1.3814968899999999E-5</v>
      </c>
      <c r="AD269">
        <v>1.4681862170000001E-5</v>
      </c>
    </row>
    <row r="270" spans="1:30" x14ac:dyDescent="0.2">
      <c r="A270" t="s">
        <v>15</v>
      </c>
      <c r="B270" t="s">
        <v>16</v>
      </c>
      <c r="C270" t="s">
        <v>17</v>
      </c>
      <c r="D270" t="s">
        <v>42</v>
      </c>
      <c r="E270" t="s">
        <v>52</v>
      </c>
      <c r="F270" t="s">
        <v>20</v>
      </c>
      <c r="G270" t="s">
        <v>21</v>
      </c>
      <c r="H270" t="s">
        <v>22</v>
      </c>
      <c r="I270">
        <v>0.94015821089999996</v>
      </c>
      <c r="J270">
        <v>1.1813485189999999</v>
      </c>
      <c r="K270">
        <v>1.1047670510000001</v>
      </c>
      <c r="L270">
        <v>0.73440874680000001</v>
      </c>
      <c r="M270">
        <v>0.8682792989</v>
      </c>
      <c r="N270">
        <v>0.76877279209999905</v>
      </c>
      <c r="O270">
        <v>0.83349263029999998</v>
      </c>
      <c r="P270">
        <v>0.81901455499999998</v>
      </c>
      <c r="Q270">
        <v>0.88821892319999995</v>
      </c>
      <c r="R270">
        <v>0.84358223170000002</v>
      </c>
      <c r="S270">
        <v>0.87153206250000004</v>
      </c>
      <c r="T270">
        <v>0.84062587069999894</v>
      </c>
      <c r="U270">
        <v>0.75000393949999999</v>
      </c>
      <c r="V270">
        <v>0.71373636089999903</v>
      </c>
      <c r="W270">
        <v>0.74067021359999996</v>
      </c>
      <c r="X270">
        <v>0.72857541150000005</v>
      </c>
      <c r="Y270">
        <v>0.73537869919999999</v>
      </c>
      <c r="Z270">
        <v>0.74056805729999997</v>
      </c>
      <c r="AA270">
        <v>0.7238975164</v>
      </c>
      <c r="AB270">
        <v>0.73070031879999997</v>
      </c>
      <c r="AC270">
        <v>0.73246965129999997</v>
      </c>
      <c r="AD270">
        <v>0.77843233249999999</v>
      </c>
    </row>
    <row r="271" spans="1:30" hidden="1" x14ac:dyDescent="0.2">
      <c r="A271" t="s">
        <v>15</v>
      </c>
      <c r="B271" t="s">
        <v>16</v>
      </c>
      <c r="C271" t="s">
        <v>17</v>
      </c>
      <c r="D271" t="s">
        <v>42</v>
      </c>
      <c r="E271" t="s">
        <v>52</v>
      </c>
      <c r="F271" t="s">
        <v>20</v>
      </c>
      <c r="G271" t="s">
        <v>21</v>
      </c>
      <c r="H271" t="s">
        <v>24</v>
      </c>
      <c r="I271">
        <v>1.773214279E-6</v>
      </c>
      <c r="J271">
        <v>2.2281186700000001E-6</v>
      </c>
      <c r="K271">
        <v>2.0836798389999999E-6</v>
      </c>
      <c r="L271">
        <v>1.385154181E-6</v>
      </c>
      <c r="M271">
        <v>1.637644849E-6</v>
      </c>
      <c r="N271">
        <v>1.4499675440000001E-6</v>
      </c>
      <c r="O271">
        <v>1.5720343839999999E-6</v>
      </c>
      <c r="P271">
        <v>1.5447275649999999E-6</v>
      </c>
      <c r="Q271">
        <v>1.67525259E-6</v>
      </c>
      <c r="R271">
        <v>1.5910641869999999E-6</v>
      </c>
      <c r="S271">
        <v>1.6437798239999999E-6</v>
      </c>
      <c r="T271">
        <v>1.5854882509999999E-6</v>
      </c>
      <c r="U271">
        <v>1.4145679729999999E-6</v>
      </c>
      <c r="V271">
        <v>1.3461643919999999E-6</v>
      </c>
      <c r="W271">
        <v>1.3969638130000001E-6</v>
      </c>
      <c r="X271">
        <v>1.37415204E-6</v>
      </c>
      <c r="Y271">
        <v>1.38698359E-6</v>
      </c>
      <c r="Z271">
        <v>1.396771138E-6</v>
      </c>
      <c r="AA271">
        <v>1.365329152E-6</v>
      </c>
      <c r="AB271">
        <v>1.378159786E-6</v>
      </c>
      <c r="AC271">
        <v>1.38149689E-6</v>
      </c>
      <c r="AD271">
        <v>1.4681862170000001E-6</v>
      </c>
    </row>
    <row r="272" spans="1:30" hidden="1" x14ac:dyDescent="0.2">
      <c r="A272" t="s">
        <v>15</v>
      </c>
      <c r="B272" t="s">
        <v>16</v>
      </c>
      <c r="C272" t="s">
        <v>17</v>
      </c>
      <c r="D272" t="s">
        <v>60</v>
      </c>
      <c r="E272" t="s">
        <v>52</v>
      </c>
      <c r="F272" t="s">
        <v>20</v>
      </c>
      <c r="G272" t="s">
        <v>34</v>
      </c>
      <c r="H272" t="s">
        <v>22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hidden="1" x14ac:dyDescent="0.2">
      <c r="A273" t="s">
        <v>15</v>
      </c>
      <c r="B273" t="s">
        <v>16</v>
      </c>
      <c r="C273" t="s">
        <v>17</v>
      </c>
      <c r="D273" t="s">
        <v>60</v>
      </c>
      <c r="E273" t="s">
        <v>52</v>
      </c>
      <c r="F273" t="s">
        <v>20</v>
      </c>
      <c r="G273" t="s">
        <v>34</v>
      </c>
      <c r="H273" t="s">
        <v>23</v>
      </c>
      <c r="I273">
        <v>9.8827039999999998E-9</v>
      </c>
      <c r="J273">
        <v>1.396783E-8</v>
      </c>
      <c r="K273">
        <v>1.8783264999999999E-8</v>
      </c>
      <c r="L273">
        <v>4.9581539999999999E-9</v>
      </c>
      <c r="M273">
        <v>7.3177919999999996E-9</v>
      </c>
      <c r="N273">
        <v>1.3087587E-8</v>
      </c>
      <c r="O273">
        <v>1.035647E-7</v>
      </c>
      <c r="P273">
        <v>9.3689603000000003E-8</v>
      </c>
      <c r="Q273">
        <v>5.6575188000000002E-8</v>
      </c>
      <c r="R273">
        <v>5.1580622000000002E-8</v>
      </c>
      <c r="S273">
        <v>4.4448978000000003E-8</v>
      </c>
      <c r="T273">
        <v>1.0646987400000001E-7</v>
      </c>
      <c r="U273">
        <v>1.8710279700000001E-7</v>
      </c>
      <c r="V273">
        <v>5.3963122499999997E-7</v>
      </c>
      <c r="W273">
        <v>4.8669040499999996E-7</v>
      </c>
      <c r="X273">
        <v>9.9962594600000002E-7</v>
      </c>
      <c r="Y273">
        <v>1.015102297E-6</v>
      </c>
      <c r="Z273">
        <v>1.154613634E-6</v>
      </c>
      <c r="AA273">
        <v>1.0330615840000001E-6</v>
      </c>
      <c r="AB273">
        <v>1.1052225559999999E-6</v>
      </c>
      <c r="AC273">
        <v>1.628413759E-6</v>
      </c>
      <c r="AD273">
        <v>1.7003806149999999E-6</v>
      </c>
    </row>
    <row r="274" spans="1:30" hidden="1" x14ac:dyDescent="0.2">
      <c r="A274" t="s">
        <v>15</v>
      </c>
      <c r="B274" t="s">
        <v>16</v>
      </c>
      <c r="C274" t="s">
        <v>17</v>
      </c>
      <c r="D274" t="s">
        <v>60</v>
      </c>
      <c r="E274" t="s">
        <v>52</v>
      </c>
      <c r="F274" t="s">
        <v>20</v>
      </c>
      <c r="G274" t="s">
        <v>34</v>
      </c>
      <c r="H274" t="s">
        <v>24</v>
      </c>
      <c r="I274">
        <v>1.9765410000000002E-9</v>
      </c>
      <c r="J274">
        <v>2.7935659999999999E-9</v>
      </c>
      <c r="K274">
        <v>3.7566530000000004E-9</v>
      </c>
      <c r="L274">
        <v>9.9163099999999992E-10</v>
      </c>
      <c r="M274">
        <v>1.463558E-9</v>
      </c>
      <c r="N274">
        <v>2.6175170000000002E-9</v>
      </c>
      <c r="O274">
        <v>2.0712939999999999E-8</v>
      </c>
      <c r="P274">
        <v>1.8737921E-8</v>
      </c>
      <c r="Q274">
        <v>1.1315038E-8</v>
      </c>
      <c r="R274">
        <v>1.0316123999999999E-8</v>
      </c>
      <c r="S274">
        <v>8.889796E-9</v>
      </c>
      <c r="T274">
        <v>2.1293975000000001E-8</v>
      </c>
      <c r="U274">
        <v>3.7420559000000003E-8</v>
      </c>
      <c r="V274">
        <v>1.07926245E-7</v>
      </c>
      <c r="W274">
        <v>9.7338080999999997E-8</v>
      </c>
      <c r="X274">
        <v>1.9992518900000001E-7</v>
      </c>
      <c r="Y274">
        <v>2.03020459E-7</v>
      </c>
      <c r="Z274">
        <v>2.30922727E-7</v>
      </c>
      <c r="AA274">
        <v>2.0661231700000001E-7</v>
      </c>
      <c r="AB274">
        <v>2.21044511E-7</v>
      </c>
      <c r="AC274">
        <v>3.2568275200000002E-7</v>
      </c>
      <c r="AD274">
        <v>3.4007612299999998E-7</v>
      </c>
    </row>
    <row r="275" spans="1:30" hidden="1" x14ac:dyDescent="0.2">
      <c r="A275" t="s">
        <v>15</v>
      </c>
      <c r="B275" t="s">
        <v>16</v>
      </c>
      <c r="C275" t="s">
        <v>17</v>
      </c>
      <c r="D275" t="s">
        <v>60</v>
      </c>
      <c r="E275" t="s">
        <v>52</v>
      </c>
      <c r="F275" t="s">
        <v>20</v>
      </c>
      <c r="G275" t="s">
        <v>36</v>
      </c>
      <c r="H275" t="s">
        <v>23</v>
      </c>
      <c r="I275">
        <v>3.1977896660000001E-6</v>
      </c>
      <c r="J275">
        <v>3.1977896660000001E-6</v>
      </c>
      <c r="K275">
        <v>3.1977896660000001E-6</v>
      </c>
      <c r="L275">
        <v>3.1977896660000001E-6</v>
      </c>
      <c r="M275">
        <v>3.1977896660000001E-6</v>
      </c>
      <c r="N275">
        <v>3.1977896660000001E-6</v>
      </c>
      <c r="O275">
        <v>3.1977896660000001E-6</v>
      </c>
      <c r="P275">
        <v>3.1977896660000001E-6</v>
      </c>
      <c r="Q275">
        <v>3.1977896660000001E-6</v>
      </c>
      <c r="R275">
        <v>3.1977896660000001E-6</v>
      </c>
      <c r="S275">
        <v>3.1977896660000001E-6</v>
      </c>
      <c r="T275">
        <v>2.2470015920000001E-6</v>
      </c>
      <c r="U275">
        <v>3.7858135410000001E-6</v>
      </c>
      <c r="V275">
        <v>3.5605538650000001E-6</v>
      </c>
      <c r="W275">
        <v>4.2293786030000001E-6</v>
      </c>
      <c r="X275">
        <v>4.1200146309999998E-6</v>
      </c>
      <c r="Y275">
        <v>4.6247161130000003E-6</v>
      </c>
      <c r="Z275">
        <v>4.4256669120000001E-6</v>
      </c>
      <c r="AA275">
        <v>4.911863604E-6</v>
      </c>
      <c r="AB275">
        <v>4.3771104029999997E-6</v>
      </c>
      <c r="AC275">
        <v>4.5853437620000001E-6</v>
      </c>
      <c r="AD275">
        <v>5.0416294190000002E-6</v>
      </c>
    </row>
    <row r="276" spans="1:30" x14ac:dyDescent="0.2">
      <c r="A276" t="s">
        <v>15</v>
      </c>
      <c r="B276" t="s">
        <v>16</v>
      </c>
      <c r="C276" t="s">
        <v>17</v>
      </c>
      <c r="D276" t="s">
        <v>60</v>
      </c>
      <c r="E276" t="s">
        <v>52</v>
      </c>
      <c r="F276" t="s">
        <v>20</v>
      </c>
      <c r="G276" t="s">
        <v>36</v>
      </c>
      <c r="H276" t="s">
        <v>22</v>
      </c>
      <c r="I276">
        <v>3.3927021539999998E-2</v>
      </c>
      <c r="J276">
        <v>3.3927021539999998E-2</v>
      </c>
      <c r="K276">
        <v>3.3927021539999998E-2</v>
      </c>
      <c r="L276">
        <v>3.3927021539999998E-2</v>
      </c>
      <c r="M276">
        <v>3.3927021539999998E-2</v>
      </c>
      <c r="N276">
        <v>3.3927021539999998E-2</v>
      </c>
      <c r="O276">
        <v>3.3927021539999998E-2</v>
      </c>
      <c r="P276">
        <v>3.3927021539999998E-2</v>
      </c>
      <c r="Q276">
        <v>3.3927021539999998E-2</v>
      </c>
      <c r="R276">
        <v>3.3927021539999998E-2</v>
      </c>
      <c r="S276">
        <v>3.3927021539999998E-2</v>
      </c>
      <c r="T276">
        <v>2.092314386E-2</v>
      </c>
      <c r="U276">
        <v>4.1734540690000002E-2</v>
      </c>
      <c r="V276">
        <v>3.9123380079999999E-2</v>
      </c>
      <c r="W276">
        <v>4.6670810229999998E-2</v>
      </c>
      <c r="X276">
        <v>4.5535307609999999E-2</v>
      </c>
      <c r="Y276">
        <v>5.1130270009999999E-2</v>
      </c>
      <c r="Z276">
        <v>4.9233784949999998E-2</v>
      </c>
      <c r="AA276">
        <v>5.4665269250000002E-2</v>
      </c>
      <c r="AB276">
        <v>4.8345025100000001E-2</v>
      </c>
      <c r="AC276">
        <v>5.0572875490000002E-2</v>
      </c>
      <c r="AD276">
        <v>5.5723199399999999E-2</v>
      </c>
    </row>
    <row r="277" spans="1:30" hidden="1" x14ac:dyDescent="0.2">
      <c r="A277" t="s">
        <v>15</v>
      </c>
      <c r="B277" t="s">
        <v>16</v>
      </c>
      <c r="C277" t="s">
        <v>17</v>
      </c>
      <c r="D277" t="s">
        <v>60</v>
      </c>
      <c r="E277" t="s">
        <v>52</v>
      </c>
      <c r="F277" t="s">
        <v>20</v>
      </c>
      <c r="G277" t="s">
        <v>36</v>
      </c>
      <c r="H277" t="s">
        <v>24</v>
      </c>
      <c r="I277">
        <v>4.6513304200000001E-7</v>
      </c>
      <c r="J277">
        <v>4.6513304200000001E-7</v>
      </c>
      <c r="K277">
        <v>4.6513304200000001E-7</v>
      </c>
      <c r="L277">
        <v>4.6513304200000001E-7</v>
      </c>
      <c r="M277">
        <v>4.6513304200000001E-7</v>
      </c>
      <c r="N277">
        <v>4.6513304200000001E-7</v>
      </c>
      <c r="O277">
        <v>4.6513304200000001E-7</v>
      </c>
      <c r="P277">
        <v>4.6513304200000001E-7</v>
      </c>
      <c r="Q277">
        <v>4.6513304200000001E-7</v>
      </c>
      <c r="R277">
        <v>4.6513304200000001E-7</v>
      </c>
      <c r="S277">
        <v>4.6513304200000001E-7</v>
      </c>
      <c r="T277">
        <v>3.2683659500000002E-7</v>
      </c>
      <c r="U277">
        <v>5.5066378800000001E-7</v>
      </c>
      <c r="V277">
        <v>5.1789874400000005E-7</v>
      </c>
      <c r="W277">
        <v>6.1518234199999995E-7</v>
      </c>
      <c r="X277">
        <v>5.9927485499999997E-7</v>
      </c>
      <c r="Y277">
        <v>6.7268598E-7</v>
      </c>
      <c r="Z277">
        <v>6.43733369E-7</v>
      </c>
      <c r="AA277">
        <v>7.1445288799999999E-7</v>
      </c>
      <c r="AB277">
        <v>6.3667060399999996E-7</v>
      </c>
      <c r="AC277">
        <v>6.6695909299999998E-7</v>
      </c>
      <c r="AD277">
        <v>7.3332791599999997E-7</v>
      </c>
    </row>
    <row r="278" spans="1:30" hidden="1" x14ac:dyDescent="0.2">
      <c r="A278" t="s">
        <v>15</v>
      </c>
      <c r="B278" t="s">
        <v>16</v>
      </c>
      <c r="C278" t="s">
        <v>17</v>
      </c>
      <c r="D278" t="s">
        <v>60</v>
      </c>
      <c r="E278" t="s">
        <v>52</v>
      </c>
      <c r="F278" t="s">
        <v>20</v>
      </c>
      <c r="G278" t="s">
        <v>37</v>
      </c>
      <c r="H278" t="s">
        <v>23</v>
      </c>
      <c r="I278">
        <v>1.8018989299999999E-5</v>
      </c>
      <c r="J278">
        <v>2.0695140170000001E-5</v>
      </c>
      <c r="K278">
        <v>1.789044273E-5</v>
      </c>
      <c r="L278">
        <v>2.1106971849999999E-5</v>
      </c>
      <c r="M278">
        <v>2.1075632209999999E-5</v>
      </c>
      <c r="N278">
        <v>2.1745510410000001E-5</v>
      </c>
      <c r="O278">
        <v>2.2917319299999998E-5</v>
      </c>
      <c r="P278">
        <v>2.2800924399999999E-5</v>
      </c>
      <c r="Q278">
        <v>1.9285090810000001E-5</v>
      </c>
      <c r="R278">
        <v>2.613350538E-5</v>
      </c>
      <c r="S278">
        <v>2.9943978209999999E-5</v>
      </c>
      <c r="T278">
        <v>3.1629116809999998E-5</v>
      </c>
      <c r="U278">
        <v>3.8346687680000001E-6</v>
      </c>
      <c r="V278">
        <v>3.52627466E-6</v>
      </c>
      <c r="W278">
        <v>2.3616705789999999E-6</v>
      </c>
      <c r="X278">
        <v>2.6542346530000002E-6</v>
      </c>
      <c r="Y278">
        <v>2.0753117390000002E-6</v>
      </c>
      <c r="Z278">
        <v>2.2912899960000001E-6</v>
      </c>
      <c r="AA278">
        <v>2.275477063E-6</v>
      </c>
      <c r="AB278">
        <v>2.142364989E-6</v>
      </c>
      <c r="AC278">
        <v>1.7936995610000001E-6</v>
      </c>
      <c r="AD278">
        <v>1.7668288549999999E-6</v>
      </c>
    </row>
    <row r="279" spans="1:30" x14ac:dyDescent="0.2">
      <c r="A279" t="s">
        <v>15</v>
      </c>
      <c r="B279" t="s">
        <v>16</v>
      </c>
      <c r="C279" t="s">
        <v>17</v>
      </c>
      <c r="D279" t="s">
        <v>60</v>
      </c>
      <c r="E279" t="s">
        <v>52</v>
      </c>
      <c r="F279" t="s">
        <v>20</v>
      </c>
      <c r="G279" t="s">
        <v>37</v>
      </c>
      <c r="H279" t="s">
        <v>22</v>
      </c>
      <c r="I279">
        <v>0.4442281495</v>
      </c>
      <c r="J279">
        <v>0.51020418899999997</v>
      </c>
      <c r="K279">
        <v>0.44105904820000003</v>
      </c>
      <c r="L279">
        <v>0.52035721260000001</v>
      </c>
      <c r="M279">
        <v>0.51958458600000001</v>
      </c>
      <c r="N279">
        <v>0.53609931669999999</v>
      </c>
      <c r="O279">
        <v>0.56498831179999998</v>
      </c>
      <c r="P279">
        <v>0.56211878949999905</v>
      </c>
      <c r="Q279">
        <v>0.47544177209999999</v>
      </c>
      <c r="R279">
        <v>0.64427801929999995</v>
      </c>
      <c r="S279">
        <v>0.73821887620000004</v>
      </c>
      <c r="T279">
        <v>0.77976315979999999</v>
      </c>
      <c r="U279">
        <v>0.82368685129999997</v>
      </c>
      <c r="V279">
        <v>0.75744074390000005</v>
      </c>
      <c r="W279">
        <v>0.50727913309999895</v>
      </c>
      <c r="X279">
        <v>0.57012960349999997</v>
      </c>
      <c r="Y279">
        <v>0.44577696139999901</v>
      </c>
      <c r="Z279">
        <v>0.49216909120000002</v>
      </c>
      <c r="AA279">
        <v>0.48877247309999999</v>
      </c>
      <c r="AB279">
        <v>0.4601799996</v>
      </c>
      <c r="AC279">
        <v>0.38528666560000002</v>
      </c>
      <c r="AD279">
        <v>0.37951483800000002</v>
      </c>
    </row>
    <row r="280" spans="1:30" x14ac:dyDescent="0.2">
      <c r="A280" t="s">
        <v>15</v>
      </c>
      <c r="B280" t="s">
        <v>16</v>
      </c>
      <c r="C280" t="s">
        <v>17</v>
      </c>
      <c r="D280" t="s">
        <v>60</v>
      </c>
      <c r="E280" t="s">
        <v>52</v>
      </c>
      <c r="F280" t="s">
        <v>20</v>
      </c>
      <c r="G280" t="s">
        <v>85</v>
      </c>
      <c r="H280" t="s">
        <v>22</v>
      </c>
      <c r="I280">
        <v>9.7560719999999993E-3</v>
      </c>
      <c r="J280">
        <v>1.3055472E-2</v>
      </c>
      <c r="K280">
        <v>3.4110719999999998E-3</v>
      </c>
      <c r="L280">
        <v>1.3887936E-2</v>
      </c>
      <c r="M280">
        <v>1.3228056E-2</v>
      </c>
      <c r="N280">
        <v>1.309608E-2</v>
      </c>
      <c r="O280">
        <v>9.8981999999999994E-3</v>
      </c>
      <c r="P280">
        <v>9.8169840000000008E-3</v>
      </c>
      <c r="Q280">
        <v>4.2942960000000004E-3</v>
      </c>
      <c r="R280">
        <v>1.1370239999999999E-3</v>
      </c>
      <c r="S280">
        <v>1.5634080000000001E-3</v>
      </c>
      <c r="T280">
        <v>3.2384879999999999E-3</v>
      </c>
      <c r="U280">
        <v>1.3908239999999999E-3</v>
      </c>
      <c r="V280">
        <v>5.3805599999999997E-4</v>
      </c>
      <c r="W280">
        <v>6.8932079999999996E-3</v>
      </c>
      <c r="X280">
        <v>1.340064E-3</v>
      </c>
      <c r="Y280">
        <v>3.7562400000000002E-4</v>
      </c>
      <c r="Z280">
        <v>2.4364800000000001E-4</v>
      </c>
      <c r="AA280">
        <v>1.7258400000000001E-4</v>
      </c>
      <c r="AB280">
        <v>9.1367999999999997E-5</v>
      </c>
      <c r="AC280">
        <v>5.0760000000000002E-5</v>
      </c>
      <c r="AD280">
        <v>5.0760000000000002E-5</v>
      </c>
    </row>
    <row r="281" spans="1:30" hidden="1" x14ac:dyDescent="0.2">
      <c r="A281" t="s">
        <v>15</v>
      </c>
      <c r="B281" t="s">
        <v>16</v>
      </c>
      <c r="C281" t="s">
        <v>17</v>
      </c>
      <c r="D281" t="s">
        <v>60</v>
      </c>
      <c r="E281" t="s">
        <v>52</v>
      </c>
      <c r="F281" t="s">
        <v>20</v>
      </c>
      <c r="G281" t="s">
        <v>21</v>
      </c>
      <c r="H281" t="s">
        <v>23</v>
      </c>
      <c r="I281">
        <v>7.5838242120000003E-6</v>
      </c>
      <c r="J281">
        <v>7.8948940889999996E-6</v>
      </c>
      <c r="K281">
        <v>7.398861373E-6</v>
      </c>
      <c r="L281">
        <v>9.1421735620000008E-6</v>
      </c>
      <c r="M281">
        <v>1.007451803E-5</v>
      </c>
      <c r="N281">
        <v>9.435275187E-6</v>
      </c>
      <c r="O281">
        <v>8.8312198699999997E-6</v>
      </c>
      <c r="P281">
        <v>8.3763419180000004E-6</v>
      </c>
      <c r="Q281">
        <v>2.1092679919999999E-5</v>
      </c>
      <c r="R281">
        <v>2.180248823E-5</v>
      </c>
      <c r="S281">
        <v>2.6763918209999999E-5</v>
      </c>
      <c r="T281">
        <v>2.5408316749999999E-5</v>
      </c>
      <c r="U281">
        <v>1.7200693679999999E-5</v>
      </c>
      <c r="V281">
        <v>1.9210460490000001E-5</v>
      </c>
      <c r="W281">
        <v>2.2126974029999998E-5</v>
      </c>
      <c r="X281">
        <v>2.5462498669999999E-5</v>
      </c>
      <c r="Y281">
        <v>3.3663285050000002E-5</v>
      </c>
      <c r="Z281">
        <v>3.3016052019999999E-5</v>
      </c>
      <c r="AA281">
        <v>3.7947642129999998E-5</v>
      </c>
      <c r="AB281">
        <v>4.4755028500000002E-5</v>
      </c>
      <c r="AC281">
        <v>2.2117092170000001E-5</v>
      </c>
      <c r="AD281">
        <v>8.9069021789999998E-6</v>
      </c>
    </row>
    <row r="282" spans="1:30" x14ac:dyDescent="0.2">
      <c r="A282" t="s">
        <v>15</v>
      </c>
      <c r="B282" t="s">
        <v>16</v>
      </c>
      <c r="C282" t="s">
        <v>17</v>
      </c>
      <c r="D282" t="s">
        <v>60</v>
      </c>
      <c r="E282" t="s">
        <v>52</v>
      </c>
      <c r="F282" t="s">
        <v>20</v>
      </c>
      <c r="G282" t="s">
        <v>28</v>
      </c>
      <c r="H282" t="s">
        <v>22</v>
      </c>
      <c r="I282">
        <v>1.28126512</v>
      </c>
      <c r="J282">
        <v>1.37403466</v>
      </c>
      <c r="K282">
        <v>1.9848776799999901</v>
      </c>
      <c r="L282">
        <v>1.44709146</v>
      </c>
      <c r="M282">
        <v>1.0379103999999999</v>
      </c>
      <c r="N282">
        <v>0.37876172000000002</v>
      </c>
      <c r="O282">
        <v>0.64611182</v>
      </c>
      <c r="P282">
        <v>0.40861424000000002</v>
      </c>
      <c r="Q282">
        <v>0.85923614000000004</v>
      </c>
      <c r="R282">
        <v>1.19624212</v>
      </c>
      <c r="S282">
        <v>1.42265522</v>
      </c>
      <c r="T282">
        <v>1.5389162999999999</v>
      </c>
      <c r="U282">
        <v>1.48645396</v>
      </c>
      <c r="V282">
        <v>1.46025428</v>
      </c>
      <c r="W282">
        <v>1.5278948000000001</v>
      </c>
      <c r="X282">
        <v>1.4703940600000001</v>
      </c>
      <c r="Y282">
        <v>1.41749086</v>
      </c>
      <c r="Z282">
        <v>1.3577858199999999</v>
      </c>
      <c r="AA282">
        <v>1.3002850800000001</v>
      </c>
      <c r="AB282">
        <v>1.34443406</v>
      </c>
      <c r="AC282">
        <v>1.34752008</v>
      </c>
      <c r="AD282">
        <v>1.369815</v>
      </c>
    </row>
    <row r="283" spans="1:30" hidden="1" x14ac:dyDescent="0.2">
      <c r="A283" t="s">
        <v>15</v>
      </c>
      <c r="B283" t="s">
        <v>16</v>
      </c>
      <c r="C283" t="s">
        <v>17</v>
      </c>
      <c r="D283" t="s">
        <v>60</v>
      </c>
      <c r="E283" t="s">
        <v>52</v>
      </c>
      <c r="F283" t="s">
        <v>20</v>
      </c>
      <c r="G283" t="s">
        <v>28</v>
      </c>
      <c r="H283" t="s">
        <v>23</v>
      </c>
      <c r="I283">
        <v>6.1032000000000001E-5</v>
      </c>
      <c r="J283">
        <v>6.5450999999999994E-5</v>
      </c>
      <c r="K283">
        <v>9.4548000000000003E-5</v>
      </c>
      <c r="L283">
        <v>6.8930999999999994E-5</v>
      </c>
      <c r="M283">
        <v>4.9440000000000001E-5</v>
      </c>
      <c r="N283">
        <v>1.8042000000000001E-5</v>
      </c>
      <c r="O283">
        <v>3.0777E-5</v>
      </c>
      <c r="P283">
        <v>1.9463999999999999E-5</v>
      </c>
      <c r="Q283">
        <v>4.0929000000000001E-5</v>
      </c>
      <c r="R283">
        <v>5.6981999999999998E-5</v>
      </c>
      <c r="S283">
        <v>6.7767000000000004E-5</v>
      </c>
      <c r="T283">
        <v>7.3305000000000004E-5</v>
      </c>
      <c r="U283">
        <v>7.0805999999999999E-5</v>
      </c>
      <c r="V283">
        <v>6.9558E-5</v>
      </c>
      <c r="W283">
        <v>7.2780000000000005E-5</v>
      </c>
      <c r="X283">
        <v>7.0041000000000002E-5</v>
      </c>
      <c r="Y283">
        <v>6.7521000000000006E-5</v>
      </c>
      <c r="Z283">
        <v>6.4677000000000004E-5</v>
      </c>
      <c r="AA283">
        <v>6.1938000000000002E-5</v>
      </c>
      <c r="AB283">
        <v>6.4041000000000006E-5</v>
      </c>
      <c r="AC283">
        <v>6.4188000000000003E-5</v>
      </c>
      <c r="AD283">
        <v>6.525E-5</v>
      </c>
    </row>
    <row r="284" spans="1:30" hidden="1" x14ac:dyDescent="0.2">
      <c r="A284" t="s">
        <v>15</v>
      </c>
      <c r="B284" t="s">
        <v>16</v>
      </c>
      <c r="C284" t="s">
        <v>17</v>
      </c>
      <c r="D284" t="s">
        <v>60</v>
      </c>
      <c r="E284" t="s">
        <v>52</v>
      </c>
      <c r="F284" t="s">
        <v>20</v>
      </c>
      <c r="G284" t="s">
        <v>85</v>
      </c>
      <c r="H284" t="s">
        <v>24</v>
      </c>
      <c r="I284">
        <v>7.7841000000000002E-8</v>
      </c>
      <c r="J284">
        <v>1.0416599999999999E-7</v>
      </c>
      <c r="K284">
        <v>2.7216E-8</v>
      </c>
      <c r="L284">
        <v>1.10808E-7</v>
      </c>
      <c r="M284">
        <v>1.0554299999999999E-7</v>
      </c>
      <c r="N284">
        <v>1.0449E-7</v>
      </c>
      <c r="O284">
        <v>7.8975000000000004E-8</v>
      </c>
      <c r="P284">
        <v>7.8326999999999997E-8</v>
      </c>
      <c r="Q284">
        <v>3.4263E-8</v>
      </c>
      <c r="R284">
        <v>9.0720000000000001E-9</v>
      </c>
      <c r="S284">
        <v>1.2474E-8</v>
      </c>
      <c r="T284">
        <v>2.5839000000000001E-8</v>
      </c>
      <c r="U284">
        <v>1.1097E-8</v>
      </c>
      <c r="V284">
        <v>4.293E-9</v>
      </c>
      <c r="W284">
        <v>5.4999000000000002E-8</v>
      </c>
      <c r="X284">
        <v>1.0692000000000001E-8</v>
      </c>
      <c r="Y284">
        <v>2.9969999999999999E-9</v>
      </c>
      <c r="Z284">
        <v>1.9439999999999999E-9</v>
      </c>
      <c r="AA284">
        <v>1.3769999999999999E-9</v>
      </c>
      <c r="AB284">
        <v>7.2899999999999996E-10</v>
      </c>
      <c r="AC284">
        <v>4.05E-10</v>
      </c>
      <c r="AD284">
        <v>4.05E-10</v>
      </c>
    </row>
    <row r="285" spans="1:30" hidden="1" x14ac:dyDescent="0.2">
      <c r="A285" t="s">
        <v>15</v>
      </c>
      <c r="B285" t="s">
        <v>16</v>
      </c>
      <c r="C285" t="s">
        <v>17</v>
      </c>
      <c r="D285" t="s">
        <v>60</v>
      </c>
      <c r="E285" t="s">
        <v>52</v>
      </c>
      <c r="F285" t="s">
        <v>20</v>
      </c>
      <c r="G285" t="s">
        <v>37</v>
      </c>
      <c r="H285" t="s">
        <v>24</v>
      </c>
      <c r="I285">
        <v>3.6037978590000001E-6</v>
      </c>
      <c r="J285">
        <v>4.1390280340000004E-6</v>
      </c>
      <c r="K285">
        <v>3.5780885470000002E-6</v>
      </c>
      <c r="L285">
        <v>4.2213943690000002E-6</v>
      </c>
      <c r="M285">
        <v>4.2151264419999997E-6</v>
      </c>
      <c r="N285">
        <v>4.3491020829999996E-6</v>
      </c>
      <c r="O285">
        <v>4.58346386E-6</v>
      </c>
      <c r="P285">
        <v>4.5601848789999999E-6</v>
      </c>
      <c r="Q285">
        <v>3.8570181620000001E-6</v>
      </c>
      <c r="R285">
        <v>5.2267010760000004E-6</v>
      </c>
      <c r="S285">
        <v>5.9887956420000002E-6</v>
      </c>
      <c r="T285">
        <v>6.3258233629999998E-6</v>
      </c>
      <c r="U285">
        <v>1.9173343840000001E-6</v>
      </c>
      <c r="V285">
        <v>1.76313733E-6</v>
      </c>
      <c r="W285">
        <v>1.180835289E-6</v>
      </c>
      <c r="X285">
        <v>1.327117327E-6</v>
      </c>
      <c r="Y285">
        <v>1.0376558689999999E-6</v>
      </c>
      <c r="Z285">
        <v>1.1456449980000001E-6</v>
      </c>
      <c r="AA285">
        <v>1.1377385319999999E-6</v>
      </c>
      <c r="AB285">
        <v>1.071182494E-6</v>
      </c>
      <c r="AC285">
        <v>8.9684977999999998E-7</v>
      </c>
      <c r="AD285">
        <v>8.8341442700000001E-7</v>
      </c>
    </row>
    <row r="286" spans="1:30" hidden="1" x14ac:dyDescent="0.2">
      <c r="A286" t="s">
        <v>15</v>
      </c>
      <c r="B286" t="s">
        <v>16</v>
      </c>
      <c r="C286" t="s">
        <v>17</v>
      </c>
      <c r="D286" t="s">
        <v>60</v>
      </c>
      <c r="E286" t="s">
        <v>52</v>
      </c>
      <c r="F286" t="s">
        <v>20</v>
      </c>
      <c r="G286" t="s">
        <v>85</v>
      </c>
      <c r="H286" t="s">
        <v>23</v>
      </c>
      <c r="I286">
        <v>3.89205E-7</v>
      </c>
      <c r="J286">
        <v>5.2083000000000004E-7</v>
      </c>
      <c r="K286">
        <v>1.3608000000000001E-7</v>
      </c>
      <c r="L286">
        <v>5.5403999999999995E-7</v>
      </c>
      <c r="M286">
        <v>5.2771500000000004E-7</v>
      </c>
      <c r="N286">
        <v>5.2244999999999997E-7</v>
      </c>
      <c r="O286">
        <v>3.9487500000000002E-7</v>
      </c>
      <c r="P286">
        <v>3.91635E-7</v>
      </c>
      <c r="Q286">
        <v>1.71315E-7</v>
      </c>
      <c r="R286">
        <v>4.5359999999999997E-8</v>
      </c>
      <c r="S286">
        <v>6.2369999999999995E-8</v>
      </c>
      <c r="T286">
        <v>1.2919500000000001E-7</v>
      </c>
      <c r="U286">
        <v>5.5484999999999997E-8</v>
      </c>
      <c r="V286">
        <v>2.1465000000000001E-8</v>
      </c>
      <c r="W286">
        <v>2.7499499999999998E-7</v>
      </c>
      <c r="X286">
        <v>5.3459999999999997E-8</v>
      </c>
      <c r="Y286">
        <v>1.4985000000000002E-8</v>
      </c>
      <c r="Z286">
        <v>9.7200000000000003E-9</v>
      </c>
      <c r="AA286">
        <v>6.8850000000000001E-9</v>
      </c>
      <c r="AB286">
        <v>3.6450000000000001E-9</v>
      </c>
      <c r="AC286">
        <v>2.0249999999999999E-9</v>
      </c>
      <c r="AD286">
        <v>2.0249999999999999E-9</v>
      </c>
    </row>
    <row r="287" spans="1:30" hidden="1" x14ac:dyDescent="0.2">
      <c r="A287" t="s">
        <v>15</v>
      </c>
      <c r="B287" t="s">
        <v>16</v>
      </c>
      <c r="C287" t="s">
        <v>17</v>
      </c>
      <c r="D287" t="s">
        <v>60</v>
      </c>
      <c r="E287" t="s">
        <v>52</v>
      </c>
      <c r="F287" t="s">
        <v>20</v>
      </c>
      <c r="G287" t="s">
        <v>65</v>
      </c>
      <c r="H287" t="s">
        <v>24</v>
      </c>
      <c r="I287">
        <v>1.260188945E-6</v>
      </c>
      <c r="J287">
        <v>7.0571982489999999E-6</v>
      </c>
      <c r="K287">
        <v>7.4169958109999996E-6</v>
      </c>
      <c r="L287">
        <v>7.6965157800000008E-6</v>
      </c>
      <c r="M287">
        <v>8.0623351099999995E-6</v>
      </c>
      <c r="N287">
        <v>7.4063219999999999E-6</v>
      </c>
      <c r="O287">
        <v>7.2931744610000003E-6</v>
      </c>
      <c r="P287">
        <v>7.0538469609999997E-6</v>
      </c>
      <c r="Q287">
        <v>7.1273810290000003E-6</v>
      </c>
      <c r="R287">
        <v>6.7786199689999997E-6</v>
      </c>
      <c r="S287">
        <v>7.2754848610000001E-6</v>
      </c>
      <c r="T287">
        <v>6.0876037699999999E-6</v>
      </c>
      <c r="U287">
        <v>3.8330856610000002E-5</v>
      </c>
      <c r="V287">
        <v>3.0361534560000001E-5</v>
      </c>
      <c r="W287">
        <v>3.0730367149999997E-5</v>
      </c>
      <c r="X287">
        <v>1.889351709E-5</v>
      </c>
      <c r="Y287">
        <v>1.06661219E-5</v>
      </c>
      <c r="Z287">
        <v>1.2622004820000001E-5</v>
      </c>
      <c r="AA287">
        <v>5.343764123E-6</v>
      </c>
      <c r="AB287">
        <v>1.0265639939999999E-5</v>
      </c>
      <c r="AC287">
        <v>1.5053577530000001E-5</v>
      </c>
      <c r="AD287">
        <v>8.308079147E-6</v>
      </c>
    </row>
    <row r="288" spans="1:30" x14ac:dyDescent="0.2">
      <c r="A288" t="s">
        <v>15</v>
      </c>
      <c r="B288" t="s">
        <v>16</v>
      </c>
      <c r="C288" t="s">
        <v>17</v>
      </c>
      <c r="D288" t="s">
        <v>60</v>
      </c>
      <c r="E288" t="s">
        <v>52</v>
      </c>
      <c r="F288" t="s">
        <v>20</v>
      </c>
      <c r="G288" t="s">
        <v>65</v>
      </c>
      <c r="H288" t="s">
        <v>22</v>
      </c>
      <c r="I288">
        <v>0.14885740119999999</v>
      </c>
      <c r="J288">
        <v>0.83413263130000004</v>
      </c>
      <c r="K288">
        <v>0.87834843080000002</v>
      </c>
      <c r="L288">
        <v>0.910515505</v>
      </c>
      <c r="M288">
        <v>0.95498537520000004</v>
      </c>
      <c r="N288">
        <v>0.87641792129999996</v>
      </c>
      <c r="O288">
        <v>0.8670830947</v>
      </c>
      <c r="P288">
        <v>0.84314418279999903</v>
      </c>
      <c r="Q288">
        <v>0.84743492440000001</v>
      </c>
      <c r="R288">
        <v>0.80596775700000001</v>
      </c>
      <c r="S288">
        <v>0.86504424820000003</v>
      </c>
      <c r="T288">
        <v>0.72380696629999997</v>
      </c>
      <c r="U288">
        <v>0.70539600670000002</v>
      </c>
      <c r="V288">
        <v>0.55872496920000003</v>
      </c>
      <c r="W288">
        <v>0.56550753170000001</v>
      </c>
      <c r="X288">
        <v>0.34766527580000001</v>
      </c>
      <c r="Y288">
        <v>0.1962611906</v>
      </c>
      <c r="Z288">
        <v>0.23225176980000001</v>
      </c>
      <c r="AA288">
        <v>9.8329439249999998E-2</v>
      </c>
      <c r="AB288">
        <v>0.188896906</v>
      </c>
      <c r="AC288">
        <v>0.27696840719999999</v>
      </c>
      <c r="AD288">
        <v>0.152870017</v>
      </c>
    </row>
    <row r="289" spans="1:30" hidden="1" x14ac:dyDescent="0.2">
      <c r="A289" t="s">
        <v>15</v>
      </c>
      <c r="B289" t="s">
        <v>16</v>
      </c>
      <c r="C289" t="s">
        <v>17</v>
      </c>
      <c r="D289" t="s">
        <v>60</v>
      </c>
      <c r="E289" t="s">
        <v>52</v>
      </c>
      <c r="F289" t="s">
        <v>20</v>
      </c>
      <c r="G289" t="s">
        <v>65</v>
      </c>
      <c r="H289" t="s">
        <v>23</v>
      </c>
      <c r="I289">
        <v>6.3009447229999998E-6</v>
      </c>
      <c r="J289">
        <v>3.5285991250000002E-5</v>
      </c>
      <c r="K289">
        <v>3.708497905E-5</v>
      </c>
      <c r="L289">
        <v>3.8482578900000001E-5</v>
      </c>
      <c r="M289">
        <v>4.0311675550000001E-5</v>
      </c>
      <c r="N289">
        <v>3.703161E-5</v>
      </c>
      <c r="O289">
        <v>3.6465872310000001E-5</v>
      </c>
      <c r="P289">
        <v>3.526923481E-5</v>
      </c>
      <c r="Q289">
        <v>3.5636905140000002E-5</v>
      </c>
      <c r="R289">
        <v>3.3893099850000002E-5</v>
      </c>
      <c r="S289">
        <v>3.6377424309999999E-5</v>
      </c>
      <c r="T289">
        <v>3.043801885E-5</v>
      </c>
      <c r="U289">
        <v>3.8330856610000002E-5</v>
      </c>
      <c r="V289">
        <v>3.0361534560000001E-5</v>
      </c>
      <c r="W289">
        <v>3.0730367149999997E-5</v>
      </c>
      <c r="X289">
        <v>1.889351709E-5</v>
      </c>
      <c r="Y289">
        <v>1.06661219E-5</v>
      </c>
      <c r="Z289">
        <v>1.2622004820000001E-5</v>
      </c>
      <c r="AA289">
        <v>5.343764123E-6</v>
      </c>
      <c r="AB289">
        <v>1.0265639939999999E-5</v>
      </c>
      <c r="AC289">
        <v>1.5053577530000001E-5</v>
      </c>
      <c r="AD289">
        <v>8.308079147E-6</v>
      </c>
    </row>
    <row r="290" spans="1:30" hidden="1" x14ac:dyDescent="0.2">
      <c r="A290" t="s">
        <v>15</v>
      </c>
      <c r="B290" t="s">
        <v>16</v>
      </c>
      <c r="C290" t="s">
        <v>17</v>
      </c>
      <c r="D290" t="s">
        <v>60</v>
      </c>
      <c r="E290" t="s">
        <v>52</v>
      </c>
      <c r="F290" t="s">
        <v>20</v>
      </c>
      <c r="G290" t="s">
        <v>64</v>
      </c>
      <c r="H290" t="s">
        <v>23</v>
      </c>
      <c r="I290">
        <v>1.6501146E-8</v>
      </c>
      <c r="J290">
        <v>1.24493883E-7</v>
      </c>
      <c r="K290">
        <v>1.53398077E-7</v>
      </c>
      <c r="L290">
        <v>9.5603497800000008E-7</v>
      </c>
      <c r="M290">
        <v>1.537502031E-6</v>
      </c>
      <c r="N290">
        <v>1.50419808E-6</v>
      </c>
      <c r="O290">
        <v>1.4839458109999999E-6</v>
      </c>
      <c r="P290">
        <v>1.437838211E-6</v>
      </c>
      <c r="Q290">
        <v>1.6100917430000001E-6</v>
      </c>
      <c r="R290">
        <v>1.5577129039999999E-6</v>
      </c>
      <c r="S290">
        <v>2.6547028660000002E-6</v>
      </c>
      <c r="T290">
        <v>2.4322610110000001E-6</v>
      </c>
      <c r="U290">
        <v>7.7699941430000006E-6</v>
      </c>
      <c r="V290">
        <v>6.4566926860000003E-6</v>
      </c>
      <c r="W290">
        <v>7.055416736E-6</v>
      </c>
      <c r="X290">
        <v>4.0315570799999998E-6</v>
      </c>
      <c r="Y290">
        <v>2.2470665179999999E-6</v>
      </c>
      <c r="Z290">
        <v>2.6401064449999999E-6</v>
      </c>
      <c r="AA290">
        <v>1.1357634299999999E-6</v>
      </c>
      <c r="AB290">
        <v>2.095886209E-6</v>
      </c>
      <c r="AC290">
        <v>3.135994211E-6</v>
      </c>
      <c r="AD290">
        <v>1.719843202E-6</v>
      </c>
    </row>
    <row r="291" spans="1:30" hidden="1" x14ac:dyDescent="0.2">
      <c r="A291" t="s">
        <v>15</v>
      </c>
      <c r="B291" t="s">
        <v>16</v>
      </c>
      <c r="C291" t="s">
        <v>17</v>
      </c>
      <c r="D291" t="s">
        <v>60</v>
      </c>
      <c r="E291" t="s">
        <v>52</v>
      </c>
      <c r="F291" t="s">
        <v>20</v>
      </c>
      <c r="G291" t="s">
        <v>64</v>
      </c>
      <c r="H291" t="s">
        <v>24</v>
      </c>
      <c r="I291">
        <v>3.300229E-9</v>
      </c>
      <c r="J291">
        <v>2.4898776999999999E-8</v>
      </c>
      <c r="K291">
        <v>3.0679615E-8</v>
      </c>
      <c r="L291">
        <v>1.9120699600000001E-7</v>
      </c>
      <c r="M291">
        <v>3.0750040600000001E-7</v>
      </c>
      <c r="N291">
        <v>3.0083961600000002E-7</v>
      </c>
      <c r="O291">
        <v>2.9678916199999998E-7</v>
      </c>
      <c r="P291">
        <v>2.87567642E-7</v>
      </c>
      <c r="Q291">
        <v>3.2201834900000001E-7</v>
      </c>
      <c r="R291">
        <v>3.1154258099999999E-7</v>
      </c>
      <c r="S291">
        <v>5.3094057299999998E-7</v>
      </c>
      <c r="T291">
        <v>4.8645220199999996E-7</v>
      </c>
      <c r="U291">
        <v>5.6699957259999999E-6</v>
      </c>
      <c r="V291">
        <v>4.7116406090000002E-6</v>
      </c>
      <c r="W291">
        <v>5.1485473480000001E-6</v>
      </c>
      <c r="X291">
        <v>2.9419470589999999E-6</v>
      </c>
      <c r="Y291">
        <v>1.639751243E-6</v>
      </c>
      <c r="Z291">
        <v>1.926564163E-6</v>
      </c>
      <c r="AA291">
        <v>8.2880034099999998E-7</v>
      </c>
      <c r="AB291">
        <v>1.529430477E-6</v>
      </c>
      <c r="AC291">
        <v>2.2884282079999998E-6</v>
      </c>
      <c r="AD291">
        <v>1.2550207149999999E-6</v>
      </c>
    </row>
    <row r="292" spans="1:30" hidden="1" x14ac:dyDescent="0.2">
      <c r="A292" t="s">
        <v>15</v>
      </c>
      <c r="B292" t="s">
        <v>16</v>
      </c>
      <c r="C292" t="s">
        <v>17</v>
      </c>
      <c r="D292" t="s">
        <v>87</v>
      </c>
      <c r="E292" t="s">
        <v>91</v>
      </c>
      <c r="F292" t="s">
        <v>20</v>
      </c>
      <c r="G292" t="s">
        <v>21</v>
      </c>
      <c r="H292" t="s">
        <v>23</v>
      </c>
      <c r="I292">
        <v>5.3053776069999998E-6</v>
      </c>
      <c r="J292">
        <v>3.9058897440000002E-6</v>
      </c>
      <c r="K292">
        <v>4.3321455780000004E-6</v>
      </c>
      <c r="L292">
        <v>3.7710136119999998E-6</v>
      </c>
      <c r="M292">
        <v>4.4333113269999997E-6</v>
      </c>
      <c r="N292">
        <v>3.5323507210000001E-6</v>
      </c>
      <c r="O292">
        <v>3.651028184E-6</v>
      </c>
      <c r="P292">
        <v>2.8989693819999998E-6</v>
      </c>
      <c r="Q292">
        <v>2.3938420000000002E-6</v>
      </c>
      <c r="R292">
        <v>2.033563571E-6</v>
      </c>
      <c r="S292">
        <v>1.9703758000000001E-6</v>
      </c>
      <c r="T292">
        <v>1.8150312000000001E-6</v>
      </c>
      <c r="U292">
        <v>1.4311298620000001E-6</v>
      </c>
      <c r="V292">
        <v>1.412596032E-6</v>
      </c>
      <c r="W292">
        <v>1.5451823649999999E-6</v>
      </c>
      <c r="X292">
        <v>1.541949662E-6</v>
      </c>
      <c r="Y292">
        <v>1.4984656020000001E-6</v>
      </c>
      <c r="Z292">
        <v>1.5093112759999999E-6</v>
      </c>
      <c r="AA292">
        <v>1.4500867209999999E-6</v>
      </c>
      <c r="AB292">
        <v>1.4884229580000001E-6</v>
      </c>
      <c r="AC292">
        <v>1.35845301E-6</v>
      </c>
      <c r="AD292">
        <v>1.3004189780000001E-6</v>
      </c>
    </row>
    <row r="293" spans="1:30" hidden="1" x14ac:dyDescent="0.2">
      <c r="A293" t="s">
        <v>15</v>
      </c>
      <c r="B293" t="s">
        <v>16</v>
      </c>
      <c r="C293" t="s">
        <v>17</v>
      </c>
      <c r="D293" t="s">
        <v>87</v>
      </c>
      <c r="E293" t="s">
        <v>91</v>
      </c>
      <c r="F293" t="s">
        <v>20</v>
      </c>
      <c r="G293" t="s">
        <v>21</v>
      </c>
      <c r="H293" t="s">
        <v>24</v>
      </c>
      <c r="I293">
        <v>5.3053776100000002E-7</v>
      </c>
      <c r="J293">
        <v>3.9058897399999999E-7</v>
      </c>
      <c r="K293">
        <v>4.3321455800000002E-7</v>
      </c>
      <c r="L293">
        <v>3.7710136100000002E-7</v>
      </c>
      <c r="M293">
        <v>4.4333113300000002E-7</v>
      </c>
      <c r="N293">
        <v>3.5323507200000002E-7</v>
      </c>
      <c r="O293">
        <v>3.6510281800000001E-7</v>
      </c>
      <c r="P293">
        <v>2.8989693799999998E-7</v>
      </c>
      <c r="Q293">
        <v>2.3938420000000001E-7</v>
      </c>
      <c r="R293">
        <v>2.0335635700000001E-7</v>
      </c>
      <c r="S293">
        <v>1.9703758000000001E-7</v>
      </c>
      <c r="T293">
        <v>1.8150311999999999E-7</v>
      </c>
      <c r="U293">
        <v>1.4311298599999999E-7</v>
      </c>
      <c r="V293">
        <v>1.41259603E-7</v>
      </c>
      <c r="W293">
        <v>1.5451823699999999E-7</v>
      </c>
      <c r="X293">
        <v>1.5419496599999999E-7</v>
      </c>
      <c r="Y293">
        <v>1.4984656E-7</v>
      </c>
      <c r="Z293">
        <v>1.50931128E-7</v>
      </c>
      <c r="AA293">
        <v>1.45008672E-7</v>
      </c>
      <c r="AB293">
        <v>1.4884229599999999E-7</v>
      </c>
      <c r="AC293">
        <v>1.3584530099999999E-7</v>
      </c>
      <c r="AD293">
        <v>1.3004189799999999E-7</v>
      </c>
    </row>
    <row r="294" spans="1:30" x14ac:dyDescent="0.2">
      <c r="A294" t="s">
        <v>15</v>
      </c>
      <c r="B294" t="s">
        <v>16</v>
      </c>
      <c r="C294" t="s">
        <v>17</v>
      </c>
      <c r="D294" t="s">
        <v>87</v>
      </c>
      <c r="E294" t="s">
        <v>91</v>
      </c>
      <c r="F294" t="s">
        <v>20</v>
      </c>
      <c r="G294" t="s">
        <v>21</v>
      </c>
      <c r="H294" t="s">
        <v>22</v>
      </c>
      <c r="I294">
        <v>0.28129112070000001</v>
      </c>
      <c r="J294">
        <v>0.20709027420000001</v>
      </c>
      <c r="K294">
        <v>0.22969035860000001</v>
      </c>
      <c r="L294">
        <v>0.19993914169999999</v>
      </c>
      <c r="M294">
        <v>0.2350541666</v>
      </c>
      <c r="N294">
        <v>0.18728523520000001</v>
      </c>
      <c r="O294">
        <v>0.1935775143</v>
      </c>
      <c r="P294">
        <v>0.15370335660000001</v>
      </c>
      <c r="Q294">
        <v>0.1269215028</v>
      </c>
      <c r="R294">
        <v>0.10781954050000001</v>
      </c>
      <c r="S294">
        <v>0.10446932489999999</v>
      </c>
      <c r="T294">
        <v>9.623295422E-2</v>
      </c>
      <c r="U294">
        <v>7.5878505299999996E-2</v>
      </c>
      <c r="V294">
        <v>7.489584161E-2</v>
      </c>
      <c r="W294">
        <v>8.1925569000000004E-2</v>
      </c>
      <c r="X294">
        <v>8.1754171070000006E-2</v>
      </c>
      <c r="Y294">
        <v>7.9448646240000004E-2</v>
      </c>
      <c r="Z294">
        <v>8.002368386E-2</v>
      </c>
      <c r="AA294">
        <v>7.6883597920000005E-2</v>
      </c>
      <c r="AB294">
        <v>7.8916185220000004E-2</v>
      </c>
      <c r="AC294">
        <v>7.2025178600000003E-2</v>
      </c>
      <c r="AD294">
        <v>6.894821424E-2</v>
      </c>
    </row>
    <row r="295" spans="1:30" hidden="1" x14ac:dyDescent="0.2">
      <c r="A295" t="s">
        <v>15</v>
      </c>
      <c r="B295" t="s">
        <v>16</v>
      </c>
      <c r="C295" t="s">
        <v>17</v>
      </c>
      <c r="D295" t="s">
        <v>42</v>
      </c>
      <c r="E295" t="s">
        <v>92</v>
      </c>
      <c r="F295" t="s">
        <v>20</v>
      </c>
      <c r="G295" t="s">
        <v>21</v>
      </c>
      <c r="H295" t="s">
        <v>24</v>
      </c>
      <c r="I295">
        <v>2.1087928E-7</v>
      </c>
      <c r="J295">
        <v>7.2933772000000003E-8</v>
      </c>
      <c r="K295">
        <v>8.3037827E-8</v>
      </c>
      <c r="L295">
        <v>1.4788427800000001E-7</v>
      </c>
      <c r="M295">
        <v>1.8223272299999999E-7</v>
      </c>
      <c r="N295">
        <v>1.5187540300000001E-7</v>
      </c>
      <c r="O295">
        <v>1.6911725300000001E-7</v>
      </c>
      <c r="P295">
        <v>1.5465309899999999E-7</v>
      </c>
      <c r="Q295">
        <v>1.4057039000000001E-7</v>
      </c>
      <c r="R295">
        <v>1.1274804999999999E-7</v>
      </c>
      <c r="S295">
        <v>1.2622967999999999E-7</v>
      </c>
      <c r="T295">
        <v>1.3479840999999999E-7</v>
      </c>
      <c r="U295">
        <v>1.6121754900000001E-7</v>
      </c>
      <c r="V295">
        <v>1.5463814799999999E-7</v>
      </c>
      <c r="W295">
        <v>1.6714702399999999E-7</v>
      </c>
      <c r="X295">
        <v>1.6058537E-7</v>
      </c>
      <c r="Y295">
        <v>1.74104603E-7</v>
      </c>
      <c r="Z295">
        <v>1.8737179599999999E-7</v>
      </c>
      <c r="AA295">
        <v>1.6324628899999999E-7</v>
      </c>
      <c r="AB295">
        <v>1.8045062399999999E-7</v>
      </c>
      <c r="AC295">
        <v>1.79887474E-7</v>
      </c>
      <c r="AD295">
        <v>1.7852299800000001E-7</v>
      </c>
    </row>
    <row r="296" spans="1:30" x14ac:dyDescent="0.2">
      <c r="A296" t="s">
        <v>15</v>
      </c>
      <c r="B296" t="s">
        <v>16</v>
      </c>
      <c r="C296" t="s">
        <v>17</v>
      </c>
      <c r="D296" t="s">
        <v>42</v>
      </c>
      <c r="E296" t="s">
        <v>92</v>
      </c>
      <c r="F296" t="s">
        <v>20</v>
      </c>
      <c r="G296" t="s">
        <v>21</v>
      </c>
      <c r="H296" t="s">
        <v>22</v>
      </c>
      <c r="I296">
        <v>0.1118081945</v>
      </c>
      <c r="J296">
        <v>3.8669485910000002E-2</v>
      </c>
      <c r="K296">
        <v>4.40266557E-2</v>
      </c>
      <c r="L296">
        <v>7.8408244129999999E-2</v>
      </c>
      <c r="M296">
        <v>9.6619789509999998E-2</v>
      </c>
      <c r="N296">
        <v>8.0524338860000003E-2</v>
      </c>
      <c r="O296">
        <v>8.9665967690000001E-2</v>
      </c>
      <c r="P296">
        <v>8.1997073049999994E-2</v>
      </c>
      <c r="Q296">
        <v>7.4530420779999995E-2</v>
      </c>
      <c r="R296">
        <v>5.9779016109999999E-2</v>
      </c>
      <c r="S296">
        <v>6.692697634E-2</v>
      </c>
      <c r="T296">
        <v>7.1470116979999998E-2</v>
      </c>
      <c r="U296">
        <v>8.5477544350000004E-2</v>
      </c>
      <c r="V296">
        <v>8.1989145870000002E-2</v>
      </c>
      <c r="W296">
        <v>8.8621352220000005E-2</v>
      </c>
      <c r="X296">
        <v>8.5142363080000005E-2</v>
      </c>
      <c r="Y296">
        <v>9.2310260769999999E-2</v>
      </c>
      <c r="Z296">
        <v>9.9344526289999999E-2</v>
      </c>
      <c r="AA296">
        <v>8.6553182679999993E-2</v>
      </c>
      <c r="AB296">
        <v>9.5674921070000002E-2</v>
      </c>
      <c r="AC296">
        <v>9.5376338589999998E-2</v>
      </c>
      <c r="AD296">
        <v>9.465289348E-2</v>
      </c>
    </row>
    <row r="297" spans="1:30" hidden="1" x14ac:dyDescent="0.2">
      <c r="A297" t="s">
        <v>15</v>
      </c>
      <c r="B297" t="s">
        <v>16</v>
      </c>
      <c r="C297" t="s">
        <v>17</v>
      </c>
      <c r="D297" t="s">
        <v>42</v>
      </c>
      <c r="E297" t="s">
        <v>92</v>
      </c>
      <c r="F297" t="s">
        <v>20</v>
      </c>
      <c r="G297" t="s">
        <v>21</v>
      </c>
      <c r="H297" t="s">
        <v>23</v>
      </c>
      <c r="I297">
        <v>2.1087928050000001E-6</v>
      </c>
      <c r="J297">
        <v>7.2933771999999998E-7</v>
      </c>
      <c r="K297">
        <v>8.3037826699999996E-7</v>
      </c>
      <c r="L297">
        <v>1.478842779E-6</v>
      </c>
      <c r="M297">
        <v>1.822327226E-6</v>
      </c>
      <c r="N297">
        <v>1.5187540340000001E-6</v>
      </c>
      <c r="O297">
        <v>1.691172533E-6</v>
      </c>
      <c r="P297">
        <v>1.546530989E-6</v>
      </c>
      <c r="Q297">
        <v>1.4057038999999999E-6</v>
      </c>
      <c r="R297">
        <v>1.1274805E-6</v>
      </c>
      <c r="S297">
        <v>1.2622968E-6</v>
      </c>
      <c r="T297">
        <v>1.3479841E-6</v>
      </c>
      <c r="U297">
        <v>1.612175488E-6</v>
      </c>
      <c r="V297">
        <v>1.5463814760000001E-6</v>
      </c>
      <c r="W297">
        <v>1.6714702420000001E-6</v>
      </c>
      <c r="X297">
        <v>1.6058536979999999E-6</v>
      </c>
      <c r="Y297">
        <v>1.741046035E-6</v>
      </c>
      <c r="Z297">
        <v>1.873717961E-6</v>
      </c>
      <c r="AA297">
        <v>1.632462895E-6</v>
      </c>
      <c r="AB297">
        <v>1.804506244E-6</v>
      </c>
      <c r="AC297">
        <v>1.7988747380000001E-6</v>
      </c>
      <c r="AD297">
        <v>1.7852299790000001E-6</v>
      </c>
    </row>
    <row r="298" spans="1:30" hidden="1" x14ac:dyDescent="0.2">
      <c r="A298" t="s">
        <v>15</v>
      </c>
      <c r="B298" t="s">
        <v>16</v>
      </c>
      <c r="C298" t="s">
        <v>17</v>
      </c>
      <c r="D298" t="s">
        <v>18</v>
      </c>
      <c r="E298" t="s">
        <v>93</v>
      </c>
      <c r="F298" t="s">
        <v>20</v>
      </c>
      <c r="G298" t="s">
        <v>21</v>
      </c>
      <c r="H298" t="s">
        <v>24</v>
      </c>
      <c r="I298">
        <v>9.88482533E-7</v>
      </c>
      <c r="J298">
        <v>8.3118183699999995E-7</v>
      </c>
      <c r="K298">
        <v>7.9539556999999996E-7</v>
      </c>
      <c r="L298">
        <v>7.6137268600000005E-7</v>
      </c>
      <c r="M298">
        <v>7.4953597400000003E-7</v>
      </c>
      <c r="N298">
        <v>7.13085056E-7</v>
      </c>
      <c r="O298">
        <v>6.9725889699999995E-7</v>
      </c>
      <c r="P298">
        <v>6.1943739699999997E-7</v>
      </c>
      <c r="Q298">
        <v>5.4446386999999995E-7</v>
      </c>
      <c r="R298">
        <v>4.1827267999999998E-7</v>
      </c>
      <c r="S298">
        <v>4.3617220000000001E-7</v>
      </c>
      <c r="T298">
        <v>4.1242164999999999E-7</v>
      </c>
      <c r="U298">
        <v>3.3820218499999998E-7</v>
      </c>
      <c r="V298">
        <v>3.3981441099999998E-7</v>
      </c>
      <c r="W298">
        <v>3.47302438E-7</v>
      </c>
      <c r="X298">
        <v>3.3503465900000002E-7</v>
      </c>
      <c r="Y298">
        <v>3.2951890099999999E-7</v>
      </c>
      <c r="Z298">
        <v>3.7708576100000003E-7</v>
      </c>
      <c r="AA298">
        <v>3.3663608999999998E-7</v>
      </c>
      <c r="AB298">
        <v>3.0912162500000002E-7</v>
      </c>
      <c r="AC298">
        <v>2.7058825500000001E-7</v>
      </c>
      <c r="AD298">
        <v>3.1236465599999997E-7</v>
      </c>
    </row>
    <row r="299" spans="1:30" hidden="1" x14ac:dyDescent="0.2">
      <c r="A299" t="s">
        <v>15</v>
      </c>
      <c r="B299" t="s">
        <v>16</v>
      </c>
      <c r="C299" t="s">
        <v>17</v>
      </c>
      <c r="D299" t="s">
        <v>18</v>
      </c>
      <c r="E299" t="s">
        <v>93</v>
      </c>
      <c r="F299" t="s">
        <v>20</v>
      </c>
      <c r="G299" t="s">
        <v>21</v>
      </c>
      <c r="H299" t="s">
        <v>23</v>
      </c>
      <c r="I299">
        <v>9.88482533E-6</v>
      </c>
      <c r="J299">
        <v>8.3118183660000005E-6</v>
      </c>
      <c r="K299">
        <v>7.9539557019999992E-6</v>
      </c>
      <c r="L299">
        <v>7.6137268610000004E-6</v>
      </c>
      <c r="M299">
        <v>7.4953597359999999E-6</v>
      </c>
      <c r="N299">
        <v>7.1308505630000001E-6</v>
      </c>
      <c r="O299">
        <v>6.9725889690000001E-6</v>
      </c>
      <c r="P299">
        <v>6.1943739679999999E-6</v>
      </c>
      <c r="Q299">
        <v>5.4446386999999997E-6</v>
      </c>
      <c r="R299">
        <v>4.1827267999999996E-6</v>
      </c>
      <c r="S299">
        <v>4.3617220000000003E-6</v>
      </c>
      <c r="T299">
        <v>4.1242165000000004E-6</v>
      </c>
      <c r="U299">
        <v>3.3820218510000001E-6</v>
      </c>
      <c r="V299">
        <v>3.3981441070000001E-6</v>
      </c>
      <c r="W299">
        <v>3.47302438E-6</v>
      </c>
      <c r="X299">
        <v>3.3503465929999999E-6</v>
      </c>
      <c r="Y299">
        <v>3.2951890080000002E-6</v>
      </c>
      <c r="Z299">
        <v>3.7708576099999999E-6</v>
      </c>
      <c r="AA299">
        <v>3.3663609040000001E-6</v>
      </c>
      <c r="AB299">
        <v>3.091216246E-6</v>
      </c>
      <c r="AC299">
        <v>2.7058825529999999E-6</v>
      </c>
      <c r="AD299">
        <v>3.123646555E-6</v>
      </c>
    </row>
    <row r="300" spans="1:30" x14ac:dyDescent="0.2">
      <c r="A300" t="s">
        <v>15</v>
      </c>
      <c r="B300" t="s">
        <v>16</v>
      </c>
      <c r="C300" t="s">
        <v>17</v>
      </c>
      <c r="D300" t="s">
        <v>18</v>
      </c>
      <c r="E300" t="s">
        <v>93</v>
      </c>
      <c r="F300" t="s">
        <v>20</v>
      </c>
      <c r="G300" t="s">
        <v>21</v>
      </c>
      <c r="H300" t="s">
        <v>22</v>
      </c>
      <c r="I300">
        <v>0.52409343900000005</v>
      </c>
      <c r="J300">
        <v>0.44069260980000002</v>
      </c>
      <c r="K300">
        <v>0.42171873129999998</v>
      </c>
      <c r="L300">
        <v>0.4036797982</v>
      </c>
      <c r="M300">
        <v>0.39740397319999998</v>
      </c>
      <c r="N300">
        <v>0.37807769679999997</v>
      </c>
      <c r="O300">
        <v>0.36968666709999998</v>
      </c>
      <c r="P300">
        <v>0.32842570780000002</v>
      </c>
      <c r="Q300">
        <v>0.28867474389999997</v>
      </c>
      <c r="R300">
        <v>0.2217681749</v>
      </c>
      <c r="S300">
        <v>0.23125850040000001</v>
      </c>
      <c r="T300">
        <v>0.2186659588</v>
      </c>
      <c r="U300">
        <v>0.17931479850000001</v>
      </c>
      <c r="V300">
        <v>0.1801696005</v>
      </c>
      <c r="W300">
        <v>0.18413975260000001</v>
      </c>
      <c r="X300">
        <v>0.17763537639999999</v>
      </c>
      <c r="Y300">
        <v>0.17471092120000001</v>
      </c>
      <c r="Z300">
        <v>0.1999308705</v>
      </c>
      <c r="AA300">
        <v>0.17848445509999999</v>
      </c>
      <c r="AB300">
        <v>0.16389628540000001</v>
      </c>
      <c r="AC300">
        <v>0.14346589300000001</v>
      </c>
      <c r="AD300">
        <v>0.16561574039999999</v>
      </c>
    </row>
  </sheetData>
  <autoFilter ref="A1:AD300" xr:uid="{00000000-0009-0000-0000-000002000000}">
    <filterColumn colId="2">
      <filters>
        <filter val="Manufacturing"/>
        <filter val="Oil &amp; Gas: Production &amp; Processing"/>
        <filter val="Petroleum Refining and Hydrogen Production"/>
      </filters>
    </filterColumn>
    <filterColumn colId="3">
      <filters>
        <filter val="Electric &amp; Electronic Equip."/>
        <filter val="Food Products"/>
        <filter val="Metal Durables"/>
        <filter val="Not Specified"/>
        <filter val="Plastics &amp; Rubber"/>
        <filter val="Primary Metals"/>
        <filter val="Pulp &amp; Paper"/>
        <filter val="Stone, Clay, Glass &amp; Cement"/>
        <filter val="Textiles"/>
        <filter val="Transportation Equip."/>
        <filter val="Useful Thermal Output"/>
        <filter val="Wood &amp; Furniture"/>
      </filters>
    </filterColumn>
    <filterColumn colId="6">
      <filters>
        <filter val="Associated gas"/>
        <filter val="Catalyst coke"/>
        <filter val="Coal"/>
        <filter val="Distillate"/>
        <filter val="Gasoline"/>
        <filter val="Kerosene"/>
        <filter val="LPG"/>
        <filter val="Natural gas"/>
        <filter val="Other petroleum products"/>
        <filter val="Petroleum coke"/>
        <filter val="Process gas"/>
        <filter val="Refinery gas"/>
        <filter val="Residual fuel oil"/>
      </filters>
    </filterColumn>
    <filterColumn colId="7">
      <filters>
        <filter val="CO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1"/>
  <sheetViews>
    <sheetView topLeftCell="A32" workbookViewId="0">
      <selection activeCell="D49" sqref="D49"/>
    </sheetView>
  </sheetViews>
  <sheetFormatPr baseColWidth="10" defaultRowHeight="16" x14ac:dyDescent="0.2"/>
  <sheetData>
    <row r="1" spans="1:3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</row>
    <row r="2" spans="1:30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3.8092688E-2</v>
      </c>
      <c r="J2">
        <v>3.8580132740000002E-2</v>
      </c>
      <c r="K2">
        <v>3.0391631990000001E-2</v>
      </c>
      <c r="L2">
        <v>3.8718849919999999E-2</v>
      </c>
      <c r="M2">
        <v>4.0352899820000003E-2</v>
      </c>
      <c r="N2">
        <v>3.8876211250000001E-2</v>
      </c>
      <c r="O2">
        <v>2.0936330919999999E-2</v>
      </c>
      <c r="P2">
        <v>1.9511742879999999E-2</v>
      </c>
      <c r="Q2">
        <v>1.4272899170000001E-2</v>
      </c>
      <c r="R2">
        <v>1.099644344E-2</v>
      </c>
      <c r="S2">
        <v>1.042165892E-2</v>
      </c>
      <c r="T2">
        <v>9.9776747399999994E-3</v>
      </c>
      <c r="U2">
        <v>8.8670113750000008E-3</v>
      </c>
      <c r="V2">
        <v>8.5835689289999999E-3</v>
      </c>
      <c r="W2">
        <v>7.9535523649999999E-3</v>
      </c>
      <c r="X2">
        <v>7.5602239829999996E-3</v>
      </c>
      <c r="Y2">
        <v>7.1811586550000004E-3</v>
      </c>
      <c r="Z2">
        <v>6.3240253939999998E-3</v>
      </c>
      <c r="AA2">
        <v>5.0112967659999997E-3</v>
      </c>
      <c r="AB2">
        <v>4.9910593600000002E-3</v>
      </c>
      <c r="AC2">
        <v>4.3382927209999998E-3</v>
      </c>
      <c r="AD2">
        <v>4.7694547230000004E-3</v>
      </c>
    </row>
    <row r="3" spans="1:30" x14ac:dyDescent="0.2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20</v>
      </c>
      <c r="G3" t="s">
        <v>28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2.8102999999999998E-5</v>
      </c>
      <c r="S3">
        <v>2.413515961E-5</v>
      </c>
      <c r="T3">
        <v>2.1639999999999999E-5</v>
      </c>
      <c r="U3">
        <v>3.7973101150000001E-5</v>
      </c>
      <c r="V3">
        <v>4.0936974510000001E-5</v>
      </c>
      <c r="W3">
        <v>2.51189441E-5</v>
      </c>
      <c r="X3">
        <v>2.6805034559999998E-5</v>
      </c>
      <c r="Y3">
        <v>4.1379912090000001E-5</v>
      </c>
      <c r="Z3">
        <v>1.775603606E-4</v>
      </c>
      <c r="AA3">
        <v>2.5802953220000001E-5</v>
      </c>
      <c r="AB3">
        <v>2.9516097009999998E-5</v>
      </c>
      <c r="AC3">
        <v>1.387194694E-5</v>
      </c>
      <c r="AD3">
        <v>2.542389473E-5</v>
      </c>
    </row>
    <row r="4" spans="1:30" x14ac:dyDescent="0.2">
      <c r="A4" t="s">
        <v>15</v>
      </c>
      <c r="B4" t="s">
        <v>16</v>
      </c>
      <c r="C4" t="s">
        <v>17</v>
      </c>
      <c r="D4" t="s">
        <v>25</v>
      </c>
      <c r="E4" t="s">
        <v>26</v>
      </c>
      <c r="F4" t="s">
        <v>20</v>
      </c>
      <c r="G4" t="s">
        <v>29</v>
      </c>
      <c r="H4" t="s">
        <v>22</v>
      </c>
      <c r="I4">
        <v>6.3077073319999996E-2</v>
      </c>
      <c r="J4">
        <v>6.5923722190000006E-2</v>
      </c>
      <c r="K4">
        <v>6.8770371060000002E-2</v>
      </c>
      <c r="L4">
        <v>7.1617019929999998E-2</v>
      </c>
      <c r="M4">
        <v>7.4463668799999994E-2</v>
      </c>
      <c r="N4">
        <v>7.7310317670000003E-2</v>
      </c>
      <c r="O4">
        <v>5.5185477660000003E-2</v>
      </c>
      <c r="P4">
        <v>3.2243201190000001E-2</v>
      </c>
      <c r="Q4">
        <v>9.7491818399999992E-3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15</v>
      </c>
      <c r="B5" t="s">
        <v>16</v>
      </c>
      <c r="C5" t="s">
        <v>17</v>
      </c>
      <c r="D5" t="s">
        <v>25</v>
      </c>
      <c r="E5" t="s">
        <v>26</v>
      </c>
      <c r="F5" t="s">
        <v>20</v>
      </c>
      <c r="G5" t="s">
        <v>32</v>
      </c>
      <c r="H5" t="s">
        <v>22</v>
      </c>
      <c r="I5">
        <v>0.56909867579999995</v>
      </c>
      <c r="J5">
        <v>0.5786274481</v>
      </c>
      <c r="K5">
        <v>0.58815622050000005</v>
      </c>
      <c r="L5">
        <v>0.59768499279999998</v>
      </c>
      <c r="M5">
        <v>0.60721376509999903</v>
      </c>
      <c r="N5">
        <v>0.61674253749999997</v>
      </c>
      <c r="O5">
        <v>0.72769861989999995</v>
      </c>
      <c r="P5">
        <v>0.70089689720000004</v>
      </c>
      <c r="Q5">
        <v>0.75004931620000004</v>
      </c>
      <c r="R5">
        <v>0.49463680100000001</v>
      </c>
      <c r="S5">
        <v>0.47851961100000001</v>
      </c>
      <c r="T5">
        <v>0.58192370049999997</v>
      </c>
      <c r="U5">
        <v>0.66701964289999904</v>
      </c>
      <c r="V5">
        <v>0.7543001198</v>
      </c>
      <c r="W5">
        <v>0.7290371819</v>
      </c>
      <c r="X5">
        <v>0.72066129319999905</v>
      </c>
      <c r="Y5">
        <v>0.74143496149999999</v>
      </c>
      <c r="Z5">
        <v>0.60953514539999998</v>
      </c>
      <c r="AA5">
        <v>0.69647395810000001</v>
      </c>
      <c r="AB5">
        <v>0.5416035964</v>
      </c>
      <c r="AC5">
        <v>0.89049976109999995</v>
      </c>
      <c r="AD5">
        <v>1.0220526779999899</v>
      </c>
    </row>
    <row r="6" spans="1:30" x14ac:dyDescent="0.2">
      <c r="A6" t="s">
        <v>15</v>
      </c>
      <c r="B6" t="s">
        <v>16</v>
      </c>
      <c r="C6" t="s">
        <v>17</v>
      </c>
      <c r="D6" t="s">
        <v>25</v>
      </c>
      <c r="E6" t="s">
        <v>26</v>
      </c>
      <c r="F6" t="s">
        <v>20</v>
      </c>
      <c r="G6" t="s">
        <v>21</v>
      </c>
      <c r="H6" t="s">
        <v>22</v>
      </c>
      <c r="I6">
        <v>0.12796938359999999</v>
      </c>
      <c r="J6">
        <v>0.14387944420000001</v>
      </c>
      <c r="K6">
        <v>0.1524398002</v>
      </c>
      <c r="L6">
        <v>0.16056848800000001</v>
      </c>
      <c r="M6">
        <v>0.1686067319</v>
      </c>
      <c r="N6">
        <v>0.17718434899999999</v>
      </c>
      <c r="O6">
        <v>0.15345344250000001</v>
      </c>
      <c r="P6">
        <v>0.1297629401</v>
      </c>
      <c r="Q6">
        <v>0.1038358621</v>
      </c>
      <c r="R6">
        <v>6.3270291729999997E-2</v>
      </c>
      <c r="S6">
        <v>4.94357006E-2</v>
      </c>
      <c r="T6">
        <v>4.8651316319999999E-2</v>
      </c>
      <c r="U6">
        <v>0.1126359993</v>
      </c>
      <c r="V6">
        <v>9.5406576160000006E-2</v>
      </c>
      <c r="W6">
        <v>9.6443776709999998E-2</v>
      </c>
      <c r="X6">
        <v>0.1650006121</v>
      </c>
      <c r="Y6">
        <v>0.27382689919999997</v>
      </c>
      <c r="Z6">
        <v>0.15002364900000001</v>
      </c>
      <c r="AA6">
        <v>0.20265346910000001</v>
      </c>
      <c r="AB6">
        <v>0.26768510639999998</v>
      </c>
      <c r="AC6">
        <v>0.2005137434</v>
      </c>
      <c r="AD6">
        <v>0.225603837</v>
      </c>
    </row>
    <row r="7" spans="1:30" x14ac:dyDescent="0.2">
      <c r="A7" t="s">
        <v>15</v>
      </c>
      <c r="B7" t="s">
        <v>16</v>
      </c>
      <c r="C7" t="s">
        <v>17</v>
      </c>
      <c r="D7" t="s">
        <v>25</v>
      </c>
      <c r="E7" t="s">
        <v>26</v>
      </c>
      <c r="F7" t="s">
        <v>20</v>
      </c>
      <c r="G7" t="s">
        <v>36</v>
      </c>
      <c r="H7" t="s">
        <v>22</v>
      </c>
      <c r="I7">
        <v>3.086449274</v>
      </c>
      <c r="J7">
        <v>3.0682060610000002</v>
      </c>
      <c r="K7">
        <v>3.0499628489999902</v>
      </c>
      <c r="L7">
        <v>3.0317196370000001</v>
      </c>
      <c r="M7">
        <v>3.0134764249999901</v>
      </c>
      <c r="N7">
        <v>2.995233212</v>
      </c>
      <c r="O7">
        <v>2.8272230779999998</v>
      </c>
      <c r="P7">
        <v>2.5425136699999902</v>
      </c>
      <c r="Q7">
        <v>2.2831933119999901</v>
      </c>
      <c r="R7">
        <v>1.431828144</v>
      </c>
      <c r="S7">
        <v>1.42367418699999</v>
      </c>
      <c r="T7">
        <v>1.6647005419999901</v>
      </c>
      <c r="U7">
        <v>1.7630827870000001</v>
      </c>
      <c r="V7">
        <v>1.688588762</v>
      </c>
      <c r="W7">
        <v>1.8404654279999999</v>
      </c>
      <c r="X7">
        <v>1.6587252189999999</v>
      </c>
      <c r="Y7">
        <v>1.6798763049999901</v>
      </c>
      <c r="Z7">
        <v>1.835006801</v>
      </c>
      <c r="AA7">
        <v>1.8093105089999999</v>
      </c>
      <c r="AB7">
        <v>1.872479386</v>
      </c>
      <c r="AC7">
        <v>1.5464255279999899</v>
      </c>
      <c r="AD7">
        <v>1.558002543</v>
      </c>
    </row>
    <row r="8" spans="1:30" x14ac:dyDescent="0.2">
      <c r="A8" t="s">
        <v>15</v>
      </c>
      <c r="B8" t="s">
        <v>16</v>
      </c>
      <c r="C8" t="s">
        <v>17</v>
      </c>
      <c r="D8" t="s">
        <v>25</v>
      </c>
      <c r="E8" t="s">
        <v>26</v>
      </c>
      <c r="F8" t="s">
        <v>20</v>
      </c>
      <c r="G8" t="s">
        <v>37</v>
      </c>
      <c r="H8" t="s">
        <v>22</v>
      </c>
      <c r="I8">
        <v>4.8442424860000001E-3</v>
      </c>
      <c r="J8">
        <v>4.0388031979999997E-3</v>
      </c>
      <c r="K8">
        <v>3.2327647799999999E-3</v>
      </c>
      <c r="L8">
        <v>2.4302177600000001E-3</v>
      </c>
      <c r="M8">
        <v>1.624854215E-3</v>
      </c>
      <c r="N8">
        <v>8.1955489640000003E-4</v>
      </c>
      <c r="O8">
        <v>8.1728527199999995E-4</v>
      </c>
      <c r="P8">
        <v>7.9798078819999995E-4</v>
      </c>
      <c r="Q8">
        <v>7.7404727700000002E-4</v>
      </c>
      <c r="R8">
        <v>1.397242214E-5</v>
      </c>
      <c r="S8">
        <v>3.0353320210000002E-4</v>
      </c>
      <c r="T8">
        <v>0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</row>
    <row r="9" spans="1:30" x14ac:dyDescent="0.2">
      <c r="A9" t="s">
        <v>15</v>
      </c>
      <c r="B9" t="s">
        <v>16</v>
      </c>
      <c r="C9" t="s">
        <v>17</v>
      </c>
      <c r="D9" t="s">
        <v>38</v>
      </c>
      <c r="E9" t="s">
        <v>39</v>
      </c>
      <c r="F9" t="s">
        <v>20</v>
      </c>
      <c r="G9" t="s">
        <v>21</v>
      </c>
      <c r="H9" t="s">
        <v>22</v>
      </c>
      <c r="I9">
        <v>0.32407087569999998</v>
      </c>
      <c r="J9">
        <v>9.8786094290000001E-2</v>
      </c>
      <c r="K9">
        <v>9.3991312569999999E-2</v>
      </c>
      <c r="L9">
        <v>0.22293449879999999</v>
      </c>
      <c r="M9">
        <v>0.22432218800000001</v>
      </c>
      <c r="N9">
        <v>0.23390312890000001</v>
      </c>
      <c r="O9">
        <v>0.2462707992</v>
      </c>
      <c r="P9">
        <v>0.23025670949999999</v>
      </c>
      <c r="Q9">
        <v>0.20670433399999999</v>
      </c>
      <c r="R9">
        <v>0.18671198980000001</v>
      </c>
      <c r="S9">
        <v>0.1758943701</v>
      </c>
      <c r="T9">
        <v>0.16728472280000001</v>
      </c>
      <c r="U9">
        <v>0.1330069502</v>
      </c>
      <c r="V9">
        <v>0.117919366</v>
      </c>
      <c r="W9">
        <v>0.11229314379999999</v>
      </c>
      <c r="X9">
        <v>0.11119175219999999</v>
      </c>
      <c r="Y9">
        <v>0.10779851510000001</v>
      </c>
      <c r="Z9">
        <v>9.9729380770000001E-2</v>
      </c>
      <c r="AA9">
        <v>9.4480667539999993E-2</v>
      </c>
      <c r="AB9">
        <v>9.9211031769999999E-2</v>
      </c>
      <c r="AC9">
        <v>0.1259013585</v>
      </c>
      <c r="AD9">
        <v>0.12861012350000001</v>
      </c>
    </row>
    <row r="10" spans="1:30" x14ac:dyDescent="0.2">
      <c r="A10" t="s">
        <v>15</v>
      </c>
      <c r="B10" t="s">
        <v>16</v>
      </c>
      <c r="C10" t="s">
        <v>17</v>
      </c>
      <c r="D10" t="s">
        <v>38</v>
      </c>
      <c r="E10" t="s">
        <v>40</v>
      </c>
      <c r="F10" t="s">
        <v>20</v>
      </c>
      <c r="G10" t="s">
        <v>21</v>
      </c>
      <c r="H10" t="s">
        <v>22</v>
      </c>
      <c r="I10">
        <v>0.67615023159999998</v>
      </c>
      <c r="J10">
        <v>0.67308391550000002</v>
      </c>
      <c r="K10">
        <v>0.58452386159999903</v>
      </c>
      <c r="L10">
        <v>0.48272087070000003</v>
      </c>
      <c r="M10">
        <v>0.53428037899999903</v>
      </c>
      <c r="N10">
        <v>0.51848234670000004</v>
      </c>
      <c r="O10">
        <v>0.51339051889999998</v>
      </c>
      <c r="P10">
        <v>0.50580532820000002</v>
      </c>
      <c r="Q10">
        <v>0.33054655719999998</v>
      </c>
      <c r="R10">
        <v>0.28683893999999999</v>
      </c>
      <c r="S10">
        <v>0.28846330260000003</v>
      </c>
      <c r="T10">
        <v>0.29283419459999999</v>
      </c>
      <c r="U10">
        <v>0.25604358939999999</v>
      </c>
      <c r="V10">
        <v>0.24913031990000001</v>
      </c>
      <c r="W10">
        <v>0.2641077999</v>
      </c>
      <c r="X10">
        <v>0.26542286349999999</v>
      </c>
      <c r="Y10">
        <v>0.25653939669999998</v>
      </c>
      <c r="Z10">
        <v>0.2603913128</v>
      </c>
      <c r="AA10">
        <v>0.24885882819999999</v>
      </c>
      <c r="AB10">
        <v>0.24286505999999999</v>
      </c>
      <c r="AC10">
        <v>0.22062147970000001</v>
      </c>
      <c r="AD10">
        <v>0.22294359799999999</v>
      </c>
    </row>
    <row r="11" spans="1:30" x14ac:dyDescent="0.2">
      <c r="A11" t="s">
        <v>15</v>
      </c>
      <c r="B11" t="s">
        <v>16</v>
      </c>
      <c r="C11" t="s">
        <v>17</v>
      </c>
      <c r="D11" t="s">
        <v>25</v>
      </c>
      <c r="E11" t="s">
        <v>41</v>
      </c>
      <c r="F11" t="s">
        <v>20</v>
      </c>
      <c r="G11" t="s">
        <v>21</v>
      </c>
      <c r="H11" t="s">
        <v>22</v>
      </c>
      <c r="I11">
        <v>0.1383386469</v>
      </c>
      <c r="J11">
        <v>0.13456629279999999</v>
      </c>
      <c r="K11">
        <v>0.1327461778</v>
      </c>
      <c r="L11">
        <v>0.12909847599999999</v>
      </c>
      <c r="M11">
        <v>0.13881944900000001</v>
      </c>
      <c r="N11">
        <v>0.13039477099999999</v>
      </c>
      <c r="O11">
        <v>0.13188295480000001</v>
      </c>
      <c r="P11">
        <v>0.1313571046</v>
      </c>
      <c r="Q11">
        <v>0.1205906179</v>
      </c>
      <c r="R11">
        <v>0.12908312290000001</v>
      </c>
      <c r="S11">
        <v>0.1405924341</v>
      </c>
      <c r="T11">
        <v>0.1476299378</v>
      </c>
      <c r="U11">
        <v>0.1304723908</v>
      </c>
      <c r="V11">
        <v>0.12931751720000001</v>
      </c>
      <c r="W11">
        <v>0.14338051569999999</v>
      </c>
      <c r="X11">
        <v>0.14688392040000001</v>
      </c>
      <c r="Y11">
        <v>0.1228550003</v>
      </c>
      <c r="Z11">
        <v>0.1002552552</v>
      </c>
      <c r="AA11">
        <v>7.9116225540000001E-2</v>
      </c>
      <c r="AB11">
        <v>8.3935656270000006E-2</v>
      </c>
      <c r="AC11">
        <v>0.11753737290000001</v>
      </c>
      <c r="AD11">
        <v>0.1471695878</v>
      </c>
    </row>
    <row r="12" spans="1:30" x14ac:dyDescent="0.2">
      <c r="A12" t="s">
        <v>15</v>
      </c>
      <c r="B12" t="s">
        <v>16</v>
      </c>
      <c r="C12" t="s">
        <v>17</v>
      </c>
      <c r="D12" t="s">
        <v>42</v>
      </c>
      <c r="E12" t="s">
        <v>43</v>
      </c>
      <c r="F12" t="s">
        <v>20</v>
      </c>
      <c r="G12" t="s">
        <v>21</v>
      </c>
      <c r="H12" t="s">
        <v>22</v>
      </c>
      <c r="I12">
        <v>2.7378222480000001</v>
      </c>
      <c r="J12">
        <v>2.286225623</v>
      </c>
      <c r="K12">
        <v>2.068154431</v>
      </c>
      <c r="L12">
        <v>2.2167159789999902</v>
      </c>
      <c r="M12">
        <v>2.8264380809999898</v>
      </c>
      <c r="N12">
        <v>2.29402346199999</v>
      </c>
      <c r="O12">
        <v>2.615355847</v>
      </c>
      <c r="P12">
        <v>2.39041289399999</v>
      </c>
      <c r="Q12">
        <v>2.2143351060000001</v>
      </c>
      <c r="R12">
        <v>2.213849416</v>
      </c>
      <c r="S12">
        <v>2.138401617</v>
      </c>
      <c r="T12">
        <v>2.24247931999999</v>
      </c>
      <c r="U12">
        <v>2.0374521539999901</v>
      </c>
      <c r="V12">
        <v>2.0277229650000002</v>
      </c>
      <c r="W12">
        <v>2.2398735489999901</v>
      </c>
      <c r="X12">
        <v>2.3014388729999902</v>
      </c>
      <c r="Y12">
        <v>2.1920334100000001</v>
      </c>
      <c r="Z12">
        <v>2.1040342929999998</v>
      </c>
      <c r="AA12">
        <v>2.1232001579999902</v>
      </c>
      <c r="AB12">
        <v>2.168533423</v>
      </c>
      <c r="AC12">
        <v>2.1758184249999899</v>
      </c>
      <c r="AD12">
        <v>2.2685229849999899</v>
      </c>
    </row>
    <row r="13" spans="1:30" x14ac:dyDescent="0.2">
      <c r="A13" t="s">
        <v>15</v>
      </c>
      <c r="B13" t="s">
        <v>16</v>
      </c>
      <c r="C13" t="s">
        <v>17</v>
      </c>
      <c r="D13" t="s">
        <v>44</v>
      </c>
      <c r="E13" t="s">
        <v>45</v>
      </c>
      <c r="F13" t="s">
        <v>20</v>
      </c>
      <c r="G13" t="s">
        <v>21</v>
      </c>
      <c r="H13" t="s">
        <v>22</v>
      </c>
      <c r="I13">
        <v>6.0268163290000003E-2</v>
      </c>
      <c r="J13">
        <v>4.8768957709999998E-2</v>
      </c>
      <c r="K13">
        <v>4.3838589429999998E-2</v>
      </c>
      <c r="L13">
        <v>4.7046459479999997E-2</v>
      </c>
      <c r="M13">
        <v>4.8825638339999998E-2</v>
      </c>
      <c r="N13">
        <v>4.5608744710000003E-2</v>
      </c>
      <c r="O13">
        <v>3.7995751670000001E-2</v>
      </c>
      <c r="P13">
        <v>3.410340597E-2</v>
      </c>
      <c r="Q13">
        <v>2.7331963760000001E-2</v>
      </c>
      <c r="R13">
        <v>2.1328006949999999E-2</v>
      </c>
      <c r="S13">
        <v>1.835776192E-2</v>
      </c>
      <c r="T13">
        <v>1.7420941629999999E-2</v>
      </c>
      <c r="U13">
        <v>1.5151475540000001E-2</v>
      </c>
      <c r="V13">
        <v>1.454138501E-2</v>
      </c>
      <c r="W13">
        <v>1.355309178E-2</v>
      </c>
      <c r="X13">
        <v>1.4574536759999999E-2</v>
      </c>
      <c r="Y13">
        <v>1.437430359E-2</v>
      </c>
      <c r="Z13">
        <v>1.362280225E-2</v>
      </c>
      <c r="AA13">
        <v>1.2168618500000001E-2</v>
      </c>
      <c r="AB13">
        <v>1.2449287430000001E-2</v>
      </c>
      <c r="AC13">
        <v>1.027639564E-2</v>
      </c>
      <c r="AD13">
        <v>1.0713733729999999E-2</v>
      </c>
    </row>
    <row r="14" spans="1:30" x14ac:dyDescent="0.2">
      <c r="A14" t="s">
        <v>15</v>
      </c>
      <c r="B14" t="s">
        <v>16</v>
      </c>
      <c r="C14" t="s">
        <v>17</v>
      </c>
      <c r="D14" t="s">
        <v>25</v>
      </c>
      <c r="E14" t="s">
        <v>46</v>
      </c>
      <c r="F14" t="s">
        <v>20</v>
      </c>
      <c r="G14" t="s">
        <v>21</v>
      </c>
      <c r="H14" t="s">
        <v>22</v>
      </c>
      <c r="I14">
        <v>0.38255712450000001</v>
      </c>
      <c r="J14">
        <v>0.37212518090000002</v>
      </c>
      <c r="K14">
        <v>0.367091895</v>
      </c>
      <c r="L14">
        <v>0.35700466110000001</v>
      </c>
      <c r="M14">
        <v>0.38388671870000002</v>
      </c>
      <c r="N14">
        <v>0.36058939249999999</v>
      </c>
      <c r="O14">
        <v>0.36470476680000002</v>
      </c>
      <c r="P14">
        <v>0.36325059799999998</v>
      </c>
      <c r="Q14">
        <v>0.37751628059999998</v>
      </c>
      <c r="R14">
        <v>0.34700206179999998</v>
      </c>
      <c r="S14">
        <v>0.3547108464</v>
      </c>
      <c r="T14">
        <v>0.34931660749999999</v>
      </c>
      <c r="U14">
        <v>0.32358949570000001</v>
      </c>
      <c r="V14">
        <v>0.30434662070000001</v>
      </c>
      <c r="W14">
        <v>0.268737063</v>
      </c>
      <c r="X14">
        <v>0.24037517489999999</v>
      </c>
      <c r="Y14">
        <v>0.227566877</v>
      </c>
      <c r="Z14">
        <v>0.28259620279999997</v>
      </c>
      <c r="AA14">
        <v>0.2454985442</v>
      </c>
      <c r="AB14">
        <v>0.24957138379999999</v>
      </c>
      <c r="AC14">
        <v>0.26334210860000001</v>
      </c>
      <c r="AD14">
        <v>0.2664320751</v>
      </c>
    </row>
    <row r="15" spans="1:30" x14ac:dyDescent="0.2">
      <c r="A15" t="s">
        <v>15</v>
      </c>
      <c r="B15" t="s">
        <v>16</v>
      </c>
      <c r="C15" t="s">
        <v>17</v>
      </c>
      <c r="D15" t="s">
        <v>38</v>
      </c>
      <c r="E15" t="s">
        <v>47</v>
      </c>
      <c r="F15" t="s">
        <v>20</v>
      </c>
      <c r="G15" t="s">
        <v>21</v>
      </c>
      <c r="H15" t="s">
        <v>22</v>
      </c>
      <c r="I15">
        <v>0.213819604</v>
      </c>
      <c r="J15">
        <v>0.36275121069999999</v>
      </c>
      <c r="K15">
        <v>0.36940974720000003</v>
      </c>
      <c r="L15">
        <v>0.13227914599999999</v>
      </c>
      <c r="M15">
        <v>0.1819868359</v>
      </c>
      <c r="N15">
        <v>0.16736210330000001</v>
      </c>
      <c r="O15">
        <v>0.1726838154</v>
      </c>
      <c r="P15">
        <v>0.15081286990000001</v>
      </c>
      <c r="Q15">
        <v>0.1598410482</v>
      </c>
      <c r="R15">
        <v>0.14560948730000001</v>
      </c>
      <c r="S15">
        <v>0.11652148380000001</v>
      </c>
      <c r="T15">
        <v>0.1167246986</v>
      </c>
      <c r="U15">
        <v>0.10669547629999999</v>
      </c>
      <c r="V15">
        <v>0.1030794953</v>
      </c>
      <c r="W15">
        <v>0.105753677</v>
      </c>
      <c r="X15">
        <v>0.1009057625</v>
      </c>
      <c r="Y15">
        <v>0.1019471532</v>
      </c>
      <c r="Z15">
        <v>0.1045381665</v>
      </c>
      <c r="AA15">
        <v>0.1025874457</v>
      </c>
      <c r="AB15">
        <v>0.1050571201</v>
      </c>
      <c r="AC15">
        <v>0.10274316579999999</v>
      </c>
      <c r="AD15">
        <v>0.12930637040000001</v>
      </c>
    </row>
    <row r="16" spans="1:30" x14ac:dyDescent="0.2">
      <c r="A16" t="s">
        <v>15</v>
      </c>
      <c r="B16" t="s">
        <v>16</v>
      </c>
      <c r="C16" t="s">
        <v>17</v>
      </c>
      <c r="D16" t="s">
        <v>18</v>
      </c>
      <c r="E16" t="s">
        <v>48</v>
      </c>
      <c r="F16" t="s">
        <v>20</v>
      </c>
      <c r="G16" t="s">
        <v>21</v>
      </c>
      <c r="H16" t="s">
        <v>22</v>
      </c>
      <c r="I16">
        <v>3.8574183030000001E-3</v>
      </c>
      <c r="J16">
        <v>5.0852915770000003E-3</v>
      </c>
      <c r="K16">
        <v>4.1754728829999999E-3</v>
      </c>
      <c r="L16">
        <v>5.0670868440000003E-3</v>
      </c>
      <c r="M16">
        <v>5.3711631680000002E-3</v>
      </c>
      <c r="N16">
        <v>5.1958357479999998E-3</v>
      </c>
      <c r="O16">
        <v>2.7843905349999999E-3</v>
      </c>
      <c r="P16">
        <v>2.5800532679999999E-3</v>
      </c>
      <c r="Q16">
        <v>1.8624865599999999E-3</v>
      </c>
      <c r="R16">
        <v>1.2671037720000001E-3</v>
      </c>
      <c r="S16">
        <v>1.4832875200000001E-3</v>
      </c>
      <c r="T16">
        <v>1.743701241E-3</v>
      </c>
      <c r="U16">
        <v>1.5864832039999999E-3</v>
      </c>
      <c r="V16">
        <v>1.411231008E-3</v>
      </c>
      <c r="W16">
        <v>1.0886095590000001E-3</v>
      </c>
      <c r="X16">
        <v>1.050261283E-3</v>
      </c>
      <c r="Y16">
        <v>1.1184201159999999E-3</v>
      </c>
      <c r="Z16">
        <v>9.9954845549999997E-4</v>
      </c>
      <c r="AA16">
        <v>7.399289934E-4</v>
      </c>
      <c r="AB16">
        <v>7.7752461689999997E-4</v>
      </c>
      <c r="AC16">
        <v>5.6989484079999998E-4</v>
      </c>
      <c r="AD16">
        <v>7.3527833659999995E-4</v>
      </c>
    </row>
    <row r="17" spans="1:30" x14ac:dyDescent="0.2">
      <c r="A17" t="s">
        <v>15</v>
      </c>
      <c r="B17" t="s">
        <v>16</v>
      </c>
      <c r="C17" t="s">
        <v>17</v>
      </c>
      <c r="D17" t="s">
        <v>44</v>
      </c>
      <c r="E17" t="s">
        <v>49</v>
      </c>
      <c r="F17" t="s">
        <v>20</v>
      </c>
      <c r="G17" t="s">
        <v>21</v>
      </c>
      <c r="H17" t="s">
        <v>22</v>
      </c>
      <c r="I17">
        <v>0.30684853899999998</v>
      </c>
      <c r="J17">
        <v>0.28325852280000002</v>
      </c>
      <c r="K17">
        <v>0.1360960769</v>
      </c>
      <c r="L17">
        <v>0.1105437469</v>
      </c>
      <c r="M17">
        <v>9.0875849760000002E-2</v>
      </c>
      <c r="N17">
        <v>7.3309467429999997E-2</v>
      </c>
      <c r="O17">
        <v>6.9153703639999994E-2</v>
      </c>
      <c r="P17">
        <v>4.7836710419999998E-2</v>
      </c>
      <c r="Q17">
        <v>4.568354837E-2</v>
      </c>
      <c r="R17">
        <v>3.3951130340000003E-2</v>
      </c>
      <c r="S17">
        <v>3.242199229E-2</v>
      </c>
      <c r="T17">
        <v>2.5550011769999999E-2</v>
      </c>
      <c r="U17">
        <v>1.3206182219999999E-2</v>
      </c>
      <c r="V17">
        <v>1.481543825E-2</v>
      </c>
      <c r="W17">
        <v>2.065829982E-2</v>
      </c>
      <c r="X17">
        <v>2.3893494960000001E-2</v>
      </c>
      <c r="Y17">
        <v>2.5624720480000002E-2</v>
      </c>
      <c r="Z17">
        <v>2.3845748609999998E-2</v>
      </c>
      <c r="AA17">
        <v>2.1458016869999999E-2</v>
      </c>
      <c r="AB17">
        <v>2.2693533129999999E-2</v>
      </c>
      <c r="AC17">
        <v>2.2346778929999998E-2</v>
      </c>
      <c r="AD17">
        <v>2.4305678250000001E-2</v>
      </c>
    </row>
    <row r="18" spans="1:30" x14ac:dyDescent="0.2">
      <c r="A18" t="s">
        <v>15</v>
      </c>
      <c r="B18" t="s">
        <v>16</v>
      </c>
      <c r="C18" t="s">
        <v>17</v>
      </c>
      <c r="D18" t="s">
        <v>58</v>
      </c>
      <c r="E18" t="s">
        <v>52</v>
      </c>
      <c r="F18" t="s">
        <v>20</v>
      </c>
      <c r="G18" t="s">
        <v>21</v>
      </c>
      <c r="H18" t="s">
        <v>22</v>
      </c>
      <c r="I18">
        <v>0.50505200510000003</v>
      </c>
      <c r="J18">
        <v>0.48548310550000001</v>
      </c>
      <c r="K18">
        <v>0.46623425010000002</v>
      </c>
      <c r="L18">
        <v>0.32014857009999997</v>
      </c>
      <c r="M18">
        <v>0.30986423800000001</v>
      </c>
      <c r="N18">
        <v>0.28518476899999901</v>
      </c>
      <c r="O18">
        <v>0.28023944909999998</v>
      </c>
      <c r="P18">
        <v>0.2716678662</v>
      </c>
      <c r="Q18">
        <v>0.2872699393</v>
      </c>
      <c r="R18">
        <v>0.25461632940000001</v>
      </c>
      <c r="S18">
        <v>0.24676311470000001</v>
      </c>
      <c r="T18">
        <v>0.2348856097</v>
      </c>
      <c r="U18">
        <v>0.21532807309999999</v>
      </c>
      <c r="V18">
        <v>0.24511614700000001</v>
      </c>
      <c r="W18">
        <v>0.25265999379999998</v>
      </c>
      <c r="X18">
        <v>0.25403755</v>
      </c>
      <c r="Y18">
        <v>0.25982755460000001</v>
      </c>
      <c r="Z18">
        <v>0.26551436630000003</v>
      </c>
      <c r="AA18">
        <v>0.26180394280000002</v>
      </c>
      <c r="AB18">
        <v>0.19280546849999999</v>
      </c>
      <c r="AC18">
        <v>0.17384446719999999</v>
      </c>
      <c r="AD18">
        <v>0.19289836790000001</v>
      </c>
    </row>
    <row r="19" spans="1:30" x14ac:dyDescent="0.2">
      <c r="A19" t="s">
        <v>15</v>
      </c>
      <c r="B19" t="s">
        <v>16</v>
      </c>
      <c r="C19" t="s">
        <v>63</v>
      </c>
      <c r="D19" t="s">
        <v>60</v>
      </c>
      <c r="E19" t="s">
        <v>52</v>
      </c>
      <c r="F19" t="s">
        <v>20</v>
      </c>
      <c r="G19" t="s">
        <v>21</v>
      </c>
      <c r="H19" t="s">
        <v>22</v>
      </c>
      <c r="I19">
        <v>5.390355896</v>
      </c>
      <c r="J19">
        <v>5.21856191799999</v>
      </c>
      <c r="K19">
        <v>4.865400138</v>
      </c>
      <c r="L19">
        <v>5.2029242819999899</v>
      </c>
      <c r="M19">
        <v>6.2990387229999998</v>
      </c>
      <c r="N19">
        <v>6.0287908669999899</v>
      </c>
      <c r="O19">
        <v>5.7635786690000002</v>
      </c>
      <c r="P19">
        <v>5.591002671</v>
      </c>
      <c r="Q19">
        <v>6.2176881069999901</v>
      </c>
      <c r="R19">
        <v>6.3790387929999897</v>
      </c>
      <c r="S19">
        <v>6.234251467</v>
      </c>
      <c r="T19">
        <v>6.4874474060000002</v>
      </c>
      <c r="U19">
        <v>7.1464297730000004</v>
      </c>
      <c r="V19">
        <v>7.3118236629999904</v>
      </c>
      <c r="W19">
        <v>7.5432333829999996</v>
      </c>
      <c r="X19">
        <v>7.3034142989999902</v>
      </c>
      <c r="Y19">
        <v>7.4354006200000002</v>
      </c>
      <c r="Z19">
        <v>7.2232269759999896</v>
      </c>
      <c r="AA19">
        <v>7.4224101259999902</v>
      </c>
      <c r="AB19">
        <v>7.8236254030000003</v>
      </c>
      <c r="AC19">
        <v>7.0934933729999896</v>
      </c>
      <c r="AD19">
        <v>6.9207454970000004</v>
      </c>
    </row>
    <row r="20" spans="1:30" x14ac:dyDescent="0.2">
      <c r="A20" t="s">
        <v>15</v>
      </c>
      <c r="B20" t="s">
        <v>16</v>
      </c>
      <c r="C20" t="s">
        <v>63</v>
      </c>
      <c r="D20" t="s">
        <v>60</v>
      </c>
      <c r="E20" t="s">
        <v>52</v>
      </c>
      <c r="F20" t="s">
        <v>20</v>
      </c>
      <c r="G20" t="s">
        <v>28</v>
      </c>
      <c r="H20" t="s">
        <v>22</v>
      </c>
      <c r="I20">
        <v>0.50454442070000005</v>
      </c>
      <c r="J20">
        <v>0.68759413759999999</v>
      </c>
      <c r="K20">
        <v>0.27513149260000003</v>
      </c>
      <c r="L20">
        <v>0.51579835969999999</v>
      </c>
      <c r="M20">
        <v>0.3949574099</v>
      </c>
      <c r="N20">
        <v>0.41524881320000001</v>
      </c>
      <c r="O20">
        <v>0.2469223002</v>
      </c>
      <c r="P20">
        <v>0.2360453176</v>
      </c>
      <c r="Q20">
        <v>0.24556438089999999</v>
      </c>
      <c r="R20">
        <v>1.63379286E-4</v>
      </c>
      <c r="S20">
        <v>1.827763034E-4</v>
      </c>
      <c r="T20">
        <v>3.39344325E-4</v>
      </c>
      <c r="U20">
        <v>1.9752956259999998E-3</v>
      </c>
      <c r="V20">
        <v>3.253731316E-4</v>
      </c>
      <c r="W20">
        <v>4.3408316399999998E-4</v>
      </c>
      <c r="X20">
        <v>3.5681928500000003E-4</v>
      </c>
      <c r="Y20">
        <v>2.4523013240000002E-4</v>
      </c>
      <c r="Z20">
        <v>1.066832452E-4</v>
      </c>
      <c r="AA20">
        <v>6.8602020760000006E-5</v>
      </c>
      <c r="AB20">
        <v>5.374960779E-5</v>
      </c>
      <c r="AC20">
        <v>8.7886260610000003E-5</v>
      </c>
      <c r="AD20">
        <v>1.235840613E-4</v>
      </c>
    </row>
    <row r="21" spans="1:30" x14ac:dyDescent="0.2">
      <c r="A21" t="s">
        <v>15</v>
      </c>
      <c r="B21" t="s">
        <v>16</v>
      </c>
      <c r="C21" t="s">
        <v>63</v>
      </c>
      <c r="D21" t="s">
        <v>60</v>
      </c>
      <c r="E21" t="s">
        <v>52</v>
      </c>
      <c r="F21" t="s">
        <v>20</v>
      </c>
      <c r="G21" t="s">
        <v>65</v>
      </c>
      <c r="H21" t="s">
        <v>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1.2710228099999999E-3</v>
      </c>
      <c r="U21">
        <v>1.0222217970000001E-3</v>
      </c>
      <c r="V21">
        <v>1.0257635900000001E-3</v>
      </c>
      <c r="W21">
        <v>1.613159139E-3</v>
      </c>
      <c r="X21">
        <v>1.7838462990000001E-3</v>
      </c>
      <c r="Y21">
        <v>1.7926295740000001E-3</v>
      </c>
      <c r="Z21">
        <v>1.2754766890000001E-3</v>
      </c>
      <c r="AA21">
        <v>1.671421749E-3</v>
      </c>
      <c r="AB21">
        <v>2.089763368E-3</v>
      </c>
      <c r="AC21">
        <v>9.3963762459999998E-4</v>
      </c>
      <c r="AD21">
        <v>1.793747833E-3</v>
      </c>
    </row>
    <row r="22" spans="1:30" x14ac:dyDescent="0.2">
      <c r="A22" t="s">
        <v>15</v>
      </c>
      <c r="B22" t="s">
        <v>16</v>
      </c>
      <c r="C22" t="s">
        <v>63</v>
      </c>
      <c r="D22" t="s">
        <v>60</v>
      </c>
      <c r="E22" t="s">
        <v>52</v>
      </c>
      <c r="F22" t="s">
        <v>20</v>
      </c>
      <c r="G22" t="s">
        <v>37</v>
      </c>
      <c r="H22" t="s">
        <v>22</v>
      </c>
      <c r="I22">
        <v>6.7735918019999999E-4</v>
      </c>
      <c r="J22">
        <v>1.7310529870000001E-2</v>
      </c>
      <c r="K22">
        <v>9.9005057489999992E-4</v>
      </c>
      <c r="L22">
        <v>1.6817145110000001E-3</v>
      </c>
      <c r="M22">
        <v>1.6219609550000001E-3</v>
      </c>
      <c r="N22">
        <v>6.6305683970000001E-2</v>
      </c>
      <c r="O22">
        <v>3.3387572070000003E-2</v>
      </c>
      <c r="P22">
        <v>2.6873203750000001E-2</v>
      </c>
      <c r="Q22">
        <v>5.1445773360000002E-2</v>
      </c>
      <c r="R22">
        <v>1.005049161E-2</v>
      </c>
      <c r="S22">
        <v>1.4808803989999999E-2</v>
      </c>
      <c r="T22">
        <v>1.3095462940000001E-3</v>
      </c>
      <c r="U22">
        <v>1.3795103029999999E-3</v>
      </c>
      <c r="V22">
        <v>1.3897528850000001E-3</v>
      </c>
      <c r="W22">
        <v>1.4152883539999999E-3</v>
      </c>
      <c r="X22">
        <v>6.0788851449999999E-3</v>
      </c>
      <c r="Y22">
        <v>8.6735349060000008E-3</v>
      </c>
      <c r="Z22">
        <v>3.1889532419999999E-3</v>
      </c>
      <c r="AA22">
        <v>4.3437134819999997E-3</v>
      </c>
      <c r="AB22">
        <v>3.3965910640000002E-3</v>
      </c>
      <c r="AC22">
        <v>5.9479853539999997E-3</v>
      </c>
      <c r="AD22">
        <v>3.690214169E-3</v>
      </c>
    </row>
    <row r="23" spans="1:30" x14ac:dyDescent="0.2">
      <c r="A23" t="s">
        <v>15</v>
      </c>
      <c r="B23" t="s">
        <v>16</v>
      </c>
      <c r="C23" t="s">
        <v>63</v>
      </c>
      <c r="D23" t="s">
        <v>60</v>
      </c>
      <c r="E23" t="s">
        <v>52</v>
      </c>
      <c r="F23" t="s">
        <v>20</v>
      </c>
      <c r="G23" t="s">
        <v>67</v>
      </c>
      <c r="H23" t="s">
        <v>22</v>
      </c>
      <c r="I23">
        <v>5.5614071330000003</v>
      </c>
      <c r="J23">
        <v>5.5422313189999901</v>
      </c>
      <c r="K23">
        <v>5.6007360750000004</v>
      </c>
      <c r="L23">
        <v>5.8121918370000003</v>
      </c>
      <c r="M23">
        <v>5.9045417429999896</v>
      </c>
      <c r="N23">
        <v>5.9087688439999901</v>
      </c>
      <c r="O23">
        <v>5.923596088</v>
      </c>
      <c r="P23">
        <v>5.4929267829999899</v>
      </c>
      <c r="Q23">
        <v>4.9420244960000002</v>
      </c>
      <c r="R23">
        <v>5.8021330740000003</v>
      </c>
      <c r="S23">
        <v>5.4389004859999899</v>
      </c>
      <c r="T23">
        <v>6.1365882889999899</v>
      </c>
      <c r="U23">
        <v>5.7909893710000002</v>
      </c>
      <c r="V23">
        <v>5.54153653699999</v>
      </c>
      <c r="W23">
        <v>5.4187925889999899</v>
      </c>
      <c r="X23">
        <v>4.600049652</v>
      </c>
      <c r="Y23">
        <v>5.4619908209999997</v>
      </c>
      <c r="Z23">
        <v>5.561766413</v>
      </c>
      <c r="AA23">
        <v>5.5945899209999901</v>
      </c>
      <c r="AB23">
        <v>5.21710994399999</v>
      </c>
      <c r="AC23">
        <v>4.5058465779999901</v>
      </c>
      <c r="AD23">
        <v>4.5743957560000004</v>
      </c>
    </row>
    <row r="24" spans="1:30" x14ac:dyDescent="0.2">
      <c r="A24" t="s">
        <v>15</v>
      </c>
      <c r="B24" t="s">
        <v>16</v>
      </c>
      <c r="C24" t="s">
        <v>63</v>
      </c>
      <c r="D24" t="s">
        <v>60</v>
      </c>
      <c r="E24" t="s">
        <v>52</v>
      </c>
      <c r="F24" t="s">
        <v>20</v>
      </c>
      <c r="G24" t="s">
        <v>29</v>
      </c>
      <c r="H24" t="s">
        <v>22</v>
      </c>
      <c r="I24">
        <v>1.8073566E-3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t="s">
        <v>15</v>
      </c>
      <c r="B25" t="s">
        <v>16</v>
      </c>
      <c r="C25" t="s">
        <v>63</v>
      </c>
      <c r="D25" t="s">
        <v>60</v>
      </c>
      <c r="E25" t="s">
        <v>52</v>
      </c>
      <c r="F25" t="s">
        <v>20</v>
      </c>
      <c r="G25" t="s">
        <v>74</v>
      </c>
      <c r="H25" t="s">
        <v>22</v>
      </c>
      <c r="I25">
        <v>11.77023709</v>
      </c>
      <c r="J25">
        <v>12.4532509</v>
      </c>
      <c r="K25">
        <v>13.4731986199999</v>
      </c>
      <c r="L25">
        <v>13.17504696</v>
      </c>
      <c r="M25">
        <v>10.8740959999999</v>
      </c>
      <c r="N25">
        <v>11.803445569999999</v>
      </c>
      <c r="O25">
        <v>12.175556820000001</v>
      </c>
      <c r="P25">
        <v>12.430646729999999</v>
      </c>
      <c r="Q25">
        <v>11.265512939999899</v>
      </c>
      <c r="R25">
        <v>10.312642220000001</v>
      </c>
      <c r="S25">
        <v>12.6353270799999</v>
      </c>
      <c r="T25">
        <v>10.289403949999899</v>
      </c>
      <c r="U25">
        <v>9.0985672829999906</v>
      </c>
      <c r="V25">
        <v>8.8579067059999907</v>
      </c>
      <c r="W25">
        <v>8.9102085009999907</v>
      </c>
      <c r="X25">
        <v>9.1267633019999899</v>
      </c>
      <c r="Y25">
        <v>9.4326625770000003</v>
      </c>
      <c r="Z25">
        <v>9.700348838</v>
      </c>
      <c r="AA25">
        <v>9.2549407610000003</v>
      </c>
      <c r="AB25">
        <v>8.327653711</v>
      </c>
      <c r="AC25">
        <v>7.15109521499999</v>
      </c>
      <c r="AD25">
        <v>7.615064598</v>
      </c>
    </row>
    <row r="26" spans="1:30" x14ac:dyDescent="0.2">
      <c r="A26" t="s">
        <v>15</v>
      </c>
      <c r="B26" t="s">
        <v>16</v>
      </c>
      <c r="C26" t="s">
        <v>63</v>
      </c>
      <c r="D26" t="s">
        <v>60</v>
      </c>
      <c r="E26" t="s">
        <v>52</v>
      </c>
      <c r="F26" t="s">
        <v>20</v>
      </c>
      <c r="G26" t="s">
        <v>75</v>
      </c>
      <c r="H26" t="s">
        <v>22</v>
      </c>
      <c r="I26">
        <v>0.33489353579999998</v>
      </c>
      <c r="J26">
        <v>0.34249881510000002</v>
      </c>
      <c r="K26">
        <v>0.34479984009999998</v>
      </c>
      <c r="L26">
        <v>0.35187915139999998</v>
      </c>
      <c r="M26">
        <v>0.34205179200000002</v>
      </c>
      <c r="N26">
        <v>0.35342012589999999</v>
      </c>
      <c r="O26">
        <v>0.36159630669999998</v>
      </c>
      <c r="P26">
        <v>0.3582700506</v>
      </c>
      <c r="Q26">
        <v>0.35351863109999998</v>
      </c>
      <c r="R26">
        <v>0.3282606978</v>
      </c>
      <c r="S26">
        <v>0.3119122621</v>
      </c>
      <c r="T26">
        <v>0.1834916281</v>
      </c>
      <c r="U26">
        <v>0.83619897170000002</v>
      </c>
      <c r="V26">
        <v>0.95424993589999996</v>
      </c>
      <c r="W26">
        <v>0.92437721770000003</v>
      </c>
      <c r="X26">
        <v>0.92493119729999995</v>
      </c>
      <c r="Y26">
        <v>0.76872384230000002</v>
      </c>
      <c r="Z26">
        <v>0.89747635130000003</v>
      </c>
      <c r="AA26">
        <v>0.85908367159999999</v>
      </c>
      <c r="AB26">
        <v>0.58980633579999997</v>
      </c>
      <c r="AC26">
        <v>0.92639429750000002</v>
      </c>
      <c r="AD26">
        <v>0.92267330819999904</v>
      </c>
    </row>
    <row r="27" spans="1:30" x14ac:dyDescent="0.2">
      <c r="A27" t="s">
        <v>15</v>
      </c>
      <c r="B27" t="s">
        <v>16</v>
      </c>
      <c r="C27" t="s">
        <v>63</v>
      </c>
      <c r="D27" t="s">
        <v>60</v>
      </c>
      <c r="E27" t="s">
        <v>52</v>
      </c>
      <c r="F27" t="s">
        <v>20</v>
      </c>
      <c r="G27" t="s">
        <v>32</v>
      </c>
      <c r="H27" t="s">
        <v>22</v>
      </c>
      <c r="I27">
        <v>0.18922408660000001</v>
      </c>
      <c r="J27">
        <v>0.18922408660000001</v>
      </c>
      <c r="K27">
        <v>0.18922408660000001</v>
      </c>
      <c r="L27">
        <v>0.18922408660000001</v>
      </c>
      <c r="M27">
        <v>0.18922408660000001</v>
      </c>
      <c r="N27">
        <v>0.18922408660000001</v>
      </c>
      <c r="O27">
        <v>0.18922408660000001</v>
      </c>
      <c r="P27">
        <v>0.18922408660000001</v>
      </c>
      <c r="Q27">
        <v>0.18922408660000001</v>
      </c>
      <c r="R27">
        <v>0.22189900000000001</v>
      </c>
      <c r="S27">
        <v>0.14543472639999999</v>
      </c>
      <c r="T27">
        <v>0.20033853330000001</v>
      </c>
      <c r="U27">
        <v>0.20343761220000001</v>
      </c>
      <c r="V27">
        <v>0.23756578340000001</v>
      </c>
      <c r="W27">
        <v>0.21281456830000001</v>
      </c>
      <c r="X27">
        <v>0.2276544888</v>
      </c>
      <c r="Y27">
        <v>0.22262199999999999</v>
      </c>
      <c r="Z27">
        <v>0.16443992060000001</v>
      </c>
      <c r="AA27">
        <v>0.25211725779999999</v>
      </c>
      <c r="AB27">
        <v>0.23216715139999999</v>
      </c>
      <c r="AC27">
        <v>0.29205681319999999</v>
      </c>
      <c r="AD27">
        <v>0.26573185690000001</v>
      </c>
    </row>
    <row r="28" spans="1:30" x14ac:dyDescent="0.2">
      <c r="A28" t="s">
        <v>15</v>
      </c>
      <c r="B28" t="s">
        <v>16</v>
      </c>
      <c r="C28" t="s">
        <v>76</v>
      </c>
      <c r="D28" t="s">
        <v>60</v>
      </c>
      <c r="E28" t="s">
        <v>52</v>
      </c>
      <c r="F28" t="s">
        <v>20</v>
      </c>
      <c r="G28" t="s">
        <v>70</v>
      </c>
      <c r="H28" t="s">
        <v>22</v>
      </c>
      <c r="I28">
        <v>3.1579773210000002</v>
      </c>
      <c r="J28">
        <v>2.6787102459999899</v>
      </c>
      <c r="K28">
        <v>3.5229059290000002</v>
      </c>
      <c r="L28">
        <v>3.8324230189999899</v>
      </c>
      <c r="M28">
        <v>3.755215873</v>
      </c>
      <c r="N28">
        <v>3.4890243609999998</v>
      </c>
      <c r="O28">
        <v>3.0944505469999899</v>
      </c>
      <c r="P28">
        <v>3.0954734670000001</v>
      </c>
      <c r="Q28">
        <v>3.516536468</v>
      </c>
      <c r="R28">
        <v>3.461902561</v>
      </c>
      <c r="S28">
        <v>3.5633372159999901</v>
      </c>
      <c r="T28">
        <v>3.5025697889999901</v>
      </c>
      <c r="U28">
        <v>3.5166228859999902</v>
      </c>
      <c r="V28">
        <v>3.6719381530000001</v>
      </c>
      <c r="W28">
        <v>3.4556979370000001</v>
      </c>
      <c r="X28">
        <v>3.3462087079999998</v>
      </c>
      <c r="Y28">
        <v>2.5297197050000002</v>
      </c>
      <c r="Z28">
        <v>2.8223167729999901</v>
      </c>
      <c r="AA28">
        <v>2.2289681699999901</v>
      </c>
      <c r="AB28">
        <v>1.925836541</v>
      </c>
      <c r="AC28">
        <v>1.372251506</v>
      </c>
      <c r="AD28">
        <v>1.9346853049999899</v>
      </c>
    </row>
    <row r="29" spans="1:30" x14ac:dyDescent="0.2">
      <c r="A29" t="s">
        <v>15</v>
      </c>
      <c r="B29" t="s">
        <v>16</v>
      </c>
      <c r="C29" t="s">
        <v>63</v>
      </c>
      <c r="D29" t="s">
        <v>60</v>
      </c>
      <c r="E29" t="s">
        <v>52</v>
      </c>
      <c r="F29" t="s">
        <v>20</v>
      </c>
      <c r="G29" t="s">
        <v>70</v>
      </c>
      <c r="H29" t="s">
        <v>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4.3710099999999998E-3</v>
      </c>
      <c r="U29">
        <v>4.516E-3</v>
      </c>
      <c r="V29">
        <v>5.1201040209999998E-3</v>
      </c>
      <c r="W29">
        <v>4.0087613330000004E-3</v>
      </c>
      <c r="X29">
        <v>6.2211144630000001E-3</v>
      </c>
      <c r="Y29">
        <v>5.9019962190000001E-3</v>
      </c>
      <c r="Z29">
        <v>6.0078649940000003E-3</v>
      </c>
      <c r="AA29">
        <v>6.4400128920000001E-3</v>
      </c>
      <c r="AB29">
        <v>7.5217981450000004E-3</v>
      </c>
      <c r="AC29">
        <v>7.306834844E-3</v>
      </c>
      <c r="AD29">
        <v>6.945466979E-3</v>
      </c>
    </row>
    <row r="30" spans="1:30" x14ac:dyDescent="0.2">
      <c r="A30" t="s">
        <v>15</v>
      </c>
      <c r="B30" t="s">
        <v>16</v>
      </c>
      <c r="C30" t="s">
        <v>76</v>
      </c>
      <c r="D30" t="s">
        <v>60</v>
      </c>
      <c r="E30" t="s">
        <v>52</v>
      </c>
      <c r="F30" t="s">
        <v>20</v>
      </c>
      <c r="G30" t="s">
        <v>29</v>
      </c>
      <c r="H30" t="s">
        <v>22</v>
      </c>
      <c r="I30">
        <v>0</v>
      </c>
      <c r="J30">
        <v>0.167071215</v>
      </c>
      <c r="K30">
        <v>6.4830075000000001E-2</v>
      </c>
      <c r="L30">
        <v>7.896765E-3</v>
      </c>
      <c r="M30">
        <v>0</v>
      </c>
      <c r="N30">
        <v>0</v>
      </c>
      <c r="O30">
        <v>0</v>
      </c>
      <c r="P30">
        <v>0</v>
      </c>
      <c r="Q30">
        <v>0.16894120500000001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t="s">
        <v>15</v>
      </c>
      <c r="B31" t="s">
        <v>16</v>
      </c>
      <c r="C31" t="s">
        <v>76</v>
      </c>
      <c r="D31" t="s">
        <v>60</v>
      </c>
      <c r="E31" t="s">
        <v>52</v>
      </c>
      <c r="F31" t="s">
        <v>20</v>
      </c>
      <c r="G31" t="s">
        <v>21</v>
      </c>
      <c r="H31" t="s">
        <v>22</v>
      </c>
      <c r="I31">
        <v>14.220140189999899</v>
      </c>
      <c r="J31">
        <v>14.2397136799999</v>
      </c>
      <c r="K31">
        <v>13.874847559999999</v>
      </c>
      <c r="L31">
        <v>12.9478491899999</v>
      </c>
      <c r="M31">
        <v>13.2306192899999</v>
      </c>
      <c r="N31">
        <v>12.5877093999999</v>
      </c>
      <c r="O31">
        <v>12.77016646</v>
      </c>
      <c r="P31">
        <v>13.349612990000001</v>
      </c>
      <c r="Q31">
        <v>13.1173555799999</v>
      </c>
      <c r="R31">
        <v>12.4601448</v>
      </c>
      <c r="S31">
        <v>11.63955623</v>
      </c>
      <c r="T31">
        <v>11.6017089999999</v>
      </c>
      <c r="U31">
        <v>9.9161282639999992</v>
      </c>
      <c r="V31">
        <v>11.4284889199999</v>
      </c>
      <c r="W31">
        <v>12.61790034</v>
      </c>
      <c r="X31">
        <v>12.8989235899999</v>
      </c>
      <c r="Y31">
        <v>11.241158049999999</v>
      </c>
      <c r="Z31">
        <v>11.0565472299999</v>
      </c>
      <c r="AA31">
        <v>11.08180235</v>
      </c>
      <c r="AB31">
        <v>11.27161317</v>
      </c>
      <c r="AC31">
        <v>9.8449168169999908</v>
      </c>
      <c r="AD31">
        <v>9.3529127349999897</v>
      </c>
    </row>
    <row r="32" spans="1:30" x14ac:dyDescent="0.2">
      <c r="A32" t="s">
        <v>15</v>
      </c>
      <c r="B32" t="s">
        <v>16</v>
      </c>
      <c r="C32" t="s">
        <v>76</v>
      </c>
      <c r="D32" t="s">
        <v>60</v>
      </c>
      <c r="E32" t="s">
        <v>52</v>
      </c>
      <c r="F32" t="s">
        <v>20</v>
      </c>
      <c r="G32" t="s">
        <v>37</v>
      </c>
      <c r="H32" t="s">
        <v>22</v>
      </c>
      <c r="I32">
        <v>6.1592944939999998E-2</v>
      </c>
      <c r="J32">
        <v>8.1219382610000002E-2</v>
      </c>
      <c r="K32">
        <v>0.1059239107</v>
      </c>
      <c r="L32">
        <v>0.11108164750000001</v>
      </c>
      <c r="M32">
        <v>0.1182316383</v>
      </c>
      <c r="N32">
        <v>0.1062569512</v>
      </c>
      <c r="O32">
        <v>9.0195325039999996E-2</v>
      </c>
      <c r="P32">
        <v>0.123714721</v>
      </c>
      <c r="Q32">
        <v>0.14904685879999999</v>
      </c>
      <c r="R32">
        <v>2.7370789069999998E-2</v>
      </c>
      <c r="S32">
        <v>2.6136869770000001E-2</v>
      </c>
      <c r="T32">
        <v>7.0307097779999994E-2</v>
      </c>
      <c r="U32">
        <v>7.7221257439999996E-2</v>
      </c>
      <c r="V32">
        <v>5.5300521030000001E-2</v>
      </c>
      <c r="W32">
        <v>9.1432664260000004E-2</v>
      </c>
      <c r="X32">
        <v>7.8367426340000004E-2</v>
      </c>
      <c r="Y32">
        <v>4.6247877450000002E-2</v>
      </c>
      <c r="Z32">
        <v>1.930685687E-2</v>
      </c>
      <c r="AA32">
        <v>2.9276319790000001E-2</v>
      </c>
      <c r="AB32">
        <v>3.8684418130000002E-2</v>
      </c>
      <c r="AC32">
        <v>2.2817152779999999E-2</v>
      </c>
      <c r="AD32">
        <v>2.2475338009999998E-2</v>
      </c>
    </row>
    <row r="33" spans="1:30" x14ac:dyDescent="0.2">
      <c r="A33" t="s">
        <v>15</v>
      </c>
      <c r="B33" t="s">
        <v>16</v>
      </c>
      <c r="C33" t="s">
        <v>17</v>
      </c>
      <c r="D33" t="s">
        <v>81</v>
      </c>
      <c r="E33" t="s">
        <v>52</v>
      </c>
      <c r="F33" t="s">
        <v>20</v>
      </c>
      <c r="G33" t="s">
        <v>21</v>
      </c>
      <c r="H33" t="s">
        <v>22</v>
      </c>
      <c r="I33">
        <v>0.1058631201</v>
      </c>
      <c r="J33">
        <v>8.6095665809999999E-2</v>
      </c>
      <c r="K33">
        <v>8.8514198779999997E-2</v>
      </c>
      <c r="L33">
        <v>0.1411281331</v>
      </c>
      <c r="M33">
        <v>0.12952836670000001</v>
      </c>
      <c r="N33">
        <v>0.12784102520000001</v>
      </c>
      <c r="O33">
        <v>0.1180671448</v>
      </c>
      <c r="P33">
        <v>0.1013481961</v>
      </c>
      <c r="Q33">
        <v>8.3123202509999994E-2</v>
      </c>
      <c r="R33">
        <v>7.9409061959999999E-2</v>
      </c>
      <c r="S33">
        <v>7.8166269189999998E-2</v>
      </c>
      <c r="T33">
        <v>7.7196966399999997E-2</v>
      </c>
      <c r="U33">
        <v>6.7772801960000004E-2</v>
      </c>
      <c r="V33">
        <v>6.7694266540000006E-2</v>
      </c>
      <c r="W33">
        <v>7.2083711310000007E-2</v>
      </c>
      <c r="X33">
        <v>7.18476163E-2</v>
      </c>
      <c r="Y33">
        <v>7.1356414879999996E-2</v>
      </c>
      <c r="Z33">
        <v>6.5024652720000006E-2</v>
      </c>
      <c r="AA33">
        <v>5.6651129410000001E-2</v>
      </c>
      <c r="AB33">
        <v>5.600703663E-2</v>
      </c>
      <c r="AC33">
        <v>5.0882334190000003E-2</v>
      </c>
      <c r="AD33">
        <v>5.5570771749999998E-2</v>
      </c>
    </row>
    <row r="34" spans="1:30" x14ac:dyDescent="0.2">
      <c r="A34" t="s">
        <v>15</v>
      </c>
      <c r="B34" t="s">
        <v>16</v>
      </c>
      <c r="C34" t="s">
        <v>17</v>
      </c>
      <c r="D34" t="s">
        <v>60</v>
      </c>
      <c r="E34" t="s">
        <v>52</v>
      </c>
      <c r="F34" t="s">
        <v>20</v>
      </c>
      <c r="G34" t="s">
        <v>21</v>
      </c>
      <c r="H34" t="s">
        <v>22</v>
      </c>
      <c r="I34">
        <v>0.40209435970000001</v>
      </c>
      <c r="J34">
        <v>0.4185872846</v>
      </c>
      <c r="K34">
        <v>0.39228763</v>
      </c>
      <c r="L34">
        <v>0.48471804219999998</v>
      </c>
      <c r="M34">
        <v>0.53415094609999902</v>
      </c>
      <c r="N34">
        <v>0.50025829040000003</v>
      </c>
      <c r="O34">
        <v>0.46823127749999999</v>
      </c>
      <c r="P34">
        <v>0.44411364850000001</v>
      </c>
      <c r="Q34">
        <v>1.1183338889999901</v>
      </c>
      <c r="R34">
        <v>1.155967926</v>
      </c>
      <c r="S34">
        <v>1.4190229429999901</v>
      </c>
      <c r="T34">
        <v>1.3471489539999899</v>
      </c>
      <c r="U34">
        <v>0.91198077909999997</v>
      </c>
      <c r="V34">
        <v>1.018538615</v>
      </c>
      <c r="W34">
        <v>1.173172163</v>
      </c>
      <c r="X34">
        <v>1.3500216789999899</v>
      </c>
      <c r="Y34">
        <v>1.7848273729999899</v>
      </c>
      <c r="Z34">
        <v>1.75051107799999</v>
      </c>
      <c r="AA34">
        <v>2.0119839860000002</v>
      </c>
      <c r="AB34">
        <v>2.3729116110000001</v>
      </c>
      <c r="AC34">
        <v>1.172648227</v>
      </c>
      <c r="AD34">
        <v>0.47224395359999999</v>
      </c>
    </row>
    <row r="35" spans="1:30" x14ac:dyDescent="0.2">
      <c r="A35" t="s">
        <v>15</v>
      </c>
      <c r="B35" t="s">
        <v>16</v>
      </c>
      <c r="C35" t="s">
        <v>17</v>
      </c>
      <c r="D35" t="s">
        <v>60</v>
      </c>
      <c r="E35" t="s">
        <v>52</v>
      </c>
      <c r="F35" t="s">
        <v>20</v>
      </c>
      <c r="G35" t="s">
        <v>32</v>
      </c>
      <c r="H35" t="s">
        <v>22</v>
      </c>
      <c r="I35">
        <v>6.4859064929999998E-3</v>
      </c>
      <c r="J35">
        <v>6.4859064929999998E-3</v>
      </c>
      <c r="K35">
        <v>6.4859064929999998E-3</v>
      </c>
      <c r="L35">
        <v>6.4859064929999998E-3</v>
      </c>
      <c r="M35">
        <v>6.4859064929999998E-3</v>
      </c>
      <c r="N35">
        <v>6.4859064929999998E-3</v>
      </c>
      <c r="O35">
        <v>6.4859064929999998E-3</v>
      </c>
      <c r="P35">
        <v>6.4859064929999998E-3</v>
      </c>
      <c r="Q35">
        <v>6.4859064929999998E-3</v>
      </c>
      <c r="R35">
        <v>6.4859064929999998E-3</v>
      </c>
      <c r="S35">
        <v>6.4859064929999998E-3</v>
      </c>
      <c r="T35">
        <v>7.9400745540000005E-3</v>
      </c>
      <c r="U35">
        <v>5.8579000000000001E-3</v>
      </c>
      <c r="V35">
        <v>5.6597449260000002E-3</v>
      </c>
      <c r="W35">
        <v>1.237459488E-3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t="s">
        <v>15</v>
      </c>
      <c r="B36" t="s">
        <v>16</v>
      </c>
      <c r="C36" t="s">
        <v>17</v>
      </c>
      <c r="D36" t="s">
        <v>60</v>
      </c>
      <c r="E36" t="s">
        <v>52</v>
      </c>
      <c r="F36" t="s">
        <v>20</v>
      </c>
      <c r="G36" t="s">
        <v>29</v>
      </c>
      <c r="H36" t="s">
        <v>22</v>
      </c>
      <c r="I36">
        <v>5.3474954999999998E-2</v>
      </c>
      <c r="J36">
        <v>8.4487499999999997E-3</v>
      </c>
      <c r="K36">
        <v>3.2364345000000003E-2</v>
      </c>
      <c r="L36">
        <v>1.6987619999999998E-2</v>
      </c>
      <c r="M36">
        <v>6.5674949999999996E-3</v>
      </c>
      <c r="N36">
        <v>5.238225E-3</v>
      </c>
      <c r="O36">
        <v>4.7752335E-2</v>
      </c>
      <c r="P36">
        <v>5.0917799999999997E-3</v>
      </c>
      <c r="Q36">
        <v>2.1459824999999998E-2</v>
      </c>
      <c r="R36">
        <v>3.0753450000000002E-3</v>
      </c>
      <c r="S36">
        <v>4.9115399999999998E-3</v>
      </c>
      <c r="T36">
        <v>3.3682349999999998E-3</v>
      </c>
      <c r="U36">
        <v>2.6360099999999998E-3</v>
      </c>
      <c r="V36">
        <v>2.8838399999999999E-3</v>
      </c>
      <c r="W36">
        <v>2.4557699999999999E-3</v>
      </c>
      <c r="X36">
        <v>2.1854100000000001E-2</v>
      </c>
      <c r="Y36">
        <v>2.7306359999999998E-2</v>
      </c>
      <c r="Z36">
        <v>8.9894699999999994E-3</v>
      </c>
      <c r="AA36">
        <v>4.9566000000000002E-3</v>
      </c>
      <c r="AB36">
        <v>5.1255750000000003E-3</v>
      </c>
      <c r="AC36">
        <v>4.5059999999999996E-3</v>
      </c>
      <c r="AD36">
        <v>4.5059999999999996E-3</v>
      </c>
    </row>
    <row r="37" spans="1:30" x14ac:dyDescent="0.2">
      <c r="A37" t="s">
        <v>15</v>
      </c>
      <c r="B37" t="s">
        <v>16</v>
      </c>
      <c r="C37" t="s">
        <v>17</v>
      </c>
      <c r="D37" t="s">
        <v>87</v>
      </c>
      <c r="E37" t="s">
        <v>52</v>
      </c>
      <c r="F37" t="s">
        <v>20</v>
      </c>
      <c r="G37" t="s">
        <v>21</v>
      </c>
      <c r="H37" t="s">
        <v>22</v>
      </c>
      <c r="I37">
        <v>1.6522147460000001E-2</v>
      </c>
      <c r="J37">
        <v>1.6071605310000001E-2</v>
      </c>
      <c r="K37">
        <v>1.5854224199999999E-2</v>
      </c>
      <c r="L37">
        <v>1.541856961E-2</v>
      </c>
      <c r="M37">
        <v>1.6579570920000002E-2</v>
      </c>
      <c r="N37">
        <v>1.557338953E-2</v>
      </c>
      <c r="O37">
        <v>1.5751127220000001E-2</v>
      </c>
      <c r="P37">
        <v>1.5688323550000001E-2</v>
      </c>
      <c r="Q37">
        <v>1.7336161480000001E-2</v>
      </c>
      <c r="R37">
        <v>1.4217191049999999E-2</v>
      </c>
      <c r="S37">
        <v>1.50571604E-2</v>
      </c>
      <c r="T37">
        <v>1.5478425509999999E-2</v>
      </c>
      <c r="U37">
        <v>1.2328122509999999E-2</v>
      </c>
      <c r="V37">
        <v>1.150706372E-2</v>
      </c>
      <c r="W37">
        <v>1.3080575279999999E-2</v>
      </c>
      <c r="X37">
        <v>1.3189530160000001E-2</v>
      </c>
      <c r="Y37">
        <v>1.197750436E-2</v>
      </c>
      <c r="Z37">
        <v>1.180220471E-2</v>
      </c>
      <c r="AA37">
        <v>1.1408102410000001E-2</v>
      </c>
      <c r="AB37">
        <v>1.0106932549999999E-2</v>
      </c>
      <c r="AC37">
        <v>9.4348376240000007E-3</v>
      </c>
      <c r="AD37">
        <v>9.7137634000000004E-3</v>
      </c>
    </row>
    <row r="38" spans="1:30" x14ac:dyDescent="0.2">
      <c r="A38" t="s">
        <v>15</v>
      </c>
      <c r="B38" t="s">
        <v>16</v>
      </c>
      <c r="C38" t="s">
        <v>17</v>
      </c>
      <c r="D38" t="s">
        <v>88</v>
      </c>
      <c r="E38" t="s">
        <v>52</v>
      </c>
      <c r="F38" t="s">
        <v>20</v>
      </c>
      <c r="G38" t="s">
        <v>21</v>
      </c>
      <c r="H38" t="s">
        <v>22</v>
      </c>
      <c r="I38">
        <v>0.81143885530000004</v>
      </c>
      <c r="J38">
        <v>0.72784248529999995</v>
      </c>
      <c r="K38">
        <v>0.71996061719999904</v>
      </c>
      <c r="L38">
        <v>0.40241597750000002</v>
      </c>
      <c r="M38">
        <v>0.47244593909999999</v>
      </c>
      <c r="N38">
        <v>0.42895294049999999</v>
      </c>
      <c r="O38">
        <v>0.48004359569999999</v>
      </c>
      <c r="P38">
        <v>0.54693964339999901</v>
      </c>
      <c r="Q38">
        <v>0.70988137610000002</v>
      </c>
      <c r="R38">
        <v>0.50190229819999999</v>
      </c>
      <c r="S38">
        <v>0.62962425980000003</v>
      </c>
      <c r="T38">
        <v>0.68274238929999997</v>
      </c>
      <c r="U38">
        <v>0.61757590740000001</v>
      </c>
      <c r="V38">
        <v>0.60439649799999995</v>
      </c>
      <c r="W38">
        <v>0.66371048499999996</v>
      </c>
      <c r="X38">
        <v>0.61972916590000005</v>
      </c>
      <c r="Y38">
        <v>0.6324374478</v>
      </c>
      <c r="Z38">
        <v>0.61563901440000002</v>
      </c>
      <c r="AA38">
        <v>0.60347270980000001</v>
      </c>
      <c r="AB38">
        <v>0.60613819950000003</v>
      </c>
      <c r="AC38">
        <v>0.4958408708</v>
      </c>
      <c r="AD38">
        <v>0.55212715000000001</v>
      </c>
    </row>
    <row r="39" spans="1:30" x14ac:dyDescent="0.2">
      <c r="A39" t="s">
        <v>15</v>
      </c>
      <c r="B39" t="s">
        <v>16</v>
      </c>
      <c r="C39" t="s">
        <v>17</v>
      </c>
      <c r="D39" t="s">
        <v>90</v>
      </c>
      <c r="E39" t="s">
        <v>52</v>
      </c>
      <c r="F39" t="s">
        <v>20</v>
      </c>
      <c r="G39" t="s">
        <v>21</v>
      </c>
      <c r="H39" t="s">
        <v>22</v>
      </c>
      <c r="I39">
        <v>0.86391834680000001</v>
      </c>
      <c r="J39">
        <v>1.0784227319999999</v>
      </c>
      <c r="K39">
        <v>0.67665939929999996</v>
      </c>
      <c r="L39">
        <v>0.54168412190000004</v>
      </c>
      <c r="M39">
        <v>0.64496295879999999</v>
      </c>
      <c r="N39">
        <v>0.54842222169999999</v>
      </c>
      <c r="O39">
        <v>0.57639874859999995</v>
      </c>
      <c r="P39">
        <v>0.47646685259999999</v>
      </c>
      <c r="Q39">
        <v>0.38959974009999998</v>
      </c>
      <c r="R39">
        <v>0.3332202869</v>
      </c>
      <c r="S39">
        <v>0.34915491770000001</v>
      </c>
      <c r="T39">
        <v>0.38557791860000001</v>
      </c>
      <c r="U39">
        <v>0.33817675450000001</v>
      </c>
      <c r="V39">
        <v>0.32984965570000002</v>
      </c>
      <c r="W39">
        <v>0.34032923479999999</v>
      </c>
      <c r="X39">
        <v>0.36321072720000003</v>
      </c>
      <c r="Y39">
        <v>0.36770985519999999</v>
      </c>
      <c r="Z39">
        <v>0.31717137140000001</v>
      </c>
      <c r="AA39">
        <v>0.17014199090000001</v>
      </c>
      <c r="AB39">
        <v>0.30606520790000002</v>
      </c>
      <c r="AC39">
        <v>0.290331071</v>
      </c>
      <c r="AD39">
        <v>0.30218384180000002</v>
      </c>
    </row>
    <row r="40" spans="1:30" x14ac:dyDescent="0.2">
      <c r="A40" t="s">
        <v>15</v>
      </c>
      <c r="B40" t="s">
        <v>16</v>
      </c>
      <c r="C40" t="s">
        <v>17</v>
      </c>
      <c r="D40" t="s">
        <v>25</v>
      </c>
      <c r="E40" t="s">
        <v>52</v>
      </c>
      <c r="F40" t="s">
        <v>20</v>
      </c>
      <c r="G40" t="s">
        <v>21</v>
      </c>
      <c r="H40" t="s">
        <v>22</v>
      </c>
      <c r="I40">
        <v>0.99711904269999996</v>
      </c>
      <c r="J40">
        <v>0.87661991689999996</v>
      </c>
      <c r="K40">
        <v>0.87326378530000004</v>
      </c>
      <c r="L40">
        <v>0.8609249658</v>
      </c>
      <c r="M40">
        <v>1.1109424939999899</v>
      </c>
      <c r="N40">
        <v>0.89983613619999903</v>
      </c>
      <c r="O40">
        <v>1.05442737</v>
      </c>
      <c r="P40">
        <v>0.68652144660000003</v>
      </c>
      <c r="Q40">
        <v>0.50224485029999999</v>
      </c>
      <c r="R40">
        <v>0.34487206339999998</v>
      </c>
      <c r="S40">
        <v>0.30099954429999998</v>
      </c>
      <c r="T40">
        <v>0.30510612869999998</v>
      </c>
      <c r="U40">
        <v>0.2943095469</v>
      </c>
      <c r="V40">
        <v>0.28959506559999998</v>
      </c>
      <c r="W40">
        <v>0.33762727380000002</v>
      </c>
      <c r="X40">
        <v>0.35486670240000001</v>
      </c>
      <c r="Y40">
        <v>0.37666595279999998</v>
      </c>
      <c r="Z40">
        <v>0.41622032660000002</v>
      </c>
      <c r="AA40">
        <v>0.4249021738</v>
      </c>
      <c r="AB40">
        <v>0.41041543860000002</v>
      </c>
      <c r="AC40">
        <v>0.41196434729999998</v>
      </c>
      <c r="AD40">
        <v>0.42802540700000002</v>
      </c>
    </row>
    <row r="41" spans="1:30" x14ac:dyDescent="0.2">
      <c r="A41" t="s">
        <v>15</v>
      </c>
      <c r="B41" t="s">
        <v>16</v>
      </c>
      <c r="C41" t="s">
        <v>17</v>
      </c>
      <c r="D41" t="s">
        <v>42</v>
      </c>
      <c r="E41" t="s">
        <v>52</v>
      </c>
      <c r="F41" t="s">
        <v>20</v>
      </c>
      <c r="G41" t="s">
        <v>21</v>
      </c>
      <c r="H41" t="s">
        <v>22</v>
      </c>
      <c r="I41">
        <v>0.94015821089999996</v>
      </c>
      <c r="J41">
        <v>1.1813485189999999</v>
      </c>
      <c r="K41">
        <v>1.1047670510000001</v>
      </c>
      <c r="L41">
        <v>0.73440874680000001</v>
      </c>
      <c r="M41">
        <v>0.8682792989</v>
      </c>
      <c r="N41">
        <v>0.76877279209999905</v>
      </c>
      <c r="O41">
        <v>0.83349263029999998</v>
      </c>
      <c r="P41">
        <v>0.81901455499999998</v>
      </c>
      <c r="Q41">
        <v>0.88821892319999995</v>
      </c>
      <c r="R41">
        <v>0.84358223170000002</v>
      </c>
      <c r="S41">
        <v>0.87153206250000004</v>
      </c>
      <c r="T41">
        <v>0.84062587069999894</v>
      </c>
      <c r="U41">
        <v>0.75000393949999999</v>
      </c>
      <c r="V41">
        <v>0.71373636089999903</v>
      </c>
      <c r="W41">
        <v>0.74067021359999996</v>
      </c>
      <c r="X41">
        <v>0.72857541150000005</v>
      </c>
      <c r="Y41">
        <v>0.73537869919999999</v>
      </c>
      <c r="Z41">
        <v>0.74056805729999997</v>
      </c>
      <c r="AA41">
        <v>0.7238975164</v>
      </c>
      <c r="AB41">
        <v>0.73070031879999997</v>
      </c>
      <c r="AC41">
        <v>0.73246965129999997</v>
      </c>
      <c r="AD41">
        <v>0.77843233249999999</v>
      </c>
    </row>
    <row r="42" spans="1:30" x14ac:dyDescent="0.2">
      <c r="A42" t="s">
        <v>15</v>
      </c>
      <c r="B42" t="s">
        <v>16</v>
      </c>
      <c r="C42" t="s">
        <v>17</v>
      </c>
      <c r="D42" t="s">
        <v>60</v>
      </c>
      <c r="E42" t="s">
        <v>52</v>
      </c>
      <c r="F42" t="s">
        <v>20</v>
      </c>
      <c r="G42" t="s">
        <v>36</v>
      </c>
      <c r="H42" t="s">
        <v>22</v>
      </c>
      <c r="I42">
        <v>3.3927021539999998E-2</v>
      </c>
      <c r="J42">
        <v>3.3927021539999998E-2</v>
      </c>
      <c r="K42">
        <v>3.3927021539999998E-2</v>
      </c>
      <c r="L42">
        <v>3.3927021539999998E-2</v>
      </c>
      <c r="M42">
        <v>3.3927021539999998E-2</v>
      </c>
      <c r="N42">
        <v>3.3927021539999998E-2</v>
      </c>
      <c r="O42">
        <v>3.3927021539999998E-2</v>
      </c>
      <c r="P42">
        <v>3.3927021539999998E-2</v>
      </c>
      <c r="Q42">
        <v>3.3927021539999998E-2</v>
      </c>
      <c r="R42">
        <v>3.3927021539999998E-2</v>
      </c>
      <c r="S42">
        <v>3.3927021539999998E-2</v>
      </c>
      <c r="T42">
        <v>2.092314386E-2</v>
      </c>
      <c r="U42">
        <v>4.1734540690000002E-2</v>
      </c>
      <c r="V42">
        <v>3.9123380079999999E-2</v>
      </c>
      <c r="W42">
        <v>4.6670810229999998E-2</v>
      </c>
      <c r="X42">
        <v>4.5535307609999999E-2</v>
      </c>
      <c r="Y42">
        <v>5.1130270009999999E-2</v>
      </c>
      <c r="Z42">
        <v>4.9233784949999998E-2</v>
      </c>
      <c r="AA42">
        <v>5.4665269250000002E-2</v>
      </c>
      <c r="AB42">
        <v>4.8345025100000001E-2</v>
      </c>
      <c r="AC42">
        <v>5.0572875490000002E-2</v>
      </c>
      <c r="AD42">
        <v>5.5723199399999999E-2</v>
      </c>
    </row>
    <row r="43" spans="1:30" x14ac:dyDescent="0.2">
      <c r="A43" t="s">
        <v>15</v>
      </c>
      <c r="B43" t="s">
        <v>16</v>
      </c>
      <c r="C43" t="s">
        <v>17</v>
      </c>
      <c r="D43" t="s">
        <v>60</v>
      </c>
      <c r="E43" t="s">
        <v>52</v>
      </c>
      <c r="F43" t="s">
        <v>20</v>
      </c>
      <c r="G43" t="s">
        <v>37</v>
      </c>
      <c r="H43" t="s">
        <v>22</v>
      </c>
      <c r="I43">
        <v>0.4442281495</v>
      </c>
      <c r="J43">
        <v>0.51020418899999997</v>
      </c>
      <c r="K43">
        <v>0.44105904820000003</v>
      </c>
      <c r="L43">
        <v>0.52035721260000001</v>
      </c>
      <c r="M43">
        <v>0.51958458600000001</v>
      </c>
      <c r="N43">
        <v>0.53609931669999999</v>
      </c>
      <c r="O43">
        <v>0.56498831179999998</v>
      </c>
      <c r="P43">
        <v>0.56211878949999905</v>
      </c>
      <c r="Q43">
        <v>0.47544177209999999</v>
      </c>
      <c r="R43">
        <v>0.64427801929999995</v>
      </c>
      <c r="S43">
        <v>0.73821887620000004</v>
      </c>
      <c r="T43">
        <v>0.77976315979999999</v>
      </c>
      <c r="U43">
        <v>0.82368685129999997</v>
      </c>
      <c r="V43">
        <v>0.75744074390000005</v>
      </c>
      <c r="W43">
        <v>0.50727913309999895</v>
      </c>
      <c r="X43">
        <v>0.57012960349999997</v>
      </c>
      <c r="Y43">
        <v>0.44577696139999901</v>
      </c>
      <c r="Z43">
        <v>0.49216909120000002</v>
      </c>
      <c r="AA43">
        <v>0.48877247309999999</v>
      </c>
      <c r="AB43">
        <v>0.4601799996</v>
      </c>
      <c r="AC43">
        <v>0.38528666560000002</v>
      </c>
      <c r="AD43">
        <v>0.37951483800000002</v>
      </c>
    </row>
    <row r="44" spans="1:30" x14ac:dyDescent="0.2">
      <c r="A44" t="s">
        <v>15</v>
      </c>
      <c r="B44" t="s">
        <v>16</v>
      </c>
      <c r="C44" t="s">
        <v>17</v>
      </c>
      <c r="D44" t="s">
        <v>60</v>
      </c>
      <c r="E44" t="s">
        <v>52</v>
      </c>
      <c r="F44" t="s">
        <v>20</v>
      </c>
      <c r="G44" t="s">
        <v>85</v>
      </c>
      <c r="H44" t="s">
        <v>22</v>
      </c>
      <c r="I44">
        <v>9.7560719999999993E-3</v>
      </c>
      <c r="J44">
        <v>1.3055472E-2</v>
      </c>
      <c r="K44">
        <v>3.4110719999999998E-3</v>
      </c>
      <c r="L44">
        <v>1.3887936E-2</v>
      </c>
      <c r="M44">
        <v>1.3228056E-2</v>
      </c>
      <c r="N44">
        <v>1.309608E-2</v>
      </c>
      <c r="O44">
        <v>9.8981999999999994E-3</v>
      </c>
      <c r="P44">
        <v>9.8169840000000008E-3</v>
      </c>
      <c r="Q44">
        <v>4.2942960000000004E-3</v>
      </c>
      <c r="R44">
        <v>1.1370239999999999E-3</v>
      </c>
      <c r="S44">
        <v>1.5634080000000001E-3</v>
      </c>
      <c r="T44">
        <v>3.2384879999999999E-3</v>
      </c>
      <c r="U44">
        <v>1.3908239999999999E-3</v>
      </c>
      <c r="V44">
        <v>5.3805599999999997E-4</v>
      </c>
      <c r="W44">
        <v>6.8932079999999996E-3</v>
      </c>
      <c r="X44">
        <v>1.340064E-3</v>
      </c>
      <c r="Y44">
        <v>3.7562400000000002E-4</v>
      </c>
      <c r="Z44">
        <v>2.4364800000000001E-4</v>
      </c>
      <c r="AA44">
        <v>1.7258400000000001E-4</v>
      </c>
      <c r="AB44">
        <v>9.1367999999999997E-5</v>
      </c>
      <c r="AC44">
        <v>5.0760000000000002E-5</v>
      </c>
      <c r="AD44">
        <v>5.0760000000000002E-5</v>
      </c>
    </row>
    <row r="45" spans="1:30" x14ac:dyDescent="0.2">
      <c r="A45" t="s">
        <v>15</v>
      </c>
      <c r="B45" t="s">
        <v>16</v>
      </c>
      <c r="C45" t="s">
        <v>17</v>
      </c>
      <c r="D45" t="s">
        <v>60</v>
      </c>
      <c r="E45" t="s">
        <v>52</v>
      </c>
      <c r="F45" t="s">
        <v>20</v>
      </c>
      <c r="G45" t="s">
        <v>28</v>
      </c>
      <c r="H45" t="s">
        <v>22</v>
      </c>
      <c r="I45">
        <v>1.28126512</v>
      </c>
      <c r="J45">
        <v>1.37403466</v>
      </c>
      <c r="K45">
        <v>1.9848776799999901</v>
      </c>
      <c r="L45">
        <v>1.44709146</v>
      </c>
      <c r="M45">
        <v>1.0379103999999999</v>
      </c>
      <c r="N45">
        <v>0.37876172000000002</v>
      </c>
      <c r="O45">
        <v>0.64611182</v>
      </c>
      <c r="P45">
        <v>0.40861424000000002</v>
      </c>
      <c r="Q45">
        <v>0.85923614000000004</v>
      </c>
      <c r="R45">
        <v>1.19624212</v>
      </c>
      <c r="S45">
        <v>1.42265522</v>
      </c>
      <c r="T45">
        <v>1.5389162999999999</v>
      </c>
      <c r="U45">
        <v>1.48645396</v>
      </c>
      <c r="V45">
        <v>1.46025428</v>
      </c>
      <c r="W45">
        <v>1.5278948000000001</v>
      </c>
      <c r="X45">
        <v>1.4703940600000001</v>
      </c>
      <c r="Y45">
        <v>1.41749086</v>
      </c>
      <c r="Z45">
        <v>1.3577858199999999</v>
      </c>
      <c r="AA45">
        <v>1.3002850800000001</v>
      </c>
      <c r="AB45">
        <v>1.34443406</v>
      </c>
      <c r="AC45">
        <v>1.34752008</v>
      </c>
      <c r="AD45">
        <v>1.369815</v>
      </c>
    </row>
    <row r="46" spans="1:30" x14ac:dyDescent="0.2">
      <c r="A46" t="s">
        <v>15</v>
      </c>
      <c r="B46" t="s">
        <v>16</v>
      </c>
      <c r="C46" t="s">
        <v>17</v>
      </c>
      <c r="D46" t="s">
        <v>60</v>
      </c>
      <c r="E46" t="s">
        <v>52</v>
      </c>
      <c r="F46" t="s">
        <v>20</v>
      </c>
      <c r="G46" t="s">
        <v>65</v>
      </c>
      <c r="H46" t="s">
        <v>22</v>
      </c>
      <c r="I46">
        <v>0.14885740119999999</v>
      </c>
      <c r="J46">
        <v>0.83413263130000004</v>
      </c>
      <c r="K46">
        <v>0.87834843080000002</v>
      </c>
      <c r="L46">
        <v>0.910515505</v>
      </c>
      <c r="M46">
        <v>0.95498537520000004</v>
      </c>
      <c r="N46">
        <v>0.87641792129999996</v>
      </c>
      <c r="O46">
        <v>0.8670830947</v>
      </c>
      <c r="P46">
        <v>0.84314418279999903</v>
      </c>
      <c r="Q46">
        <v>0.84743492440000001</v>
      </c>
      <c r="R46">
        <v>0.80596775700000001</v>
      </c>
      <c r="S46">
        <v>0.86504424820000003</v>
      </c>
      <c r="T46">
        <v>0.72380696629999997</v>
      </c>
      <c r="U46">
        <v>0.70539600670000002</v>
      </c>
      <c r="V46">
        <v>0.55872496920000003</v>
      </c>
      <c r="W46">
        <v>0.56550753170000001</v>
      </c>
      <c r="X46">
        <v>0.34766527580000001</v>
      </c>
      <c r="Y46">
        <v>0.1962611906</v>
      </c>
      <c r="Z46">
        <v>0.23225176980000001</v>
      </c>
      <c r="AA46">
        <v>9.8329439249999998E-2</v>
      </c>
      <c r="AB46">
        <v>0.188896906</v>
      </c>
      <c r="AC46">
        <v>0.27696840719999999</v>
      </c>
      <c r="AD46">
        <v>0.152870017</v>
      </c>
    </row>
    <row r="47" spans="1:30" x14ac:dyDescent="0.2">
      <c r="A47" t="s">
        <v>15</v>
      </c>
      <c r="B47" t="s">
        <v>16</v>
      </c>
      <c r="C47" t="s">
        <v>17</v>
      </c>
      <c r="D47" t="s">
        <v>87</v>
      </c>
      <c r="E47" t="s">
        <v>91</v>
      </c>
      <c r="F47" t="s">
        <v>20</v>
      </c>
      <c r="G47" t="s">
        <v>21</v>
      </c>
      <c r="H47" t="s">
        <v>22</v>
      </c>
      <c r="I47">
        <v>0.28129112070000001</v>
      </c>
      <c r="J47">
        <v>0.20709027420000001</v>
      </c>
      <c r="K47">
        <v>0.22969035860000001</v>
      </c>
      <c r="L47">
        <v>0.19993914169999999</v>
      </c>
      <c r="M47">
        <v>0.2350541666</v>
      </c>
      <c r="N47">
        <v>0.18728523520000001</v>
      </c>
      <c r="O47">
        <v>0.1935775143</v>
      </c>
      <c r="P47">
        <v>0.15370335660000001</v>
      </c>
      <c r="Q47">
        <v>0.1269215028</v>
      </c>
      <c r="R47">
        <v>0.10781954050000001</v>
      </c>
      <c r="S47">
        <v>0.10446932489999999</v>
      </c>
      <c r="T47">
        <v>9.623295422E-2</v>
      </c>
      <c r="U47">
        <v>7.5878505299999996E-2</v>
      </c>
      <c r="V47">
        <v>7.489584161E-2</v>
      </c>
      <c r="W47">
        <v>8.1925569000000004E-2</v>
      </c>
      <c r="X47">
        <v>8.1754171070000006E-2</v>
      </c>
      <c r="Y47">
        <v>7.9448646240000004E-2</v>
      </c>
      <c r="Z47">
        <v>8.002368386E-2</v>
      </c>
      <c r="AA47">
        <v>7.6883597920000005E-2</v>
      </c>
      <c r="AB47">
        <v>7.8916185220000004E-2</v>
      </c>
      <c r="AC47">
        <v>7.2025178600000003E-2</v>
      </c>
      <c r="AD47">
        <v>6.894821424E-2</v>
      </c>
    </row>
    <row r="48" spans="1:30" x14ac:dyDescent="0.2">
      <c r="A48" t="s">
        <v>15</v>
      </c>
      <c r="B48" t="s">
        <v>16</v>
      </c>
      <c r="C48" t="s">
        <v>17</v>
      </c>
      <c r="D48" t="s">
        <v>42</v>
      </c>
      <c r="E48" t="s">
        <v>92</v>
      </c>
      <c r="F48" t="s">
        <v>20</v>
      </c>
      <c r="G48" t="s">
        <v>21</v>
      </c>
      <c r="H48" t="s">
        <v>22</v>
      </c>
      <c r="I48">
        <v>0.1118081945</v>
      </c>
      <c r="J48">
        <v>3.8669485910000002E-2</v>
      </c>
      <c r="K48">
        <v>4.40266557E-2</v>
      </c>
      <c r="L48">
        <v>7.8408244129999999E-2</v>
      </c>
      <c r="M48">
        <v>9.6619789509999998E-2</v>
      </c>
      <c r="N48">
        <v>8.0524338860000003E-2</v>
      </c>
      <c r="O48">
        <v>8.9665967690000001E-2</v>
      </c>
      <c r="P48">
        <v>8.1997073049999994E-2</v>
      </c>
      <c r="Q48">
        <v>7.4530420779999995E-2</v>
      </c>
      <c r="R48">
        <v>5.9779016109999999E-2</v>
      </c>
      <c r="S48">
        <v>6.692697634E-2</v>
      </c>
      <c r="T48">
        <v>7.1470116979999998E-2</v>
      </c>
      <c r="U48">
        <v>8.5477544350000004E-2</v>
      </c>
      <c r="V48">
        <v>8.1989145870000002E-2</v>
      </c>
      <c r="W48">
        <v>8.8621352220000005E-2</v>
      </c>
      <c r="X48">
        <v>8.5142363080000005E-2</v>
      </c>
      <c r="Y48">
        <v>9.2310260769999999E-2</v>
      </c>
      <c r="Z48">
        <v>9.9344526289999999E-2</v>
      </c>
      <c r="AA48">
        <v>8.6553182679999993E-2</v>
      </c>
      <c r="AB48">
        <v>9.5674921070000002E-2</v>
      </c>
      <c r="AC48">
        <v>9.5376338589999998E-2</v>
      </c>
      <c r="AD48">
        <v>9.465289348E-2</v>
      </c>
    </row>
    <row r="49" spans="1:30" x14ac:dyDescent="0.2">
      <c r="A49" t="s">
        <v>15</v>
      </c>
      <c r="B49" t="s">
        <v>16</v>
      </c>
      <c r="C49" t="s">
        <v>17</v>
      </c>
      <c r="D49" t="s">
        <v>18</v>
      </c>
      <c r="E49" t="s">
        <v>93</v>
      </c>
      <c r="F49" t="s">
        <v>20</v>
      </c>
      <c r="G49" t="s">
        <v>21</v>
      </c>
      <c r="H49" t="s">
        <v>22</v>
      </c>
      <c r="I49">
        <v>0.52409343900000005</v>
      </c>
      <c r="J49">
        <v>0.44069260980000002</v>
      </c>
      <c r="K49">
        <v>0.42171873129999998</v>
      </c>
      <c r="L49">
        <v>0.4036797982</v>
      </c>
      <c r="M49">
        <v>0.39740397319999998</v>
      </c>
      <c r="N49">
        <v>0.37807769679999997</v>
      </c>
      <c r="O49">
        <v>0.36968666709999998</v>
      </c>
      <c r="P49">
        <v>0.32842570780000002</v>
      </c>
      <c r="Q49">
        <v>0.28867474389999997</v>
      </c>
      <c r="R49">
        <v>0.2217681749</v>
      </c>
      <c r="S49">
        <v>0.23125850040000001</v>
      </c>
      <c r="T49">
        <v>0.2186659588</v>
      </c>
      <c r="U49">
        <v>0.17931479850000001</v>
      </c>
      <c r="V49">
        <v>0.1801696005</v>
      </c>
      <c r="W49">
        <v>0.18413975260000001</v>
      </c>
      <c r="X49">
        <v>0.17763537639999999</v>
      </c>
      <c r="Y49">
        <v>0.17471092120000001</v>
      </c>
      <c r="Z49">
        <v>0.1999308705</v>
      </c>
      <c r="AA49">
        <v>0.17848445509999999</v>
      </c>
      <c r="AB49">
        <v>0.16389628540000001</v>
      </c>
      <c r="AC49">
        <v>0.14346589300000001</v>
      </c>
      <c r="AD49">
        <v>0.16561574039999999</v>
      </c>
    </row>
    <row r="50" spans="1:30" x14ac:dyDescent="0.2">
      <c r="A50" t="s">
        <v>15</v>
      </c>
      <c r="B50" t="s">
        <v>16</v>
      </c>
      <c r="C50" t="s">
        <v>17</v>
      </c>
      <c r="D50" t="s">
        <v>25</v>
      </c>
      <c r="E50" t="s">
        <v>26</v>
      </c>
      <c r="F50" t="s">
        <v>20</v>
      </c>
      <c r="G50" t="s">
        <v>33</v>
      </c>
      <c r="H50" t="s">
        <v>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1.0667270740000001E-3</v>
      </c>
      <c r="W50">
        <v>0</v>
      </c>
      <c r="X50">
        <v>2.109820556E-3</v>
      </c>
      <c r="Y50">
        <v>0</v>
      </c>
      <c r="Z50">
        <v>7.0637018540000001E-5</v>
      </c>
      <c r="AA50">
        <v>2.7665673019999998E-3</v>
      </c>
      <c r="AB50">
        <v>8.2872283460000001E-3</v>
      </c>
      <c r="AC50">
        <v>3.7310094759999998E-3</v>
      </c>
      <c r="AD50">
        <v>7.1992922900000001E-3</v>
      </c>
    </row>
    <row r="51" spans="1:30" x14ac:dyDescent="0.2">
      <c r="A51" t="s">
        <v>15</v>
      </c>
      <c r="B51" t="s">
        <v>16</v>
      </c>
      <c r="C51" t="s">
        <v>17</v>
      </c>
      <c r="D51" t="s">
        <v>25</v>
      </c>
      <c r="E51" t="s">
        <v>26</v>
      </c>
      <c r="F51" t="s">
        <v>20</v>
      </c>
      <c r="G51" t="s">
        <v>27</v>
      </c>
      <c r="H51" t="s">
        <v>22</v>
      </c>
      <c r="I51">
        <v>7.5818974740000003E-2</v>
      </c>
      <c r="J51">
        <v>8.9765429029999996E-2</v>
      </c>
      <c r="K51">
        <v>0.1037118833</v>
      </c>
      <c r="L51">
        <v>0.1176583376</v>
      </c>
      <c r="M51">
        <v>0.13160479189999999</v>
      </c>
      <c r="N51">
        <v>0.14555124620000001</v>
      </c>
      <c r="O51">
        <v>0.13387691669999999</v>
      </c>
      <c r="P51">
        <v>0.1398868493</v>
      </c>
      <c r="Q51">
        <v>0.1660351212</v>
      </c>
      <c r="R51">
        <v>0.11371753</v>
      </c>
      <c r="S51">
        <v>0.1281992606</v>
      </c>
      <c r="T51">
        <v>0.1183704964</v>
      </c>
      <c r="U51">
        <v>0.12968074399999999</v>
      </c>
      <c r="V51">
        <v>0.16346447759999999</v>
      </c>
      <c r="W51">
        <v>0.17948518490000001</v>
      </c>
      <c r="X51">
        <v>0.19138111590000001</v>
      </c>
      <c r="Y51">
        <v>0.1952947763</v>
      </c>
      <c r="Z51">
        <v>0.17267315329999999</v>
      </c>
      <c r="AA51">
        <v>0.16464223289999999</v>
      </c>
      <c r="AB51">
        <v>0.13483365189999999</v>
      </c>
      <c r="AC51">
        <v>0.1120921688</v>
      </c>
      <c r="AD51">
        <v>0.1019881238</v>
      </c>
    </row>
  </sheetData>
  <autoFilter ref="A1:AD5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D22" sqref="D22"/>
    </sheetView>
  </sheetViews>
  <sheetFormatPr baseColWidth="10" defaultRowHeight="16" x14ac:dyDescent="0.2"/>
  <cols>
    <col min="2" max="2" width="15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94</v>
      </c>
    </row>
    <row r="2" spans="1:4" x14ac:dyDescent="0.2">
      <c r="A2" t="s">
        <v>17</v>
      </c>
      <c r="B2" t="str" cm="1">
        <f t="array" ref="B2:B12">_xlfn.UNIQUE(final_filtered!D2:D49)</f>
        <v>Textiles</v>
      </c>
      <c r="C2" t="s">
        <v>93</v>
      </c>
      <c r="D2" t="s">
        <v>111</v>
      </c>
    </row>
    <row r="3" spans="1:4" x14ac:dyDescent="0.2">
      <c r="A3" t="s">
        <v>17</v>
      </c>
      <c r="B3" t="str">
        <v>Stone, Clay, Glass &amp; Cement</v>
      </c>
      <c r="C3" t="s">
        <v>26</v>
      </c>
      <c r="D3" t="s">
        <v>114</v>
      </c>
    </row>
    <row r="4" spans="1:4" x14ac:dyDescent="0.2">
      <c r="A4" t="s">
        <v>17</v>
      </c>
      <c r="B4" t="str">
        <v>Metal Durables</v>
      </c>
      <c r="C4" t="s">
        <v>40</v>
      </c>
      <c r="D4" t="s">
        <v>122</v>
      </c>
    </row>
    <row r="5" spans="1:4" x14ac:dyDescent="0.2">
      <c r="A5" t="s">
        <v>17</v>
      </c>
      <c r="B5" t="str">
        <v>Food Products</v>
      </c>
      <c r="C5" t="s">
        <v>43</v>
      </c>
      <c r="D5" t="s">
        <v>123</v>
      </c>
    </row>
    <row r="6" spans="1:4" x14ac:dyDescent="0.2">
      <c r="A6" t="s">
        <v>17</v>
      </c>
      <c r="B6" t="str">
        <v>Wood &amp; Furniture</v>
      </c>
      <c r="C6" t="s">
        <v>45</v>
      </c>
      <c r="D6" t="s">
        <v>124</v>
      </c>
    </row>
    <row r="7" spans="1:4" x14ac:dyDescent="0.2">
      <c r="A7" t="s">
        <v>17</v>
      </c>
      <c r="B7" t="str">
        <v>Transportation Equip.</v>
      </c>
      <c r="C7" t="s">
        <v>52</v>
      </c>
      <c r="D7" t="s">
        <v>125</v>
      </c>
    </row>
    <row r="8" spans="1:4" x14ac:dyDescent="0.2">
      <c r="A8" t="s">
        <v>17</v>
      </c>
      <c r="B8" t="str">
        <v>Not Specified</v>
      </c>
      <c r="C8" t="s">
        <v>52</v>
      </c>
      <c r="D8" t="s">
        <v>116</v>
      </c>
    </row>
    <row r="9" spans="1:4" x14ac:dyDescent="0.2">
      <c r="A9" t="s">
        <v>17</v>
      </c>
      <c r="B9" t="str">
        <v>Electric &amp; Electronic Equip.</v>
      </c>
      <c r="C9" t="s">
        <v>52</v>
      </c>
      <c r="D9" t="s">
        <v>117</v>
      </c>
    </row>
    <row r="10" spans="1:4" x14ac:dyDescent="0.2">
      <c r="A10" t="s">
        <v>17</v>
      </c>
      <c r="B10" t="str">
        <v>Plastics &amp; Rubber</v>
      </c>
      <c r="C10" t="s">
        <v>91</v>
      </c>
      <c r="D10" t="s">
        <v>115</v>
      </c>
    </row>
    <row r="11" spans="1:4" x14ac:dyDescent="0.2">
      <c r="A11" t="s">
        <v>17</v>
      </c>
      <c r="B11" t="str">
        <v>Primary Metals</v>
      </c>
      <c r="C11" t="s">
        <v>52</v>
      </c>
      <c r="D11" t="s">
        <v>118</v>
      </c>
    </row>
    <row r="12" spans="1:4" x14ac:dyDescent="0.2">
      <c r="A12" t="s">
        <v>17</v>
      </c>
      <c r="B12" t="str">
        <v>Pulp &amp; Paper</v>
      </c>
      <c r="C12" t="s">
        <v>52</v>
      </c>
      <c r="D12" t="s">
        <v>113</v>
      </c>
    </row>
    <row r="13" spans="1:4" x14ac:dyDescent="0.2">
      <c r="A13" t="s">
        <v>17</v>
      </c>
      <c r="B13" t="s">
        <v>44</v>
      </c>
      <c r="C13" t="s">
        <v>49</v>
      </c>
      <c r="D13" t="s">
        <v>119</v>
      </c>
    </row>
    <row r="14" spans="1:4" x14ac:dyDescent="0.2">
      <c r="A14" t="s">
        <v>17</v>
      </c>
      <c r="B14" t="s">
        <v>38</v>
      </c>
      <c r="C14" t="s">
        <v>47</v>
      </c>
      <c r="D14" t="s">
        <v>120</v>
      </c>
    </row>
    <row r="15" spans="1:4" x14ac:dyDescent="0.2">
      <c r="A15" t="s">
        <v>17</v>
      </c>
      <c r="B15" t="s">
        <v>38</v>
      </c>
      <c r="C15" t="s">
        <v>39</v>
      </c>
      <c r="D15" t="s">
        <v>117</v>
      </c>
    </row>
    <row r="16" spans="1:4" x14ac:dyDescent="0.2">
      <c r="A16" t="s">
        <v>17</v>
      </c>
      <c r="B16" t="s">
        <v>18</v>
      </c>
      <c r="C16" t="s">
        <v>19</v>
      </c>
      <c r="D16" t="s">
        <v>112</v>
      </c>
    </row>
    <row r="17" spans="1:4" x14ac:dyDescent="0.2">
      <c r="A17" t="s">
        <v>17</v>
      </c>
      <c r="B17" t="s">
        <v>18</v>
      </c>
      <c r="C17" t="s">
        <v>48</v>
      </c>
      <c r="D17" t="s">
        <v>112</v>
      </c>
    </row>
    <row r="18" spans="1:4" x14ac:dyDescent="0.2">
      <c r="A18" t="s">
        <v>63</v>
      </c>
      <c r="B18" t="s">
        <v>60</v>
      </c>
      <c r="C18" t="s">
        <v>52</v>
      </c>
      <c r="D18" t="s">
        <v>121</v>
      </c>
    </row>
    <row r="19" spans="1:4" x14ac:dyDescent="0.2">
      <c r="A19" t="s">
        <v>76</v>
      </c>
      <c r="B19" t="s">
        <v>60</v>
      </c>
      <c r="C19" t="s">
        <v>52</v>
      </c>
      <c r="D19" t="s">
        <v>95</v>
      </c>
    </row>
    <row r="20" spans="1:4" x14ac:dyDescent="0.2">
      <c r="A20" t="s">
        <v>17</v>
      </c>
      <c r="B20" t="s">
        <v>42</v>
      </c>
      <c r="C20" t="s">
        <v>52</v>
      </c>
      <c r="D20" t="s">
        <v>126</v>
      </c>
    </row>
    <row r="21" spans="1:4" x14ac:dyDescent="0.2">
      <c r="A21" t="s">
        <v>17</v>
      </c>
      <c r="B21" t="s">
        <v>42</v>
      </c>
      <c r="C21" t="s">
        <v>92</v>
      </c>
      <c r="D21" t="s">
        <v>126</v>
      </c>
    </row>
    <row r="22" spans="1:4" x14ac:dyDescent="0.2">
      <c r="A22" t="s">
        <v>17</v>
      </c>
      <c r="B22" t="s">
        <v>25</v>
      </c>
      <c r="C22" t="s">
        <v>41</v>
      </c>
      <c r="D22" t="s">
        <v>114</v>
      </c>
    </row>
    <row r="23" spans="1:4" x14ac:dyDescent="0.2">
      <c r="A23" t="s">
        <v>17</v>
      </c>
      <c r="B23" t="s">
        <v>25</v>
      </c>
      <c r="C23" t="s">
        <v>46</v>
      </c>
      <c r="D23" t="s">
        <v>114</v>
      </c>
    </row>
    <row r="24" spans="1:4" x14ac:dyDescent="0.2">
      <c r="A24" t="s">
        <v>17</v>
      </c>
      <c r="B24" t="s">
        <v>25</v>
      </c>
      <c r="C24" t="s">
        <v>52</v>
      </c>
      <c r="D24" t="s">
        <v>114</v>
      </c>
    </row>
    <row r="25" spans="1:4" x14ac:dyDescent="0.2">
      <c r="A25" t="s">
        <v>17</v>
      </c>
      <c r="B25" t="s">
        <v>87</v>
      </c>
      <c r="C25" t="s">
        <v>52</v>
      </c>
      <c r="D2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F7" sqref="F7"/>
    </sheetView>
  </sheetViews>
  <sheetFormatPr baseColWidth="10" defaultRowHeight="16" x14ac:dyDescent="0.2"/>
  <cols>
    <col min="2" max="2" width="12.1640625" bestFit="1" customWidth="1"/>
  </cols>
  <sheetData>
    <row r="1" spans="1:3" x14ac:dyDescent="0.2">
      <c r="A1" t="s">
        <v>13</v>
      </c>
      <c r="B1" t="s">
        <v>96</v>
      </c>
      <c r="C1" t="s">
        <v>106</v>
      </c>
    </row>
    <row r="2" spans="1:3" x14ac:dyDescent="0.2">
      <c r="A2" t="str" cm="1">
        <f t="array" ref="A2:A15">_xlfn.UNIQUE(final_filtered!G2:G51)</f>
        <v>Natural gas</v>
      </c>
      <c r="B2">
        <f>53.06/1000000000</f>
        <v>5.306E-8</v>
      </c>
      <c r="C2" t="s">
        <v>104</v>
      </c>
    </row>
    <row r="3" spans="1:3" x14ac:dyDescent="0.2">
      <c r="A3" t="str">
        <v>LPG</v>
      </c>
      <c r="B3">
        <f>61.71/1000000000</f>
        <v>6.1710000000000001E-8</v>
      </c>
      <c r="C3" t="s">
        <v>104</v>
      </c>
    </row>
    <row r="4" spans="1:3" x14ac:dyDescent="0.2">
      <c r="A4" t="str">
        <v>Residual fuel oil</v>
      </c>
      <c r="B4">
        <f>75.09/1000000000</f>
        <v>7.5090000000000006E-8</v>
      </c>
      <c r="C4" t="s">
        <v>104</v>
      </c>
    </row>
    <row r="5" spans="1:3" x14ac:dyDescent="0.2">
      <c r="A5" t="str">
        <v>Petroleum coke</v>
      </c>
      <c r="B5">
        <f>102.41/1000000000</f>
        <v>1.0241E-7</v>
      </c>
      <c r="C5" t="s">
        <v>104</v>
      </c>
    </row>
    <row r="6" spans="1:3" x14ac:dyDescent="0.2">
      <c r="A6" t="str">
        <v>Coal</v>
      </c>
      <c r="B6">
        <f>94.67/1000000000</f>
        <v>9.467E-8</v>
      </c>
      <c r="C6" t="s">
        <v>97</v>
      </c>
    </row>
    <row r="7" spans="1:3" x14ac:dyDescent="0.2">
      <c r="A7" t="str">
        <v>Distillate</v>
      </c>
      <c r="B7">
        <f>74.14/1000000000</f>
        <v>7.4140000000000001E-8</v>
      </c>
      <c r="C7" t="s">
        <v>99</v>
      </c>
    </row>
    <row r="8" spans="1:3" x14ac:dyDescent="0.2">
      <c r="A8" t="str">
        <v>Gasoline</v>
      </c>
      <c r="B8">
        <f>66.88/1000000000</f>
        <v>6.6880000000000001E-8</v>
      </c>
      <c r="C8" t="s">
        <v>98</v>
      </c>
    </row>
    <row r="9" spans="1:3" x14ac:dyDescent="0.2">
      <c r="A9" t="str">
        <v>Catalyst coke</v>
      </c>
      <c r="B9">
        <f>102.41/1000000000</f>
        <v>1.0241E-7</v>
      </c>
      <c r="C9" t="s">
        <v>100</v>
      </c>
    </row>
    <row r="10" spans="1:3" x14ac:dyDescent="0.2">
      <c r="A10" t="str">
        <v>Refinery gas</v>
      </c>
      <c r="B10">
        <f>(57.6/1000000000)*947.8</f>
        <v>5.4593279999999996E-5</v>
      </c>
      <c r="C10" t="s">
        <v>101</v>
      </c>
    </row>
    <row r="11" spans="1:3" x14ac:dyDescent="0.2">
      <c r="A11" t="str">
        <v>Process gas</v>
      </c>
      <c r="B11">
        <f>(57.6/1000000000)*947.8</f>
        <v>5.4593279999999996E-5</v>
      </c>
      <c r="C11" t="s">
        <v>102</v>
      </c>
    </row>
    <row r="12" spans="1:3" x14ac:dyDescent="0.2">
      <c r="A12" t="str">
        <v>Associated gas</v>
      </c>
      <c r="B12">
        <f>61.1851/1000000000</f>
        <v>6.1185099999999994E-8</v>
      </c>
      <c r="C12" t="s">
        <v>105</v>
      </c>
    </row>
    <row r="13" spans="1:3" x14ac:dyDescent="0.2">
      <c r="A13" t="str">
        <v>Kerosene</v>
      </c>
      <c r="B13">
        <f>75.2/1000000000</f>
        <v>7.5199999999999998E-8</v>
      </c>
      <c r="C13" t="s">
        <v>104</v>
      </c>
    </row>
    <row r="14" spans="1:3" x14ac:dyDescent="0.2">
      <c r="A14" t="str">
        <v>MSW</v>
      </c>
      <c r="B14">
        <f>49.89/1000000000</f>
        <v>4.9889999999999999E-8</v>
      </c>
      <c r="C14" t="s">
        <v>103</v>
      </c>
    </row>
    <row r="15" spans="1:3" x14ac:dyDescent="0.2">
      <c r="A15" t="str">
        <v>Tires</v>
      </c>
      <c r="B15">
        <f>85.97/1000000000</f>
        <v>8.5969999999999995E-8</v>
      </c>
      <c r="C1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23F4-492F-0947-86BC-5A14310D3A69}">
  <dimension ref="A1:D31"/>
  <sheetViews>
    <sheetView workbookViewId="0">
      <selection activeCell="H14" sqref="H14"/>
    </sheetView>
  </sheetViews>
  <sheetFormatPr baseColWidth="10" defaultRowHeight="16" x14ac:dyDescent="0.2"/>
  <cols>
    <col min="2" max="2" width="12.1640625" bestFit="1" customWidth="1"/>
  </cols>
  <sheetData>
    <row r="1" spans="1:4" x14ac:dyDescent="0.2">
      <c r="A1" t="s">
        <v>110</v>
      </c>
      <c r="B1" t="s">
        <v>96</v>
      </c>
      <c r="C1" t="s">
        <v>106</v>
      </c>
      <c r="D1" t="s">
        <v>107</v>
      </c>
    </row>
    <row r="2" spans="1:4" x14ac:dyDescent="0.2">
      <c r="A2" t="str" cm="1">
        <f t="array" ref="A2:A15">_xlfn.UNIQUE(final_filtered!G2:G51)</f>
        <v>Natural gas</v>
      </c>
      <c r="B2">
        <f>53.06/1000000000</f>
        <v>5.306E-8</v>
      </c>
      <c r="C2" t="s">
        <v>104</v>
      </c>
      <c r="D2">
        <v>2000</v>
      </c>
    </row>
    <row r="3" spans="1:4" x14ac:dyDescent="0.2">
      <c r="A3" t="str">
        <v>LPG</v>
      </c>
      <c r="B3">
        <f>61.71/1000000000</f>
        <v>6.1710000000000001E-8</v>
      </c>
      <c r="C3" t="s">
        <v>104</v>
      </c>
      <c r="D3">
        <v>2000</v>
      </c>
    </row>
    <row r="4" spans="1:4" x14ac:dyDescent="0.2">
      <c r="A4" t="str">
        <v>Residual fuel oil</v>
      </c>
      <c r="B4">
        <f>75.09/1000000000</f>
        <v>7.5090000000000006E-8</v>
      </c>
      <c r="C4" t="s">
        <v>104</v>
      </c>
      <c r="D4">
        <v>2000</v>
      </c>
    </row>
    <row r="5" spans="1:4" x14ac:dyDescent="0.2">
      <c r="A5" t="str">
        <v>Petroleum coke</v>
      </c>
      <c r="B5">
        <f>102.41/1000000000</f>
        <v>1.0241E-7</v>
      </c>
      <c r="C5" t="s">
        <v>104</v>
      </c>
      <c r="D5">
        <v>2000</v>
      </c>
    </row>
    <row r="6" spans="1:4" x14ac:dyDescent="0.2">
      <c r="A6" t="str">
        <v>Coal</v>
      </c>
      <c r="B6">
        <f>94.67/1000000000</f>
        <v>9.467E-8</v>
      </c>
      <c r="C6" t="s">
        <v>97</v>
      </c>
      <c r="D6">
        <v>2000</v>
      </c>
    </row>
    <row r="7" spans="1:4" x14ac:dyDescent="0.2">
      <c r="A7" t="str">
        <v>Distillate</v>
      </c>
      <c r="B7">
        <f>74.14/1000000000</f>
        <v>7.4140000000000001E-8</v>
      </c>
      <c r="C7" t="s">
        <v>99</v>
      </c>
      <c r="D7">
        <v>2000</v>
      </c>
    </row>
    <row r="8" spans="1:4" x14ac:dyDescent="0.2">
      <c r="A8" t="str">
        <v>Gasoline</v>
      </c>
      <c r="B8">
        <f>66.88/1000000000</f>
        <v>6.6880000000000001E-8</v>
      </c>
      <c r="C8" t="s">
        <v>98</v>
      </c>
      <c r="D8">
        <v>2000</v>
      </c>
    </row>
    <row r="9" spans="1:4" x14ac:dyDescent="0.2">
      <c r="A9" t="str">
        <v>Catalyst coke</v>
      </c>
      <c r="B9">
        <f>102.41/1000000000</f>
        <v>1.0241E-7</v>
      </c>
      <c r="C9" t="s">
        <v>100</v>
      </c>
      <c r="D9">
        <v>2000</v>
      </c>
    </row>
    <row r="10" spans="1:4" x14ac:dyDescent="0.2">
      <c r="A10" t="str">
        <v>Refinery gas</v>
      </c>
      <c r="B10">
        <f>(57.6/1000000000)*947.8</f>
        <v>5.4593279999999996E-5</v>
      </c>
      <c r="C10" t="s">
        <v>101</v>
      </c>
      <c r="D10">
        <v>2000</v>
      </c>
    </row>
    <row r="11" spans="1:4" x14ac:dyDescent="0.2">
      <c r="A11" t="str">
        <v>Process gas</v>
      </c>
      <c r="B11">
        <f>(57.6/1000000000)*947.8</f>
        <v>5.4593279999999996E-5</v>
      </c>
      <c r="C11" t="s">
        <v>102</v>
      </c>
      <c r="D11">
        <v>2000</v>
      </c>
    </row>
    <row r="12" spans="1:4" x14ac:dyDescent="0.2">
      <c r="A12" t="str">
        <v>Associated gas</v>
      </c>
      <c r="B12">
        <f>61.1851/1000000000</f>
        <v>6.1185099999999994E-8</v>
      </c>
      <c r="C12" t="s">
        <v>105</v>
      </c>
      <c r="D12">
        <v>2000</v>
      </c>
    </row>
    <row r="13" spans="1:4" x14ac:dyDescent="0.2">
      <c r="A13" t="str">
        <v>Kerosene</v>
      </c>
      <c r="B13">
        <f>75.2/1000000000</f>
        <v>7.5199999999999998E-8</v>
      </c>
      <c r="C13" t="s">
        <v>104</v>
      </c>
      <c r="D13">
        <v>2000</v>
      </c>
    </row>
    <row r="14" spans="1:4" x14ac:dyDescent="0.2">
      <c r="A14" t="str">
        <v>MSW</v>
      </c>
      <c r="B14">
        <f>49.89/1000000000</f>
        <v>4.9889999999999999E-8</v>
      </c>
      <c r="C14" t="s">
        <v>103</v>
      </c>
      <c r="D14">
        <v>2000</v>
      </c>
    </row>
    <row r="15" spans="1:4" x14ac:dyDescent="0.2">
      <c r="A15" t="str">
        <v>Tires</v>
      </c>
      <c r="B15">
        <f>85.97/1000000000</f>
        <v>8.5969999999999995E-8</v>
      </c>
      <c r="C15" t="s">
        <v>103</v>
      </c>
      <c r="D15">
        <v>2000</v>
      </c>
    </row>
    <row r="16" spans="1:4" x14ac:dyDescent="0.2">
      <c r="A16" t="s">
        <v>21</v>
      </c>
      <c r="B16">
        <v>5.306E-8</v>
      </c>
      <c r="C16" t="s">
        <v>104</v>
      </c>
      <c r="D16">
        <v>2021</v>
      </c>
    </row>
    <row r="17" spans="1:4" x14ac:dyDescent="0.2">
      <c r="A17" t="s">
        <v>28</v>
      </c>
      <c r="B17">
        <v>6.1710000000000001E-8</v>
      </c>
      <c r="C17" t="s">
        <v>104</v>
      </c>
      <c r="D17">
        <v>2021</v>
      </c>
    </row>
    <row r="18" spans="1:4" x14ac:dyDescent="0.2">
      <c r="A18" t="s">
        <v>29</v>
      </c>
      <c r="B18">
        <v>7.5090000000000006E-8</v>
      </c>
      <c r="C18" t="s">
        <v>104</v>
      </c>
      <c r="D18">
        <v>2021</v>
      </c>
    </row>
    <row r="19" spans="1:4" x14ac:dyDescent="0.2">
      <c r="A19" t="s">
        <v>32</v>
      </c>
      <c r="B19">
        <v>1.0241E-7</v>
      </c>
      <c r="C19" t="s">
        <v>104</v>
      </c>
      <c r="D19">
        <v>2021</v>
      </c>
    </row>
    <row r="20" spans="1:4" x14ac:dyDescent="0.2">
      <c r="A20" t="s">
        <v>36</v>
      </c>
      <c r="B20">
        <v>9.467E-8</v>
      </c>
      <c r="C20" t="s">
        <v>97</v>
      </c>
      <c r="D20">
        <v>2021</v>
      </c>
    </row>
    <row r="21" spans="1:4" x14ac:dyDescent="0.2">
      <c r="A21" t="s">
        <v>37</v>
      </c>
      <c r="B21">
        <v>7.4140000000000001E-8</v>
      </c>
      <c r="C21" t="s">
        <v>99</v>
      </c>
      <c r="D21">
        <v>2021</v>
      </c>
    </row>
    <row r="22" spans="1:4" x14ac:dyDescent="0.2">
      <c r="A22" t="s">
        <v>65</v>
      </c>
      <c r="B22">
        <v>6.6880000000000001E-8</v>
      </c>
      <c r="C22" t="s">
        <v>98</v>
      </c>
      <c r="D22">
        <v>2021</v>
      </c>
    </row>
    <row r="23" spans="1:4" x14ac:dyDescent="0.2">
      <c r="A23" t="s">
        <v>67</v>
      </c>
      <c r="B23">
        <v>1.0241E-7</v>
      </c>
      <c r="C23" t="s">
        <v>100</v>
      </c>
      <c r="D23">
        <v>2021</v>
      </c>
    </row>
    <row r="24" spans="1:4" x14ac:dyDescent="0.2">
      <c r="A24" t="s">
        <v>74</v>
      </c>
      <c r="B24">
        <v>5.4593279999999996E-5</v>
      </c>
      <c r="C24" t="s">
        <v>101</v>
      </c>
      <c r="D24">
        <v>2021</v>
      </c>
    </row>
    <row r="25" spans="1:4" x14ac:dyDescent="0.2">
      <c r="A25" t="s">
        <v>75</v>
      </c>
      <c r="B25">
        <v>5.4593279999999996E-5</v>
      </c>
      <c r="C25" t="s">
        <v>102</v>
      </c>
      <c r="D25">
        <v>2021</v>
      </c>
    </row>
    <row r="26" spans="1:4" x14ac:dyDescent="0.2">
      <c r="A26" t="s">
        <v>70</v>
      </c>
      <c r="B26">
        <v>6.1185099999999994E-8</v>
      </c>
      <c r="C26" t="s">
        <v>105</v>
      </c>
      <c r="D26">
        <v>2021</v>
      </c>
    </row>
    <row r="27" spans="1:4" x14ac:dyDescent="0.2">
      <c r="A27" t="s">
        <v>85</v>
      </c>
      <c r="B27">
        <v>7.5199999999999998E-8</v>
      </c>
      <c r="C27" t="s">
        <v>104</v>
      </c>
      <c r="D27">
        <v>2021</v>
      </c>
    </row>
    <row r="28" spans="1:4" x14ac:dyDescent="0.2">
      <c r="A28" t="s">
        <v>33</v>
      </c>
      <c r="B28">
        <v>4.9889999999999999E-8</v>
      </c>
      <c r="C28" t="s">
        <v>103</v>
      </c>
      <c r="D28">
        <v>2021</v>
      </c>
    </row>
    <row r="29" spans="1:4" x14ac:dyDescent="0.2">
      <c r="A29" t="s">
        <v>27</v>
      </c>
      <c r="B29">
        <v>8.5969999999999995E-8</v>
      </c>
      <c r="C29" t="s">
        <v>103</v>
      </c>
      <c r="D29">
        <v>2021</v>
      </c>
    </row>
    <row r="30" spans="1:4" x14ac:dyDescent="0.2">
      <c r="A30" t="s">
        <v>108</v>
      </c>
      <c r="B30" s="1">
        <f>(((((0.400703098864158/1000)*1000))/3412)*10^6)/10^9</f>
        <v>1.1743936074565006E-7</v>
      </c>
      <c r="C30" t="s">
        <v>109</v>
      </c>
      <c r="D30">
        <v>2000</v>
      </c>
    </row>
    <row r="31" spans="1:4" x14ac:dyDescent="0.2">
      <c r="A31" t="s">
        <v>108</v>
      </c>
      <c r="B31">
        <f>(((((0.218442171414438/1000)*1000))/3412)*10^6)/10^9</f>
        <v>6.4021738398135401E-8</v>
      </c>
      <c r="C31" t="s">
        <v>109</v>
      </c>
      <c r="D31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285F-802E-574F-A3BA-80459652D31E}">
  <dimension ref="A1:D31"/>
  <sheetViews>
    <sheetView workbookViewId="0">
      <selection activeCell="D31" sqref="D31"/>
    </sheetView>
  </sheetViews>
  <sheetFormatPr baseColWidth="10" defaultRowHeight="16" x14ac:dyDescent="0.2"/>
  <cols>
    <col min="2" max="2" width="12.1640625" bestFit="1" customWidth="1"/>
  </cols>
  <sheetData>
    <row r="1" spans="1:4" x14ac:dyDescent="0.2">
      <c r="A1" t="s">
        <v>110</v>
      </c>
      <c r="B1" t="s">
        <v>96</v>
      </c>
      <c r="C1" t="s">
        <v>106</v>
      </c>
      <c r="D1" t="s">
        <v>107</v>
      </c>
    </row>
    <row r="2" spans="1:4" x14ac:dyDescent="0.2">
      <c r="A2" t="str" cm="1">
        <f t="array" ref="A2:A15">_xlfn.UNIQUE(final_filtered!G2:G51)</f>
        <v>Natural gas</v>
      </c>
      <c r="B2">
        <f>53.06/1000000000</f>
        <v>5.306E-8</v>
      </c>
      <c r="C2" t="s">
        <v>104</v>
      </c>
      <c r="D2">
        <v>2000</v>
      </c>
    </row>
    <row r="3" spans="1:4" x14ac:dyDescent="0.2">
      <c r="A3" t="str">
        <v>LPG</v>
      </c>
      <c r="B3">
        <f>61.71/1000000000</f>
        <v>6.1710000000000001E-8</v>
      </c>
      <c r="C3" t="s">
        <v>104</v>
      </c>
      <c r="D3">
        <v>2000</v>
      </c>
    </row>
    <row r="4" spans="1:4" x14ac:dyDescent="0.2">
      <c r="A4" t="str">
        <v>Residual fuel oil</v>
      </c>
      <c r="B4">
        <f>75.09/1000000000</f>
        <v>7.5090000000000006E-8</v>
      </c>
      <c r="C4" t="s">
        <v>104</v>
      </c>
      <c r="D4">
        <v>2000</v>
      </c>
    </row>
    <row r="5" spans="1:4" x14ac:dyDescent="0.2">
      <c r="A5" t="str">
        <v>Petroleum coke</v>
      </c>
      <c r="B5">
        <f>102.41/1000000000</f>
        <v>1.0241E-7</v>
      </c>
      <c r="C5" t="s">
        <v>104</v>
      </c>
      <c r="D5">
        <v>2000</v>
      </c>
    </row>
    <row r="6" spans="1:4" x14ac:dyDescent="0.2">
      <c r="A6" t="str">
        <v>Coal</v>
      </c>
      <c r="B6">
        <f>94.67/1000000000</f>
        <v>9.467E-8</v>
      </c>
      <c r="C6" t="s">
        <v>97</v>
      </c>
      <c r="D6">
        <v>2000</v>
      </c>
    </row>
    <row r="7" spans="1:4" x14ac:dyDescent="0.2">
      <c r="A7" t="str">
        <v>Distillate</v>
      </c>
      <c r="B7">
        <f>74.14/1000000000</f>
        <v>7.4140000000000001E-8</v>
      </c>
      <c r="C7" t="s">
        <v>99</v>
      </c>
      <c r="D7">
        <v>2000</v>
      </c>
    </row>
    <row r="8" spans="1:4" x14ac:dyDescent="0.2">
      <c r="A8" t="str">
        <v>Gasoline</v>
      </c>
      <c r="B8">
        <f>66.88/1000000000</f>
        <v>6.6880000000000001E-8</v>
      </c>
      <c r="C8" t="s">
        <v>98</v>
      </c>
      <c r="D8">
        <v>2000</v>
      </c>
    </row>
    <row r="9" spans="1:4" x14ac:dyDescent="0.2">
      <c r="A9" t="str">
        <v>Catalyst coke</v>
      </c>
      <c r="B9">
        <f>102.41/1000000000</f>
        <v>1.0241E-7</v>
      </c>
      <c r="C9" t="s">
        <v>100</v>
      </c>
      <c r="D9">
        <v>2000</v>
      </c>
    </row>
    <row r="10" spans="1:4" x14ac:dyDescent="0.2">
      <c r="A10" t="str">
        <v>Refinery gas</v>
      </c>
      <c r="B10">
        <f>(57.6/1000000000)*947.8</f>
        <v>5.4593279999999996E-5</v>
      </c>
      <c r="C10" t="s">
        <v>101</v>
      </c>
      <c r="D10">
        <v>2000</v>
      </c>
    </row>
    <row r="11" spans="1:4" x14ac:dyDescent="0.2">
      <c r="A11" t="str">
        <v>Process gas</v>
      </c>
      <c r="B11">
        <f>(57.6/1000000000)*947.8</f>
        <v>5.4593279999999996E-5</v>
      </c>
      <c r="C11" t="s">
        <v>102</v>
      </c>
      <c r="D11">
        <v>2000</v>
      </c>
    </row>
    <row r="12" spans="1:4" x14ac:dyDescent="0.2">
      <c r="A12" t="str">
        <v>Associated gas</v>
      </c>
      <c r="B12">
        <f>61.1851/1000000000</f>
        <v>6.1185099999999994E-8</v>
      </c>
      <c r="C12" t="s">
        <v>105</v>
      </c>
      <c r="D12">
        <v>2000</v>
      </c>
    </row>
    <row r="13" spans="1:4" x14ac:dyDescent="0.2">
      <c r="A13" t="str">
        <v>Kerosene</v>
      </c>
      <c r="B13">
        <f>75.2/1000000000</f>
        <v>7.5199999999999998E-8</v>
      </c>
      <c r="C13" t="s">
        <v>104</v>
      </c>
      <c r="D13">
        <v>2000</v>
      </c>
    </row>
    <row r="14" spans="1:4" x14ac:dyDescent="0.2">
      <c r="A14" t="str">
        <v>MSW</v>
      </c>
      <c r="B14">
        <f>49.89/1000000000</f>
        <v>4.9889999999999999E-8</v>
      </c>
      <c r="C14" t="s">
        <v>103</v>
      </c>
      <c r="D14">
        <v>2000</v>
      </c>
    </row>
    <row r="15" spans="1:4" x14ac:dyDescent="0.2">
      <c r="A15" t="str">
        <v>Tires</v>
      </c>
      <c r="B15">
        <f>85.97/1000000000</f>
        <v>8.5969999999999995E-8</v>
      </c>
      <c r="C15" t="s">
        <v>103</v>
      </c>
      <c r="D15">
        <v>2000</v>
      </c>
    </row>
    <row r="16" spans="1:4" x14ac:dyDescent="0.2">
      <c r="A16" t="s">
        <v>21</v>
      </c>
      <c r="B16">
        <v>5.306E-8</v>
      </c>
      <c r="C16" t="s">
        <v>104</v>
      </c>
      <c r="D16">
        <v>2010</v>
      </c>
    </row>
    <row r="17" spans="1:4" x14ac:dyDescent="0.2">
      <c r="A17" t="s">
        <v>28</v>
      </c>
      <c r="B17">
        <v>6.1710000000000001E-8</v>
      </c>
      <c r="C17" t="s">
        <v>104</v>
      </c>
      <c r="D17">
        <v>2010</v>
      </c>
    </row>
    <row r="18" spans="1:4" x14ac:dyDescent="0.2">
      <c r="A18" t="s">
        <v>29</v>
      </c>
      <c r="B18">
        <v>7.5090000000000006E-8</v>
      </c>
      <c r="C18" t="s">
        <v>104</v>
      </c>
      <c r="D18">
        <v>2010</v>
      </c>
    </row>
    <row r="19" spans="1:4" x14ac:dyDescent="0.2">
      <c r="A19" t="s">
        <v>32</v>
      </c>
      <c r="B19">
        <v>1.0241E-7</v>
      </c>
      <c r="C19" t="s">
        <v>104</v>
      </c>
      <c r="D19">
        <v>2010</v>
      </c>
    </row>
    <row r="20" spans="1:4" x14ac:dyDescent="0.2">
      <c r="A20" t="s">
        <v>36</v>
      </c>
      <c r="B20">
        <v>9.467E-8</v>
      </c>
      <c r="C20" t="s">
        <v>97</v>
      </c>
      <c r="D20">
        <v>2010</v>
      </c>
    </row>
    <row r="21" spans="1:4" x14ac:dyDescent="0.2">
      <c r="A21" t="s">
        <v>37</v>
      </c>
      <c r="B21">
        <v>7.4140000000000001E-8</v>
      </c>
      <c r="C21" t="s">
        <v>99</v>
      </c>
      <c r="D21">
        <v>2010</v>
      </c>
    </row>
    <row r="22" spans="1:4" x14ac:dyDescent="0.2">
      <c r="A22" t="s">
        <v>65</v>
      </c>
      <c r="B22">
        <v>6.6880000000000001E-8</v>
      </c>
      <c r="C22" t="s">
        <v>98</v>
      </c>
      <c r="D22">
        <v>2010</v>
      </c>
    </row>
    <row r="23" spans="1:4" x14ac:dyDescent="0.2">
      <c r="A23" t="s">
        <v>67</v>
      </c>
      <c r="B23">
        <v>1.0241E-7</v>
      </c>
      <c r="C23" t="s">
        <v>100</v>
      </c>
      <c r="D23">
        <v>2010</v>
      </c>
    </row>
    <row r="24" spans="1:4" x14ac:dyDescent="0.2">
      <c r="A24" t="s">
        <v>74</v>
      </c>
      <c r="B24">
        <v>5.4593279999999996E-5</v>
      </c>
      <c r="C24" t="s">
        <v>101</v>
      </c>
      <c r="D24">
        <v>2010</v>
      </c>
    </row>
    <row r="25" spans="1:4" x14ac:dyDescent="0.2">
      <c r="A25" t="s">
        <v>75</v>
      </c>
      <c r="B25">
        <v>5.4593279999999996E-5</v>
      </c>
      <c r="C25" t="s">
        <v>102</v>
      </c>
      <c r="D25">
        <v>2010</v>
      </c>
    </row>
    <row r="26" spans="1:4" x14ac:dyDescent="0.2">
      <c r="A26" t="s">
        <v>70</v>
      </c>
      <c r="B26">
        <v>6.1185099999999994E-8</v>
      </c>
      <c r="C26" t="s">
        <v>105</v>
      </c>
      <c r="D26">
        <v>2010</v>
      </c>
    </row>
    <row r="27" spans="1:4" x14ac:dyDescent="0.2">
      <c r="A27" t="s">
        <v>85</v>
      </c>
      <c r="B27">
        <v>7.5199999999999998E-8</v>
      </c>
      <c r="C27" t="s">
        <v>104</v>
      </c>
      <c r="D27">
        <v>2010</v>
      </c>
    </row>
    <row r="28" spans="1:4" x14ac:dyDescent="0.2">
      <c r="A28" t="s">
        <v>33</v>
      </c>
      <c r="B28">
        <v>4.9889999999999999E-8</v>
      </c>
      <c r="C28" t="s">
        <v>103</v>
      </c>
      <c r="D28">
        <v>2010</v>
      </c>
    </row>
    <row r="29" spans="1:4" x14ac:dyDescent="0.2">
      <c r="A29" t="s">
        <v>27</v>
      </c>
      <c r="B29">
        <v>8.5969999999999995E-8</v>
      </c>
      <c r="C29" t="s">
        <v>103</v>
      </c>
      <c r="D29">
        <v>2010</v>
      </c>
    </row>
    <row r="30" spans="1:4" x14ac:dyDescent="0.2">
      <c r="A30" t="s">
        <v>108</v>
      </c>
      <c r="B30" s="1">
        <f>(((((0.400703098864158/1000)*1000))/3412)*10^6)/10^9</f>
        <v>1.1743936074565006E-7</v>
      </c>
      <c r="C30" t="s">
        <v>109</v>
      </c>
      <c r="D30">
        <v>2000</v>
      </c>
    </row>
    <row r="31" spans="1:4" x14ac:dyDescent="0.2">
      <c r="A31" t="s">
        <v>108</v>
      </c>
      <c r="B31">
        <f>(((((0.325003880008241/1000)*1000))/3412)*10^6)/10^9</f>
        <v>9.525318874801905E-8</v>
      </c>
      <c r="C31" t="s">
        <v>109</v>
      </c>
      <c r="D3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C6D2-D3E8-734E-81E6-15B37C877DCD}">
  <dimension ref="A1:D31"/>
  <sheetViews>
    <sheetView workbookViewId="0">
      <selection activeCell="F24" sqref="F24"/>
    </sheetView>
  </sheetViews>
  <sheetFormatPr baseColWidth="10" defaultRowHeight="16" x14ac:dyDescent="0.2"/>
  <cols>
    <col min="2" max="2" width="12.1640625" bestFit="1" customWidth="1"/>
  </cols>
  <sheetData>
    <row r="1" spans="1:4" x14ac:dyDescent="0.2">
      <c r="A1" t="s">
        <v>110</v>
      </c>
      <c r="B1" t="s">
        <v>96</v>
      </c>
      <c r="C1" t="s">
        <v>106</v>
      </c>
      <c r="D1" t="s">
        <v>107</v>
      </c>
    </row>
    <row r="2" spans="1:4" x14ac:dyDescent="0.2">
      <c r="A2" t="str" cm="1">
        <f t="array" ref="A2:A15">_xlfn.UNIQUE(final_filtered!G2:G51)</f>
        <v>Natural gas</v>
      </c>
      <c r="B2">
        <f>53.06/1000000000</f>
        <v>5.306E-8</v>
      </c>
      <c r="C2" t="s">
        <v>104</v>
      </c>
      <c r="D2">
        <v>2000</v>
      </c>
    </row>
    <row r="3" spans="1:4" x14ac:dyDescent="0.2">
      <c r="A3" t="str">
        <v>LPG</v>
      </c>
      <c r="B3">
        <f>61.71/1000000000</f>
        <v>6.1710000000000001E-8</v>
      </c>
      <c r="C3" t="s">
        <v>104</v>
      </c>
      <c r="D3">
        <v>2000</v>
      </c>
    </row>
    <row r="4" spans="1:4" x14ac:dyDescent="0.2">
      <c r="A4" t="str">
        <v>Residual fuel oil</v>
      </c>
      <c r="B4">
        <f>75.09/1000000000</f>
        <v>7.5090000000000006E-8</v>
      </c>
      <c r="C4" t="s">
        <v>104</v>
      </c>
      <c r="D4">
        <v>2000</v>
      </c>
    </row>
    <row r="5" spans="1:4" x14ac:dyDescent="0.2">
      <c r="A5" t="str">
        <v>Petroleum coke</v>
      </c>
      <c r="B5">
        <f>102.41/1000000000</f>
        <v>1.0241E-7</v>
      </c>
      <c r="C5" t="s">
        <v>104</v>
      </c>
      <c r="D5">
        <v>2000</v>
      </c>
    </row>
    <row r="6" spans="1:4" x14ac:dyDescent="0.2">
      <c r="A6" t="str">
        <v>Coal</v>
      </c>
      <c r="B6">
        <f>94.67/1000000000</f>
        <v>9.467E-8</v>
      </c>
      <c r="C6" t="s">
        <v>97</v>
      </c>
      <c r="D6">
        <v>2000</v>
      </c>
    </row>
    <row r="7" spans="1:4" x14ac:dyDescent="0.2">
      <c r="A7" t="str">
        <v>Distillate</v>
      </c>
      <c r="B7">
        <f>74.14/1000000000</f>
        <v>7.4140000000000001E-8</v>
      </c>
      <c r="C7" t="s">
        <v>99</v>
      </c>
      <c r="D7">
        <v>2000</v>
      </c>
    </row>
    <row r="8" spans="1:4" x14ac:dyDescent="0.2">
      <c r="A8" t="str">
        <v>Gasoline</v>
      </c>
      <c r="B8">
        <f>66.88/1000000000</f>
        <v>6.6880000000000001E-8</v>
      </c>
      <c r="C8" t="s">
        <v>98</v>
      </c>
      <c r="D8">
        <v>2000</v>
      </c>
    </row>
    <row r="9" spans="1:4" x14ac:dyDescent="0.2">
      <c r="A9" t="str">
        <v>Catalyst coke</v>
      </c>
      <c r="B9">
        <f>102.41/1000000000</f>
        <v>1.0241E-7</v>
      </c>
      <c r="C9" t="s">
        <v>100</v>
      </c>
      <c r="D9">
        <v>2000</v>
      </c>
    </row>
    <row r="10" spans="1:4" x14ac:dyDescent="0.2">
      <c r="A10" t="str">
        <v>Refinery gas</v>
      </c>
      <c r="B10">
        <f>(57.6/1000000000)*947.8</f>
        <v>5.4593279999999996E-5</v>
      </c>
      <c r="C10" t="s">
        <v>101</v>
      </c>
      <c r="D10">
        <v>2000</v>
      </c>
    </row>
    <row r="11" spans="1:4" x14ac:dyDescent="0.2">
      <c r="A11" t="str">
        <v>Process gas</v>
      </c>
      <c r="B11">
        <f>(57.6/1000000000)*947.8</f>
        <v>5.4593279999999996E-5</v>
      </c>
      <c r="C11" t="s">
        <v>102</v>
      </c>
      <c r="D11">
        <v>2000</v>
      </c>
    </row>
    <row r="12" spans="1:4" x14ac:dyDescent="0.2">
      <c r="A12" t="str">
        <v>Associated gas</v>
      </c>
      <c r="B12">
        <f>61.1851/1000000000</f>
        <v>6.1185099999999994E-8</v>
      </c>
      <c r="C12" t="s">
        <v>105</v>
      </c>
      <c r="D12">
        <v>2000</v>
      </c>
    </row>
    <row r="13" spans="1:4" x14ac:dyDescent="0.2">
      <c r="A13" t="str">
        <v>Kerosene</v>
      </c>
      <c r="B13">
        <f>75.2/1000000000</f>
        <v>7.5199999999999998E-8</v>
      </c>
      <c r="C13" t="s">
        <v>104</v>
      </c>
      <c r="D13">
        <v>2000</v>
      </c>
    </row>
    <row r="14" spans="1:4" x14ac:dyDescent="0.2">
      <c r="A14" t="str">
        <v>MSW</v>
      </c>
      <c r="B14">
        <f>49.89/1000000000</f>
        <v>4.9889999999999999E-8</v>
      </c>
      <c r="C14" t="s">
        <v>103</v>
      </c>
      <c r="D14">
        <v>2000</v>
      </c>
    </row>
    <row r="15" spans="1:4" x14ac:dyDescent="0.2">
      <c r="A15" t="str">
        <v>Tires</v>
      </c>
      <c r="B15">
        <f>85.97/1000000000</f>
        <v>8.5969999999999995E-8</v>
      </c>
      <c r="C15" t="s">
        <v>103</v>
      </c>
      <c r="D15">
        <v>2000</v>
      </c>
    </row>
    <row r="16" spans="1:4" x14ac:dyDescent="0.2">
      <c r="A16" t="s">
        <v>21</v>
      </c>
      <c r="B16">
        <v>5.306E-8</v>
      </c>
      <c r="C16" t="s">
        <v>104</v>
      </c>
      <c r="D16">
        <v>2005</v>
      </c>
    </row>
    <row r="17" spans="1:4" x14ac:dyDescent="0.2">
      <c r="A17" t="s">
        <v>28</v>
      </c>
      <c r="B17">
        <v>6.1710000000000001E-8</v>
      </c>
      <c r="C17" t="s">
        <v>104</v>
      </c>
      <c r="D17">
        <v>2005</v>
      </c>
    </row>
    <row r="18" spans="1:4" x14ac:dyDescent="0.2">
      <c r="A18" t="s">
        <v>29</v>
      </c>
      <c r="B18">
        <v>7.5090000000000006E-8</v>
      </c>
      <c r="C18" t="s">
        <v>104</v>
      </c>
      <c r="D18">
        <v>2005</v>
      </c>
    </row>
    <row r="19" spans="1:4" x14ac:dyDescent="0.2">
      <c r="A19" t="s">
        <v>32</v>
      </c>
      <c r="B19">
        <v>1.0241E-7</v>
      </c>
      <c r="C19" t="s">
        <v>104</v>
      </c>
      <c r="D19">
        <v>2005</v>
      </c>
    </row>
    <row r="20" spans="1:4" x14ac:dyDescent="0.2">
      <c r="A20" t="s">
        <v>36</v>
      </c>
      <c r="B20">
        <v>9.467E-8</v>
      </c>
      <c r="C20" t="s">
        <v>97</v>
      </c>
      <c r="D20">
        <v>2005</v>
      </c>
    </row>
    <row r="21" spans="1:4" x14ac:dyDescent="0.2">
      <c r="A21" t="s">
        <v>37</v>
      </c>
      <c r="B21">
        <v>7.4140000000000001E-8</v>
      </c>
      <c r="C21" t="s">
        <v>99</v>
      </c>
      <c r="D21">
        <v>2005</v>
      </c>
    </row>
    <row r="22" spans="1:4" x14ac:dyDescent="0.2">
      <c r="A22" t="s">
        <v>65</v>
      </c>
      <c r="B22">
        <v>6.6880000000000001E-8</v>
      </c>
      <c r="C22" t="s">
        <v>98</v>
      </c>
      <c r="D22">
        <v>2005</v>
      </c>
    </row>
    <row r="23" spans="1:4" x14ac:dyDescent="0.2">
      <c r="A23" t="s">
        <v>67</v>
      </c>
      <c r="B23">
        <v>1.0241E-7</v>
      </c>
      <c r="C23" t="s">
        <v>100</v>
      </c>
      <c r="D23">
        <v>2005</v>
      </c>
    </row>
    <row r="24" spans="1:4" x14ac:dyDescent="0.2">
      <c r="A24" t="s">
        <v>74</v>
      </c>
      <c r="B24">
        <v>5.4593279999999996E-5</v>
      </c>
      <c r="C24" t="s">
        <v>101</v>
      </c>
      <c r="D24">
        <v>2005</v>
      </c>
    </row>
    <row r="25" spans="1:4" x14ac:dyDescent="0.2">
      <c r="A25" t="s">
        <v>75</v>
      </c>
      <c r="B25">
        <v>5.4593279999999996E-5</v>
      </c>
      <c r="C25" t="s">
        <v>102</v>
      </c>
      <c r="D25">
        <v>2005</v>
      </c>
    </row>
    <row r="26" spans="1:4" x14ac:dyDescent="0.2">
      <c r="A26" t="s">
        <v>70</v>
      </c>
      <c r="B26">
        <v>6.1185099999999994E-8</v>
      </c>
      <c r="C26" t="s">
        <v>105</v>
      </c>
      <c r="D26">
        <v>2005</v>
      </c>
    </row>
    <row r="27" spans="1:4" x14ac:dyDescent="0.2">
      <c r="A27" t="s">
        <v>85</v>
      </c>
      <c r="B27">
        <v>7.5199999999999998E-8</v>
      </c>
      <c r="C27" t="s">
        <v>104</v>
      </c>
      <c r="D27">
        <v>2005</v>
      </c>
    </row>
    <row r="28" spans="1:4" x14ac:dyDescent="0.2">
      <c r="A28" t="s">
        <v>33</v>
      </c>
      <c r="B28">
        <v>4.9889999999999999E-8</v>
      </c>
      <c r="C28" t="s">
        <v>103</v>
      </c>
      <c r="D28">
        <v>2005</v>
      </c>
    </row>
    <row r="29" spans="1:4" x14ac:dyDescent="0.2">
      <c r="A29" t="s">
        <v>27</v>
      </c>
      <c r="B29">
        <v>8.5969999999999995E-8</v>
      </c>
      <c r="C29" t="s">
        <v>103</v>
      </c>
      <c r="D29">
        <v>2005</v>
      </c>
    </row>
    <row r="30" spans="1:4" x14ac:dyDescent="0.2">
      <c r="A30" t="s">
        <v>108</v>
      </c>
      <c r="B30" s="1">
        <f>(((((0.400703098864158/1000)*1000))/3412)*10^6)/10^9</f>
        <v>1.1743936074565006E-7</v>
      </c>
      <c r="C30" t="s">
        <v>109</v>
      </c>
      <c r="D30">
        <v>2000</v>
      </c>
    </row>
    <row r="31" spans="1:4" x14ac:dyDescent="0.2">
      <c r="A31" t="s">
        <v>108</v>
      </c>
      <c r="B31">
        <f>(((((0.387155125013614/1000)*1000))/3412)*10^6)/10^9</f>
        <v>1.1346867673318113E-7</v>
      </c>
      <c r="C31" t="s">
        <v>109</v>
      </c>
      <c r="D31">
        <v>2005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ED45-D736-5D44-A680-68B5B519E35E}">
  <dimension ref="A1:D31"/>
  <sheetViews>
    <sheetView tabSelected="1" workbookViewId="0">
      <selection activeCell="F17" sqref="F17"/>
    </sheetView>
  </sheetViews>
  <sheetFormatPr baseColWidth="10" defaultRowHeight="16" x14ac:dyDescent="0.2"/>
  <cols>
    <col min="2" max="2" width="12.1640625" bestFit="1" customWidth="1"/>
  </cols>
  <sheetData>
    <row r="1" spans="1:4" x14ac:dyDescent="0.2">
      <c r="A1" t="s">
        <v>110</v>
      </c>
      <c r="B1" t="s">
        <v>96</v>
      </c>
      <c r="C1" t="s">
        <v>106</v>
      </c>
      <c r="D1" t="s">
        <v>107</v>
      </c>
    </row>
    <row r="2" spans="1:4" x14ac:dyDescent="0.2">
      <c r="A2" t="str" cm="1">
        <f t="array" ref="A2:A15">_xlfn.UNIQUE(final_filtered!G2:G51)</f>
        <v>Natural gas</v>
      </c>
      <c r="B2">
        <f>53.06/1000000000</f>
        <v>5.306E-8</v>
      </c>
      <c r="C2" t="s">
        <v>104</v>
      </c>
      <c r="D2">
        <v>2010</v>
      </c>
    </row>
    <row r="3" spans="1:4" x14ac:dyDescent="0.2">
      <c r="A3" t="str">
        <v>LPG</v>
      </c>
      <c r="B3">
        <f>61.71/1000000000</f>
        <v>6.1710000000000001E-8</v>
      </c>
      <c r="C3" t="s">
        <v>104</v>
      </c>
      <c r="D3">
        <v>2010</v>
      </c>
    </row>
    <row r="4" spans="1:4" x14ac:dyDescent="0.2">
      <c r="A4" t="str">
        <v>Residual fuel oil</v>
      </c>
      <c r="B4">
        <f>75.09/1000000000</f>
        <v>7.5090000000000006E-8</v>
      </c>
      <c r="C4" t="s">
        <v>104</v>
      </c>
      <c r="D4">
        <v>2010</v>
      </c>
    </row>
    <row r="5" spans="1:4" x14ac:dyDescent="0.2">
      <c r="A5" t="str">
        <v>Petroleum coke</v>
      </c>
      <c r="B5">
        <f>102.41/1000000000</f>
        <v>1.0241E-7</v>
      </c>
      <c r="C5" t="s">
        <v>104</v>
      </c>
      <c r="D5">
        <v>2010</v>
      </c>
    </row>
    <row r="6" spans="1:4" x14ac:dyDescent="0.2">
      <c r="A6" t="str">
        <v>Coal</v>
      </c>
      <c r="B6">
        <f>94.67/1000000000</f>
        <v>9.467E-8</v>
      </c>
      <c r="C6" t="s">
        <v>97</v>
      </c>
      <c r="D6">
        <v>2010</v>
      </c>
    </row>
    <row r="7" spans="1:4" x14ac:dyDescent="0.2">
      <c r="A7" t="str">
        <v>Distillate</v>
      </c>
      <c r="B7">
        <f>74.14/1000000000</f>
        <v>7.4140000000000001E-8</v>
      </c>
      <c r="C7" t="s">
        <v>99</v>
      </c>
      <c r="D7">
        <v>2010</v>
      </c>
    </row>
    <row r="8" spans="1:4" x14ac:dyDescent="0.2">
      <c r="A8" t="str">
        <v>Gasoline</v>
      </c>
      <c r="B8">
        <f>66.88/1000000000</f>
        <v>6.6880000000000001E-8</v>
      </c>
      <c r="C8" t="s">
        <v>98</v>
      </c>
      <c r="D8">
        <v>2010</v>
      </c>
    </row>
    <row r="9" spans="1:4" x14ac:dyDescent="0.2">
      <c r="A9" t="str">
        <v>Catalyst coke</v>
      </c>
      <c r="B9">
        <f>102.41/1000000000</f>
        <v>1.0241E-7</v>
      </c>
      <c r="C9" t="s">
        <v>100</v>
      </c>
      <c r="D9">
        <v>2010</v>
      </c>
    </row>
    <row r="10" spans="1:4" x14ac:dyDescent="0.2">
      <c r="A10" t="str">
        <v>Refinery gas</v>
      </c>
      <c r="B10">
        <f>(57.6/1000000000)*947.8</f>
        <v>5.4593279999999996E-5</v>
      </c>
      <c r="C10" t="s">
        <v>101</v>
      </c>
      <c r="D10">
        <v>2010</v>
      </c>
    </row>
    <row r="11" spans="1:4" x14ac:dyDescent="0.2">
      <c r="A11" t="str">
        <v>Process gas</v>
      </c>
      <c r="B11">
        <f>(57.6/1000000000)*947.8</f>
        <v>5.4593279999999996E-5</v>
      </c>
      <c r="C11" t="s">
        <v>102</v>
      </c>
      <c r="D11">
        <v>2010</v>
      </c>
    </row>
    <row r="12" spans="1:4" x14ac:dyDescent="0.2">
      <c r="A12" t="str">
        <v>Associated gas</v>
      </c>
      <c r="B12">
        <f>61.1851/1000000000</f>
        <v>6.1185099999999994E-8</v>
      </c>
      <c r="C12" t="s">
        <v>105</v>
      </c>
      <c r="D12">
        <v>2010</v>
      </c>
    </row>
    <row r="13" spans="1:4" x14ac:dyDescent="0.2">
      <c r="A13" t="str">
        <v>Kerosene</v>
      </c>
      <c r="B13">
        <f>75.2/1000000000</f>
        <v>7.5199999999999998E-8</v>
      </c>
      <c r="C13" t="s">
        <v>104</v>
      </c>
      <c r="D13">
        <v>2010</v>
      </c>
    </row>
    <row r="14" spans="1:4" x14ac:dyDescent="0.2">
      <c r="A14" t="str">
        <v>MSW</v>
      </c>
      <c r="B14">
        <f>49.89/1000000000</f>
        <v>4.9889999999999999E-8</v>
      </c>
      <c r="C14" t="s">
        <v>103</v>
      </c>
      <c r="D14">
        <v>2010</v>
      </c>
    </row>
    <row r="15" spans="1:4" x14ac:dyDescent="0.2">
      <c r="A15" t="str">
        <v>Tires</v>
      </c>
      <c r="B15">
        <f>85.97/1000000000</f>
        <v>8.5969999999999995E-8</v>
      </c>
      <c r="C15" t="s">
        <v>103</v>
      </c>
      <c r="D15">
        <v>2010</v>
      </c>
    </row>
    <row r="16" spans="1:4" x14ac:dyDescent="0.2">
      <c r="A16" t="s">
        <v>21</v>
      </c>
      <c r="B16">
        <v>5.306E-8</v>
      </c>
      <c r="C16" t="s">
        <v>104</v>
      </c>
      <c r="D16">
        <v>2021</v>
      </c>
    </row>
    <row r="17" spans="1:4" x14ac:dyDescent="0.2">
      <c r="A17" t="s">
        <v>28</v>
      </c>
      <c r="B17">
        <v>6.1710000000000001E-8</v>
      </c>
      <c r="C17" t="s">
        <v>104</v>
      </c>
      <c r="D17">
        <v>2021</v>
      </c>
    </row>
    <row r="18" spans="1:4" x14ac:dyDescent="0.2">
      <c r="A18" t="s">
        <v>29</v>
      </c>
      <c r="B18">
        <v>7.5090000000000006E-8</v>
      </c>
      <c r="C18" t="s">
        <v>104</v>
      </c>
      <c r="D18">
        <v>2021</v>
      </c>
    </row>
    <row r="19" spans="1:4" x14ac:dyDescent="0.2">
      <c r="A19" t="s">
        <v>32</v>
      </c>
      <c r="B19">
        <v>1.0241E-7</v>
      </c>
      <c r="C19" t="s">
        <v>104</v>
      </c>
      <c r="D19">
        <v>2021</v>
      </c>
    </row>
    <row r="20" spans="1:4" x14ac:dyDescent="0.2">
      <c r="A20" t="s">
        <v>36</v>
      </c>
      <c r="B20">
        <v>9.467E-8</v>
      </c>
      <c r="C20" t="s">
        <v>97</v>
      </c>
      <c r="D20">
        <v>2021</v>
      </c>
    </row>
    <row r="21" spans="1:4" x14ac:dyDescent="0.2">
      <c r="A21" t="s">
        <v>37</v>
      </c>
      <c r="B21">
        <v>7.4140000000000001E-8</v>
      </c>
      <c r="C21" t="s">
        <v>99</v>
      </c>
      <c r="D21">
        <v>2021</v>
      </c>
    </row>
    <row r="22" spans="1:4" x14ac:dyDescent="0.2">
      <c r="A22" t="s">
        <v>65</v>
      </c>
      <c r="B22">
        <v>6.6880000000000001E-8</v>
      </c>
      <c r="C22" t="s">
        <v>98</v>
      </c>
      <c r="D22">
        <v>2021</v>
      </c>
    </row>
    <row r="23" spans="1:4" x14ac:dyDescent="0.2">
      <c r="A23" t="s">
        <v>67</v>
      </c>
      <c r="B23">
        <v>1.0241E-7</v>
      </c>
      <c r="C23" t="s">
        <v>100</v>
      </c>
      <c r="D23">
        <v>2021</v>
      </c>
    </row>
    <row r="24" spans="1:4" x14ac:dyDescent="0.2">
      <c r="A24" t="s">
        <v>74</v>
      </c>
      <c r="B24">
        <v>5.4593279999999996E-5</v>
      </c>
      <c r="C24" t="s">
        <v>101</v>
      </c>
      <c r="D24">
        <v>2021</v>
      </c>
    </row>
    <row r="25" spans="1:4" x14ac:dyDescent="0.2">
      <c r="A25" t="s">
        <v>75</v>
      </c>
      <c r="B25">
        <v>5.4593279999999996E-5</v>
      </c>
      <c r="C25" t="s">
        <v>102</v>
      </c>
      <c r="D25">
        <v>2021</v>
      </c>
    </row>
    <row r="26" spans="1:4" x14ac:dyDescent="0.2">
      <c r="A26" t="s">
        <v>70</v>
      </c>
      <c r="B26">
        <v>6.1185099999999994E-8</v>
      </c>
      <c r="C26" t="s">
        <v>105</v>
      </c>
      <c r="D26">
        <v>2021</v>
      </c>
    </row>
    <row r="27" spans="1:4" x14ac:dyDescent="0.2">
      <c r="A27" t="s">
        <v>85</v>
      </c>
      <c r="B27">
        <v>7.5199999999999998E-8</v>
      </c>
      <c r="C27" t="s">
        <v>104</v>
      </c>
      <c r="D27">
        <v>2021</v>
      </c>
    </row>
    <row r="28" spans="1:4" x14ac:dyDescent="0.2">
      <c r="A28" t="s">
        <v>33</v>
      </c>
      <c r="B28">
        <v>4.9889999999999999E-8</v>
      </c>
      <c r="C28" t="s">
        <v>103</v>
      </c>
      <c r="D28">
        <v>2021</v>
      </c>
    </row>
    <row r="29" spans="1:4" x14ac:dyDescent="0.2">
      <c r="A29" t="s">
        <v>27</v>
      </c>
      <c r="B29">
        <v>8.5969999999999995E-8</v>
      </c>
      <c r="C29" t="s">
        <v>103</v>
      </c>
      <c r="D29">
        <v>2021</v>
      </c>
    </row>
    <row r="30" spans="1:4" x14ac:dyDescent="0.2">
      <c r="A30" t="s">
        <v>108</v>
      </c>
      <c r="B30" s="1">
        <f>(((((0.325003880008241/1000)*1000))/3412)*10^6)/10^9</f>
        <v>9.525318874801905E-8</v>
      </c>
      <c r="C30" t="s">
        <v>109</v>
      </c>
      <c r="D30">
        <v>2010</v>
      </c>
    </row>
    <row r="31" spans="1:4" x14ac:dyDescent="0.2">
      <c r="A31" t="s">
        <v>108</v>
      </c>
      <c r="B31">
        <f>(((((0.218442171414438/1000)*1000))/3412)*10^6)/10^9</f>
        <v>6.4021738398135401E-8</v>
      </c>
      <c r="C31" t="s">
        <v>109</v>
      </c>
      <c r="D3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cabr_inventory_raw</vt:lpstr>
      <vt:lpstr>Sheet2</vt:lpstr>
      <vt:lpstr>Sheet3</vt:lpstr>
      <vt:lpstr>final_filtered</vt:lpstr>
      <vt:lpstr>naics_mapping</vt:lpstr>
      <vt:lpstr>fuel_mapping</vt:lpstr>
      <vt:lpstr>ef_mapping_2</vt:lpstr>
      <vt:lpstr>ef_mapping_2010</vt:lpstr>
      <vt:lpstr>ef_mapping_2005</vt:lpstr>
      <vt:lpstr>ef_mapping_201021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Sinha</dc:creator>
  <cp:lastModifiedBy>Vedant Sinha</cp:lastModifiedBy>
  <dcterms:created xsi:type="dcterms:W3CDTF">2024-04-13T07:29:15Z</dcterms:created>
  <dcterms:modified xsi:type="dcterms:W3CDTF">2024-04-15T08:13:37Z</dcterms:modified>
</cp:coreProperties>
</file>