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ik\Desktop\Vedzita\NMIMS MPSTME\Subjects\Sem 3\Group project\"/>
    </mc:Choice>
  </mc:AlternateContent>
  <xr:revisionPtr revIDLastSave="0" documentId="13_ncr:1_{3C348F35-10D7-4299-B22B-4AEA6189FA8A}" xr6:coauthVersionLast="47" xr6:coauthVersionMax="47" xr10:uidLastSave="{00000000-0000-0000-0000-000000000000}"/>
  <bookViews>
    <workbookView xWindow="-108" yWindow="-108" windowWidth="23256" windowHeight="12456" firstSheet="2" activeTab="7" xr2:uid="{6CF2BD02-CD56-4FA1-A366-AB3E51646D22}"/>
  </bookViews>
  <sheets>
    <sheet name="breakfast" sheetId="1" r:id="rId1"/>
    <sheet name="breakfast_req" sheetId="2" r:id="rId2"/>
    <sheet name="lunch" sheetId="3" r:id="rId3"/>
    <sheet name="Sheet10" sheetId="10" r:id="rId4"/>
    <sheet name="lunch_req" sheetId="4" r:id="rId5"/>
    <sheet name="dinner" sheetId="5" r:id="rId6"/>
    <sheet name="dinner_req" sheetId="6" r:id="rId7"/>
    <sheet name="all" sheetId="7" r:id="rId8"/>
    <sheet name="Feasibility Report 1" sheetId="8" r:id="rId9"/>
    <sheet name="Feasibility Report 2" sheetId="9" r:id="rId10"/>
  </sheets>
  <externalReferences>
    <externalReference r:id="rId11"/>
  </externalReferences>
  <definedNames>
    <definedName name="solver_adj" localSheetId="7" hidden="1">all!$B$34:$Z$34</definedName>
    <definedName name="solver_cvg" localSheetId="7" hidden="1">0.0001</definedName>
    <definedName name="solver_drv" localSheetId="7" hidden="1">2</definedName>
    <definedName name="solver_eng" localSheetId="7" hidden="1">2</definedName>
    <definedName name="solver_est" localSheetId="7" hidden="1">1</definedName>
    <definedName name="solver_itr" localSheetId="7" hidden="1">2147483647</definedName>
    <definedName name="solver_lhs1" localSheetId="7" hidden="1">all!$AA$2:$AA$28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1</definedName>
    <definedName name="solver_nwt" localSheetId="7" hidden="1">1</definedName>
    <definedName name="solver_opt" localSheetId="7" hidden="1">all!$AA$32</definedName>
    <definedName name="solver_pre" localSheetId="7" hidden="1">0.000001</definedName>
    <definedName name="solver_rbv" localSheetId="7" hidden="1">2</definedName>
    <definedName name="solver_rel1" localSheetId="7" hidden="1">3</definedName>
    <definedName name="solver_rhs1" localSheetId="7" hidden="1">all!$AC$4:$AC$30</definedName>
    <definedName name="solver_rlx" localSheetId="7" hidden="1">2</definedName>
    <definedName name="solver_rsd" localSheetId="7" hidden="1">0</definedName>
    <definedName name="solver_scl" localSheetId="7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7" l="1"/>
  <c r="AC6" i="7"/>
  <c r="AC7" i="7"/>
  <c r="AC8" i="7"/>
  <c r="AC9" i="7"/>
  <c r="AC10" i="7"/>
  <c r="AA32" i="7"/>
  <c r="AA28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3" i="7"/>
  <c r="AA2" i="7"/>
  <c r="AC4" i="7" l="1"/>
  <c r="F8" i="6"/>
  <c r="E8" i="6"/>
  <c r="D8" i="6"/>
  <c r="C8" i="6"/>
  <c r="B8" i="6"/>
  <c r="A8" i="6"/>
  <c r="F7" i="6"/>
  <c r="E7" i="6"/>
  <c r="D7" i="6"/>
  <c r="C7" i="6"/>
  <c r="B7" i="6"/>
  <c r="A7" i="6"/>
  <c r="F6" i="6"/>
  <c r="E6" i="6"/>
  <c r="D6" i="6"/>
  <c r="C6" i="6"/>
  <c r="B6" i="6"/>
  <c r="A6" i="6"/>
  <c r="F5" i="6"/>
  <c r="E5" i="6"/>
  <c r="D5" i="6"/>
  <c r="C5" i="6"/>
  <c r="B5" i="6"/>
  <c r="A5" i="6"/>
  <c r="F4" i="6"/>
  <c r="E4" i="6"/>
  <c r="D4" i="6"/>
  <c r="C4" i="6"/>
  <c r="B4" i="6"/>
  <c r="A4" i="6"/>
  <c r="F3" i="6"/>
  <c r="E3" i="6"/>
  <c r="D3" i="6"/>
  <c r="C3" i="6"/>
  <c r="B3" i="6"/>
  <c r="A3" i="6"/>
  <c r="F2" i="6"/>
  <c r="E2" i="6"/>
  <c r="D2" i="6"/>
  <c r="C2" i="6"/>
  <c r="B2" i="6"/>
  <c r="A2" i="6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8" i="2"/>
  <c r="E8" i="2"/>
  <c r="D8" i="2"/>
  <c r="C8" i="2"/>
  <c r="B8" i="2"/>
  <c r="A8" i="2"/>
  <c r="F7" i="2"/>
  <c r="E7" i="2"/>
  <c r="D7" i="2"/>
  <c r="C7" i="2"/>
  <c r="B7" i="2"/>
  <c r="A7" i="2"/>
  <c r="F6" i="2"/>
  <c r="E6" i="2"/>
  <c r="D6" i="2"/>
  <c r="C6" i="2"/>
  <c r="B6" i="2"/>
  <c r="A6" i="2"/>
  <c r="F5" i="2"/>
  <c r="E5" i="2"/>
  <c r="D5" i="2"/>
  <c r="C5" i="2"/>
  <c r="B5" i="2"/>
  <c r="A5" i="2"/>
  <c r="F4" i="2"/>
  <c r="E4" i="2"/>
  <c r="D4" i="2"/>
  <c r="C4" i="2"/>
  <c r="B4" i="2"/>
  <c r="A4" i="2"/>
  <c r="F3" i="2"/>
  <c r="E3" i="2"/>
  <c r="D3" i="2"/>
  <c r="C3" i="2"/>
  <c r="B3" i="2"/>
  <c r="A3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<sst xmlns="http://schemas.openxmlformats.org/spreadsheetml/2006/main" count="279" uniqueCount="115">
  <si>
    <t>Name</t>
  </si>
  <si>
    <t>Carbohydrates (g)</t>
  </si>
  <si>
    <t>Total Sugar (g)</t>
  </si>
  <si>
    <t>Protein (g)</t>
  </si>
  <si>
    <t>Total Fat (g)</t>
  </si>
  <si>
    <t>Saturated Fat (g)</t>
  </si>
  <si>
    <t>Monounsaturated Fat (g)</t>
  </si>
  <si>
    <t>Polyunsaturated Fat (g)</t>
  </si>
  <si>
    <t>Total Fiber (g)</t>
  </si>
  <si>
    <t>Vitamin B6 (mg)</t>
  </si>
  <si>
    <t>Vitamin A (IU)</t>
  </si>
  <si>
    <t>Vitamin C (mg)</t>
  </si>
  <si>
    <t>Vitamin D (IU)</t>
  </si>
  <si>
    <t>Vitamin E (IU)</t>
  </si>
  <si>
    <t>Vitamin K (ug)</t>
  </si>
  <si>
    <t>Thiamin (mg)</t>
  </si>
  <si>
    <t>Riboflavin (mg)</t>
  </si>
  <si>
    <t>Niacin (mg)</t>
  </si>
  <si>
    <t>Folate (ug)</t>
  </si>
  <si>
    <t>Pantothenic Acid (mg)</t>
  </si>
  <si>
    <t>Choline (mg)</t>
  </si>
  <si>
    <t>Calcium (g)</t>
  </si>
  <si>
    <t>Copper (mg)</t>
  </si>
  <si>
    <t>Iron (mg)</t>
  </si>
  <si>
    <t>Magnesium (mg)</t>
  </si>
  <si>
    <t>Manganese (mg)</t>
  </si>
  <si>
    <t>Phosphorus (g)</t>
  </si>
  <si>
    <t>Selenium (ug)</t>
  </si>
  <si>
    <t>Zinc (mg)</t>
  </si>
  <si>
    <t>Calories (kcal)</t>
  </si>
  <si>
    <t>grapes</t>
  </si>
  <si>
    <t>melon</t>
  </si>
  <si>
    <t>watermelon</t>
  </si>
  <si>
    <t>tangerine</t>
  </si>
  <si>
    <t>banana</t>
  </si>
  <si>
    <t>pineapple</t>
  </si>
  <si>
    <t>red apple</t>
  </si>
  <si>
    <t>green apple</t>
  </si>
  <si>
    <t>pear</t>
  </si>
  <si>
    <t>peach</t>
  </si>
  <si>
    <t>cherries</t>
  </si>
  <si>
    <t>strawberry</t>
  </si>
  <si>
    <t>kiwifruit</t>
  </si>
  <si>
    <t>peanuts</t>
  </si>
  <si>
    <t>bread</t>
  </si>
  <si>
    <t>croissant</t>
  </si>
  <si>
    <t>french bread</t>
  </si>
  <si>
    <t>pancakes</t>
  </si>
  <si>
    <t>cheese</t>
  </si>
  <si>
    <t>bacon</t>
  </si>
  <si>
    <t>popcorn</t>
  </si>
  <si>
    <t>rice crackers</t>
  </si>
  <si>
    <t>cookie</t>
  </si>
  <si>
    <t>honey</t>
  </si>
  <si>
    <t>milk</t>
  </si>
  <si>
    <t>thin</t>
  </si>
  <si>
    <t>normal</t>
  </si>
  <si>
    <t>obese</t>
  </si>
  <si>
    <t>thinm</t>
  </si>
  <si>
    <t>normalm</t>
  </si>
  <si>
    <t>obesem</t>
  </si>
  <si>
    <t>lemon</t>
  </si>
  <si>
    <t>tomato</t>
  </si>
  <si>
    <t>avocado</t>
  </si>
  <si>
    <t>eggplant</t>
  </si>
  <si>
    <t>potato</t>
  </si>
  <si>
    <t>carrot</t>
  </si>
  <si>
    <t>corn</t>
  </si>
  <si>
    <t>hot pepper</t>
  </si>
  <si>
    <t>cucumber</t>
  </si>
  <si>
    <t>mushroom</t>
  </si>
  <si>
    <t>chestnut</t>
  </si>
  <si>
    <t>beef</t>
  </si>
  <si>
    <t>chicken</t>
  </si>
  <si>
    <t>hamburger</t>
  </si>
  <si>
    <t>french fries</t>
  </si>
  <si>
    <t>pizza</t>
  </si>
  <si>
    <t>hotdog</t>
  </si>
  <si>
    <t>taco</t>
  </si>
  <si>
    <t>burrito</t>
  </si>
  <si>
    <t>rice</t>
  </si>
  <si>
    <t>spaghetti</t>
  </si>
  <si>
    <t>fried shrimp</t>
  </si>
  <si>
    <t>ice cream</t>
  </si>
  <si>
    <t>doughnut</t>
  </si>
  <si>
    <t>cake</t>
  </si>
  <si>
    <t>chocolate bar</t>
  </si>
  <si>
    <t>candy</t>
  </si>
  <si>
    <t>custard flan</t>
  </si>
  <si>
    <t>beer</t>
  </si>
  <si>
    <t>sake</t>
  </si>
  <si>
    <t>champagne</t>
  </si>
  <si>
    <t>red wine</t>
  </si>
  <si>
    <t>Requirements</t>
  </si>
  <si>
    <t>Women</t>
  </si>
  <si>
    <t>Men</t>
  </si>
  <si>
    <t>Thin</t>
  </si>
  <si>
    <t>Normal</t>
  </si>
  <si>
    <t>Obese</t>
  </si>
  <si>
    <t xml:space="preserve">used </t>
  </si>
  <si>
    <t xml:space="preserve">Number </t>
  </si>
  <si>
    <t>Microsoft Excel 16.0 Feasibility Report</t>
  </si>
  <si>
    <t>Worksheet: [Book1]Sheet7</t>
  </si>
  <si>
    <t>Report Created: 14-10-2021 19:43:23</t>
  </si>
  <si>
    <t>Constraints Which Make the Problem Infeasible</t>
  </si>
  <si>
    <t>Cell</t>
  </si>
  <si>
    <t>Cell Value</t>
  </si>
  <si>
    <t>Formula</t>
  </si>
  <si>
    <t>Status</t>
  </si>
  <si>
    <t>Slack</t>
  </si>
  <si>
    <t>$AB$15</t>
  </si>
  <si>
    <t xml:space="preserve">Vitamin D (IU) used </t>
  </si>
  <si>
    <t>$AB$15&gt;=$AD$15</t>
  </si>
  <si>
    <t>Violated</t>
  </si>
  <si>
    <t>Constraints (not including Variable Bounds) Which Make the Problem Infeasible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</si>
</sst>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2" fontId="2" fillId="2" borderId="0" xfId="0" applyNumberFormat="1" applyFont="1" applyFill="1" applyAlignment="1">
      <alignment horizontal="right"/>
    </xf>
    <xf numFmtId="2" fontId="2" fillId="3" borderId="0" xfId="0" applyNumberFormat="1" applyFont="1" applyFill="1" applyAlignment="1">
      <alignment horizontal="right"/>
    </xf>
    <xf numFmtId="2" fontId="2" fillId="4" borderId="0" xfId="0" applyNumberFormat="1" applyFont="1" applyFill="1" applyAlignment="1">
      <alignment horizontal="right"/>
    </xf>
    <xf numFmtId="2" fontId="2" fillId="5" borderId="0" xfId="0" applyNumberFormat="1" applyFont="1" applyFill="1" applyAlignment="1">
      <alignment horizontal="right"/>
    </xf>
    <xf numFmtId="2" fontId="2" fillId="6" borderId="0" xfId="0" applyNumberFormat="1" applyFont="1" applyFill="1" applyAlignment="1">
      <alignment horizontal="right"/>
    </xf>
    <xf numFmtId="2" fontId="2" fillId="7" borderId="0" xfId="0" applyNumberFormat="1" applyFont="1" applyFill="1" applyAlignment="1">
      <alignment horizontal="right"/>
    </xf>
    <xf numFmtId="2" fontId="2" fillId="4" borderId="0" xfId="0" applyNumberFormat="1" applyFont="1" applyFill="1"/>
    <xf numFmtId="2" fontId="2" fillId="5" borderId="0" xfId="0" applyNumberFormat="1" applyFont="1" applyFill="1"/>
    <xf numFmtId="2" fontId="2" fillId="6" borderId="0" xfId="0" applyNumberFormat="1" applyFont="1" applyFill="1"/>
    <xf numFmtId="2" fontId="2" fillId="7" borderId="0" xfId="0" applyNumberFormat="1" applyFont="1" applyFill="1"/>
    <xf numFmtId="0" fontId="3" fillId="0" borderId="0" xfId="0" applyFont="1"/>
    <xf numFmtId="2" fontId="2" fillId="2" borderId="0" xfId="0" applyNumberFormat="1" applyFont="1" applyFill="1"/>
    <xf numFmtId="2" fontId="2" fillId="3" borderId="0" xfId="0" applyNumberFormat="1" applyFont="1" applyFill="1"/>
    <xf numFmtId="0" fontId="2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7" borderId="0" xfId="0" applyFont="1" applyFill="1" applyAlignment="1">
      <alignment horizontal="right"/>
    </xf>
    <xf numFmtId="0" fontId="1" fillId="0" borderId="0" xfId="0" applyFont="1"/>
    <xf numFmtId="0" fontId="4" fillId="0" borderId="9" xfId="0" applyFont="1" applyFill="1" applyBorder="1" applyAlignment="1">
      <alignment horizontal="center"/>
    </xf>
    <xf numFmtId="0" fontId="0" fillId="0" borderId="0" xfId="0" applyNumberFormat="1"/>
    <xf numFmtId="0" fontId="0" fillId="0" borderId="2" xfId="0" applyBorder="1" applyAlignment="1"/>
    <xf numFmtId="0" fontId="0" fillId="0" borderId="8" xfId="0" applyBorder="1" applyAlignment="1"/>
    <xf numFmtId="0" fontId="0" fillId="0" borderId="3" xfId="0" applyBorder="1" applyAlignment="1"/>
    <xf numFmtId="0" fontId="0" fillId="0" borderId="0" xfId="0" applyAlignment="1"/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hea/Downloads/STUDY%20Material/Sem%203/IBSAM/Emoji%20Diet%20Nutritional%20Data%20(g)%20-%20EmojiFoods%20(g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database"/>
      <sheetName val="planning chart"/>
      <sheetName val="personal dri"/>
      <sheetName val="Categorisation"/>
      <sheetName val="extra calcs ,)"/>
      <sheetName val="model"/>
      <sheetName val="breakfast_modelling"/>
      <sheetName val="lunch_modelling"/>
      <sheetName val="dinner_modelling"/>
      <sheetName val="Breakfast_code"/>
      <sheetName val="Lunch_code"/>
      <sheetName val="Dinner_code"/>
    </sheetNames>
    <sheetDataSet>
      <sheetData sheetId="0"/>
      <sheetData sheetId="1"/>
      <sheetData sheetId="2"/>
      <sheetData sheetId="3"/>
      <sheetData sheetId="4">
        <row r="5">
          <cell r="C5">
            <v>252.52499999999998</v>
          </cell>
          <cell r="D5">
            <v>296.27499999999998</v>
          </cell>
          <cell r="F5">
            <v>322.875</v>
          </cell>
          <cell r="G5">
            <v>399.875</v>
          </cell>
          <cell r="I5">
            <v>366.45</v>
          </cell>
          <cell r="J5">
            <v>436.79999999999995</v>
          </cell>
        </row>
        <row r="6">
          <cell r="C6">
            <v>40.075000000000003</v>
          </cell>
          <cell r="D6">
            <v>47.125</v>
          </cell>
          <cell r="F6">
            <v>51.625</v>
          </cell>
          <cell r="G6">
            <v>63.125</v>
          </cell>
          <cell r="I6">
            <v>58.75</v>
          </cell>
          <cell r="J6">
            <v>70</v>
          </cell>
        </row>
        <row r="7">
          <cell r="C7">
            <v>40</v>
          </cell>
          <cell r="D7">
            <v>48</v>
          </cell>
          <cell r="F7">
            <v>55</v>
          </cell>
          <cell r="G7">
            <v>60</v>
          </cell>
          <cell r="I7">
            <v>64</v>
          </cell>
          <cell r="J7">
            <v>76</v>
          </cell>
        </row>
        <row r="8">
          <cell r="C8">
            <v>35.622222222222227</v>
          </cell>
          <cell r="D8">
            <v>41.888888888888886</v>
          </cell>
          <cell r="F8">
            <v>45.888888888888886</v>
          </cell>
          <cell r="G8">
            <v>56.111111111111114</v>
          </cell>
          <cell r="I8">
            <v>52.222222222222221</v>
          </cell>
          <cell r="J8">
            <v>62.222222222222221</v>
          </cell>
        </row>
        <row r="9">
          <cell r="C9">
            <v>7.1244444444444452</v>
          </cell>
          <cell r="D9">
            <v>8.3777777777777782</v>
          </cell>
          <cell r="F9">
            <v>9.1777777777777789</v>
          </cell>
          <cell r="G9">
            <v>11.222222222222221</v>
          </cell>
          <cell r="I9">
            <v>10.444444444444445</v>
          </cell>
          <cell r="J9">
            <v>12.444444444444445</v>
          </cell>
        </row>
        <row r="10">
          <cell r="C10">
            <v>16.029999999999998</v>
          </cell>
          <cell r="D10">
            <v>18.850000000000001</v>
          </cell>
          <cell r="F10">
            <v>20.65</v>
          </cell>
          <cell r="G10">
            <v>25.25</v>
          </cell>
          <cell r="I10">
            <v>23.5</v>
          </cell>
          <cell r="J10">
            <v>28</v>
          </cell>
        </row>
        <row r="11">
          <cell r="C11">
            <v>12.467777777777778</v>
          </cell>
          <cell r="D11">
            <v>14.661111111111113</v>
          </cell>
          <cell r="F11">
            <v>16.061111111111114</v>
          </cell>
          <cell r="G11">
            <v>19.638888888888893</v>
          </cell>
          <cell r="I11">
            <v>18.277777777777782</v>
          </cell>
          <cell r="J11">
            <v>21.777777777777782</v>
          </cell>
        </row>
        <row r="12">
          <cell r="C12">
            <v>25</v>
          </cell>
        </row>
        <row r="13">
          <cell r="C13">
            <v>1.3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803C-B9A5-4E78-AEE9-ABE19A0D00DF}">
  <dimension ref="A1:AC26"/>
  <sheetViews>
    <sheetView workbookViewId="0">
      <selection activeCell="F23" sqref="F23"/>
    </sheetView>
  </sheetViews>
  <sheetFormatPr defaultRowHeight="14.4" x14ac:dyDescent="0.3"/>
  <sheetData>
    <row r="1" spans="1:2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</row>
    <row r="2" spans="1:29" x14ac:dyDescent="0.3">
      <c r="A2" s="1" t="s">
        <v>30</v>
      </c>
      <c r="B2" s="3">
        <v>0.18099999999999999</v>
      </c>
      <c r="C2" s="3">
        <v>0.15479999999999999</v>
      </c>
      <c r="D2" s="3">
        <v>7.1999999999999998E-3</v>
      </c>
      <c r="E2" s="3">
        <v>1.6000000000000001E-3</v>
      </c>
      <c r="F2" s="3">
        <v>5.4000000000000001E-4</v>
      </c>
      <c r="G2" s="3">
        <v>6.9999999999999994E-5</v>
      </c>
      <c r="H2" s="3">
        <v>4.8000000000000001E-4</v>
      </c>
      <c r="I2" s="3">
        <v>8.9999999999999993E-3</v>
      </c>
      <c r="J2" s="3">
        <v>8.5999999999999998E-4</v>
      </c>
      <c r="K2" s="3">
        <v>0.66</v>
      </c>
      <c r="L2" s="3">
        <v>3.2000000000000001E-2</v>
      </c>
      <c r="M2" s="3">
        <v>1.9E-3</v>
      </c>
      <c r="N2" s="3">
        <v>0.14599999999999999</v>
      </c>
      <c r="O2" s="3">
        <v>6.8999999999999997E-4</v>
      </c>
      <c r="P2" s="3">
        <v>6.9999999999999999E-4</v>
      </c>
      <c r="Q2" s="3">
        <v>1.8799999999999999E-3</v>
      </c>
      <c r="R2" s="3">
        <v>0.02</v>
      </c>
      <c r="S2" s="3">
        <v>5.0000000000000001E-4</v>
      </c>
      <c r="T2" s="3">
        <v>5.6000000000000001E-2</v>
      </c>
      <c r="U2" s="3">
        <v>0.1</v>
      </c>
      <c r="V2" s="3">
        <v>1.2700000000000001E-3</v>
      </c>
      <c r="W2" s="3">
        <v>3.5999999999999999E-3</v>
      </c>
      <c r="X2" s="3">
        <v>7.0000000000000007E-2</v>
      </c>
      <c r="Y2" s="3">
        <v>7.1000000000000002E-4</v>
      </c>
      <c r="Z2" s="3">
        <v>0.2</v>
      </c>
      <c r="AA2" s="3">
        <v>1E-3</v>
      </c>
      <c r="AB2" s="3">
        <v>6.9999999999999999E-4</v>
      </c>
      <c r="AC2" s="3">
        <v>0.69</v>
      </c>
    </row>
    <row r="3" spans="1:29" x14ac:dyDescent="0.3">
      <c r="A3" s="1" t="s">
        <v>31</v>
      </c>
      <c r="B3" s="3">
        <v>6.5799999999999997E-2</v>
      </c>
      <c r="C3" s="3">
        <v>5.6899999999999999E-2</v>
      </c>
      <c r="D3" s="3">
        <v>1.11E-2</v>
      </c>
      <c r="E3" s="3">
        <v>1E-3</v>
      </c>
      <c r="F3" s="3">
        <v>2.5000000000000001E-4</v>
      </c>
      <c r="G3" s="3">
        <v>2.0000000000000002E-5</v>
      </c>
      <c r="H3" s="3">
        <v>3.8999999999999999E-4</v>
      </c>
      <c r="I3" s="3">
        <v>8.9999999999999993E-3</v>
      </c>
      <c r="J3" s="3">
        <v>1.6299999999999999E-3</v>
      </c>
      <c r="K3" s="3">
        <v>0</v>
      </c>
      <c r="L3" s="3">
        <v>0.218</v>
      </c>
      <c r="M3" s="3">
        <v>5.0000000000000001E-4</v>
      </c>
      <c r="N3" s="3">
        <v>2.5000000000000001E-2</v>
      </c>
      <c r="O3" s="3">
        <v>1.4999999999999999E-4</v>
      </c>
      <c r="P3" s="3">
        <v>3.1E-4</v>
      </c>
      <c r="Q3" s="3">
        <v>2.32E-3</v>
      </c>
      <c r="R3" s="3">
        <v>0.08</v>
      </c>
      <c r="S3" s="3">
        <v>8.4000000000000003E-4</v>
      </c>
      <c r="T3" s="3">
        <v>7.5999999999999998E-2</v>
      </c>
      <c r="U3" s="3">
        <v>0.11</v>
      </c>
      <c r="V3" s="3">
        <v>5.9999999999999995E-4</v>
      </c>
      <c r="W3" s="3">
        <v>3.3999999999999998E-3</v>
      </c>
      <c r="X3" s="3">
        <v>0.11</v>
      </c>
      <c r="Y3" s="3">
        <v>3.5E-4</v>
      </c>
      <c r="Z3" s="3">
        <v>0.05</v>
      </c>
      <c r="AA3" s="3">
        <v>4.0000000000000001E-3</v>
      </c>
      <c r="AB3" s="3">
        <v>6.9999999999999999E-4</v>
      </c>
      <c r="AC3" s="3">
        <v>0.28000000000000003</v>
      </c>
    </row>
    <row r="4" spans="1:29" x14ac:dyDescent="0.3">
      <c r="A4" s="1" t="s">
        <v>32</v>
      </c>
      <c r="B4" s="3">
        <v>7.5499999999999998E-2</v>
      </c>
      <c r="C4" s="3">
        <v>6.2E-2</v>
      </c>
      <c r="D4" s="3">
        <v>6.1000000000000004E-3</v>
      </c>
      <c r="E4" s="3">
        <v>1.5E-3</v>
      </c>
      <c r="F4" s="3">
        <v>1.6000000000000001E-4</v>
      </c>
      <c r="G4" s="3">
        <v>3.6999999999999999E-4</v>
      </c>
      <c r="H4" s="3">
        <v>5.0000000000000001E-4</v>
      </c>
      <c r="I4" s="3">
        <v>4.0000000000000001E-3</v>
      </c>
      <c r="J4" s="3">
        <v>4.4999999999999999E-4</v>
      </c>
      <c r="K4" s="3">
        <v>5.69</v>
      </c>
      <c r="L4" s="3">
        <v>8.1000000000000003E-2</v>
      </c>
      <c r="M4" s="3">
        <v>5.0000000000000001E-4</v>
      </c>
      <c r="N4" s="3">
        <v>1E-3</v>
      </c>
      <c r="O4" s="3">
        <v>3.3E-4</v>
      </c>
      <c r="P4" s="3">
        <v>2.1000000000000001E-4</v>
      </c>
      <c r="Q4" s="3">
        <v>1.7799999999999999E-3</v>
      </c>
      <c r="R4" s="3">
        <v>0.03</v>
      </c>
      <c r="S4" s="3">
        <v>2.2100000000000002E-3</v>
      </c>
      <c r="T4" s="3">
        <v>4.1000000000000002E-2</v>
      </c>
      <c r="U4" s="3">
        <v>7.0000000000000007E-2</v>
      </c>
      <c r="V4" s="3">
        <v>4.2000000000000002E-4</v>
      </c>
      <c r="W4" s="3">
        <v>2.3999999999999998E-3</v>
      </c>
      <c r="X4" s="3">
        <v>0.1</v>
      </c>
      <c r="Y4" s="3">
        <v>3.8000000000000002E-4</v>
      </c>
      <c r="Z4" s="3">
        <v>0.11</v>
      </c>
      <c r="AA4" s="3">
        <v>4.0000000000000001E-3</v>
      </c>
      <c r="AB4" s="3">
        <v>1E-3</v>
      </c>
      <c r="AC4" s="3">
        <v>0.3</v>
      </c>
    </row>
    <row r="5" spans="1:29" x14ac:dyDescent="0.3">
      <c r="A5" s="1" t="s">
        <v>33</v>
      </c>
      <c r="B5" s="3">
        <v>0.13339999999999999</v>
      </c>
      <c r="C5" s="3">
        <v>0.10580000000000001</v>
      </c>
      <c r="D5" s="3">
        <v>8.0999999999999996E-3</v>
      </c>
      <c r="E5" s="3">
        <v>3.0999999999999999E-3</v>
      </c>
      <c r="F5" s="3">
        <v>3.8999999999999999E-4</v>
      </c>
      <c r="G5" s="3">
        <v>5.9999999999999995E-4</v>
      </c>
      <c r="H5" s="3">
        <v>6.4999999999999997E-4</v>
      </c>
      <c r="I5" s="3">
        <v>1.7999999999999999E-2</v>
      </c>
      <c r="J5" s="3">
        <v>7.7999999999999999E-4</v>
      </c>
      <c r="K5" s="3">
        <v>6.81</v>
      </c>
      <c r="L5" s="3">
        <v>0.26700000000000002</v>
      </c>
      <c r="M5" s="3">
        <v>2E-3</v>
      </c>
      <c r="N5" s="3">
        <v>0</v>
      </c>
      <c r="O5" s="3">
        <v>5.8E-4</v>
      </c>
      <c r="P5" s="3">
        <v>3.6000000000000002E-4</v>
      </c>
      <c r="Q5" s="3">
        <v>3.7599999999999999E-3</v>
      </c>
      <c r="R5" s="3">
        <v>0.16</v>
      </c>
      <c r="S5" s="3">
        <v>2.16E-3</v>
      </c>
      <c r="T5" s="3">
        <v>0.10199999999999999</v>
      </c>
      <c r="U5" s="3">
        <v>0.37</v>
      </c>
      <c r="V5" s="3">
        <v>4.2000000000000002E-4</v>
      </c>
      <c r="W5" s="3">
        <v>1.5E-3</v>
      </c>
      <c r="X5" s="3">
        <v>0.12</v>
      </c>
      <c r="Y5" s="3">
        <v>3.8999999999999999E-4</v>
      </c>
      <c r="Z5" s="3">
        <v>0.2</v>
      </c>
      <c r="AA5" s="3">
        <v>1E-3</v>
      </c>
      <c r="AB5" s="3">
        <v>6.9999999999999999E-4</v>
      </c>
      <c r="AC5" s="3">
        <v>0.53</v>
      </c>
    </row>
    <row r="6" spans="1:29" x14ac:dyDescent="0.3">
      <c r="A6" s="1" t="s">
        <v>34</v>
      </c>
      <c r="B6" s="3">
        <v>0.22839999999999999</v>
      </c>
      <c r="C6" s="3">
        <v>0.12230000000000001</v>
      </c>
      <c r="D6" s="3">
        <v>1.09E-2</v>
      </c>
      <c r="E6" s="3">
        <v>3.3E-3</v>
      </c>
      <c r="F6" s="3">
        <v>1.1199999999999999E-3</v>
      </c>
      <c r="G6" s="3">
        <v>3.2000000000000003E-4</v>
      </c>
      <c r="H6" s="3">
        <v>7.2999999999999996E-4</v>
      </c>
      <c r="I6" s="3">
        <v>2.5999999999999999E-2</v>
      </c>
      <c r="J6" s="3">
        <v>3.6700000000000001E-3</v>
      </c>
      <c r="K6" s="3">
        <v>0.64</v>
      </c>
      <c r="L6" s="3">
        <v>8.6999999999999994E-2</v>
      </c>
      <c r="M6" s="3">
        <v>1E-3</v>
      </c>
      <c r="N6" s="3">
        <v>5.0000000000000001E-3</v>
      </c>
      <c r="O6" s="3">
        <v>3.1E-4</v>
      </c>
      <c r="P6" s="3">
        <v>7.2999999999999996E-4</v>
      </c>
      <c r="Q6" s="3">
        <v>6.6499999999999997E-3</v>
      </c>
      <c r="R6" s="3">
        <v>0.2</v>
      </c>
      <c r="S6" s="3">
        <v>3.3400000000000001E-3</v>
      </c>
      <c r="T6" s="3">
        <v>9.8000000000000004E-2</v>
      </c>
      <c r="U6" s="3">
        <v>0.05</v>
      </c>
      <c r="V6" s="3">
        <v>7.7999999999999999E-4</v>
      </c>
      <c r="W6" s="3">
        <v>2.5999999999999999E-3</v>
      </c>
      <c r="X6" s="3">
        <v>0.27</v>
      </c>
      <c r="Y6" s="3">
        <v>2.7000000000000001E-3</v>
      </c>
      <c r="Z6" s="3">
        <v>0.22</v>
      </c>
      <c r="AA6" s="3">
        <v>0.01</v>
      </c>
      <c r="AB6" s="3">
        <v>1.5E-3</v>
      </c>
      <c r="AC6" s="3">
        <v>0.89</v>
      </c>
    </row>
    <row r="7" spans="1:29" x14ac:dyDescent="0.3">
      <c r="A7" s="1" t="s">
        <v>35</v>
      </c>
      <c r="B7" s="3">
        <v>0.13120000000000001</v>
      </c>
      <c r="C7" s="3">
        <v>9.8500000000000004E-2</v>
      </c>
      <c r="D7" s="3">
        <v>5.4000000000000003E-3</v>
      </c>
      <c r="E7" s="3">
        <v>1.1999999999999999E-3</v>
      </c>
      <c r="F7" s="3">
        <v>9.0000000000000006E-5</v>
      </c>
      <c r="G7" s="3">
        <v>1.2999999999999999E-4</v>
      </c>
      <c r="H7" s="3">
        <v>4.0000000000000002E-4</v>
      </c>
      <c r="I7" s="3">
        <v>1.4E-2</v>
      </c>
      <c r="J7" s="3">
        <v>1.1199999999999999E-3</v>
      </c>
      <c r="K7" s="3">
        <v>0.57999999999999996</v>
      </c>
      <c r="L7" s="3">
        <v>0.47799999999999998</v>
      </c>
      <c r="M7" s="3">
        <v>2.0000000000000001E-4</v>
      </c>
      <c r="N7" s="3">
        <v>7.0000000000000001E-3</v>
      </c>
      <c r="O7" s="3">
        <v>7.9000000000000001E-4</v>
      </c>
      <c r="P7" s="3">
        <v>3.2000000000000003E-4</v>
      </c>
      <c r="Q7" s="3">
        <v>5.0000000000000001E-3</v>
      </c>
      <c r="R7" s="3">
        <v>0.18</v>
      </c>
      <c r="S7" s="3">
        <v>2.1299999999999999E-3</v>
      </c>
      <c r="T7" s="3">
        <v>5.5E-2</v>
      </c>
      <c r="U7" s="3">
        <v>0.13</v>
      </c>
      <c r="V7" s="3">
        <v>1.1000000000000001E-3</v>
      </c>
      <c r="W7" s="3">
        <v>2.8999999999999998E-3</v>
      </c>
      <c r="X7" s="3">
        <v>0.12</v>
      </c>
      <c r="Y7" s="3">
        <v>9.2700000000000005E-3</v>
      </c>
      <c r="Z7" s="3">
        <v>0.08</v>
      </c>
      <c r="AA7" s="3">
        <v>1E-3</v>
      </c>
      <c r="AB7" s="3">
        <v>1.1999999999999999E-3</v>
      </c>
      <c r="AC7" s="3">
        <v>0.5</v>
      </c>
    </row>
    <row r="8" spans="1:29" x14ac:dyDescent="0.3">
      <c r="A8" s="1" t="s">
        <v>36</v>
      </c>
      <c r="B8" s="3">
        <v>0.1522</v>
      </c>
      <c r="C8" s="3">
        <v>0.1168</v>
      </c>
      <c r="D8" s="3">
        <v>2E-3</v>
      </c>
      <c r="E8" s="3">
        <v>1.8E-3</v>
      </c>
      <c r="F8" s="3">
        <v>0</v>
      </c>
      <c r="G8" s="3">
        <v>0</v>
      </c>
      <c r="H8" s="3">
        <v>0</v>
      </c>
      <c r="I8" s="3">
        <v>2.1000000000000001E-2</v>
      </c>
      <c r="J8" s="3">
        <v>4.4999999999999999E-4</v>
      </c>
      <c r="K8" s="3">
        <v>0.38</v>
      </c>
      <c r="L8" s="3">
        <v>0</v>
      </c>
      <c r="M8" s="3">
        <v>1.8E-3</v>
      </c>
      <c r="N8" s="3">
        <v>0.01</v>
      </c>
      <c r="O8" s="3">
        <v>1.2999999999999999E-4</v>
      </c>
      <c r="P8" s="3">
        <v>2.5999999999999998E-4</v>
      </c>
      <c r="Q8" s="3">
        <v>6.9999999999999999E-4</v>
      </c>
      <c r="R8" s="3">
        <v>0.03</v>
      </c>
      <c r="S8" s="3">
        <v>5.1000000000000004E-4</v>
      </c>
      <c r="T8" s="3">
        <v>3.4000000000000002E-2</v>
      </c>
      <c r="U8" s="3">
        <v>7.0000000000000007E-2</v>
      </c>
      <c r="V8" s="3">
        <v>2.5000000000000001E-4</v>
      </c>
      <c r="W8" s="3">
        <v>1E-3</v>
      </c>
      <c r="X8" s="3">
        <v>0.05</v>
      </c>
      <c r="Y8" s="3">
        <v>3.1E-4</v>
      </c>
      <c r="Z8" s="3">
        <v>0.13</v>
      </c>
      <c r="AA8" s="3">
        <v>0</v>
      </c>
      <c r="AB8" s="3">
        <v>4.0000000000000002E-4</v>
      </c>
      <c r="AC8" s="3">
        <v>0.63</v>
      </c>
    </row>
    <row r="9" spans="1:29" x14ac:dyDescent="0.3">
      <c r="A9" s="1" t="s">
        <v>37</v>
      </c>
      <c r="B9" s="3">
        <v>0.1361</v>
      </c>
      <c r="C9" s="3">
        <v>9.5899999999999999E-2</v>
      </c>
      <c r="D9" s="3">
        <v>4.4000000000000003E-3</v>
      </c>
      <c r="E9" s="3">
        <v>1.9E-3</v>
      </c>
      <c r="F9" s="3">
        <v>0</v>
      </c>
      <c r="G9" s="3">
        <v>0</v>
      </c>
      <c r="H9" s="3">
        <v>0</v>
      </c>
      <c r="I9" s="3">
        <v>2.8000000000000001E-2</v>
      </c>
      <c r="J9" s="3">
        <v>3.6999999999999999E-4</v>
      </c>
      <c r="K9" s="3">
        <v>1</v>
      </c>
      <c r="L9" s="3">
        <v>0</v>
      </c>
      <c r="M9" s="3">
        <v>1.8E-3</v>
      </c>
      <c r="N9" s="3">
        <v>3.2000000000000001E-2</v>
      </c>
      <c r="O9" s="3">
        <v>1.9000000000000001E-4</v>
      </c>
      <c r="P9" s="3">
        <v>2.5000000000000001E-4</v>
      </c>
      <c r="Q9" s="3">
        <v>1.2600000000000001E-3</v>
      </c>
      <c r="R9" s="3">
        <v>0.03</v>
      </c>
      <c r="S9" s="3">
        <v>5.5999999999999995E-4</v>
      </c>
      <c r="T9" s="3">
        <v>3.4000000000000002E-2</v>
      </c>
      <c r="U9" s="3">
        <v>0.05</v>
      </c>
      <c r="V9" s="3">
        <v>3.1E-4</v>
      </c>
      <c r="W9" s="3">
        <v>1.5E-3</v>
      </c>
      <c r="X9" s="3">
        <v>0.05</v>
      </c>
      <c r="Y9" s="3">
        <v>4.4000000000000002E-4</v>
      </c>
      <c r="Z9" s="3">
        <v>0.12</v>
      </c>
      <c r="AA9" s="3">
        <v>1E-3</v>
      </c>
      <c r="AB9" s="3">
        <v>4.0000000000000002E-4</v>
      </c>
      <c r="AC9" s="3">
        <v>0.57999999999999996</v>
      </c>
    </row>
    <row r="10" spans="1:29" x14ac:dyDescent="0.3">
      <c r="A10" s="1" t="s">
        <v>38</v>
      </c>
      <c r="B10" s="3">
        <v>0.15229999999999999</v>
      </c>
      <c r="C10" s="3">
        <v>9.7500000000000003E-2</v>
      </c>
      <c r="D10" s="3">
        <v>3.5999999999999999E-3</v>
      </c>
      <c r="E10" s="3">
        <v>1.4E-3</v>
      </c>
      <c r="F10" s="3">
        <v>2.2000000000000001E-4</v>
      </c>
      <c r="G10" s="3">
        <v>8.4000000000000003E-4</v>
      </c>
      <c r="H10" s="3">
        <v>9.3999999999999997E-4</v>
      </c>
      <c r="I10" s="3">
        <v>3.1E-2</v>
      </c>
      <c r="J10" s="3">
        <v>2.9E-4</v>
      </c>
      <c r="K10" s="3">
        <v>0.25</v>
      </c>
      <c r="L10" s="3">
        <v>4.2999999999999997E-2</v>
      </c>
      <c r="M10" s="3">
        <v>1.1999999999999999E-3</v>
      </c>
      <c r="N10" s="3">
        <v>4.3999999999999997E-2</v>
      </c>
      <c r="O10" s="3">
        <v>1.2E-4</v>
      </c>
      <c r="P10" s="3">
        <v>2.5999999999999998E-4</v>
      </c>
      <c r="Q10" s="3">
        <v>1.6100000000000001E-3</v>
      </c>
      <c r="R10" s="3">
        <v>7.0000000000000007E-2</v>
      </c>
      <c r="S10" s="3">
        <v>4.8999999999999998E-4</v>
      </c>
      <c r="T10" s="3">
        <v>5.0999999999999997E-2</v>
      </c>
      <c r="U10" s="3">
        <v>0.09</v>
      </c>
      <c r="V10" s="3">
        <v>8.1999999999999998E-4</v>
      </c>
      <c r="W10" s="3">
        <v>1.8E-3</v>
      </c>
      <c r="X10" s="3">
        <v>7.0000000000000007E-2</v>
      </c>
      <c r="Y10" s="3">
        <v>4.8000000000000001E-4</v>
      </c>
      <c r="Z10" s="3">
        <v>0.12</v>
      </c>
      <c r="AA10" s="3">
        <v>1E-3</v>
      </c>
      <c r="AB10" s="3">
        <v>1E-3</v>
      </c>
      <c r="AC10" s="3">
        <v>0.56999999999999995</v>
      </c>
    </row>
    <row r="11" spans="1:29" x14ac:dyDescent="0.3">
      <c r="A11" s="1" t="s">
        <v>39</v>
      </c>
      <c r="B11" s="3">
        <v>9.5399999999999999E-2</v>
      </c>
      <c r="C11" s="3">
        <v>8.3900000000000002E-2</v>
      </c>
      <c r="D11" s="3">
        <v>9.1000000000000004E-3</v>
      </c>
      <c r="E11" s="3">
        <v>2.5000000000000001E-3</v>
      </c>
      <c r="F11" s="3">
        <v>1.9000000000000001E-4</v>
      </c>
      <c r="G11" s="3">
        <v>6.7000000000000002E-4</v>
      </c>
      <c r="H11" s="3">
        <v>8.5999999999999998E-4</v>
      </c>
      <c r="I11" s="3">
        <v>1.4999999999999999E-2</v>
      </c>
      <c r="J11" s="3">
        <v>2.5000000000000001E-4</v>
      </c>
      <c r="K11" s="3">
        <v>3.26</v>
      </c>
      <c r="L11" s="3">
        <v>6.6000000000000003E-2</v>
      </c>
      <c r="M11" s="3">
        <v>7.3000000000000001E-3</v>
      </c>
      <c r="N11" s="3">
        <v>2.5999999999999999E-2</v>
      </c>
      <c r="O11" s="3">
        <v>2.4000000000000001E-4</v>
      </c>
      <c r="P11" s="3">
        <v>3.1E-4</v>
      </c>
      <c r="Q11" s="3">
        <v>8.0599999999999995E-3</v>
      </c>
      <c r="R11" s="3">
        <v>0.04</v>
      </c>
      <c r="S11" s="3">
        <v>1.5299999999999999E-3</v>
      </c>
      <c r="T11" s="3">
        <v>6.0999999999999999E-2</v>
      </c>
      <c r="U11" s="3">
        <v>0.06</v>
      </c>
      <c r="V11" s="3">
        <v>6.8000000000000005E-4</v>
      </c>
      <c r="W11" s="3">
        <v>2.5000000000000001E-3</v>
      </c>
      <c r="X11" s="3">
        <v>0.09</v>
      </c>
      <c r="Y11" s="3">
        <v>6.0999999999999997E-4</v>
      </c>
      <c r="Z11" s="3">
        <v>0.2</v>
      </c>
      <c r="AA11" s="3">
        <v>1E-3</v>
      </c>
      <c r="AB11" s="3">
        <v>1.6999999999999999E-3</v>
      </c>
      <c r="AC11" s="3">
        <v>0.39</v>
      </c>
    </row>
    <row r="12" spans="1:29" x14ac:dyDescent="0.3">
      <c r="A12" s="1" t="s">
        <v>40</v>
      </c>
      <c r="B12" s="3">
        <v>0.16009999999999999</v>
      </c>
      <c r="C12" s="3">
        <v>0.12820000000000001</v>
      </c>
      <c r="D12" s="3">
        <v>1.06E-2</v>
      </c>
      <c r="E12" s="3">
        <v>2E-3</v>
      </c>
      <c r="F12" s="3">
        <v>3.8000000000000002E-4</v>
      </c>
      <c r="G12" s="3">
        <v>4.6999999999999999E-4</v>
      </c>
      <c r="H12" s="3">
        <v>5.1999999999999995E-4</v>
      </c>
      <c r="I12" s="3">
        <v>2.1000000000000001E-2</v>
      </c>
      <c r="J12" s="3">
        <v>4.8999999999999998E-4</v>
      </c>
      <c r="K12" s="3">
        <v>0.64</v>
      </c>
      <c r="L12" s="3">
        <v>7.0000000000000007E-2</v>
      </c>
      <c r="M12" s="3">
        <v>6.9999999999999999E-4</v>
      </c>
      <c r="N12" s="3">
        <v>2.1000000000000001E-2</v>
      </c>
      <c r="O12" s="3">
        <v>2.7E-4</v>
      </c>
      <c r="P12" s="3">
        <v>3.3E-4</v>
      </c>
      <c r="Q12" s="3">
        <v>1.5399999999999999E-3</v>
      </c>
      <c r="R12" s="3">
        <v>0.04</v>
      </c>
      <c r="S12" s="3">
        <v>1.99E-3</v>
      </c>
      <c r="T12" s="3">
        <v>6.0999999999999999E-2</v>
      </c>
      <c r="U12" s="3">
        <v>0.13</v>
      </c>
      <c r="V12" s="3">
        <v>5.9999999999999995E-4</v>
      </c>
      <c r="W12" s="3">
        <v>3.5999999999999999E-3</v>
      </c>
      <c r="X12" s="3">
        <v>0.11</v>
      </c>
      <c r="Y12" s="3">
        <v>6.9999999999999999E-4</v>
      </c>
      <c r="Z12" s="3">
        <v>0.21</v>
      </c>
      <c r="AA12" s="3">
        <v>0</v>
      </c>
      <c r="AB12" s="3">
        <v>6.9999999999999999E-4</v>
      </c>
      <c r="AC12" s="3">
        <v>0.63</v>
      </c>
    </row>
    <row r="13" spans="1:29" x14ac:dyDescent="0.3">
      <c r="A13" s="1" t="s">
        <v>41</v>
      </c>
      <c r="B13" s="3">
        <v>7.6799999999999993E-2</v>
      </c>
      <c r="C13" s="3">
        <v>4.8899999999999999E-2</v>
      </c>
      <c r="D13" s="3">
        <v>6.7000000000000002E-3</v>
      </c>
      <c r="E13" s="3">
        <v>3.0000000000000001E-3</v>
      </c>
      <c r="F13" s="3">
        <v>1.4999999999999999E-4</v>
      </c>
      <c r="G13" s="3">
        <v>4.2999999999999999E-4</v>
      </c>
      <c r="H13" s="3">
        <v>1.5499999999999999E-3</v>
      </c>
      <c r="I13" s="3">
        <v>0.02</v>
      </c>
      <c r="J13" s="3">
        <v>4.6999999999999999E-4</v>
      </c>
      <c r="K13" s="3">
        <v>0.12</v>
      </c>
      <c r="L13" s="3">
        <v>0.58799999999999997</v>
      </c>
      <c r="M13" s="3">
        <v>2.8999999999999998E-3</v>
      </c>
      <c r="N13" s="3">
        <v>2.1999999999999999E-2</v>
      </c>
      <c r="O13" s="3">
        <v>2.4000000000000001E-4</v>
      </c>
      <c r="P13" s="3">
        <v>2.2000000000000001E-4</v>
      </c>
      <c r="Q13" s="3">
        <v>3.8600000000000001E-3</v>
      </c>
      <c r="R13" s="3">
        <v>0.24</v>
      </c>
      <c r="S13" s="3">
        <v>1.25E-3</v>
      </c>
      <c r="T13" s="3">
        <v>5.7000000000000002E-2</v>
      </c>
      <c r="U13" s="3">
        <v>0.16</v>
      </c>
      <c r="V13" s="3">
        <v>4.8000000000000001E-4</v>
      </c>
      <c r="W13" s="3">
        <v>4.1000000000000003E-3</v>
      </c>
      <c r="X13" s="3">
        <v>0.13</v>
      </c>
      <c r="Y13" s="3">
        <v>3.8600000000000001E-3</v>
      </c>
      <c r="Z13" s="3">
        <v>0.24</v>
      </c>
      <c r="AA13" s="3">
        <v>4.0000000000000001E-3</v>
      </c>
      <c r="AB13" s="3">
        <v>1.4E-3</v>
      </c>
      <c r="AC13" s="3">
        <v>0.32</v>
      </c>
    </row>
    <row r="14" spans="1:29" x14ac:dyDescent="0.3">
      <c r="A14" s="1" t="s">
        <v>42</v>
      </c>
      <c r="B14" s="3">
        <v>0.14660000000000001</v>
      </c>
      <c r="C14" s="3">
        <v>8.9899999999999994E-2</v>
      </c>
      <c r="D14" s="3">
        <v>1.14E-2</v>
      </c>
      <c r="E14" s="3">
        <v>5.1999999999999998E-3</v>
      </c>
      <c r="F14" s="3">
        <v>2.9E-4</v>
      </c>
      <c r="G14" s="3">
        <v>4.6999999999999999E-4</v>
      </c>
      <c r="H14" s="3">
        <v>2.8700000000000002E-3</v>
      </c>
      <c r="I14" s="3">
        <v>0.03</v>
      </c>
      <c r="J14" s="3">
        <v>6.3000000000000003E-4</v>
      </c>
      <c r="K14" s="3">
        <v>0.87</v>
      </c>
      <c r="L14" s="3">
        <v>0.92700000000000005</v>
      </c>
      <c r="M14" s="3">
        <v>1.46E-2</v>
      </c>
      <c r="N14" s="3">
        <v>0.40300000000000002</v>
      </c>
      <c r="O14" s="3">
        <v>2.7E-4</v>
      </c>
      <c r="P14" s="3">
        <v>2.5000000000000001E-4</v>
      </c>
      <c r="Q14" s="3">
        <v>3.4099999999999998E-3</v>
      </c>
      <c r="R14" s="3">
        <v>0.25</v>
      </c>
      <c r="S14" s="3">
        <v>1.83E-3</v>
      </c>
      <c r="T14" s="3">
        <v>7.8E-2</v>
      </c>
      <c r="U14" s="3">
        <v>0.34</v>
      </c>
      <c r="V14" s="3">
        <v>1.2999999999999999E-3</v>
      </c>
      <c r="W14" s="3">
        <v>3.0999999999999999E-3</v>
      </c>
      <c r="X14" s="3">
        <v>0.17</v>
      </c>
      <c r="Y14" s="3">
        <v>9.7999999999999997E-4</v>
      </c>
      <c r="Z14" s="3">
        <v>0.34</v>
      </c>
      <c r="AA14" s="3">
        <v>2E-3</v>
      </c>
      <c r="AB14" s="3">
        <v>1.4E-3</v>
      </c>
      <c r="AC14" s="3">
        <v>0.61</v>
      </c>
    </row>
    <row r="15" spans="1:29" x14ac:dyDescent="0.3">
      <c r="A15" s="1" t="s">
        <v>43</v>
      </c>
      <c r="B15" s="3">
        <v>0.1613</v>
      </c>
      <c r="C15" s="3">
        <v>4.7199999999999999E-2</v>
      </c>
      <c r="D15" s="3">
        <v>0.25800000000000001</v>
      </c>
      <c r="E15" s="3">
        <v>0.4924</v>
      </c>
      <c r="F15" s="3">
        <v>6.2789999999999999E-2</v>
      </c>
      <c r="G15" s="3">
        <v>0.24426</v>
      </c>
      <c r="H15" s="3">
        <v>0.15558</v>
      </c>
      <c r="I15" s="3">
        <v>8.5000000000000006E-2</v>
      </c>
      <c r="J15" s="3">
        <v>3.48E-3</v>
      </c>
      <c r="K15" s="3">
        <v>0</v>
      </c>
      <c r="L15" s="3">
        <v>0</v>
      </c>
      <c r="M15" s="3">
        <v>8.3299999999999999E-2</v>
      </c>
      <c r="N15" s="3">
        <v>0</v>
      </c>
      <c r="O15" s="3">
        <v>6.4000000000000003E-3</v>
      </c>
      <c r="P15" s="3">
        <v>1.3500000000000001E-3</v>
      </c>
      <c r="Q15" s="3">
        <v>0.12066</v>
      </c>
      <c r="R15" s="3">
        <v>2.4</v>
      </c>
      <c r="S15" s="3">
        <v>1.7670000000000002E-2</v>
      </c>
      <c r="T15" s="3">
        <v>0.52500000000000002</v>
      </c>
      <c r="U15" s="3">
        <v>0.92</v>
      </c>
      <c r="V15" s="3">
        <v>1.1440000000000001E-2</v>
      </c>
      <c r="W15" s="3">
        <v>4.58E-2</v>
      </c>
      <c r="X15" s="3">
        <v>1.68</v>
      </c>
      <c r="Y15" s="3">
        <v>1.934E-2</v>
      </c>
      <c r="Z15" s="3">
        <v>3.76</v>
      </c>
      <c r="AA15" s="3">
        <v>7.1999999999999995E-2</v>
      </c>
      <c r="AB15" s="3">
        <v>3.27E-2</v>
      </c>
      <c r="AC15" s="3">
        <v>5.67</v>
      </c>
    </row>
    <row r="16" spans="1:29" x14ac:dyDescent="0.3">
      <c r="A16" s="1" t="s">
        <v>44</v>
      </c>
      <c r="B16" s="3">
        <v>0.47539999999999999</v>
      </c>
      <c r="C16" s="3">
        <v>5.7299999999999997E-2</v>
      </c>
      <c r="D16" s="3">
        <v>0.1067</v>
      </c>
      <c r="E16" s="3">
        <v>4.53E-2</v>
      </c>
      <c r="F16" s="3">
        <v>6.9699999999999996E-3</v>
      </c>
      <c r="G16" s="3">
        <v>6.1199999999999996E-3</v>
      </c>
      <c r="H16" s="3">
        <v>1.6150000000000001E-2</v>
      </c>
      <c r="I16" s="3">
        <v>0.04</v>
      </c>
      <c r="J16" s="3">
        <v>1.1100000000000001E-3</v>
      </c>
      <c r="K16" s="3">
        <v>0.02</v>
      </c>
      <c r="L16" s="3">
        <v>2E-3</v>
      </c>
      <c r="M16" s="3">
        <v>1.9E-3</v>
      </c>
      <c r="N16" s="3">
        <v>4.9000000000000002E-2</v>
      </c>
      <c r="O16" s="3">
        <v>4.1099999999999999E-3</v>
      </c>
      <c r="P16" s="3">
        <v>2.5200000000000001E-3</v>
      </c>
      <c r="Q16" s="3">
        <v>5.5899999999999998E-2</v>
      </c>
      <c r="R16" s="3">
        <v>0.85</v>
      </c>
      <c r="S16" s="3">
        <v>8.2000000000000007E-3</v>
      </c>
      <c r="T16" s="3">
        <v>0.187</v>
      </c>
      <c r="U16" s="3">
        <v>1.25</v>
      </c>
      <c r="V16" s="3">
        <v>1.48E-3</v>
      </c>
      <c r="W16" s="3">
        <v>3.5999999999999997E-2</v>
      </c>
      <c r="X16" s="3">
        <v>0.41</v>
      </c>
      <c r="Y16" s="3">
        <v>1.026E-2</v>
      </c>
      <c r="Z16" s="3">
        <v>1.29</v>
      </c>
      <c r="AA16" s="3">
        <v>0.28799999999999998</v>
      </c>
      <c r="AB16" s="3">
        <v>1.04E-2</v>
      </c>
      <c r="AC16" s="3">
        <v>2.74</v>
      </c>
    </row>
    <row r="17" spans="1:29" x14ac:dyDescent="0.3">
      <c r="A17" s="1" t="s">
        <v>45</v>
      </c>
      <c r="B17" s="3">
        <v>0.45800000000000002</v>
      </c>
      <c r="C17" s="3">
        <v>0.11260000000000001</v>
      </c>
      <c r="D17" s="3">
        <v>8.2000000000000003E-2</v>
      </c>
      <c r="E17" s="3">
        <v>0.21</v>
      </c>
      <c r="F17" s="3">
        <v>0.11659</v>
      </c>
      <c r="G17" s="3">
        <v>5.525E-2</v>
      </c>
      <c r="H17" s="3">
        <v>1.094E-2</v>
      </c>
      <c r="I17" s="3">
        <v>2.5999999999999999E-2</v>
      </c>
      <c r="J17" s="3">
        <v>5.8E-4</v>
      </c>
      <c r="K17" s="3">
        <v>7.44</v>
      </c>
      <c r="L17" s="3">
        <v>2E-3</v>
      </c>
      <c r="M17" s="3">
        <v>8.3999999999999995E-3</v>
      </c>
      <c r="N17" s="3">
        <v>1.7999999999999999E-2</v>
      </c>
      <c r="O17" s="3">
        <v>3.8800000000000002E-3</v>
      </c>
      <c r="P17" s="3">
        <v>2.4099999999999998E-3</v>
      </c>
      <c r="Q17" s="3">
        <v>2.188E-2</v>
      </c>
      <c r="R17" s="3">
        <v>0.88</v>
      </c>
      <c r="S17" s="3">
        <v>8.6099999999999996E-3</v>
      </c>
      <c r="T17" s="3">
        <v>0.38800000000000001</v>
      </c>
      <c r="U17" s="3">
        <v>0.37</v>
      </c>
      <c r="V17" s="3">
        <v>8.0000000000000004E-4</v>
      </c>
      <c r="W17" s="3">
        <v>2.0299999999999999E-2</v>
      </c>
      <c r="X17" s="3">
        <v>0.16</v>
      </c>
      <c r="Y17" s="3">
        <v>3.3E-3</v>
      </c>
      <c r="Z17" s="3">
        <v>1.05</v>
      </c>
      <c r="AA17" s="3">
        <v>0.22700000000000001</v>
      </c>
      <c r="AB17" s="3">
        <v>7.4999999999999997E-3</v>
      </c>
      <c r="AC17" s="3">
        <v>4.0599999999999996</v>
      </c>
    </row>
    <row r="18" spans="1:29" x14ac:dyDescent="0.3">
      <c r="A18" s="1" t="s">
        <v>46</v>
      </c>
      <c r="B18" s="3">
        <v>0.51880000000000004</v>
      </c>
      <c r="C18" s="3">
        <v>4.6199999999999998E-2</v>
      </c>
      <c r="D18" s="3">
        <v>0.1075</v>
      </c>
      <c r="E18" s="3">
        <v>2.4199999999999999E-2</v>
      </c>
      <c r="F18" s="3">
        <v>5.2900000000000004E-3</v>
      </c>
      <c r="G18" s="3">
        <v>3.62E-3</v>
      </c>
      <c r="H18" s="3">
        <v>8.5500000000000003E-3</v>
      </c>
      <c r="I18" s="3">
        <v>2.1999999999999999E-2</v>
      </c>
      <c r="J18" s="3">
        <v>1.07E-3</v>
      </c>
      <c r="K18" s="3">
        <v>0.01</v>
      </c>
      <c r="L18" s="3">
        <v>0</v>
      </c>
      <c r="M18" s="3">
        <v>2.0999999999999999E-3</v>
      </c>
      <c r="N18" s="3">
        <v>7.0000000000000001E-3</v>
      </c>
      <c r="O18" s="3">
        <v>7.1000000000000004E-3</v>
      </c>
      <c r="P18" s="3">
        <v>4.2700000000000004E-3</v>
      </c>
      <c r="Q18" s="3">
        <v>4.8169999999999998E-2</v>
      </c>
      <c r="R18" s="3">
        <v>1.23</v>
      </c>
      <c r="S18" s="3">
        <v>4.5500000000000002E-3</v>
      </c>
      <c r="T18" s="3">
        <v>0.08</v>
      </c>
      <c r="U18" s="3">
        <v>0.52</v>
      </c>
      <c r="V18" s="3">
        <v>1.5200000000000001E-3</v>
      </c>
      <c r="W18" s="3">
        <v>3.9100000000000003E-2</v>
      </c>
      <c r="X18" s="3">
        <v>0.32</v>
      </c>
      <c r="Y18" s="3">
        <v>5.77E-3</v>
      </c>
      <c r="Z18" s="3">
        <v>1.05</v>
      </c>
      <c r="AA18" s="3">
        <v>0.28599999999999998</v>
      </c>
      <c r="AB18" s="3">
        <v>1.04E-2</v>
      </c>
      <c r="AC18" s="3">
        <v>2.72</v>
      </c>
    </row>
    <row r="19" spans="1:29" x14ac:dyDescent="0.3">
      <c r="A19" s="1" t="s">
        <v>47</v>
      </c>
      <c r="B19" s="3">
        <v>0.28299999999999997</v>
      </c>
      <c r="C19" s="3">
        <v>0</v>
      </c>
      <c r="D19" s="3">
        <v>6.4000000000000001E-2</v>
      </c>
      <c r="E19" s="3">
        <v>9.7000000000000003E-2</v>
      </c>
      <c r="F19" s="3">
        <v>2.1219999999999999E-2</v>
      </c>
      <c r="G19" s="3">
        <v>2.4740000000000002E-2</v>
      </c>
      <c r="H19" s="3">
        <v>4.4470000000000003E-2</v>
      </c>
      <c r="I19" s="3">
        <v>0</v>
      </c>
      <c r="J19" s="3">
        <v>4.6000000000000001E-4</v>
      </c>
      <c r="K19" s="3">
        <v>1.96</v>
      </c>
      <c r="L19" s="3">
        <v>3.0000000000000001E-3</v>
      </c>
      <c r="M19" s="3">
        <v>0</v>
      </c>
      <c r="N19" s="3">
        <v>0</v>
      </c>
      <c r="O19" s="3">
        <v>2.0100000000000001E-3</v>
      </c>
      <c r="P19" s="3">
        <v>2.81E-3</v>
      </c>
      <c r="Q19" s="3">
        <v>1.567E-2</v>
      </c>
      <c r="R19" s="3">
        <v>0.38</v>
      </c>
      <c r="S19" s="3">
        <v>4.0499999999999998E-3</v>
      </c>
      <c r="T19" s="3">
        <v>0</v>
      </c>
      <c r="U19" s="3">
        <v>2.19</v>
      </c>
      <c r="V19" s="3">
        <v>4.8999999999999998E-4</v>
      </c>
      <c r="W19" s="3">
        <v>1.7999999999999999E-2</v>
      </c>
      <c r="X19" s="3">
        <v>0.16</v>
      </c>
      <c r="Y19" s="3">
        <v>2E-3</v>
      </c>
      <c r="Z19" s="3">
        <v>1.59</v>
      </c>
      <c r="AA19" s="3">
        <v>0.14899999999999999</v>
      </c>
      <c r="AB19" s="3">
        <v>5.5999999999999999E-3</v>
      </c>
      <c r="AC19" s="3">
        <v>2.27</v>
      </c>
    </row>
    <row r="20" spans="1:29" x14ac:dyDescent="0.3">
      <c r="A20" s="1" t="s">
        <v>48</v>
      </c>
      <c r="B20" s="3">
        <v>1.44E-2</v>
      </c>
      <c r="C20" s="3">
        <v>0</v>
      </c>
      <c r="D20" s="3">
        <v>0.26960000000000001</v>
      </c>
      <c r="E20" s="3">
        <v>0.30990000000000001</v>
      </c>
      <c r="F20" s="3">
        <v>0.18226999999999999</v>
      </c>
      <c r="G20" s="3">
        <v>8.0460000000000004E-2</v>
      </c>
      <c r="H20" s="3">
        <v>1.341E-2</v>
      </c>
      <c r="I20" s="3">
        <v>0</v>
      </c>
      <c r="J20" s="3">
        <v>7.1000000000000002E-4</v>
      </c>
      <c r="K20" s="3">
        <v>10.47</v>
      </c>
      <c r="L20" s="3">
        <v>0</v>
      </c>
      <c r="M20" s="3">
        <v>6.0000000000000001E-3</v>
      </c>
      <c r="N20" s="3">
        <v>1.4E-2</v>
      </c>
      <c r="O20" s="3">
        <v>1.1E-4</v>
      </c>
      <c r="P20" s="3">
        <v>3.0200000000000001E-3</v>
      </c>
      <c r="Q20" s="3">
        <v>6.4000000000000005E-4</v>
      </c>
      <c r="R20" s="3">
        <v>0.1</v>
      </c>
      <c r="S20" s="3">
        <v>3.5300000000000002E-3</v>
      </c>
      <c r="T20" s="3">
        <v>0.155</v>
      </c>
      <c r="U20" s="3">
        <v>8.9</v>
      </c>
      <c r="V20" s="3">
        <v>4.6999999999999999E-4</v>
      </c>
      <c r="W20" s="3">
        <v>1.2999999999999999E-3</v>
      </c>
      <c r="X20" s="3">
        <v>0.33</v>
      </c>
      <c r="Y20" s="3">
        <v>2.5999999999999998E-4</v>
      </c>
      <c r="Z20" s="3">
        <v>5.74</v>
      </c>
      <c r="AA20" s="3">
        <v>0.3</v>
      </c>
      <c r="AB20" s="3">
        <v>4.3700000000000003E-2</v>
      </c>
      <c r="AC20" s="3">
        <v>3.93</v>
      </c>
    </row>
    <row r="21" spans="1:29" x14ac:dyDescent="0.3">
      <c r="A21" s="1" t="s">
        <v>49</v>
      </c>
      <c r="B21" s="3">
        <v>0</v>
      </c>
      <c r="C21" s="3">
        <v>0</v>
      </c>
      <c r="D21" s="3">
        <v>6.9999999999999999E-4</v>
      </c>
      <c r="E21" s="3">
        <v>0.995</v>
      </c>
      <c r="F21" s="3">
        <v>0.31991000000000003</v>
      </c>
      <c r="G21" s="3">
        <v>0.41435</v>
      </c>
      <c r="H21" s="3">
        <v>0.10535</v>
      </c>
      <c r="I21" s="3">
        <v>0</v>
      </c>
      <c r="J21" s="3">
        <v>5.0000000000000002E-5</v>
      </c>
      <c r="K21" s="3">
        <v>0.37</v>
      </c>
      <c r="L21" s="3">
        <v>0</v>
      </c>
      <c r="M21" s="3">
        <v>0</v>
      </c>
      <c r="N21" s="3">
        <v>0</v>
      </c>
      <c r="O21" s="3">
        <v>4.0000000000000003E-5</v>
      </c>
      <c r="P21" s="3">
        <v>1.4999999999999999E-4</v>
      </c>
      <c r="Q21" s="3">
        <v>7.2500000000000004E-3</v>
      </c>
      <c r="R21" s="3">
        <v>0</v>
      </c>
      <c r="S21" s="3">
        <v>6.9999999999999994E-5</v>
      </c>
      <c r="T21" s="3">
        <v>6.5000000000000002E-2</v>
      </c>
      <c r="U21" s="3">
        <v>0.01</v>
      </c>
      <c r="V21" s="3">
        <v>2.2000000000000001E-4</v>
      </c>
      <c r="W21" s="3">
        <v>1.2999999999999999E-3</v>
      </c>
      <c r="X21" s="3">
        <v>0</v>
      </c>
      <c r="Y21" s="3">
        <v>6.0000000000000002E-5</v>
      </c>
      <c r="Z21" s="3">
        <v>0.09</v>
      </c>
      <c r="AA21" s="3">
        <v>5.7000000000000002E-2</v>
      </c>
      <c r="AB21" s="3">
        <v>5.9999999999999995E-4</v>
      </c>
      <c r="AC21" s="3">
        <v>8.98</v>
      </c>
    </row>
    <row r="22" spans="1:29" x14ac:dyDescent="0.3">
      <c r="A22" s="1" t="s">
        <v>50</v>
      </c>
      <c r="B22" s="3">
        <v>0.57199999999999995</v>
      </c>
      <c r="C22" s="3">
        <v>0</v>
      </c>
      <c r="D22" s="3">
        <v>0.09</v>
      </c>
      <c r="E22" s="3">
        <v>0.28100000000000003</v>
      </c>
      <c r="F22" s="3">
        <v>4.8899999999999999E-2</v>
      </c>
      <c r="G22" s="3">
        <v>8.1699999999999995E-2</v>
      </c>
      <c r="H22" s="3">
        <v>0.13420000000000001</v>
      </c>
      <c r="I22" s="3">
        <v>0.1</v>
      </c>
      <c r="J22" s="3">
        <v>2.0899999999999998E-3</v>
      </c>
      <c r="K22" s="3">
        <v>0.11</v>
      </c>
      <c r="L22" s="3">
        <v>3.0000000000000001E-3</v>
      </c>
      <c r="M22" s="3">
        <v>0</v>
      </c>
      <c r="N22" s="3">
        <v>0</v>
      </c>
      <c r="O22" s="3">
        <v>1.34E-3</v>
      </c>
      <c r="P22" s="3">
        <v>1.3600000000000001E-3</v>
      </c>
      <c r="Q22" s="3">
        <v>1.55E-2</v>
      </c>
      <c r="R22" s="3">
        <v>0.17</v>
      </c>
      <c r="S22" s="3">
        <v>3.0500000000000002E-3</v>
      </c>
      <c r="T22" s="3">
        <v>0</v>
      </c>
      <c r="U22" s="3">
        <v>0.1</v>
      </c>
      <c r="V22" s="3">
        <v>2.2100000000000002E-3</v>
      </c>
      <c r="W22" s="3">
        <v>2.7799999999999998E-2</v>
      </c>
      <c r="X22" s="3">
        <v>1.08</v>
      </c>
      <c r="Y22" s="3">
        <v>8.7899999999999992E-3</v>
      </c>
      <c r="Z22" s="3">
        <v>2.5</v>
      </c>
      <c r="AA22" s="3">
        <v>7.2999999999999995E-2</v>
      </c>
      <c r="AB22" s="3">
        <v>2.64E-2</v>
      </c>
      <c r="AC22" s="3">
        <v>5</v>
      </c>
    </row>
    <row r="23" spans="1:29" x14ac:dyDescent="0.3">
      <c r="A23" s="1" t="s">
        <v>51</v>
      </c>
      <c r="B23" s="3">
        <v>0.82640000000000002</v>
      </c>
      <c r="C23" s="3">
        <v>0</v>
      </c>
      <c r="D23" s="3">
        <v>0.1</v>
      </c>
      <c r="E23" s="3">
        <v>0.05</v>
      </c>
      <c r="F23" s="3">
        <v>0</v>
      </c>
      <c r="G23" s="3">
        <v>3.0210000000000001E-2</v>
      </c>
      <c r="H23" s="3">
        <v>1.6410000000000001E-2</v>
      </c>
      <c r="I23" s="3">
        <v>0</v>
      </c>
      <c r="J23" s="3">
        <v>5.5399999999999998E-3</v>
      </c>
      <c r="K23" s="3">
        <v>0</v>
      </c>
      <c r="L23" s="3">
        <v>0</v>
      </c>
      <c r="M23" s="3">
        <v>1.26E-2</v>
      </c>
      <c r="N23" s="3">
        <v>2.1000000000000001E-2</v>
      </c>
      <c r="O23" s="3">
        <v>4.3600000000000002E-3</v>
      </c>
      <c r="P23" s="3">
        <v>1.01E-3</v>
      </c>
      <c r="Q23" s="3">
        <v>5.5370000000000003E-2</v>
      </c>
      <c r="R23" s="3">
        <v>0.22</v>
      </c>
      <c r="S23" s="3">
        <v>1.6240000000000001E-2</v>
      </c>
      <c r="T23" s="3">
        <v>0.33400000000000002</v>
      </c>
      <c r="U23" s="3">
        <v>0</v>
      </c>
      <c r="V23" s="3">
        <v>3.0100000000000001E-3</v>
      </c>
      <c r="W23" s="3">
        <v>0</v>
      </c>
      <c r="X23" s="3">
        <v>1.56</v>
      </c>
      <c r="Y23" s="3">
        <v>4.0710000000000003E-2</v>
      </c>
      <c r="Z23" s="3">
        <v>3.62</v>
      </c>
      <c r="AA23" s="3">
        <v>0.255</v>
      </c>
      <c r="AB23" s="3">
        <v>2.1999999999999999E-2</v>
      </c>
      <c r="AC23" s="3">
        <v>4.16</v>
      </c>
    </row>
    <row r="24" spans="1:29" x14ac:dyDescent="0.3">
      <c r="A24" s="1" t="s">
        <v>52</v>
      </c>
      <c r="B24" s="3">
        <v>0.66100000000000003</v>
      </c>
      <c r="C24" s="3">
        <v>0</v>
      </c>
      <c r="D24" s="3">
        <v>4.5999999999999999E-2</v>
      </c>
      <c r="E24" s="3">
        <v>0.252</v>
      </c>
      <c r="F24" s="3">
        <v>8.3159999999999998E-2</v>
      </c>
      <c r="G24" s="3">
        <v>0.13077</v>
      </c>
      <c r="H24" s="3">
        <v>2.6200000000000001E-2</v>
      </c>
      <c r="I24" s="3">
        <v>0</v>
      </c>
      <c r="J24" s="3">
        <v>1.7000000000000001E-4</v>
      </c>
      <c r="K24" s="3">
        <v>0.04</v>
      </c>
      <c r="L24" s="3">
        <v>0</v>
      </c>
      <c r="M24" s="3">
        <v>0</v>
      </c>
      <c r="N24" s="3">
        <v>0</v>
      </c>
      <c r="O24" s="3">
        <v>1.9499999999999999E-3</v>
      </c>
      <c r="P24" s="3">
        <v>2.0500000000000002E-3</v>
      </c>
      <c r="Q24" s="3">
        <v>1.9900000000000001E-2</v>
      </c>
      <c r="R24" s="3">
        <v>0.51</v>
      </c>
      <c r="S24" s="3">
        <v>1.7099999999999999E-3</v>
      </c>
      <c r="T24" s="3">
        <v>0</v>
      </c>
      <c r="U24" s="3">
        <v>0.43</v>
      </c>
      <c r="V24" s="3">
        <v>3.0000000000000001E-3</v>
      </c>
      <c r="W24" s="3">
        <v>2.07E-2</v>
      </c>
      <c r="X24" s="3">
        <v>0.36</v>
      </c>
      <c r="Y24" s="3">
        <v>3.63E-3</v>
      </c>
      <c r="Z24" s="3">
        <v>0.8</v>
      </c>
      <c r="AA24" s="3">
        <v>2.4E-2</v>
      </c>
      <c r="AB24" s="3">
        <v>6.0000000000000001E-3</v>
      </c>
      <c r="AC24" s="3">
        <v>4.97</v>
      </c>
    </row>
    <row r="25" spans="1:29" x14ac:dyDescent="0.3">
      <c r="A25" s="1" t="s">
        <v>53</v>
      </c>
      <c r="B25" s="3">
        <v>0.82399999999999995</v>
      </c>
      <c r="C25" s="3">
        <v>0.82120000000000004</v>
      </c>
      <c r="D25" s="3">
        <v>3.0000000000000001E-3</v>
      </c>
      <c r="E25" s="3">
        <v>0</v>
      </c>
      <c r="F25" s="3">
        <v>0</v>
      </c>
      <c r="G25" s="3">
        <v>0</v>
      </c>
      <c r="H25" s="3">
        <v>0</v>
      </c>
      <c r="I25" s="3">
        <v>2E-3</v>
      </c>
      <c r="J25" s="3">
        <v>2.4000000000000001E-4</v>
      </c>
      <c r="K25" s="3">
        <v>0</v>
      </c>
      <c r="L25" s="3">
        <v>5.0000000000000001E-3</v>
      </c>
      <c r="M25" s="3">
        <v>0</v>
      </c>
      <c r="N25" s="3">
        <v>0</v>
      </c>
      <c r="O25" s="3">
        <v>0</v>
      </c>
      <c r="P25" s="3">
        <v>3.8000000000000002E-4</v>
      </c>
      <c r="Q25" s="3">
        <v>1.2099999999999999E-3</v>
      </c>
      <c r="R25" s="3">
        <v>0.02</v>
      </c>
      <c r="S25" s="3">
        <v>6.8000000000000005E-4</v>
      </c>
      <c r="T25" s="3">
        <v>2.1999999999999999E-2</v>
      </c>
      <c r="U25" s="3">
        <v>0.06</v>
      </c>
      <c r="V25" s="3">
        <v>3.6000000000000002E-4</v>
      </c>
      <c r="W25" s="3">
        <v>4.1999999999999997E-3</v>
      </c>
      <c r="X25" s="3">
        <v>0.02</v>
      </c>
      <c r="Y25" s="3">
        <v>8.0000000000000004E-4</v>
      </c>
      <c r="Z25" s="3">
        <v>0.04</v>
      </c>
      <c r="AA25" s="3">
        <v>8.0000000000000002E-3</v>
      </c>
      <c r="AB25" s="3">
        <v>2.2000000000000001E-3</v>
      </c>
      <c r="AC25" s="3">
        <v>3.04</v>
      </c>
    </row>
    <row r="26" spans="1:29" x14ac:dyDescent="0.3">
      <c r="A26" s="1" t="s">
        <v>54</v>
      </c>
      <c r="B26" s="3">
        <v>4.65E-2</v>
      </c>
      <c r="C26" s="3">
        <v>0</v>
      </c>
      <c r="D26" s="3">
        <v>3.2800000000000003E-2</v>
      </c>
      <c r="E26" s="3">
        <v>3.6600000000000001E-2</v>
      </c>
      <c r="F26" s="3">
        <v>2.2780000000000002E-2</v>
      </c>
      <c r="G26" s="3">
        <v>1.057E-2</v>
      </c>
      <c r="H26" s="3">
        <v>1.3600000000000001E-3</v>
      </c>
      <c r="I26" s="3">
        <v>0</v>
      </c>
      <c r="J26" s="3">
        <v>4.2000000000000002E-4</v>
      </c>
      <c r="K26" s="3">
        <v>1.38</v>
      </c>
      <c r="L26" s="3">
        <v>1.4999999999999999E-2</v>
      </c>
      <c r="M26" s="3">
        <v>0</v>
      </c>
      <c r="N26" s="3">
        <v>0</v>
      </c>
      <c r="O26" s="3">
        <v>3.8000000000000002E-4</v>
      </c>
      <c r="P26" s="3">
        <v>1.6100000000000001E-3</v>
      </c>
      <c r="Q26" s="3">
        <v>8.4000000000000003E-4</v>
      </c>
      <c r="R26" s="3">
        <v>0.05</v>
      </c>
      <c r="S26" s="3">
        <v>3.13E-3</v>
      </c>
      <c r="T26" s="3">
        <v>0</v>
      </c>
      <c r="U26" s="3">
        <v>1.19</v>
      </c>
      <c r="V26" s="3">
        <v>1E-4</v>
      </c>
      <c r="W26" s="3">
        <v>5.0000000000000001E-4</v>
      </c>
      <c r="X26" s="3">
        <v>0.13</v>
      </c>
      <c r="Y26" s="3">
        <v>4.0000000000000003E-5</v>
      </c>
      <c r="Z26" s="3">
        <v>0.93</v>
      </c>
      <c r="AA26" s="3">
        <v>0.02</v>
      </c>
      <c r="AB26" s="3">
        <v>3.8E-3</v>
      </c>
      <c r="AC26" s="3">
        <v>0.64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4A73-5CDB-4687-8FB3-3B4B7505A9BF}">
  <dimension ref="A1:G8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17.21875" bestFit="1" customWidth="1"/>
    <col min="4" max="4" width="9.21875" bestFit="1" customWidth="1"/>
    <col min="5" max="5" width="15.6640625" bestFit="1" customWidth="1"/>
    <col min="6" max="6" width="7.77734375" bestFit="1" customWidth="1"/>
    <col min="7" max="7" width="5.33203125" bestFit="1" customWidth="1"/>
  </cols>
  <sheetData>
    <row r="1" spans="1:7" x14ac:dyDescent="0.3">
      <c r="A1" s="24" t="s">
        <v>101</v>
      </c>
    </row>
    <row r="2" spans="1:7" x14ac:dyDescent="0.3">
      <c r="A2" s="24" t="s">
        <v>102</v>
      </c>
    </row>
    <row r="3" spans="1:7" x14ac:dyDescent="0.3">
      <c r="A3" s="24" t="s">
        <v>103</v>
      </c>
    </row>
    <row r="6" spans="1:7" ht="15" thickBot="1" x14ac:dyDescent="0.35">
      <c r="A6" t="s">
        <v>114</v>
      </c>
    </row>
    <row r="7" spans="1:7" ht="15" thickBot="1" x14ac:dyDescent="0.35">
      <c r="B7" s="25" t="s">
        <v>105</v>
      </c>
      <c r="C7" s="25" t="s">
        <v>0</v>
      </c>
      <c r="D7" s="25" t="s">
        <v>106</v>
      </c>
      <c r="E7" s="25" t="s">
        <v>107</v>
      </c>
      <c r="F7" s="25" t="s">
        <v>108</v>
      </c>
      <c r="G7" s="25" t="s">
        <v>109</v>
      </c>
    </row>
    <row r="8" spans="1:7" x14ac:dyDescent="0.3">
      <c r="B8" t="s">
        <v>110</v>
      </c>
      <c r="C8" t="s">
        <v>111</v>
      </c>
      <c r="D8" s="26">
        <v>0</v>
      </c>
      <c r="E8" t="s">
        <v>112</v>
      </c>
      <c r="F8" t="s">
        <v>113</v>
      </c>
      <c r="G8">
        <v>-64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1166-AD1D-460C-AE8D-096DD3B42768}">
  <dimension ref="A1:F29"/>
  <sheetViews>
    <sheetView topLeftCell="A9" workbookViewId="0">
      <selection activeCell="J14" sqref="J14"/>
    </sheetView>
  </sheetViews>
  <sheetFormatPr defaultRowHeight="14.4" x14ac:dyDescent="0.3"/>
  <sheetData>
    <row r="1" spans="1:6" x14ac:dyDescent="0.3">
      <c r="A1" s="4" t="s">
        <v>55</v>
      </c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</row>
    <row r="2" spans="1:6" x14ac:dyDescent="0.3">
      <c r="A2" s="5">
        <f>0.32*'[1]extra calcs ,)'!$C5</f>
        <v>80.807999999999993</v>
      </c>
      <c r="B2" s="6">
        <f>0.32*'[1]extra calcs ,)'!$F5</f>
        <v>103.32000000000001</v>
      </c>
      <c r="C2" s="7">
        <f>0.32*'[1]extra calcs ,)'!$I5</f>
        <v>117.264</v>
      </c>
      <c r="D2" s="8">
        <f>0.32*'[1]extra calcs ,)'!$D5</f>
        <v>94.807999999999993</v>
      </c>
      <c r="E2" s="9">
        <f>0.32*'[1]extra calcs ,)'!$G5</f>
        <v>127.96000000000001</v>
      </c>
      <c r="F2" s="10">
        <f>0.32*'[1]extra calcs ,)'!$J5</f>
        <v>139.77599999999998</v>
      </c>
    </row>
    <row r="3" spans="1:6" x14ac:dyDescent="0.3">
      <c r="A3" s="5">
        <f>0.32*'[1]extra calcs ,)'!$C6</f>
        <v>12.824000000000002</v>
      </c>
      <c r="B3" s="6">
        <f>0.32*'[1]extra calcs ,)'!$F6</f>
        <v>16.52</v>
      </c>
      <c r="C3" s="7">
        <f>0.32*'[1]extra calcs ,)'!$I6</f>
        <v>18.8</v>
      </c>
      <c r="D3" s="8">
        <f>0.32*'[1]extra calcs ,)'!$D6</f>
        <v>15.08</v>
      </c>
      <c r="E3" s="9">
        <f>0.32*'[1]extra calcs ,)'!$G6</f>
        <v>20.2</v>
      </c>
      <c r="F3" s="10">
        <f>0.32*'[1]extra calcs ,)'!$J6</f>
        <v>22.400000000000002</v>
      </c>
    </row>
    <row r="4" spans="1:6" x14ac:dyDescent="0.3">
      <c r="A4" s="5">
        <f>0.32*'[1]extra calcs ,)'!$C7</f>
        <v>12.8</v>
      </c>
      <c r="B4" s="6">
        <f>0.32*'[1]extra calcs ,)'!$F7</f>
        <v>17.600000000000001</v>
      </c>
      <c r="C4" s="7">
        <f>0.32*'[1]extra calcs ,)'!$I7</f>
        <v>20.48</v>
      </c>
      <c r="D4" s="8">
        <f>0.32*'[1]extra calcs ,)'!$D7</f>
        <v>15.36</v>
      </c>
      <c r="E4" s="9">
        <f>0.32*'[1]extra calcs ,)'!$G7</f>
        <v>19.2</v>
      </c>
      <c r="F4" s="10">
        <f>0.32*'[1]extra calcs ,)'!$J7</f>
        <v>24.32</v>
      </c>
    </row>
    <row r="5" spans="1:6" x14ac:dyDescent="0.3">
      <c r="A5" s="5">
        <f>0.32*'[1]extra calcs ,)'!$C8</f>
        <v>11.399111111111113</v>
      </c>
      <c r="B5" s="6">
        <f>0.32*'[1]extra calcs ,)'!$F8</f>
        <v>14.684444444444443</v>
      </c>
      <c r="C5" s="7">
        <f>0.32*'[1]extra calcs ,)'!$I8</f>
        <v>16.711111111111112</v>
      </c>
      <c r="D5" s="8">
        <f>0.32*'[1]extra calcs ,)'!$D8</f>
        <v>13.404444444444444</v>
      </c>
      <c r="E5" s="9">
        <f>0.32*'[1]extra calcs ,)'!$G8</f>
        <v>17.955555555555556</v>
      </c>
      <c r="F5" s="10">
        <f>0.32*'[1]extra calcs ,)'!$J8</f>
        <v>19.911111111111111</v>
      </c>
    </row>
    <row r="6" spans="1:6" x14ac:dyDescent="0.3">
      <c r="A6" s="5">
        <f>0.32*'[1]extra calcs ,)'!$C9</f>
        <v>2.2798222222222226</v>
      </c>
      <c r="B6" s="6">
        <f>0.32*'[1]extra calcs ,)'!$F9</f>
        <v>2.9368888888888893</v>
      </c>
      <c r="C6" s="7">
        <f>0.32*'[1]extra calcs ,)'!$I9</f>
        <v>3.3422222222222224</v>
      </c>
      <c r="D6" s="8">
        <f>0.32*'[1]extra calcs ,)'!$D9</f>
        <v>2.6808888888888891</v>
      </c>
      <c r="E6" s="9">
        <f>0.32*'[1]extra calcs ,)'!$G9</f>
        <v>3.5911111111111111</v>
      </c>
      <c r="F6" s="10">
        <f>0.32*'[1]extra calcs ,)'!$J9</f>
        <v>3.9822222222222226</v>
      </c>
    </row>
    <row r="7" spans="1:6" x14ac:dyDescent="0.3">
      <c r="A7" s="5">
        <f>0.32*'[1]extra calcs ,)'!$C10</f>
        <v>5.129599999999999</v>
      </c>
      <c r="B7" s="6">
        <f>0.32*'[1]extra calcs ,)'!$F10</f>
        <v>6.6079999999999997</v>
      </c>
      <c r="C7" s="7">
        <f>0.32*'[1]extra calcs ,)'!$I10</f>
        <v>7.5200000000000005</v>
      </c>
      <c r="D7" s="8">
        <f>0.32*'[1]extra calcs ,)'!$D10</f>
        <v>6.0320000000000009</v>
      </c>
      <c r="E7" s="9">
        <f>0.32*'[1]extra calcs ,)'!$G10</f>
        <v>8.08</v>
      </c>
      <c r="F7" s="10">
        <f>0.32*'[1]extra calcs ,)'!$J10</f>
        <v>8.9600000000000009</v>
      </c>
    </row>
    <row r="8" spans="1:6" x14ac:dyDescent="0.3">
      <c r="A8" s="5">
        <f>0.32*'[1]extra calcs ,)'!$C11</f>
        <v>3.9896888888888893</v>
      </c>
      <c r="B8" s="6">
        <f>0.32*'[1]extra calcs ,)'!$F11</f>
        <v>5.1395555555555568</v>
      </c>
      <c r="C8" s="7">
        <f>0.32*'[1]extra calcs ,)'!$I11</f>
        <v>5.8488888888888901</v>
      </c>
      <c r="D8" s="8">
        <f>0.32*'[1]extra calcs ,)'!$D11</f>
        <v>4.6915555555555564</v>
      </c>
      <c r="E8" s="9">
        <f>0.32*'[1]extra calcs ,)'!$G11</f>
        <v>6.2844444444444463</v>
      </c>
      <c r="F8" s="10">
        <f>0.32*'[1]extra calcs ,)'!$J11</f>
        <v>6.9688888888888902</v>
      </c>
    </row>
    <row r="9" spans="1:6" x14ac:dyDescent="0.3">
      <c r="A9" s="5">
        <v>8</v>
      </c>
      <c r="B9" s="6">
        <v>9.6</v>
      </c>
      <c r="C9" s="7">
        <v>9.6</v>
      </c>
      <c r="D9" s="8">
        <v>12.16</v>
      </c>
      <c r="E9" s="9">
        <v>12.8</v>
      </c>
      <c r="F9" s="10">
        <v>12.8</v>
      </c>
    </row>
    <row r="10" spans="1:6" x14ac:dyDescent="0.3">
      <c r="A10" s="5">
        <v>0.41599999999999998</v>
      </c>
      <c r="B10" s="6">
        <v>0.41599999999999998</v>
      </c>
      <c r="C10" s="7">
        <v>0.41599999999999998</v>
      </c>
      <c r="D10" s="8">
        <v>0.41599999999999998</v>
      </c>
      <c r="E10" s="9">
        <v>0.41599999999999998</v>
      </c>
      <c r="F10" s="10">
        <v>0.41599999999999998</v>
      </c>
    </row>
    <row r="11" spans="1:6" x14ac:dyDescent="0.3">
      <c r="A11" s="5">
        <v>746.56</v>
      </c>
      <c r="B11" s="6">
        <v>746.56</v>
      </c>
      <c r="C11" s="7">
        <v>746.56</v>
      </c>
      <c r="D11" s="8">
        <v>960</v>
      </c>
      <c r="E11" s="9">
        <v>960</v>
      </c>
      <c r="F11" s="10">
        <v>960</v>
      </c>
    </row>
    <row r="12" spans="1:6" x14ac:dyDescent="0.3">
      <c r="A12" s="5">
        <v>24</v>
      </c>
      <c r="B12" s="6">
        <v>24</v>
      </c>
      <c r="C12" s="7">
        <v>24</v>
      </c>
      <c r="D12" s="8">
        <v>28.8</v>
      </c>
      <c r="E12" s="9">
        <v>28.8</v>
      </c>
      <c r="F12" s="10">
        <v>28.8</v>
      </c>
    </row>
    <row r="13" spans="1:6" x14ac:dyDescent="0.3">
      <c r="A13" s="5">
        <v>64</v>
      </c>
      <c r="B13" s="6">
        <v>64</v>
      </c>
      <c r="C13" s="7">
        <v>64</v>
      </c>
      <c r="D13" s="8">
        <v>64</v>
      </c>
      <c r="E13" s="9">
        <v>64</v>
      </c>
      <c r="F13" s="10">
        <v>64</v>
      </c>
    </row>
    <row r="14" spans="1:6" x14ac:dyDescent="0.3">
      <c r="A14" s="5">
        <v>4.8</v>
      </c>
      <c r="B14" s="6">
        <v>4.8</v>
      </c>
      <c r="C14" s="7">
        <v>4.8</v>
      </c>
      <c r="D14" s="8">
        <v>4.8</v>
      </c>
      <c r="E14" s="9">
        <v>4.8</v>
      </c>
      <c r="F14" s="10">
        <v>4.8</v>
      </c>
    </row>
    <row r="15" spans="1:6" x14ac:dyDescent="0.3">
      <c r="A15" s="5">
        <v>28.8</v>
      </c>
      <c r="B15" s="6">
        <v>28.8</v>
      </c>
      <c r="C15" s="7">
        <v>28.8</v>
      </c>
      <c r="D15" s="8">
        <v>38.4</v>
      </c>
      <c r="E15" s="9">
        <v>38.4</v>
      </c>
      <c r="F15" s="10">
        <v>38.4</v>
      </c>
    </row>
    <row r="16" spans="1:6" x14ac:dyDescent="0.3">
      <c r="A16" s="5">
        <v>0.35199999999999998</v>
      </c>
      <c r="B16" s="6">
        <v>0.35199999999999998</v>
      </c>
      <c r="C16" s="7">
        <v>0.35199999999999998</v>
      </c>
      <c r="D16" s="8">
        <v>0.38400000000000001</v>
      </c>
      <c r="E16" s="9">
        <v>0.41599999999999998</v>
      </c>
      <c r="F16" s="10">
        <v>0.38400000000000001</v>
      </c>
    </row>
    <row r="17" spans="1:6" x14ac:dyDescent="0.3">
      <c r="A17" s="5">
        <v>0.35199999999999998</v>
      </c>
      <c r="B17" s="6">
        <v>0.38400000000000001</v>
      </c>
      <c r="C17" s="7">
        <v>0.35199999999999998</v>
      </c>
      <c r="D17" s="8">
        <v>0.41599999999999998</v>
      </c>
      <c r="E17" s="9">
        <v>0.48</v>
      </c>
      <c r="F17" s="10">
        <v>0.41599999999999998</v>
      </c>
    </row>
    <row r="18" spans="1:6" x14ac:dyDescent="0.3">
      <c r="A18" s="5">
        <v>4.4800000000000004</v>
      </c>
      <c r="B18" s="6">
        <v>4.16</v>
      </c>
      <c r="C18" s="7">
        <v>4.4800000000000004</v>
      </c>
      <c r="D18" s="8">
        <v>5.12</v>
      </c>
      <c r="E18" s="9">
        <v>5.44</v>
      </c>
      <c r="F18" s="10">
        <v>5.12</v>
      </c>
    </row>
    <row r="19" spans="1:6" x14ac:dyDescent="0.3">
      <c r="A19" s="5">
        <v>128</v>
      </c>
      <c r="B19" s="6">
        <v>128</v>
      </c>
      <c r="C19" s="7">
        <v>128</v>
      </c>
      <c r="D19" s="8">
        <v>128</v>
      </c>
      <c r="E19" s="9">
        <v>128</v>
      </c>
      <c r="F19" s="10">
        <v>128</v>
      </c>
    </row>
    <row r="20" spans="1:6" x14ac:dyDescent="0.3">
      <c r="A20" s="5">
        <v>1.6</v>
      </c>
      <c r="B20" s="6">
        <v>1.6</v>
      </c>
      <c r="C20" s="7">
        <v>1.6</v>
      </c>
      <c r="D20" s="8">
        <v>1.6</v>
      </c>
      <c r="E20" s="9">
        <v>1.6</v>
      </c>
      <c r="F20" s="10">
        <v>1.6</v>
      </c>
    </row>
    <row r="21" spans="1:6" x14ac:dyDescent="0.3">
      <c r="A21" s="5">
        <v>136</v>
      </c>
      <c r="B21" s="6">
        <v>136</v>
      </c>
      <c r="C21" s="7">
        <v>136</v>
      </c>
      <c r="D21" s="8">
        <v>176</v>
      </c>
      <c r="E21" s="9">
        <v>176</v>
      </c>
      <c r="F21" s="10">
        <v>176</v>
      </c>
    </row>
    <row r="22" spans="1:6" x14ac:dyDescent="0.3">
      <c r="A22" s="5">
        <v>192</v>
      </c>
      <c r="B22" s="6">
        <v>192</v>
      </c>
      <c r="C22" s="7">
        <v>320</v>
      </c>
      <c r="D22" s="8">
        <v>192</v>
      </c>
      <c r="E22" s="9">
        <v>192</v>
      </c>
      <c r="F22" s="10">
        <v>320</v>
      </c>
    </row>
    <row r="23" spans="1:6" x14ac:dyDescent="0.3">
      <c r="A23" s="5">
        <v>0.28799999999999998</v>
      </c>
      <c r="B23" s="6">
        <v>0.28799999999999998</v>
      </c>
      <c r="C23" s="7">
        <v>0.28799999999999998</v>
      </c>
      <c r="D23" s="8">
        <v>0.28799999999999998</v>
      </c>
      <c r="E23" s="9">
        <v>0.28799999999999998</v>
      </c>
      <c r="F23" s="10">
        <v>0.28799999999999998</v>
      </c>
    </row>
    <row r="24" spans="1:6" x14ac:dyDescent="0.3">
      <c r="A24" s="5">
        <v>6.72</v>
      </c>
      <c r="B24" s="6">
        <v>5.44</v>
      </c>
      <c r="C24" s="7">
        <v>5.76</v>
      </c>
      <c r="D24" s="8">
        <v>5.44</v>
      </c>
      <c r="E24" s="9">
        <v>6.72</v>
      </c>
      <c r="F24" s="10">
        <v>2.56</v>
      </c>
    </row>
    <row r="25" spans="1:6" x14ac:dyDescent="0.3">
      <c r="A25" s="5">
        <v>99.2</v>
      </c>
      <c r="B25" s="6">
        <v>99.2</v>
      </c>
      <c r="C25" s="7">
        <v>99.2</v>
      </c>
      <c r="D25" s="8">
        <v>128</v>
      </c>
      <c r="E25" s="9">
        <v>108.8</v>
      </c>
      <c r="F25" s="10">
        <v>128</v>
      </c>
    </row>
    <row r="26" spans="1:6" x14ac:dyDescent="0.3">
      <c r="A26" s="5">
        <v>0.57599999999999996</v>
      </c>
      <c r="B26" s="6">
        <v>0.57599999999999996</v>
      </c>
      <c r="C26" s="7">
        <v>0.57599999999999996</v>
      </c>
      <c r="D26" s="8">
        <v>0.73599999999999999</v>
      </c>
      <c r="E26" s="9">
        <v>0.73599999999999999</v>
      </c>
      <c r="F26" s="10">
        <v>0.73599999999999999</v>
      </c>
    </row>
    <row r="27" spans="1:6" x14ac:dyDescent="0.3">
      <c r="A27" s="5">
        <v>224</v>
      </c>
      <c r="B27" s="6">
        <v>224</v>
      </c>
      <c r="C27" s="7">
        <v>224</v>
      </c>
      <c r="D27" s="8">
        <v>224</v>
      </c>
      <c r="E27" s="9">
        <v>224</v>
      </c>
      <c r="F27" s="10">
        <v>224</v>
      </c>
    </row>
    <row r="28" spans="1:6" x14ac:dyDescent="0.3">
      <c r="A28" s="5">
        <v>17.600000000000001</v>
      </c>
      <c r="B28" s="6">
        <v>17.600000000000001</v>
      </c>
      <c r="C28" s="7">
        <v>17.600000000000001</v>
      </c>
      <c r="D28" s="8">
        <v>17.600000000000001</v>
      </c>
      <c r="E28" s="9">
        <v>17.600000000000001</v>
      </c>
      <c r="F28" s="10">
        <v>17.600000000000001</v>
      </c>
    </row>
    <row r="29" spans="1:6" x14ac:dyDescent="0.3">
      <c r="A29" s="5">
        <v>2.56</v>
      </c>
      <c r="B29" s="6">
        <v>3.2</v>
      </c>
      <c r="C29" s="7">
        <v>2.56</v>
      </c>
      <c r="D29" s="8">
        <v>3.52</v>
      </c>
      <c r="E29" s="9">
        <v>3.84</v>
      </c>
      <c r="F29" s="10">
        <v>3.52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AFF8-A119-40BC-A93D-E95789F2300A}">
  <dimension ref="A1:AC30"/>
  <sheetViews>
    <sheetView workbookViewId="0">
      <selection activeCell="L48" sqref="L48"/>
    </sheetView>
  </sheetViews>
  <sheetFormatPr defaultRowHeight="14.4" x14ac:dyDescent="0.3"/>
  <sheetData>
    <row r="1" spans="1:2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</row>
    <row r="2" spans="1:29" x14ac:dyDescent="0.3">
      <c r="A2" s="1" t="s">
        <v>61</v>
      </c>
      <c r="B2" s="3">
        <v>9.3200000000000005E-2</v>
      </c>
      <c r="C2" s="3">
        <v>2.5000000000000001E-2</v>
      </c>
      <c r="D2" s="3">
        <v>1.0999999999999999E-2</v>
      </c>
      <c r="E2" s="3">
        <v>3.0000000000000001E-3</v>
      </c>
      <c r="F2" s="3">
        <v>3.8999999999999999E-4</v>
      </c>
      <c r="G2" s="3">
        <v>1.1E-4</v>
      </c>
      <c r="H2" s="3">
        <v>8.8999999999999995E-4</v>
      </c>
      <c r="I2" s="3">
        <v>2.8000000000000001E-2</v>
      </c>
      <c r="J2" s="3">
        <v>8.0000000000000004E-4</v>
      </c>
      <c r="K2" s="3">
        <v>0.22</v>
      </c>
      <c r="L2" s="3">
        <v>0.53</v>
      </c>
      <c r="M2" s="3">
        <v>1.5E-3</v>
      </c>
      <c r="N2" s="3">
        <v>0</v>
      </c>
      <c r="O2" s="3">
        <v>4.0000000000000002E-4</v>
      </c>
      <c r="P2" s="3">
        <v>2.0000000000000001E-4</v>
      </c>
      <c r="Q2" s="3">
        <v>1E-3</v>
      </c>
      <c r="R2" s="3">
        <v>0.11</v>
      </c>
      <c r="S2" s="3">
        <v>1.9E-3</v>
      </c>
      <c r="T2" s="3">
        <v>5.0999999999999997E-2</v>
      </c>
      <c r="U2" s="3">
        <v>0.26</v>
      </c>
      <c r="V2" s="3">
        <v>3.6999999999999999E-4</v>
      </c>
      <c r="W2" s="3">
        <v>6.0000000000000001E-3</v>
      </c>
      <c r="X2" s="3">
        <v>0.08</v>
      </c>
      <c r="Y2" s="3">
        <v>2.9999999999999997E-4</v>
      </c>
      <c r="Z2" s="3">
        <v>0.16</v>
      </c>
      <c r="AA2" s="3">
        <v>4.0000000000000001E-3</v>
      </c>
      <c r="AB2" s="3">
        <v>5.9999999999999995E-4</v>
      </c>
      <c r="AC2" s="3">
        <v>0.28999999999999998</v>
      </c>
    </row>
    <row r="3" spans="1:29" x14ac:dyDescent="0.3">
      <c r="A3" s="1" t="s">
        <v>62</v>
      </c>
      <c r="B3" s="3">
        <v>3.8899999999999997E-2</v>
      </c>
      <c r="C3" s="3">
        <v>2.63E-2</v>
      </c>
      <c r="D3" s="3">
        <v>8.8000000000000005E-3</v>
      </c>
      <c r="E3" s="3">
        <v>2E-3</v>
      </c>
      <c r="F3" s="3">
        <v>2.7999999999999998E-4</v>
      </c>
      <c r="G3" s="3">
        <v>3.1E-4</v>
      </c>
      <c r="H3" s="3">
        <v>8.3000000000000001E-4</v>
      </c>
      <c r="I3" s="3">
        <v>1.2E-2</v>
      </c>
      <c r="J3" s="3">
        <v>8.0000000000000004E-4</v>
      </c>
      <c r="K3" s="3">
        <v>8.33</v>
      </c>
      <c r="L3" s="3">
        <v>0.13700000000000001</v>
      </c>
      <c r="M3" s="3">
        <v>5.4000000000000003E-3</v>
      </c>
      <c r="N3" s="3">
        <v>7.9000000000000001E-2</v>
      </c>
      <c r="O3" s="3">
        <v>3.6999999999999999E-4</v>
      </c>
      <c r="P3" s="3">
        <v>1.9000000000000001E-4</v>
      </c>
      <c r="Q3" s="3">
        <v>5.94E-3</v>
      </c>
      <c r="R3" s="3">
        <v>0.15</v>
      </c>
      <c r="S3" s="3">
        <v>8.8999999999999995E-4</v>
      </c>
      <c r="T3" s="3">
        <v>6.7000000000000004E-2</v>
      </c>
      <c r="U3" s="3">
        <v>0.1</v>
      </c>
      <c r="V3" s="3">
        <v>5.9000000000000003E-4</v>
      </c>
      <c r="W3" s="3">
        <v>2.7000000000000001E-3</v>
      </c>
      <c r="X3" s="3">
        <v>0.11</v>
      </c>
      <c r="Y3" s="3">
        <v>1.14E-3</v>
      </c>
      <c r="Z3" s="3">
        <v>0.24</v>
      </c>
      <c r="AA3" s="3">
        <v>0</v>
      </c>
      <c r="AB3" s="3">
        <v>1.6999999999999999E-3</v>
      </c>
      <c r="AC3" s="3">
        <v>0.18</v>
      </c>
    </row>
    <row r="4" spans="1:29" x14ac:dyDescent="0.3">
      <c r="A4" s="1" t="s">
        <v>63</v>
      </c>
      <c r="B4" s="3">
        <v>8.5300000000000001E-2</v>
      </c>
      <c r="C4" s="3">
        <v>6.6E-3</v>
      </c>
      <c r="D4" s="3">
        <v>0.02</v>
      </c>
      <c r="E4" s="3">
        <v>0.14660000000000001</v>
      </c>
      <c r="F4" s="3">
        <v>2.1260000000000001E-2</v>
      </c>
      <c r="G4" s="3">
        <v>9.7989999999999994E-2</v>
      </c>
      <c r="H4" s="3">
        <v>1.8159999999999999E-2</v>
      </c>
      <c r="I4" s="3">
        <v>6.7000000000000004E-2</v>
      </c>
      <c r="J4" s="3">
        <v>2.5699999999999998E-3</v>
      </c>
      <c r="K4" s="3">
        <v>1.46</v>
      </c>
      <c r="L4" s="3">
        <v>0.1</v>
      </c>
      <c r="M4" s="3">
        <v>2.07E-2</v>
      </c>
      <c r="N4" s="3">
        <v>0.21</v>
      </c>
      <c r="O4" s="3">
        <v>6.7000000000000002E-4</v>
      </c>
      <c r="P4" s="3">
        <v>1.2999999999999999E-3</v>
      </c>
      <c r="Q4" s="3">
        <v>1.738E-2</v>
      </c>
      <c r="R4" s="3">
        <v>0.81</v>
      </c>
      <c r="S4" s="3">
        <v>1.389E-2</v>
      </c>
      <c r="T4" s="3">
        <v>0.14199999999999999</v>
      </c>
      <c r="U4" s="3">
        <v>0.12</v>
      </c>
      <c r="V4" s="3">
        <v>1.9E-3</v>
      </c>
      <c r="W4" s="3">
        <v>5.4999999999999997E-3</v>
      </c>
      <c r="X4" s="3">
        <v>0.28999999999999998</v>
      </c>
      <c r="Y4" s="3">
        <v>1.42E-3</v>
      </c>
      <c r="Z4" s="3">
        <v>0.52</v>
      </c>
      <c r="AA4" s="3">
        <v>4.0000000000000001E-3</v>
      </c>
      <c r="AB4" s="3">
        <v>6.4000000000000003E-3</v>
      </c>
      <c r="AC4" s="3">
        <v>1.6</v>
      </c>
    </row>
    <row r="5" spans="1:29" x14ac:dyDescent="0.3">
      <c r="A5" s="1" t="s">
        <v>64</v>
      </c>
      <c r="B5" s="3">
        <v>5.8799999999999998E-2</v>
      </c>
      <c r="C5" s="3">
        <v>3.5299999999999998E-2</v>
      </c>
      <c r="D5" s="3">
        <v>9.7999999999999997E-3</v>
      </c>
      <c r="E5" s="3">
        <v>1.8E-3</v>
      </c>
      <c r="F5" s="3">
        <v>3.4000000000000002E-4</v>
      </c>
      <c r="G5" s="3">
        <v>1.6000000000000001E-4</v>
      </c>
      <c r="H5" s="3">
        <v>7.6000000000000004E-4</v>
      </c>
      <c r="I5" s="3">
        <v>0.03</v>
      </c>
      <c r="J5" s="3">
        <v>8.4000000000000003E-4</v>
      </c>
      <c r="K5" s="3">
        <v>0.23</v>
      </c>
      <c r="L5" s="3">
        <v>2.1999999999999999E-2</v>
      </c>
      <c r="M5" s="3">
        <v>3.0000000000000001E-3</v>
      </c>
      <c r="N5" s="3">
        <v>3.5000000000000003E-2</v>
      </c>
      <c r="O5" s="3">
        <v>3.8999999999999999E-4</v>
      </c>
      <c r="P5" s="3">
        <v>3.6999999999999999E-4</v>
      </c>
      <c r="Q5" s="3">
        <v>6.4900000000000001E-3</v>
      </c>
      <c r="R5" s="3">
        <v>0.22</v>
      </c>
      <c r="S5" s="3">
        <v>2.81E-3</v>
      </c>
      <c r="T5" s="3">
        <v>6.9000000000000006E-2</v>
      </c>
      <c r="U5" s="3">
        <v>0.09</v>
      </c>
      <c r="V5" s="3">
        <v>8.0999999999999996E-4</v>
      </c>
      <c r="W5" s="3">
        <v>2.3E-3</v>
      </c>
      <c r="X5" s="3">
        <v>0.14000000000000001</v>
      </c>
      <c r="Y5" s="3">
        <v>2.32E-3</v>
      </c>
      <c r="Z5" s="3">
        <v>0.24</v>
      </c>
      <c r="AA5" s="3">
        <v>3.0000000000000001E-3</v>
      </c>
      <c r="AB5" s="3">
        <v>1.6000000000000001E-3</v>
      </c>
      <c r="AC5" s="3">
        <v>0.25</v>
      </c>
    </row>
    <row r="6" spans="1:29" x14ac:dyDescent="0.3">
      <c r="A6" s="1" t="s">
        <v>65</v>
      </c>
      <c r="B6" s="3">
        <v>0.20710000000000001</v>
      </c>
      <c r="C6" s="3">
        <v>6.4799999999999996E-2</v>
      </c>
      <c r="D6" s="3">
        <v>2.01E-2</v>
      </c>
      <c r="E6" s="3">
        <v>1.5E-3</v>
      </c>
      <c r="F6" s="3">
        <v>5.1999999999999995E-4</v>
      </c>
      <c r="G6" s="3">
        <v>2.0000000000000002E-5</v>
      </c>
      <c r="H6" s="3">
        <v>9.2000000000000003E-4</v>
      </c>
      <c r="I6" s="3">
        <v>3.3000000000000002E-2</v>
      </c>
      <c r="J6" s="3">
        <v>2.8600000000000001E-3</v>
      </c>
      <c r="K6" s="3">
        <v>192.18</v>
      </c>
      <c r="L6" s="3">
        <v>0.19600000000000001</v>
      </c>
      <c r="M6" s="3">
        <v>7.1000000000000004E-3</v>
      </c>
      <c r="N6" s="3">
        <v>2.3E-2</v>
      </c>
      <c r="O6" s="3">
        <v>1.07E-3</v>
      </c>
      <c r="P6" s="3">
        <v>1.06E-3</v>
      </c>
      <c r="Q6" s="3">
        <v>1.487E-2</v>
      </c>
      <c r="R6" s="3">
        <v>0.06</v>
      </c>
      <c r="S6" s="3">
        <v>8.8400000000000006E-3</v>
      </c>
      <c r="T6" s="3">
        <v>0.13100000000000001</v>
      </c>
      <c r="U6" s="3">
        <v>0.38</v>
      </c>
      <c r="V6" s="3">
        <v>1.6100000000000001E-3</v>
      </c>
      <c r="W6" s="3">
        <v>6.8999999999999999E-3</v>
      </c>
      <c r="X6" s="3">
        <v>0.27</v>
      </c>
      <c r="Y6" s="3">
        <v>4.9699999999999996E-3</v>
      </c>
      <c r="Z6" s="3">
        <v>0.54</v>
      </c>
      <c r="AA6" s="3">
        <v>2E-3</v>
      </c>
      <c r="AB6" s="3">
        <v>3.2000000000000002E-3</v>
      </c>
      <c r="AC6" s="3">
        <v>0.9</v>
      </c>
    </row>
    <row r="7" spans="1:29" x14ac:dyDescent="0.3">
      <c r="A7" s="1" t="s">
        <v>66</v>
      </c>
      <c r="B7" s="3">
        <v>9.5799999999999996E-2</v>
      </c>
      <c r="C7" s="3">
        <v>4.7399999999999998E-2</v>
      </c>
      <c r="D7" s="3">
        <v>9.2999999999999992E-3</v>
      </c>
      <c r="E7" s="3">
        <v>2.3999999999999998E-3</v>
      </c>
      <c r="F7" s="3">
        <v>3.6999999999999999E-4</v>
      </c>
      <c r="G7" s="3">
        <v>1.3999999999999999E-4</v>
      </c>
      <c r="H7" s="3">
        <v>1.17E-3</v>
      </c>
      <c r="I7" s="3">
        <v>2.8000000000000001E-2</v>
      </c>
      <c r="J7" s="3">
        <v>1.3799999999999999E-3</v>
      </c>
      <c r="K7" s="3">
        <v>167.06</v>
      </c>
      <c r="L7" s="3">
        <v>5.8999999999999997E-2</v>
      </c>
      <c r="M7" s="3">
        <v>6.6E-3</v>
      </c>
      <c r="N7" s="3">
        <v>0.13200000000000001</v>
      </c>
      <c r="O7" s="3">
        <v>6.6E-4</v>
      </c>
      <c r="P7" s="3">
        <v>5.8E-4</v>
      </c>
      <c r="Q7" s="3">
        <v>9.8300000000000002E-3</v>
      </c>
      <c r="R7" s="3">
        <v>0.19</v>
      </c>
      <c r="S7" s="3">
        <v>2.7299999999999998E-3</v>
      </c>
      <c r="T7" s="3">
        <v>8.7999999999999995E-2</v>
      </c>
      <c r="U7" s="3">
        <v>0.33</v>
      </c>
      <c r="V7" s="3">
        <v>4.4999999999999999E-4</v>
      </c>
      <c r="W7" s="3">
        <v>3.0000000000000001E-3</v>
      </c>
      <c r="X7" s="3">
        <v>0.12</v>
      </c>
      <c r="Y7" s="3">
        <v>1.4300000000000001E-3</v>
      </c>
      <c r="Z7" s="3">
        <v>0.35</v>
      </c>
      <c r="AA7" s="3">
        <v>1E-3</v>
      </c>
      <c r="AB7" s="3">
        <v>2.3999999999999998E-3</v>
      </c>
      <c r="AC7" s="3">
        <v>0.41</v>
      </c>
    </row>
    <row r="8" spans="1:29" x14ac:dyDescent="0.3">
      <c r="A8" s="1" t="s">
        <v>67</v>
      </c>
      <c r="B8" s="3">
        <v>0.20979999999999999</v>
      </c>
      <c r="C8" s="3">
        <v>4.5400000000000003E-2</v>
      </c>
      <c r="D8" s="3">
        <v>3.4099999999999998E-2</v>
      </c>
      <c r="E8" s="3">
        <v>1.4999999999999999E-2</v>
      </c>
      <c r="F8" s="3">
        <v>1.97E-3</v>
      </c>
      <c r="G8" s="3">
        <v>3.7399999999999998E-3</v>
      </c>
      <c r="H8" s="3">
        <v>6.0299999999999998E-3</v>
      </c>
      <c r="I8" s="3">
        <v>2.4E-2</v>
      </c>
      <c r="J8" s="3">
        <v>1.39E-3</v>
      </c>
      <c r="K8" s="3">
        <v>2.63</v>
      </c>
      <c r="L8" s="3">
        <v>5.5E-2</v>
      </c>
      <c r="M8" s="3">
        <v>8.9999999999999998E-4</v>
      </c>
      <c r="N8" s="3">
        <v>4.0000000000000001E-3</v>
      </c>
      <c r="O8" s="3">
        <v>9.3000000000000005E-4</v>
      </c>
      <c r="P8" s="3">
        <v>5.6999999999999998E-4</v>
      </c>
      <c r="Q8" s="3">
        <v>1.6830000000000001E-2</v>
      </c>
      <c r="R8" s="3">
        <v>0.23</v>
      </c>
      <c r="S8" s="3">
        <v>7.92E-3</v>
      </c>
      <c r="T8" s="3">
        <v>0.29099999999999998</v>
      </c>
      <c r="U8" s="3">
        <v>0.03</v>
      </c>
      <c r="V8" s="3">
        <v>4.8999999999999998E-4</v>
      </c>
      <c r="W8" s="3">
        <v>4.4999999999999997E-3</v>
      </c>
      <c r="X8" s="3">
        <v>0.26</v>
      </c>
      <c r="Y8" s="3">
        <v>1.67E-3</v>
      </c>
      <c r="Z8" s="3">
        <v>0.77</v>
      </c>
      <c r="AA8" s="3">
        <v>2E-3</v>
      </c>
      <c r="AB8" s="3">
        <v>6.1999999999999998E-3</v>
      </c>
      <c r="AC8" s="3">
        <v>0.96</v>
      </c>
    </row>
    <row r="9" spans="1:29" x14ac:dyDescent="0.3">
      <c r="A9" s="1" t="s">
        <v>68</v>
      </c>
      <c r="B9" s="3">
        <v>8.8099999999999998E-2</v>
      </c>
      <c r="C9" s="3">
        <v>5.2999999999999999E-2</v>
      </c>
      <c r="D9" s="3">
        <v>1.8700000000000001E-2</v>
      </c>
      <c r="E9" s="3">
        <v>4.4000000000000003E-3</v>
      </c>
      <c r="F9" s="3">
        <v>4.2000000000000002E-4</v>
      </c>
      <c r="G9" s="3">
        <v>2.4000000000000001E-4</v>
      </c>
      <c r="H9" s="3">
        <v>2.3900000000000002E-3</v>
      </c>
      <c r="I9" s="3">
        <v>1.4999999999999999E-2</v>
      </c>
      <c r="J9" s="3">
        <v>5.0600000000000003E-3</v>
      </c>
      <c r="K9" s="3">
        <v>9.52</v>
      </c>
      <c r="L9" s="3">
        <v>1.4370000000000001</v>
      </c>
      <c r="M9" s="3">
        <v>6.8999999999999999E-3</v>
      </c>
      <c r="N9" s="3">
        <v>0.14000000000000001</v>
      </c>
      <c r="O9" s="3">
        <v>7.2000000000000005E-4</v>
      </c>
      <c r="P9" s="3">
        <v>8.5999999999999998E-4</v>
      </c>
      <c r="Q9" s="3">
        <v>1.244E-2</v>
      </c>
      <c r="R9" s="3">
        <v>0.23</v>
      </c>
      <c r="S9" s="3">
        <v>2.0100000000000001E-3</v>
      </c>
      <c r="T9" s="3">
        <v>0.109</v>
      </c>
      <c r="U9" s="3">
        <v>0.14000000000000001</v>
      </c>
      <c r="V9" s="3">
        <v>1.2899999999999999E-3</v>
      </c>
      <c r="W9" s="3">
        <v>1.03E-2</v>
      </c>
      <c r="X9" s="3">
        <v>0.23</v>
      </c>
      <c r="Y9" s="3">
        <v>1.8699999999999999E-3</v>
      </c>
      <c r="Z9" s="3">
        <v>0.43</v>
      </c>
      <c r="AA9" s="3">
        <v>5.0000000000000001E-3</v>
      </c>
      <c r="AB9" s="3">
        <v>2.5999999999999999E-3</v>
      </c>
      <c r="AC9" s="3">
        <v>0.4</v>
      </c>
    </row>
    <row r="10" spans="1:29" x14ac:dyDescent="0.3">
      <c r="A10" s="1" t="s">
        <v>69</v>
      </c>
      <c r="B10" s="3">
        <v>3.6299999999999999E-2</v>
      </c>
      <c r="C10" s="3">
        <v>1.67E-2</v>
      </c>
      <c r="D10" s="3">
        <v>6.4999999999999997E-3</v>
      </c>
      <c r="E10" s="3">
        <v>1.1000000000000001E-3</v>
      </c>
      <c r="F10" s="3">
        <v>3.6999999999999999E-4</v>
      </c>
      <c r="G10" s="3">
        <v>5.0000000000000002E-5</v>
      </c>
      <c r="H10" s="3">
        <v>3.2000000000000003E-4</v>
      </c>
      <c r="I10" s="3">
        <v>5.0000000000000001E-3</v>
      </c>
      <c r="J10" s="3">
        <v>4.0000000000000002E-4</v>
      </c>
      <c r="K10" s="3">
        <v>1.05</v>
      </c>
      <c r="L10" s="3">
        <v>2.8000000000000001E-2</v>
      </c>
      <c r="M10" s="3">
        <v>2.9999999999999997E-4</v>
      </c>
      <c r="N10" s="3">
        <v>0.16400000000000001</v>
      </c>
      <c r="O10" s="3">
        <v>2.7E-4</v>
      </c>
      <c r="P10" s="3">
        <v>3.3E-4</v>
      </c>
      <c r="Q10" s="3">
        <v>9.7999999999999997E-4</v>
      </c>
      <c r="R10" s="3">
        <v>7.0000000000000007E-2</v>
      </c>
      <c r="S10" s="3">
        <v>2.5899999999999999E-3</v>
      </c>
      <c r="T10" s="3">
        <v>0.06</v>
      </c>
      <c r="U10" s="3">
        <v>0.16</v>
      </c>
      <c r="V10" s="3">
        <v>4.0999999999999999E-4</v>
      </c>
      <c r="W10" s="3">
        <v>2.8E-3</v>
      </c>
      <c r="X10" s="3">
        <v>0.13</v>
      </c>
      <c r="Y10" s="3">
        <v>7.9000000000000001E-4</v>
      </c>
      <c r="Z10" s="3">
        <v>0.24</v>
      </c>
      <c r="AA10" s="3">
        <v>3.0000000000000001E-3</v>
      </c>
      <c r="AB10" s="3">
        <v>2E-3</v>
      </c>
      <c r="AC10" s="3">
        <v>0.15</v>
      </c>
    </row>
    <row r="11" spans="1:29" x14ac:dyDescent="0.3">
      <c r="A11" s="1" t="s">
        <v>70</v>
      </c>
      <c r="B11" s="3">
        <v>3.2599999999999997E-2</v>
      </c>
      <c r="C11" s="3">
        <v>1.9800000000000002E-2</v>
      </c>
      <c r="D11" s="3">
        <v>3.09E-2</v>
      </c>
      <c r="E11" s="3">
        <v>3.3999999999999998E-3</v>
      </c>
      <c r="F11" s="3">
        <v>5.0000000000000001E-4</v>
      </c>
      <c r="G11" s="3">
        <v>0</v>
      </c>
      <c r="H11" s="3">
        <v>1.6000000000000001E-3</v>
      </c>
      <c r="I11" s="3">
        <v>0.01</v>
      </c>
      <c r="J11" s="3">
        <v>1.0399999999999999E-3</v>
      </c>
      <c r="K11" s="3">
        <v>0</v>
      </c>
      <c r="L11" s="3">
        <v>2.1000000000000001E-2</v>
      </c>
      <c r="M11" s="3">
        <v>1E-4</v>
      </c>
      <c r="N11" s="3">
        <v>0</v>
      </c>
      <c r="O11" s="3">
        <v>8.0999999999999996E-4</v>
      </c>
      <c r="P11" s="3">
        <v>4.0200000000000001E-3</v>
      </c>
      <c r="Q11" s="3">
        <v>3.6069999999999998E-2</v>
      </c>
      <c r="R11" s="3">
        <v>0.17</v>
      </c>
      <c r="S11" s="3">
        <v>1.4970000000000001E-2</v>
      </c>
      <c r="T11" s="3">
        <v>0.17299999999999999</v>
      </c>
      <c r="U11" s="3">
        <v>0.03</v>
      </c>
      <c r="V11" s="3">
        <v>3.1800000000000001E-3</v>
      </c>
      <c r="W11" s="3">
        <v>5.0000000000000001E-3</v>
      </c>
      <c r="X11" s="3">
        <v>0.09</v>
      </c>
      <c r="Y11" s="3">
        <v>4.6999999999999999E-4</v>
      </c>
      <c r="Z11" s="3">
        <v>0.86</v>
      </c>
      <c r="AA11" s="3">
        <v>9.2999999999999999E-2</v>
      </c>
      <c r="AB11" s="3">
        <v>5.1999999999999998E-3</v>
      </c>
      <c r="AC11" s="3">
        <v>0.22</v>
      </c>
    </row>
    <row r="12" spans="1:29" x14ac:dyDescent="0.3">
      <c r="A12" s="1" t="s">
        <v>71</v>
      </c>
      <c r="B12" s="3">
        <v>0.44169999999999998</v>
      </c>
      <c r="C12" s="3">
        <v>0</v>
      </c>
      <c r="D12" s="3">
        <v>1.6299999999999999E-2</v>
      </c>
      <c r="E12" s="3">
        <v>1.2500000000000001E-2</v>
      </c>
      <c r="F12" s="3">
        <v>2.3500000000000001E-3</v>
      </c>
      <c r="G12" s="3">
        <v>4.3E-3</v>
      </c>
      <c r="H12" s="3">
        <v>4.9300000000000004E-3</v>
      </c>
      <c r="I12" s="3">
        <v>0</v>
      </c>
      <c r="J12" s="3">
        <v>3.5200000000000001E-3</v>
      </c>
      <c r="K12" s="3">
        <v>0.26</v>
      </c>
      <c r="L12" s="3">
        <v>0.40200000000000002</v>
      </c>
      <c r="M12" s="3">
        <v>0</v>
      </c>
      <c r="N12" s="3">
        <v>0</v>
      </c>
      <c r="O12" s="3">
        <v>1.4400000000000001E-3</v>
      </c>
      <c r="P12" s="3">
        <v>1.6000000000000001E-4</v>
      </c>
      <c r="Q12" s="3">
        <v>1.102E-2</v>
      </c>
      <c r="R12" s="3">
        <v>0.57999999999999996</v>
      </c>
      <c r="S12" s="3">
        <v>4.7600000000000003E-3</v>
      </c>
      <c r="T12" s="3">
        <v>0</v>
      </c>
      <c r="U12" s="3">
        <v>0.19</v>
      </c>
      <c r="V12" s="3">
        <v>4.1799999999999997E-3</v>
      </c>
      <c r="W12" s="3">
        <v>9.4000000000000004E-3</v>
      </c>
      <c r="X12" s="3">
        <v>0.3</v>
      </c>
      <c r="Y12" s="3">
        <v>3.3600000000000001E-3</v>
      </c>
      <c r="Z12" s="3">
        <v>0.38</v>
      </c>
      <c r="AA12" s="3">
        <v>0</v>
      </c>
      <c r="AB12" s="3">
        <v>4.8999999999999998E-3</v>
      </c>
      <c r="AC12" s="3">
        <v>1.96</v>
      </c>
    </row>
    <row r="13" spans="1:29" x14ac:dyDescent="0.3">
      <c r="A13" s="1" t="s">
        <v>72</v>
      </c>
      <c r="B13" s="3">
        <v>0</v>
      </c>
      <c r="C13" s="3">
        <v>0</v>
      </c>
      <c r="D13" s="3">
        <v>0.27479999999999999</v>
      </c>
      <c r="E13" s="3">
        <v>0.1105</v>
      </c>
      <c r="F13" s="3">
        <v>4.5999999999999999E-2</v>
      </c>
      <c r="G13" s="3">
        <v>5.1589999999999997E-2</v>
      </c>
      <c r="H13" s="3">
        <v>5.8300000000000001E-3</v>
      </c>
      <c r="I13" s="3">
        <v>0</v>
      </c>
      <c r="J13" s="3">
        <v>7.5799999999999999E-3</v>
      </c>
      <c r="K13" s="3">
        <v>0.05</v>
      </c>
      <c r="L13" s="3">
        <v>0</v>
      </c>
      <c r="M13" s="3">
        <v>1.4E-3</v>
      </c>
      <c r="N13" s="3">
        <v>1.4999999999999999E-2</v>
      </c>
      <c r="O13" s="3">
        <v>5.6999999999999998E-4</v>
      </c>
      <c r="P13" s="3">
        <v>2.7000000000000001E-3</v>
      </c>
      <c r="Q13" s="3">
        <v>6.2920000000000004E-2</v>
      </c>
      <c r="R13" s="3">
        <v>7.0000000000000007E-2</v>
      </c>
      <c r="S13" s="3">
        <v>3.0699999999999998E-3</v>
      </c>
      <c r="T13" s="3">
        <v>0.66100000000000003</v>
      </c>
      <c r="U13" s="3">
        <v>0.19</v>
      </c>
      <c r="V13" s="3">
        <v>7.9000000000000001E-4</v>
      </c>
      <c r="W13" s="3">
        <v>3.5700000000000003E-2</v>
      </c>
      <c r="X13" s="3">
        <v>0.2</v>
      </c>
      <c r="Y13" s="3">
        <v>4.0000000000000003E-5</v>
      </c>
      <c r="Z13" s="3">
        <v>2.1</v>
      </c>
      <c r="AA13" s="3">
        <v>0.30399999999999999</v>
      </c>
      <c r="AB13" s="3">
        <v>4.6899999999999997E-2</v>
      </c>
      <c r="AC13" s="3">
        <v>2.17</v>
      </c>
    </row>
    <row r="14" spans="1:29" x14ac:dyDescent="0.3">
      <c r="A14" s="1" t="s">
        <v>73</v>
      </c>
      <c r="B14" s="3">
        <v>0</v>
      </c>
      <c r="C14" s="3">
        <v>0</v>
      </c>
      <c r="D14" s="3">
        <v>0.24030000000000001</v>
      </c>
      <c r="E14" s="3">
        <v>8.9899999999999994E-2</v>
      </c>
      <c r="F14" s="3">
        <v>2.4459999999999999E-2</v>
      </c>
      <c r="G14" s="3">
        <v>3.5639999999999998E-2</v>
      </c>
      <c r="H14" s="3">
        <v>1.8550000000000001E-2</v>
      </c>
      <c r="I14" s="3">
        <v>0</v>
      </c>
      <c r="J14" s="3">
        <v>4.13E-3</v>
      </c>
      <c r="K14" s="3">
        <v>0.68</v>
      </c>
      <c r="L14" s="3">
        <v>0</v>
      </c>
      <c r="M14" s="3">
        <v>1.9E-3</v>
      </c>
      <c r="N14" s="3">
        <v>3.9E-2</v>
      </c>
      <c r="O14" s="3">
        <v>8.9999999999999998E-4</v>
      </c>
      <c r="P14" s="3">
        <v>1.8699999999999999E-3</v>
      </c>
      <c r="Q14" s="3">
        <v>6.0339999999999998E-2</v>
      </c>
      <c r="R14" s="3">
        <v>0.05</v>
      </c>
      <c r="S14" s="3">
        <v>1.191E-2</v>
      </c>
      <c r="T14" s="3">
        <v>0.7</v>
      </c>
      <c r="U14" s="3">
        <v>0.12</v>
      </c>
      <c r="V14" s="3">
        <v>6.0999999999999997E-4</v>
      </c>
      <c r="W14" s="3">
        <v>1.09E-2</v>
      </c>
      <c r="X14" s="3">
        <v>0.23</v>
      </c>
      <c r="Y14" s="3">
        <v>2.0000000000000001E-4</v>
      </c>
      <c r="Z14" s="3">
        <v>2.02</v>
      </c>
      <c r="AA14" s="3">
        <v>0.25700000000000001</v>
      </c>
      <c r="AB14" s="3">
        <v>2.07E-2</v>
      </c>
      <c r="AC14" s="3">
        <v>1.84</v>
      </c>
    </row>
    <row r="15" spans="1:29" x14ac:dyDescent="0.3">
      <c r="A15" s="1" t="s">
        <v>74</v>
      </c>
      <c r="B15" s="3">
        <v>0.24809999999999999</v>
      </c>
      <c r="C15" s="3">
        <v>0</v>
      </c>
      <c r="D15" s="3">
        <v>0.1174</v>
      </c>
      <c r="E15" s="3">
        <v>0.1225</v>
      </c>
      <c r="F15" s="3">
        <v>3.755E-2</v>
      </c>
      <c r="G15" s="3">
        <v>4.8090000000000001E-2</v>
      </c>
      <c r="H15" s="3">
        <v>2.3429999999999999E-2</v>
      </c>
      <c r="I15" s="3">
        <v>0</v>
      </c>
      <c r="J15" s="3">
        <v>1.1000000000000001E-3</v>
      </c>
      <c r="K15" s="3">
        <v>0.75</v>
      </c>
      <c r="L15" s="3">
        <v>1.4999999999999999E-2</v>
      </c>
      <c r="M15" s="3">
        <v>0</v>
      </c>
      <c r="N15" s="3">
        <v>0</v>
      </c>
      <c r="O15" s="3">
        <v>2.0999999999999999E-3</v>
      </c>
      <c r="P15" s="3">
        <v>1.8E-3</v>
      </c>
      <c r="Q15" s="3">
        <v>3.3500000000000002E-2</v>
      </c>
      <c r="R15" s="3">
        <v>0.47</v>
      </c>
      <c r="S15" s="3">
        <v>2.7000000000000001E-3</v>
      </c>
      <c r="T15" s="3">
        <v>0</v>
      </c>
      <c r="U15" s="3">
        <v>0.56999999999999995</v>
      </c>
      <c r="V15" s="3">
        <v>9.3000000000000005E-4</v>
      </c>
      <c r="W15" s="3">
        <v>2.3900000000000001E-2</v>
      </c>
      <c r="X15" s="3">
        <v>0.2</v>
      </c>
      <c r="Y15" s="3">
        <v>2.3E-3</v>
      </c>
      <c r="Z15" s="3">
        <v>1.1299999999999999</v>
      </c>
      <c r="AA15" s="3">
        <v>0.187</v>
      </c>
      <c r="AB15" s="3">
        <v>1.8700000000000001E-2</v>
      </c>
      <c r="AC15" s="3">
        <v>2.54</v>
      </c>
    </row>
    <row r="16" spans="1:29" x14ac:dyDescent="0.3">
      <c r="A16" s="1" t="s">
        <v>75</v>
      </c>
      <c r="B16" s="3">
        <v>0.41439999999999999</v>
      </c>
      <c r="C16" s="3">
        <v>3.0000000000000001E-3</v>
      </c>
      <c r="D16" s="3">
        <v>3.4299999999999997E-2</v>
      </c>
      <c r="E16" s="3">
        <v>0.14729999999999999</v>
      </c>
      <c r="F16" s="3">
        <v>2.3359999999999999E-2</v>
      </c>
      <c r="G16" s="3">
        <v>5.969E-2</v>
      </c>
      <c r="H16" s="3">
        <v>5.398E-2</v>
      </c>
      <c r="I16" s="3">
        <v>3.7999999999999999E-2</v>
      </c>
      <c r="J16" s="3">
        <v>3.7200000000000002E-3</v>
      </c>
      <c r="K16" s="3">
        <v>0</v>
      </c>
      <c r="L16" s="3">
        <v>4.7E-2</v>
      </c>
      <c r="M16" s="3">
        <v>1.67E-2</v>
      </c>
      <c r="N16" s="3">
        <v>0.112</v>
      </c>
      <c r="O16" s="3">
        <v>1.6999999999999999E-3</v>
      </c>
      <c r="P16" s="3">
        <v>3.8999999999999999E-4</v>
      </c>
      <c r="Q16" s="3">
        <v>3.0040000000000001E-2</v>
      </c>
      <c r="R16" s="3">
        <v>0.3</v>
      </c>
      <c r="S16" s="3">
        <v>5.7999999999999996E-3</v>
      </c>
      <c r="T16" s="3">
        <v>0.36799999999999999</v>
      </c>
      <c r="U16" s="3">
        <v>0.18</v>
      </c>
      <c r="V16" s="3">
        <v>1.24E-3</v>
      </c>
      <c r="W16" s="3">
        <v>8.0999999999999996E-3</v>
      </c>
      <c r="X16" s="3">
        <v>0.35</v>
      </c>
      <c r="Y16" s="3">
        <v>2.47E-3</v>
      </c>
      <c r="Z16" s="3">
        <v>1.25</v>
      </c>
      <c r="AA16" s="3">
        <v>8.9999999999999993E-3</v>
      </c>
      <c r="AB16" s="3">
        <v>5.0000000000000001E-3</v>
      </c>
      <c r="AC16" s="3">
        <v>3.12</v>
      </c>
    </row>
    <row r="17" spans="1:29" x14ac:dyDescent="0.3">
      <c r="A17" s="1" t="s">
        <v>76</v>
      </c>
      <c r="B17" s="3">
        <v>0.33329999999999999</v>
      </c>
      <c r="C17" s="3">
        <v>3.5799999999999998E-2</v>
      </c>
      <c r="D17" s="3">
        <v>0.1139</v>
      </c>
      <c r="E17" s="3">
        <v>9.69E-2</v>
      </c>
      <c r="F17" s="3">
        <v>4.4650000000000002E-2</v>
      </c>
      <c r="G17" s="3">
        <v>2.6079999999999999E-2</v>
      </c>
      <c r="H17" s="3">
        <v>1.6809999999999999E-2</v>
      </c>
      <c r="I17" s="3">
        <v>2.3E-2</v>
      </c>
      <c r="J17" s="3">
        <v>8.0000000000000004E-4</v>
      </c>
      <c r="K17" s="3">
        <v>3.58</v>
      </c>
      <c r="L17" s="3">
        <v>1.4E-2</v>
      </c>
      <c r="M17" s="3">
        <v>8.3000000000000001E-3</v>
      </c>
      <c r="N17" s="3">
        <v>6.7000000000000004E-2</v>
      </c>
      <c r="O17" s="3">
        <v>3.8999999999999998E-3</v>
      </c>
      <c r="P17" s="3">
        <v>1.9499999999999999E-3</v>
      </c>
      <c r="Q17" s="3">
        <v>3.8249999999999999E-2</v>
      </c>
      <c r="R17" s="3">
        <v>0.93</v>
      </c>
      <c r="S17" s="3">
        <v>0</v>
      </c>
      <c r="T17" s="3">
        <v>0.16400000000000001</v>
      </c>
      <c r="U17" s="3">
        <v>1.88</v>
      </c>
      <c r="V17" s="3">
        <v>1.0499999999999999E-3</v>
      </c>
      <c r="W17" s="3">
        <v>2.4799999999999999E-2</v>
      </c>
      <c r="X17" s="3">
        <v>0.24</v>
      </c>
      <c r="Y17" s="3">
        <v>3.5999999999999999E-3</v>
      </c>
      <c r="Z17" s="3">
        <v>2.16</v>
      </c>
      <c r="AA17" s="3">
        <v>0.19900000000000001</v>
      </c>
      <c r="AB17" s="3">
        <v>1.34E-2</v>
      </c>
      <c r="AC17" s="3">
        <v>2.66</v>
      </c>
    </row>
    <row r="18" spans="1:29" x14ac:dyDescent="0.3">
      <c r="A18" s="1" t="s">
        <v>77</v>
      </c>
      <c r="B18" s="3">
        <v>0.184</v>
      </c>
      <c r="C18" s="3">
        <v>0</v>
      </c>
      <c r="D18" s="3">
        <v>0.106</v>
      </c>
      <c r="E18" s="3">
        <v>0.1484</v>
      </c>
      <c r="F18" s="3">
        <v>5.2130000000000003E-2</v>
      </c>
      <c r="G18" s="3">
        <v>6.9930000000000006E-2</v>
      </c>
      <c r="H18" s="3">
        <v>1.7409999999999998E-2</v>
      </c>
      <c r="I18" s="3">
        <v>0</v>
      </c>
      <c r="J18" s="3">
        <v>5.0000000000000001E-4</v>
      </c>
      <c r="K18" s="3">
        <v>0</v>
      </c>
      <c r="L18" s="3">
        <v>1E-3</v>
      </c>
      <c r="M18" s="3">
        <v>0</v>
      </c>
      <c r="N18" s="3">
        <v>0</v>
      </c>
      <c r="O18" s="3">
        <v>2.3999999999999998E-3</v>
      </c>
      <c r="P18" s="3">
        <v>2.8E-3</v>
      </c>
      <c r="Q18" s="3">
        <v>3.7199999999999997E-2</v>
      </c>
      <c r="R18" s="3">
        <v>0.49</v>
      </c>
      <c r="S18" s="3">
        <v>5.1999999999999998E-3</v>
      </c>
      <c r="T18" s="3">
        <v>0</v>
      </c>
      <c r="U18" s="3">
        <v>0.24</v>
      </c>
      <c r="V18" s="3">
        <v>7.7999999999999999E-4</v>
      </c>
      <c r="W18" s="3">
        <v>2.3599999999999999E-2</v>
      </c>
      <c r="X18" s="3">
        <v>0.13</v>
      </c>
      <c r="Y18" s="3">
        <v>9.3000000000000005E-4</v>
      </c>
      <c r="Z18" s="3">
        <v>0.99</v>
      </c>
      <c r="AA18" s="3">
        <v>0.26500000000000001</v>
      </c>
      <c r="AB18" s="3">
        <v>2.0199999999999999E-2</v>
      </c>
      <c r="AC18" s="3">
        <v>2.4700000000000002</v>
      </c>
    </row>
    <row r="19" spans="1:29" x14ac:dyDescent="0.3">
      <c r="A19" s="1" t="s">
        <v>78</v>
      </c>
      <c r="B19" s="3">
        <v>0.19850000000000001</v>
      </c>
      <c r="C19" s="3">
        <v>8.9999999999999993E-3</v>
      </c>
      <c r="D19" s="3">
        <v>8.8599999999999998E-2</v>
      </c>
      <c r="E19" s="3">
        <v>0.127</v>
      </c>
      <c r="F19" s="3">
        <v>4.3839999999999997E-2</v>
      </c>
      <c r="G19" s="3">
        <v>4.4110000000000003E-2</v>
      </c>
      <c r="H19" s="3">
        <v>3.0419999999999999E-2</v>
      </c>
      <c r="I19" s="3">
        <v>3.9E-2</v>
      </c>
      <c r="J19" s="3">
        <v>8.9999999999999998E-4</v>
      </c>
      <c r="K19" s="3">
        <v>1.31</v>
      </c>
      <c r="L19" s="3">
        <v>4.0000000000000001E-3</v>
      </c>
      <c r="M19" s="3">
        <v>6.0000000000000001E-3</v>
      </c>
      <c r="N19" s="3">
        <v>0.153</v>
      </c>
      <c r="O19" s="3">
        <v>5.0000000000000001E-4</v>
      </c>
      <c r="P19" s="3">
        <v>5.9999999999999995E-4</v>
      </c>
      <c r="Q19" s="3">
        <v>1.6500000000000001E-2</v>
      </c>
      <c r="R19" s="3">
        <v>0.19</v>
      </c>
      <c r="S19" s="3">
        <v>0</v>
      </c>
      <c r="T19" s="3">
        <v>0.32</v>
      </c>
      <c r="U19" s="3">
        <v>0.89</v>
      </c>
      <c r="V19" s="3">
        <v>7.6999999999999996E-4</v>
      </c>
      <c r="W19" s="3">
        <v>1.1900000000000001E-2</v>
      </c>
      <c r="X19" s="3">
        <v>0.32</v>
      </c>
      <c r="Y19" s="3">
        <v>2.49E-3</v>
      </c>
      <c r="Z19" s="3">
        <v>1.78</v>
      </c>
      <c r="AA19" s="3">
        <v>9.1999999999999998E-2</v>
      </c>
      <c r="AB19" s="3">
        <v>1.7500000000000002E-2</v>
      </c>
      <c r="AC19" s="3">
        <v>2.2599999999999998</v>
      </c>
    </row>
    <row r="20" spans="1:29" x14ac:dyDescent="0.3">
      <c r="A20" s="1" t="s">
        <v>79</v>
      </c>
      <c r="B20" s="3">
        <v>0.23369999999999999</v>
      </c>
      <c r="C20" s="3">
        <v>2.1000000000000001E-2</v>
      </c>
      <c r="D20" s="3">
        <v>7.0300000000000001E-2</v>
      </c>
      <c r="E20" s="3">
        <v>6.8000000000000005E-2</v>
      </c>
      <c r="F20" s="3">
        <v>2.733E-2</v>
      </c>
      <c r="G20" s="3">
        <v>1.8030000000000001E-2</v>
      </c>
      <c r="H20" s="3">
        <v>1.575E-2</v>
      </c>
      <c r="I20" s="3">
        <v>3.6999999999999998E-2</v>
      </c>
      <c r="J20" s="3">
        <v>9.7000000000000005E-4</v>
      </c>
      <c r="K20" s="3">
        <v>2.77</v>
      </c>
      <c r="L20" s="3">
        <v>1.2999999999999999E-2</v>
      </c>
      <c r="M20" s="3">
        <v>2.8E-3</v>
      </c>
      <c r="N20" s="3">
        <v>6.0999999999999999E-2</v>
      </c>
      <c r="O20" s="3">
        <v>2.1299999999999999E-3</v>
      </c>
      <c r="P20" s="3">
        <v>2.2300000000000002E-3</v>
      </c>
      <c r="Q20" s="3">
        <v>2.0899999999999998E-2</v>
      </c>
      <c r="R20" s="3">
        <v>0.45</v>
      </c>
      <c r="S20" s="3">
        <v>3.4499999999999999E-3</v>
      </c>
      <c r="T20" s="3">
        <v>0.27900000000000003</v>
      </c>
      <c r="U20" s="3">
        <v>0.9</v>
      </c>
      <c r="V20" s="3">
        <v>1.06E-3</v>
      </c>
      <c r="W20" s="3">
        <v>1.8200000000000001E-2</v>
      </c>
      <c r="X20" s="3">
        <v>0.23</v>
      </c>
      <c r="Y20" s="3">
        <v>2.98E-3</v>
      </c>
      <c r="Z20" s="3">
        <v>1.31</v>
      </c>
      <c r="AA20" s="3">
        <v>0.107</v>
      </c>
      <c r="AB20" s="3">
        <v>8.8000000000000005E-3</v>
      </c>
      <c r="AC20" s="3">
        <v>1.8</v>
      </c>
    </row>
    <row r="21" spans="1:29" x14ac:dyDescent="0.3">
      <c r="A21" s="1" t="s">
        <v>80</v>
      </c>
      <c r="B21" s="3">
        <v>0.28589999999999999</v>
      </c>
      <c r="C21" s="3">
        <v>0</v>
      </c>
      <c r="D21" s="3">
        <v>2.3800000000000002E-2</v>
      </c>
      <c r="E21" s="3">
        <v>2.0999999999999999E-3</v>
      </c>
      <c r="F21" s="3">
        <v>5.6999999999999998E-4</v>
      </c>
      <c r="G21" s="3">
        <v>6.4999999999999997E-4</v>
      </c>
      <c r="H21" s="3">
        <v>5.5999999999999995E-4</v>
      </c>
      <c r="I21" s="3">
        <v>3.0000000000000001E-3</v>
      </c>
      <c r="J21" s="3">
        <v>5.0000000000000001E-4</v>
      </c>
      <c r="K21" s="3">
        <v>0</v>
      </c>
      <c r="L21" s="3">
        <v>0</v>
      </c>
      <c r="M21" s="3">
        <v>0</v>
      </c>
      <c r="N21" s="3">
        <v>0</v>
      </c>
      <c r="O21" s="3">
        <v>1.67E-3</v>
      </c>
      <c r="P21" s="3">
        <v>1.6000000000000001E-4</v>
      </c>
      <c r="Q21" s="3">
        <v>1.8350000000000002E-2</v>
      </c>
      <c r="R21" s="3">
        <v>0.57999999999999996</v>
      </c>
      <c r="S21" s="3">
        <v>4.1099999999999999E-3</v>
      </c>
      <c r="T21" s="3">
        <v>0</v>
      </c>
      <c r="U21" s="3">
        <v>0.03</v>
      </c>
      <c r="V21" s="3">
        <v>3.8000000000000002E-4</v>
      </c>
      <c r="W21" s="3">
        <v>1.49E-2</v>
      </c>
      <c r="X21" s="3">
        <v>0.13</v>
      </c>
      <c r="Y21" s="3">
        <v>3.7699999999999999E-3</v>
      </c>
      <c r="Z21" s="3">
        <v>0.37</v>
      </c>
      <c r="AA21" s="3">
        <v>7.4999999999999997E-2</v>
      </c>
      <c r="AB21" s="3">
        <v>4.1999999999999997E-3</v>
      </c>
      <c r="AC21" s="3">
        <v>1.3</v>
      </c>
    </row>
    <row r="22" spans="1:29" x14ac:dyDescent="0.3">
      <c r="A22" s="1" t="s">
        <v>81</v>
      </c>
      <c r="B22" s="3">
        <v>0.30590000000000001</v>
      </c>
      <c r="C22" s="3">
        <v>5.5999999999999999E-3</v>
      </c>
      <c r="D22" s="3">
        <v>5.8000000000000003E-2</v>
      </c>
      <c r="E22" s="3">
        <v>9.2999999999999992E-3</v>
      </c>
      <c r="F22" s="3">
        <v>1.7600000000000001E-3</v>
      </c>
      <c r="G22" s="3">
        <v>1.31E-3</v>
      </c>
      <c r="H22" s="3">
        <v>3.2599999999999999E-3</v>
      </c>
      <c r="I22" s="3">
        <v>1.7999999999999999E-2</v>
      </c>
      <c r="J22" s="3">
        <v>4.8999999999999998E-4</v>
      </c>
      <c r="K22" s="3">
        <v>0</v>
      </c>
      <c r="L22" s="3">
        <v>0</v>
      </c>
      <c r="M22" s="3">
        <v>5.9999999999999995E-4</v>
      </c>
      <c r="N22" s="3">
        <v>0</v>
      </c>
      <c r="O22" s="3">
        <v>2.7399999999999998E-3</v>
      </c>
      <c r="P22" s="3">
        <v>1.3600000000000001E-3</v>
      </c>
      <c r="Q22" s="3">
        <v>1.6889999999999999E-2</v>
      </c>
      <c r="R22" s="3">
        <v>0.73</v>
      </c>
      <c r="S22" s="3">
        <v>1.1199999999999999E-3</v>
      </c>
      <c r="T22" s="3">
        <v>0</v>
      </c>
      <c r="U22" s="3">
        <v>7.0000000000000007E-2</v>
      </c>
      <c r="V22" s="3">
        <v>1E-3</v>
      </c>
      <c r="W22" s="3">
        <v>1.2800000000000001E-2</v>
      </c>
      <c r="X22" s="3">
        <v>0.18</v>
      </c>
      <c r="Y22" s="3">
        <v>3.2200000000000002E-3</v>
      </c>
      <c r="Z22" s="3">
        <v>0.57999999999999996</v>
      </c>
      <c r="AA22" s="3">
        <v>0.26400000000000001</v>
      </c>
      <c r="AB22" s="3">
        <v>5.1000000000000004E-3</v>
      </c>
      <c r="AC22" s="3">
        <v>1.57</v>
      </c>
    </row>
    <row r="23" spans="1:29" x14ac:dyDescent="0.3">
      <c r="A23" s="1" t="s">
        <v>82</v>
      </c>
      <c r="B23" s="3">
        <v>0.27989999999999998</v>
      </c>
      <c r="C23" s="3">
        <v>1E-3</v>
      </c>
      <c r="D23" s="3">
        <v>7.8399999999999997E-2</v>
      </c>
      <c r="E23" s="3">
        <v>0.189</v>
      </c>
      <c r="F23" s="3">
        <v>3.8429999999999999E-2</v>
      </c>
      <c r="G23" s="3">
        <v>0.11905</v>
      </c>
      <c r="H23" s="3">
        <v>1.593E-2</v>
      </c>
      <c r="I23" s="3">
        <v>7.0000000000000001E-3</v>
      </c>
      <c r="J23" s="3">
        <v>5.9999999999999995E-4</v>
      </c>
      <c r="K23" s="3">
        <v>1.0900000000000001</v>
      </c>
      <c r="L23" s="3">
        <v>0</v>
      </c>
      <c r="M23" s="3">
        <v>2.52E-2</v>
      </c>
      <c r="N23" s="3">
        <v>4.7E-2</v>
      </c>
      <c r="O23" s="3">
        <v>5.9999999999999995E-4</v>
      </c>
      <c r="P23" s="3">
        <v>2.0000000000000001E-4</v>
      </c>
      <c r="Q23" s="3">
        <v>1.24E-2</v>
      </c>
      <c r="R23" s="3">
        <v>0.43</v>
      </c>
      <c r="S23" s="3">
        <v>0</v>
      </c>
      <c r="T23" s="3">
        <v>0.50600000000000001</v>
      </c>
      <c r="U23" s="3">
        <v>0.28999999999999998</v>
      </c>
      <c r="V23" s="3">
        <v>9.7000000000000005E-4</v>
      </c>
      <c r="W23" s="3">
        <v>8.6E-3</v>
      </c>
      <c r="X23" s="3">
        <v>0.16</v>
      </c>
      <c r="Y23" s="3">
        <v>1.72E-3</v>
      </c>
      <c r="Z23" s="3">
        <v>1.85</v>
      </c>
      <c r="AA23" s="3">
        <v>9.7000000000000003E-2</v>
      </c>
      <c r="AB23" s="3">
        <v>5.7999999999999996E-3</v>
      </c>
      <c r="AC23" s="3">
        <v>3.08</v>
      </c>
    </row>
    <row r="24" spans="1:29" x14ac:dyDescent="0.3">
      <c r="A24" s="1" t="s">
        <v>83</v>
      </c>
      <c r="B24" s="3">
        <v>0.222</v>
      </c>
      <c r="C24" s="3">
        <v>0.21160000000000001</v>
      </c>
      <c r="D24" s="3">
        <v>4.1000000000000002E-2</v>
      </c>
      <c r="E24" s="3">
        <v>0.13</v>
      </c>
      <c r="F24" s="3">
        <v>7.46E-2</v>
      </c>
      <c r="G24" s="3">
        <v>3.49E-2</v>
      </c>
      <c r="H24" s="3">
        <v>4.5999999999999999E-3</v>
      </c>
      <c r="I24" s="3">
        <v>7.0000000000000001E-3</v>
      </c>
      <c r="J24" s="3">
        <v>4.8000000000000001E-4</v>
      </c>
      <c r="K24" s="3">
        <v>5.89</v>
      </c>
      <c r="L24" s="3">
        <v>8.0000000000000002E-3</v>
      </c>
      <c r="M24" s="3">
        <v>6.1000000000000004E-3</v>
      </c>
      <c r="N24" s="3">
        <v>8.9999999999999993E-3</v>
      </c>
      <c r="O24" s="3">
        <v>4.8999999999999998E-4</v>
      </c>
      <c r="P24" s="3">
        <v>1.82E-3</v>
      </c>
      <c r="Q24" s="3">
        <v>9.5E-4</v>
      </c>
      <c r="R24" s="3">
        <v>0.09</v>
      </c>
      <c r="S24" s="3">
        <v>5.0600000000000003E-3</v>
      </c>
      <c r="T24" s="3">
        <v>0.26</v>
      </c>
      <c r="U24" s="3">
        <v>1.31</v>
      </c>
      <c r="V24" s="3">
        <v>2.9999999999999997E-4</v>
      </c>
      <c r="W24" s="3">
        <v>2.0999999999999999E-3</v>
      </c>
      <c r="X24" s="3">
        <v>0.12</v>
      </c>
      <c r="Y24" s="3">
        <v>5.0000000000000002E-5</v>
      </c>
      <c r="Z24" s="3">
        <v>1.1599999999999999</v>
      </c>
      <c r="AA24" s="3">
        <v>0.03</v>
      </c>
      <c r="AB24" s="3">
        <v>5.1999999999999998E-3</v>
      </c>
      <c r="AC24" s="3">
        <v>2.2200000000000002</v>
      </c>
    </row>
    <row r="25" spans="1:29" x14ac:dyDescent="0.3">
      <c r="A25" s="1" t="s">
        <v>84</v>
      </c>
      <c r="B25" s="3">
        <v>0.57399999999999995</v>
      </c>
      <c r="C25" s="3">
        <v>0.31919999999999998</v>
      </c>
      <c r="D25" s="3">
        <v>4.4999999999999998E-2</v>
      </c>
      <c r="E25" s="3">
        <v>0.19900000000000001</v>
      </c>
      <c r="F25" s="3">
        <v>5.1319999999999998E-2</v>
      </c>
      <c r="G25" s="3">
        <v>0.11278000000000001</v>
      </c>
      <c r="H25" s="3">
        <v>2.477E-2</v>
      </c>
      <c r="I25" s="3">
        <v>2.1999999999999999E-2</v>
      </c>
      <c r="J25" s="3">
        <v>2.7E-4</v>
      </c>
      <c r="K25" s="3">
        <v>0.39</v>
      </c>
      <c r="L25" s="3">
        <v>1E-3</v>
      </c>
      <c r="M25" s="3">
        <v>2.0999999999999999E-3</v>
      </c>
      <c r="N25" s="3">
        <v>9.8000000000000004E-2</v>
      </c>
      <c r="O25" s="3">
        <v>4.4999999999999999E-4</v>
      </c>
      <c r="P25" s="3">
        <v>6.9999999999999999E-4</v>
      </c>
      <c r="Q25" s="3">
        <v>4.7000000000000002E-3</v>
      </c>
      <c r="R25" s="3">
        <v>0.45</v>
      </c>
      <c r="S25" s="3">
        <v>3.4199999999999999E-3</v>
      </c>
      <c r="T25" s="3">
        <v>0.29099999999999998</v>
      </c>
      <c r="U25" s="3">
        <v>2.13</v>
      </c>
      <c r="V25" s="3">
        <v>1.91E-3</v>
      </c>
      <c r="W25" s="3">
        <v>2.2700000000000001E-2</v>
      </c>
      <c r="X25" s="3">
        <v>0.34</v>
      </c>
      <c r="Y25" s="3">
        <v>3.7000000000000002E-3</v>
      </c>
      <c r="Z25" s="3">
        <v>1.62</v>
      </c>
      <c r="AA25" s="3">
        <v>4.1000000000000002E-2</v>
      </c>
      <c r="AB25" s="3">
        <v>5.7000000000000002E-3</v>
      </c>
      <c r="AC25" s="3">
        <v>4.17</v>
      </c>
    </row>
    <row r="26" spans="1:29" x14ac:dyDescent="0.3">
      <c r="A26" s="1" t="s">
        <v>85</v>
      </c>
      <c r="B26" s="3">
        <v>0.53400000000000003</v>
      </c>
      <c r="C26" s="3">
        <v>0</v>
      </c>
      <c r="D26" s="3">
        <v>5.2999999999999999E-2</v>
      </c>
      <c r="E26" s="3">
        <v>0.151</v>
      </c>
      <c r="F26" s="3">
        <v>5.4300000000000001E-2</v>
      </c>
      <c r="G26" s="3">
        <v>6.0389999999999999E-2</v>
      </c>
      <c r="H26" s="3">
        <v>2.7609999999999999E-2</v>
      </c>
      <c r="I26" s="3">
        <v>1.6E-2</v>
      </c>
      <c r="J26" s="3">
        <v>4.0999999999999999E-4</v>
      </c>
      <c r="K26" s="3">
        <v>1.4</v>
      </c>
      <c r="L26" s="3">
        <v>2E-3</v>
      </c>
      <c r="M26" s="3">
        <v>0</v>
      </c>
      <c r="N26" s="3">
        <v>0</v>
      </c>
      <c r="O26" s="3">
        <v>1.41E-3</v>
      </c>
      <c r="P26" s="3">
        <v>2.1299999999999999E-3</v>
      </c>
      <c r="Q26" s="3">
        <v>1.137E-2</v>
      </c>
      <c r="R26" s="3">
        <v>0.27</v>
      </c>
      <c r="S26" s="3">
        <v>3.0400000000000002E-3</v>
      </c>
      <c r="T26" s="3">
        <v>1.284</v>
      </c>
      <c r="U26" s="3">
        <v>0.6</v>
      </c>
      <c r="V26" s="3">
        <v>2.0699999999999998E-3</v>
      </c>
      <c r="W26" s="3">
        <v>1.61E-2</v>
      </c>
      <c r="X26" s="3">
        <v>0.32</v>
      </c>
      <c r="Y26" s="3">
        <v>2.8E-3</v>
      </c>
      <c r="Z26" s="3">
        <v>1.06</v>
      </c>
      <c r="AA26" s="3">
        <v>0.11899999999999999</v>
      </c>
      <c r="AB26" s="3">
        <v>6.8999999999999999E-3</v>
      </c>
      <c r="AC26" s="3">
        <v>3.71</v>
      </c>
    </row>
    <row r="27" spans="1:29" x14ac:dyDescent="0.3">
      <c r="A27" s="1" t="s">
        <v>86</v>
      </c>
      <c r="B27" s="3">
        <v>0.64590000000000003</v>
      </c>
      <c r="C27" s="3">
        <v>0.48680000000000001</v>
      </c>
      <c r="D27" s="3">
        <v>6.5100000000000005E-2</v>
      </c>
      <c r="E27" s="3">
        <v>0.25990000000000002</v>
      </c>
      <c r="F27" s="3">
        <v>0.17953</v>
      </c>
      <c r="G27" s="3">
        <v>5.8439999999999999E-2</v>
      </c>
      <c r="H27" s="3">
        <v>8.9499999999999996E-3</v>
      </c>
      <c r="I27" s="3">
        <v>0.01</v>
      </c>
      <c r="J27" s="3">
        <v>2.0000000000000001E-4</v>
      </c>
      <c r="K27" s="3">
        <v>0.81</v>
      </c>
      <c r="L27" s="3">
        <v>0</v>
      </c>
      <c r="M27" s="3">
        <v>3.3999999999999998E-3</v>
      </c>
      <c r="N27" s="3">
        <v>5.1999999999999998E-2</v>
      </c>
      <c r="O27" s="3">
        <v>1.17E-3</v>
      </c>
      <c r="P27" s="3">
        <v>2.0999999999999999E-3</v>
      </c>
      <c r="Q27" s="3">
        <v>5.0000000000000001E-3</v>
      </c>
      <c r="R27" s="3">
        <v>0.14000000000000001</v>
      </c>
      <c r="S27" s="3">
        <v>6.4000000000000003E-3</v>
      </c>
      <c r="T27" s="3">
        <v>0.31</v>
      </c>
      <c r="U27" s="3">
        <v>1.25</v>
      </c>
      <c r="V27" s="3">
        <v>2.2000000000000001E-3</v>
      </c>
      <c r="W27" s="3">
        <v>0.01</v>
      </c>
      <c r="X27" s="3">
        <v>0.37</v>
      </c>
      <c r="Y27" s="3">
        <v>1E-3</v>
      </c>
      <c r="Z27" s="3">
        <v>1.35</v>
      </c>
      <c r="AA27" s="3">
        <v>0.05</v>
      </c>
      <c r="AB27" s="3">
        <v>8.9999999999999998E-4</v>
      </c>
      <c r="AC27" s="3">
        <v>5.18</v>
      </c>
    </row>
    <row r="28" spans="1:29" x14ac:dyDescent="0.3">
      <c r="A28" s="1" t="s">
        <v>87</v>
      </c>
      <c r="B28" s="3">
        <v>0.98</v>
      </c>
      <c r="C28" s="3">
        <v>0.629</v>
      </c>
      <c r="D28" s="3">
        <v>0</v>
      </c>
      <c r="E28" s="3">
        <v>2E-3</v>
      </c>
      <c r="F28" s="3">
        <v>0</v>
      </c>
      <c r="G28" s="3">
        <v>0</v>
      </c>
      <c r="H28" s="3">
        <v>0</v>
      </c>
      <c r="I28" s="3">
        <v>0</v>
      </c>
      <c r="J28" s="3">
        <v>3.0000000000000001E-5</v>
      </c>
      <c r="K28" s="3">
        <v>0</v>
      </c>
      <c r="L28" s="3">
        <v>0</v>
      </c>
      <c r="M28" s="3">
        <v>0</v>
      </c>
      <c r="N28" s="3">
        <v>0</v>
      </c>
      <c r="O28" s="3">
        <v>4.0000000000000003E-5</v>
      </c>
      <c r="P28" s="3">
        <v>3.0000000000000001E-5</v>
      </c>
      <c r="Q28" s="3">
        <v>6.9999999999999994E-5</v>
      </c>
      <c r="R28" s="3">
        <v>0</v>
      </c>
      <c r="S28" s="3">
        <v>8.0000000000000007E-5</v>
      </c>
      <c r="T28" s="3">
        <v>0</v>
      </c>
      <c r="U28" s="3">
        <v>0.03</v>
      </c>
      <c r="V28" s="3">
        <v>2.9E-4</v>
      </c>
      <c r="W28" s="3">
        <v>3.0000000000000001E-3</v>
      </c>
      <c r="X28" s="3">
        <v>0.03</v>
      </c>
      <c r="Y28" s="3">
        <v>1E-4</v>
      </c>
      <c r="Z28" s="3">
        <v>0.03</v>
      </c>
      <c r="AA28" s="3">
        <v>6.0000000000000001E-3</v>
      </c>
      <c r="AB28" s="3">
        <v>1E-4</v>
      </c>
      <c r="AC28" s="3">
        <v>3.94</v>
      </c>
    </row>
    <row r="29" spans="1:29" x14ac:dyDescent="0.3">
      <c r="A29" s="1" t="s">
        <v>88</v>
      </c>
      <c r="B29" s="3">
        <v>0.2278</v>
      </c>
      <c r="C29" s="3">
        <v>0.23150000000000001</v>
      </c>
      <c r="D29" s="3">
        <v>4.53E-2</v>
      </c>
      <c r="E29" s="3">
        <v>4.0300000000000002E-2</v>
      </c>
      <c r="F29" s="3">
        <v>1.7989999999999999E-2</v>
      </c>
      <c r="G29" s="3">
        <v>1.2659999999999999E-2</v>
      </c>
      <c r="H29" s="3">
        <v>3.9199999999999999E-3</v>
      </c>
      <c r="I29" s="3">
        <v>0</v>
      </c>
      <c r="J29" s="3">
        <v>4.4000000000000002E-4</v>
      </c>
      <c r="K29" s="3">
        <v>1.61</v>
      </c>
      <c r="L29" s="3">
        <v>0</v>
      </c>
      <c r="M29" s="3">
        <v>2.3E-3</v>
      </c>
      <c r="N29" s="3">
        <v>2E-3</v>
      </c>
      <c r="O29" s="3">
        <v>3.2000000000000003E-4</v>
      </c>
      <c r="P29" s="3">
        <v>2.0999999999999999E-3</v>
      </c>
      <c r="Q29" s="3">
        <v>8.1999999999999998E-4</v>
      </c>
      <c r="R29" s="3">
        <v>0.09</v>
      </c>
      <c r="S29" s="3">
        <v>5.1399999999999996E-3</v>
      </c>
      <c r="T29" s="3">
        <v>0</v>
      </c>
      <c r="U29" s="3">
        <v>0.83</v>
      </c>
      <c r="V29" s="3">
        <v>2.7999999999999998E-4</v>
      </c>
      <c r="W29" s="3">
        <v>3.8E-3</v>
      </c>
      <c r="X29" s="3">
        <v>0.09</v>
      </c>
      <c r="Y29" s="3">
        <v>1E-4</v>
      </c>
      <c r="Z29" s="3">
        <v>0.96</v>
      </c>
      <c r="AA29" s="3">
        <v>8.6999999999999994E-2</v>
      </c>
      <c r="AB29" s="3">
        <v>4.7000000000000002E-3</v>
      </c>
      <c r="AC29" s="3">
        <v>1.45</v>
      </c>
    </row>
    <row r="30" spans="1:29" x14ac:dyDescent="0.3">
      <c r="A30" s="1" t="s">
        <v>89</v>
      </c>
      <c r="B30" s="3">
        <v>3.5499999999999997E-2</v>
      </c>
      <c r="C30" s="3">
        <v>0</v>
      </c>
      <c r="D30" s="3">
        <v>4.5999999999999999E-3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4.6000000000000001E-4</v>
      </c>
      <c r="K30" s="3">
        <v>0</v>
      </c>
      <c r="L30" s="3">
        <v>0</v>
      </c>
      <c r="M30" s="3">
        <v>0</v>
      </c>
      <c r="N30" s="3">
        <v>0</v>
      </c>
      <c r="O30" s="3">
        <v>5.0000000000000002E-5</v>
      </c>
      <c r="P30" s="3">
        <v>2.5000000000000001E-4</v>
      </c>
      <c r="Q30" s="3">
        <v>5.13E-3</v>
      </c>
      <c r="R30" s="3">
        <v>0.06</v>
      </c>
      <c r="S30" s="3">
        <v>4.0999999999999999E-4</v>
      </c>
      <c r="T30" s="3">
        <v>0.10100000000000001</v>
      </c>
      <c r="U30" s="3">
        <v>0.04</v>
      </c>
      <c r="V30" s="3">
        <v>5.0000000000000002E-5</v>
      </c>
      <c r="W30" s="3">
        <v>2.0000000000000001E-4</v>
      </c>
      <c r="X30" s="3">
        <v>0.06</v>
      </c>
      <c r="Y30" s="3">
        <v>8.0000000000000007E-5</v>
      </c>
      <c r="Z30" s="3">
        <v>0.14000000000000001</v>
      </c>
      <c r="AA30" s="3">
        <v>6.0000000000000001E-3</v>
      </c>
      <c r="AB30" s="3">
        <v>1E-4</v>
      </c>
      <c r="AC30" s="3">
        <v>0.43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B80E-45D0-40F7-AB18-9603499A0E5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C3574-D51D-4F6A-873E-8B78AF953521}">
  <dimension ref="A1:F29"/>
  <sheetViews>
    <sheetView workbookViewId="0">
      <selection activeCell="F1" sqref="F1"/>
    </sheetView>
  </sheetViews>
  <sheetFormatPr defaultRowHeight="14.4" x14ac:dyDescent="0.3"/>
  <sheetData>
    <row r="1" spans="1:6" x14ac:dyDescent="0.3">
      <c r="A1" s="4" t="s">
        <v>55</v>
      </c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</row>
    <row r="2" spans="1:6" x14ac:dyDescent="0.3">
      <c r="A2" s="5">
        <f>0.37*'[1]extra calcs ,)'!$C5</f>
        <v>93.434249999999992</v>
      </c>
      <c r="B2" s="6">
        <f>0.32*'[1]extra calcs ,)'!$F5</f>
        <v>103.32000000000001</v>
      </c>
      <c r="C2" s="11">
        <f>0.32*'[1]extra calcs ,)'!$I5</f>
        <v>117.264</v>
      </c>
      <c r="D2" s="12">
        <f>0.32*'[1]extra calcs ,)'!$D5</f>
        <v>94.807999999999993</v>
      </c>
      <c r="E2" s="13">
        <f>0.32*'[1]extra calcs ,)'!$G5</f>
        <v>127.96000000000001</v>
      </c>
      <c r="F2" s="14">
        <f>0.32*'[1]extra calcs ,)'!$J5</f>
        <v>139.77599999999998</v>
      </c>
    </row>
    <row r="3" spans="1:6" x14ac:dyDescent="0.3">
      <c r="A3" s="5">
        <f>0.37*'[1]extra calcs ,)'!$C6</f>
        <v>14.827750000000002</v>
      </c>
      <c r="B3" s="6">
        <f>0.32*'[1]extra calcs ,)'!$F6</f>
        <v>16.52</v>
      </c>
      <c r="C3" s="11">
        <f>0.32*'[1]extra calcs ,)'!$I6</f>
        <v>18.8</v>
      </c>
      <c r="D3" s="12">
        <f>0.32*'[1]extra calcs ,)'!$D6</f>
        <v>15.08</v>
      </c>
      <c r="E3" s="13">
        <f>0.32*'[1]extra calcs ,)'!$G6</f>
        <v>20.2</v>
      </c>
      <c r="F3" s="14">
        <f>0.32*'[1]extra calcs ,)'!$J6</f>
        <v>22.400000000000002</v>
      </c>
    </row>
    <row r="4" spans="1:6" x14ac:dyDescent="0.3">
      <c r="A4" s="5">
        <f>0.37*'[1]extra calcs ,)'!$C7</f>
        <v>14.8</v>
      </c>
      <c r="B4" s="6">
        <f>0.32*'[1]extra calcs ,)'!$F7</f>
        <v>17.600000000000001</v>
      </c>
      <c r="C4" s="11">
        <f>0.32*'[1]extra calcs ,)'!$I7</f>
        <v>20.48</v>
      </c>
      <c r="D4" s="12">
        <f>0.32*'[1]extra calcs ,)'!$D7</f>
        <v>15.36</v>
      </c>
      <c r="E4" s="13">
        <f>0.32*'[1]extra calcs ,)'!$G7</f>
        <v>19.2</v>
      </c>
      <c r="F4" s="14">
        <f>0.32*'[1]extra calcs ,)'!$J7</f>
        <v>24.32</v>
      </c>
    </row>
    <row r="5" spans="1:6" x14ac:dyDescent="0.3">
      <c r="A5" s="5">
        <f>0.37*'[1]extra calcs ,)'!$C8</f>
        <v>13.180222222222223</v>
      </c>
      <c r="B5" s="6">
        <f>0.32*'[1]extra calcs ,)'!$F8</f>
        <v>14.684444444444443</v>
      </c>
      <c r="C5" s="11">
        <f>0.32*'[1]extra calcs ,)'!$I8</f>
        <v>16.711111111111112</v>
      </c>
      <c r="D5" s="12">
        <f>0.32*'[1]extra calcs ,)'!$D8</f>
        <v>13.404444444444444</v>
      </c>
      <c r="E5" s="13">
        <f>0.32*'[1]extra calcs ,)'!$G8</f>
        <v>17.955555555555556</v>
      </c>
      <c r="F5" s="14">
        <f>0.32*'[1]extra calcs ,)'!$J8</f>
        <v>19.911111111111111</v>
      </c>
    </row>
    <row r="6" spans="1:6" x14ac:dyDescent="0.3">
      <c r="A6" s="5">
        <f>0.37*'[1]extra calcs ,)'!$C9</f>
        <v>2.6360444444444449</v>
      </c>
      <c r="B6" s="6">
        <f>0.32*'[1]extra calcs ,)'!$F9</f>
        <v>2.9368888888888893</v>
      </c>
      <c r="C6" s="11">
        <f>0.32*'[1]extra calcs ,)'!$I9</f>
        <v>3.3422222222222224</v>
      </c>
      <c r="D6" s="12">
        <f>0.32*'[1]extra calcs ,)'!$D9</f>
        <v>2.6808888888888891</v>
      </c>
      <c r="E6" s="13">
        <f>0.32*'[1]extra calcs ,)'!$G9</f>
        <v>3.5911111111111111</v>
      </c>
      <c r="F6" s="14">
        <f>0.32*'[1]extra calcs ,)'!$J9</f>
        <v>3.9822222222222226</v>
      </c>
    </row>
    <row r="7" spans="1:6" x14ac:dyDescent="0.3">
      <c r="A7" s="5">
        <f>0.37*'[1]extra calcs ,)'!$C10</f>
        <v>5.9310999999999989</v>
      </c>
      <c r="B7" s="6">
        <f>0.32*'[1]extra calcs ,)'!$F10</f>
        <v>6.6079999999999997</v>
      </c>
      <c r="C7" s="11">
        <f>0.32*'[1]extra calcs ,)'!$I10</f>
        <v>7.5200000000000005</v>
      </c>
      <c r="D7" s="12">
        <f>0.32*'[1]extra calcs ,)'!$D10</f>
        <v>6.0320000000000009</v>
      </c>
      <c r="E7" s="13">
        <f>0.32*'[1]extra calcs ,)'!$G10</f>
        <v>8.08</v>
      </c>
      <c r="F7" s="14">
        <f>0.32*'[1]extra calcs ,)'!$J10</f>
        <v>8.9600000000000009</v>
      </c>
    </row>
    <row r="8" spans="1:6" x14ac:dyDescent="0.3">
      <c r="A8" s="5">
        <f>0.37*'[1]extra calcs ,)'!$C11</f>
        <v>4.6130777777777778</v>
      </c>
      <c r="B8" s="6">
        <f>0.32*'[1]extra calcs ,)'!$F11</f>
        <v>5.1395555555555568</v>
      </c>
      <c r="C8" s="11">
        <f>0.32*'[1]extra calcs ,)'!$I11</f>
        <v>5.8488888888888901</v>
      </c>
      <c r="D8" s="12">
        <f>0.32*'[1]extra calcs ,)'!$D11</f>
        <v>4.6915555555555564</v>
      </c>
      <c r="E8" s="13">
        <f>0.32*'[1]extra calcs ,)'!$G11</f>
        <v>6.2844444444444463</v>
      </c>
      <c r="F8" s="14">
        <f>0.32*'[1]extra calcs ,)'!$J11</f>
        <v>6.9688888888888902</v>
      </c>
    </row>
    <row r="9" spans="1:6" x14ac:dyDescent="0.3">
      <c r="A9" s="5">
        <v>8</v>
      </c>
      <c r="B9" s="6">
        <v>9.6</v>
      </c>
      <c r="C9" s="7">
        <v>9.6</v>
      </c>
      <c r="D9" s="8">
        <v>12.16</v>
      </c>
      <c r="E9" s="9">
        <v>12.8</v>
      </c>
      <c r="F9" s="10">
        <v>12.8</v>
      </c>
    </row>
    <row r="10" spans="1:6" x14ac:dyDescent="0.3">
      <c r="A10" s="5">
        <v>0.41599999999999998</v>
      </c>
      <c r="B10" s="6">
        <v>0.41599999999999998</v>
      </c>
      <c r="C10" s="7">
        <v>0.41599999999999998</v>
      </c>
      <c r="D10" s="8">
        <v>0.41599999999999998</v>
      </c>
      <c r="E10" s="9">
        <v>0.41599999999999998</v>
      </c>
      <c r="F10" s="10">
        <v>0.41599999999999998</v>
      </c>
    </row>
    <row r="11" spans="1:6" x14ac:dyDescent="0.3">
      <c r="A11" s="5">
        <v>746.56</v>
      </c>
      <c r="B11" s="6">
        <v>746.56</v>
      </c>
      <c r="C11" s="7">
        <v>746.56</v>
      </c>
      <c r="D11" s="8">
        <v>960</v>
      </c>
      <c r="E11" s="9">
        <v>960</v>
      </c>
      <c r="F11" s="10">
        <v>960</v>
      </c>
    </row>
    <row r="12" spans="1:6" x14ac:dyDescent="0.3">
      <c r="A12" s="5">
        <v>24</v>
      </c>
      <c r="B12" s="6">
        <v>24</v>
      </c>
      <c r="C12" s="7">
        <v>24</v>
      </c>
      <c r="D12" s="8">
        <v>28.8</v>
      </c>
      <c r="E12" s="9">
        <v>28.8</v>
      </c>
      <c r="F12" s="10">
        <v>28.8</v>
      </c>
    </row>
    <row r="13" spans="1:6" x14ac:dyDescent="0.3">
      <c r="A13" s="5">
        <v>64</v>
      </c>
      <c r="B13" s="6">
        <v>64</v>
      </c>
      <c r="C13" s="7">
        <v>64</v>
      </c>
      <c r="D13" s="8">
        <v>64</v>
      </c>
      <c r="E13" s="9">
        <v>64</v>
      </c>
      <c r="F13" s="10">
        <v>64</v>
      </c>
    </row>
    <row r="14" spans="1:6" x14ac:dyDescent="0.3">
      <c r="A14" s="5">
        <v>4.8</v>
      </c>
      <c r="B14" s="6">
        <v>4.8</v>
      </c>
      <c r="C14" s="7">
        <v>4.8</v>
      </c>
      <c r="D14" s="8">
        <v>4.8</v>
      </c>
      <c r="E14" s="9">
        <v>4.8</v>
      </c>
      <c r="F14" s="10">
        <v>4.8</v>
      </c>
    </row>
    <row r="15" spans="1:6" x14ac:dyDescent="0.3">
      <c r="A15" s="5">
        <v>28.8</v>
      </c>
      <c r="B15" s="6">
        <v>28.8</v>
      </c>
      <c r="C15" s="7">
        <v>28.8</v>
      </c>
      <c r="D15" s="8">
        <v>38.4</v>
      </c>
      <c r="E15" s="9">
        <v>38.4</v>
      </c>
      <c r="F15" s="10">
        <v>38.4</v>
      </c>
    </row>
    <row r="16" spans="1:6" x14ac:dyDescent="0.3">
      <c r="A16" s="5">
        <v>0.35199999999999998</v>
      </c>
      <c r="B16" s="6">
        <v>0.35199999999999998</v>
      </c>
      <c r="C16" s="7">
        <v>0.35199999999999998</v>
      </c>
      <c r="D16" s="8">
        <v>0.38400000000000001</v>
      </c>
      <c r="E16" s="9">
        <v>0.41599999999999998</v>
      </c>
      <c r="F16" s="10">
        <v>0.38400000000000001</v>
      </c>
    </row>
    <row r="17" spans="1:6" x14ac:dyDescent="0.3">
      <c r="A17" s="5">
        <v>0.35199999999999998</v>
      </c>
      <c r="B17" s="6">
        <v>0.38400000000000001</v>
      </c>
      <c r="C17" s="7">
        <v>0.35199999999999998</v>
      </c>
      <c r="D17" s="8">
        <v>0.41599999999999998</v>
      </c>
      <c r="E17" s="9">
        <v>0.48</v>
      </c>
      <c r="F17" s="10">
        <v>0.41599999999999998</v>
      </c>
    </row>
    <row r="18" spans="1:6" x14ac:dyDescent="0.3">
      <c r="A18" s="5">
        <v>4.4800000000000004</v>
      </c>
      <c r="B18" s="6">
        <v>4.16</v>
      </c>
      <c r="C18" s="7">
        <v>4.4800000000000004</v>
      </c>
      <c r="D18" s="8">
        <v>5.12</v>
      </c>
      <c r="E18" s="9">
        <v>5.44</v>
      </c>
      <c r="F18" s="10">
        <v>5.12</v>
      </c>
    </row>
    <row r="19" spans="1:6" x14ac:dyDescent="0.3">
      <c r="A19" s="5">
        <v>128</v>
      </c>
      <c r="B19" s="6">
        <v>128</v>
      </c>
      <c r="C19" s="7">
        <v>128</v>
      </c>
      <c r="D19" s="8">
        <v>128</v>
      </c>
      <c r="E19" s="9">
        <v>128</v>
      </c>
      <c r="F19" s="10">
        <v>128</v>
      </c>
    </row>
    <row r="20" spans="1:6" x14ac:dyDescent="0.3">
      <c r="A20" s="5">
        <v>1.6</v>
      </c>
      <c r="B20" s="6">
        <v>1.6</v>
      </c>
      <c r="C20" s="7">
        <v>1.6</v>
      </c>
      <c r="D20" s="8">
        <v>1.6</v>
      </c>
      <c r="E20" s="9">
        <v>1.6</v>
      </c>
      <c r="F20" s="10">
        <v>1.6</v>
      </c>
    </row>
    <row r="21" spans="1:6" x14ac:dyDescent="0.3">
      <c r="A21" s="5">
        <v>136</v>
      </c>
      <c r="B21" s="6">
        <v>136</v>
      </c>
      <c r="C21" s="7">
        <v>136</v>
      </c>
      <c r="D21" s="8">
        <v>176</v>
      </c>
      <c r="E21" s="9">
        <v>176</v>
      </c>
      <c r="F21" s="10">
        <v>176</v>
      </c>
    </row>
    <row r="22" spans="1:6" x14ac:dyDescent="0.3">
      <c r="A22" s="5">
        <v>192</v>
      </c>
      <c r="B22" s="6">
        <v>192</v>
      </c>
      <c r="C22" s="7">
        <v>320</v>
      </c>
      <c r="D22" s="8">
        <v>192</v>
      </c>
      <c r="E22" s="9">
        <v>192</v>
      </c>
      <c r="F22" s="10">
        <v>320</v>
      </c>
    </row>
    <row r="23" spans="1:6" x14ac:dyDescent="0.3">
      <c r="A23" s="5">
        <v>0.28799999999999998</v>
      </c>
      <c r="B23" s="6">
        <v>0.28799999999999998</v>
      </c>
      <c r="C23" s="7">
        <v>0.28799999999999998</v>
      </c>
      <c r="D23" s="8">
        <v>0.28799999999999998</v>
      </c>
      <c r="E23" s="9">
        <v>0.28799999999999998</v>
      </c>
      <c r="F23" s="10">
        <v>0.28799999999999998</v>
      </c>
    </row>
    <row r="24" spans="1:6" x14ac:dyDescent="0.3">
      <c r="A24" s="5">
        <v>6.72</v>
      </c>
      <c r="B24" s="6">
        <v>5.44</v>
      </c>
      <c r="C24" s="7">
        <v>5.76</v>
      </c>
      <c r="D24" s="8">
        <v>5.44</v>
      </c>
      <c r="E24" s="9">
        <v>6.72</v>
      </c>
      <c r="F24" s="10">
        <v>2.56</v>
      </c>
    </row>
    <row r="25" spans="1:6" x14ac:dyDescent="0.3">
      <c r="A25" s="5">
        <v>99.2</v>
      </c>
      <c r="B25" s="6">
        <v>99.2</v>
      </c>
      <c r="C25" s="7">
        <v>99.2</v>
      </c>
      <c r="D25" s="8">
        <v>128</v>
      </c>
      <c r="E25" s="9">
        <v>108.8</v>
      </c>
      <c r="F25" s="10">
        <v>128</v>
      </c>
    </row>
    <row r="26" spans="1:6" x14ac:dyDescent="0.3">
      <c r="A26" s="5">
        <v>0.57599999999999996</v>
      </c>
      <c r="B26" s="6">
        <v>0.57599999999999996</v>
      </c>
      <c r="C26" s="7">
        <v>0.57599999999999996</v>
      </c>
      <c r="D26" s="8">
        <v>0.73599999999999999</v>
      </c>
      <c r="E26" s="9">
        <v>0.73599999999999999</v>
      </c>
      <c r="F26" s="10">
        <v>0.73599999999999999</v>
      </c>
    </row>
    <row r="27" spans="1:6" x14ac:dyDescent="0.3">
      <c r="A27" s="5">
        <v>224</v>
      </c>
      <c r="B27" s="6">
        <v>224</v>
      </c>
      <c r="C27" s="7">
        <v>224</v>
      </c>
      <c r="D27" s="8">
        <v>224</v>
      </c>
      <c r="E27" s="9">
        <v>224</v>
      </c>
      <c r="F27" s="10">
        <v>224</v>
      </c>
    </row>
    <row r="28" spans="1:6" x14ac:dyDescent="0.3">
      <c r="A28" s="5">
        <v>17.600000000000001</v>
      </c>
      <c r="B28" s="6">
        <v>17.600000000000001</v>
      </c>
      <c r="C28" s="7">
        <v>17.600000000000001</v>
      </c>
      <c r="D28" s="8">
        <v>17.600000000000001</v>
      </c>
      <c r="E28" s="9">
        <v>17.600000000000001</v>
      </c>
      <c r="F28" s="10">
        <v>17.600000000000001</v>
      </c>
    </row>
    <row r="29" spans="1:6" x14ac:dyDescent="0.3">
      <c r="A29" s="5">
        <v>2.56</v>
      </c>
      <c r="B29" s="6">
        <v>3.2</v>
      </c>
      <c r="C29" s="7">
        <v>2.56</v>
      </c>
      <c r="D29" s="8">
        <v>3.52</v>
      </c>
      <c r="E29" s="9">
        <v>3.84</v>
      </c>
      <c r="F29" s="10">
        <v>3.52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A56D-44C2-413C-A967-3A3123ECC733}">
  <dimension ref="A1:AE34"/>
  <sheetViews>
    <sheetView topLeftCell="P1" workbookViewId="0">
      <selection activeCell="AC28" sqref="AC28"/>
    </sheetView>
  </sheetViews>
  <sheetFormatPr defaultColWidth="14" defaultRowHeight="14.4" x14ac:dyDescent="0.3"/>
  <sheetData>
    <row r="1" spans="1:3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/>
      <c r="AE1" s="2" t="s">
        <v>29</v>
      </c>
    </row>
    <row r="2" spans="1:31" x14ac:dyDescent="0.3">
      <c r="A2" s="1" t="s">
        <v>61</v>
      </c>
      <c r="B2" s="3">
        <v>9.3200000000000005E-2</v>
      </c>
      <c r="C2" s="3">
        <v>2.5000000000000001E-2</v>
      </c>
      <c r="D2" s="3">
        <v>1.0999999999999999E-2</v>
      </c>
      <c r="E2" s="3">
        <v>3.0000000000000001E-3</v>
      </c>
      <c r="F2" s="3">
        <v>3.8999999999999999E-4</v>
      </c>
      <c r="G2" s="3">
        <v>1.1E-4</v>
      </c>
      <c r="H2" s="3">
        <v>8.8999999999999995E-4</v>
      </c>
      <c r="I2" s="3">
        <v>2.8000000000000001E-2</v>
      </c>
      <c r="J2" s="3">
        <v>8.0000000000000004E-4</v>
      </c>
      <c r="K2" s="3">
        <v>0.22</v>
      </c>
      <c r="L2" s="3">
        <v>0.53</v>
      </c>
      <c r="M2" s="3">
        <v>0</v>
      </c>
      <c r="N2" s="3">
        <v>1.5E-3</v>
      </c>
      <c r="O2" s="3">
        <v>0</v>
      </c>
      <c r="P2" s="3">
        <v>4.0000000000000002E-4</v>
      </c>
      <c r="Q2" s="3">
        <v>2.0000000000000001E-4</v>
      </c>
      <c r="R2" s="3">
        <v>1E-3</v>
      </c>
      <c r="S2" s="3">
        <v>0.11</v>
      </c>
      <c r="T2" s="3">
        <v>1.9E-3</v>
      </c>
      <c r="U2" s="3">
        <v>5.0999999999999997E-2</v>
      </c>
      <c r="V2" s="3">
        <v>0.26</v>
      </c>
      <c r="W2" s="3">
        <v>3.6999999999999999E-4</v>
      </c>
      <c r="X2" s="3">
        <v>6.0000000000000001E-3</v>
      </c>
      <c r="Y2" s="3">
        <v>0.08</v>
      </c>
      <c r="Z2" s="3">
        <v>2.9999999999999997E-4</v>
      </c>
      <c r="AA2" s="3">
        <v>0.16</v>
      </c>
      <c r="AB2" s="3">
        <v>4.0000000000000001E-3</v>
      </c>
      <c r="AC2" s="3">
        <v>5.9999999999999995E-4</v>
      </c>
      <c r="AD2" s="2"/>
      <c r="AE2" s="3">
        <v>0.69</v>
      </c>
    </row>
    <row r="3" spans="1:31" x14ac:dyDescent="0.3">
      <c r="A3" s="1" t="s">
        <v>62</v>
      </c>
      <c r="B3" s="3">
        <v>3.8899999999999997E-2</v>
      </c>
      <c r="C3" s="3">
        <v>2.63E-2</v>
      </c>
      <c r="D3" s="3">
        <v>8.8000000000000005E-3</v>
      </c>
      <c r="E3" s="3">
        <v>2E-3</v>
      </c>
      <c r="F3" s="3">
        <v>2.7999999999999998E-4</v>
      </c>
      <c r="G3" s="3">
        <v>3.1E-4</v>
      </c>
      <c r="H3" s="3">
        <v>8.3000000000000001E-4</v>
      </c>
      <c r="I3" s="3">
        <v>1.2E-2</v>
      </c>
      <c r="J3" s="3">
        <v>8.0000000000000004E-4</v>
      </c>
      <c r="K3" s="3">
        <v>8.33</v>
      </c>
      <c r="L3" s="3">
        <v>0.13700000000000001</v>
      </c>
      <c r="M3" s="3">
        <v>0</v>
      </c>
      <c r="N3" s="3">
        <v>5.4000000000000003E-3</v>
      </c>
      <c r="O3" s="3">
        <v>7.9000000000000001E-2</v>
      </c>
      <c r="P3" s="3">
        <v>3.6999999999999999E-4</v>
      </c>
      <c r="Q3" s="3">
        <v>1.9000000000000001E-4</v>
      </c>
      <c r="R3" s="3">
        <v>5.94E-3</v>
      </c>
      <c r="S3" s="3">
        <v>0.15</v>
      </c>
      <c r="T3" s="3">
        <v>8.8999999999999995E-4</v>
      </c>
      <c r="U3" s="3">
        <v>6.7000000000000004E-2</v>
      </c>
      <c r="V3" s="3">
        <v>0.1</v>
      </c>
      <c r="W3" s="3">
        <v>5.9000000000000003E-4</v>
      </c>
      <c r="X3" s="3">
        <v>2.7000000000000001E-3</v>
      </c>
      <c r="Y3" s="3">
        <v>0.11</v>
      </c>
      <c r="Z3" s="3">
        <v>1.14E-3</v>
      </c>
      <c r="AA3" s="3">
        <v>0.24</v>
      </c>
      <c r="AB3" s="3">
        <v>0</v>
      </c>
      <c r="AC3" s="3">
        <v>1.6999999999999999E-3</v>
      </c>
      <c r="AD3" s="2"/>
      <c r="AE3" s="3">
        <v>0.28000000000000003</v>
      </c>
    </row>
    <row r="4" spans="1:31" x14ac:dyDescent="0.3">
      <c r="A4" s="1" t="s">
        <v>63</v>
      </c>
      <c r="B4" s="3">
        <v>8.5300000000000001E-2</v>
      </c>
      <c r="C4" s="3">
        <v>6.6E-3</v>
      </c>
      <c r="D4" s="3">
        <v>0.02</v>
      </c>
      <c r="E4" s="3">
        <v>0.14660000000000001</v>
      </c>
      <c r="F4" s="3">
        <v>2.1260000000000001E-2</v>
      </c>
      <c r="G4" s="3">
        <v>9.7989999999999994E-2</v>
      </c>
      <c r="H4" s="3">
        <v>1.8159999999999999E-2</v>
      </c>
      <c r="I4" s="3">
        <v>6.7000000000000004E-2</v>
      </c>
      <c r="J4" s="3">
        <v>2.5699999999999998E-3</v>
      </c>
      <c r="K4" s="3">
        <v>1.46</v>
      </c>
      <c r="L4" s="3">
        <v>0.1</v>
      </c>
      <c r="M4" s="3">
        <v>0</v>
      </c>
      <c r="N4" s="3">
        <v>2.07E-2</v>
      </c>
      <c r="O4" s="3">
        <v>0.21</v>
      </c>
      <c r="P4" s="3">
        <v>6.7000000000000002E-4</v>
      </c>
      <c r="Q4" s="3">
        <v>1.2999999999999999E-3</v>
      </c>
      <c r="R4" s="3">
        <v>1.738E-2</v>
      </c>
      <c r="S4" s="3">
        <v>0.81</v>
      </c>
      <c r="T4" s="3">
        <v>1.389E-2</v>
      </c>
      <c r="U4" s="3">
        <v>0.14199999999999999</v>
      </c>
      <c r="V4" s="3">
        <v>0.12</v>
      </c>
      <c r="W4" s="3">
        <v>1.9E-3</v>
      </c>
      <c r="X4" s="3">
        <v>5.4999999999999997E-3</v>
      </c>
      <c r="Y4" s="3">
        <v>0.28999999999999998</v>
      </c>
      <c r="Z4" s="3">
        <v>1.42E-3</v>
      </c>
      <c r="AA4" s="3">
        <v>0.52</v>
      </c>
      <c r="AB4" s="3">
        <v>4.0000000000000001E-3</v>
      </c>
      <c r="AC4" s="3">
        <v>6.4000000000000003E-3</v>
      </c>
      <c r="AD4" s="2"/>
      <c r="AE4" s="3">
        <v>0.3</v>
      </c>
    </row>
    <row r="5" spans="1:31" x14ac:dyDescent="0.3">
      <c r="A5" s="1" t="s">
        <v>64</v>
      </c>
      <c r="B5" s="3">
        <v>5.8799999999999998E-2</v>
      </c>
      <c r="C5" s="3">
        <v>3.5299999999999998E-2</v>
      </c>
      <c r="D5" s="3">
        <v>9.7999999999999997E-3</v>
      </c>
      <c r="E5" s="3">
        <v>1.8E-3</v>
      </c>
      <c r="F5" s="3">
        <v>3.4000000000000002E-4</v>
      </c>
      <c r="G5" s="3">
        <v>1.6000000000000001E-4</v>
      </c>
      <c r="H5" s="3">
        <v>7.6000000000000004E-4</v>
      </c>
      <c r="I5" s="3">
        <v>0.03</v>
      </c>
      <c r="J5" s="3">
        <v>8.4000000000000003E-4</v>
      </c>
      <c r="K5" s="3">
        <v>0.23</v>
      </c>
      <c r="L5" s="3">
        <v>2.1999999999999999E-2</v>
      </c>
      <c r="M5" s="3">
        <v>0</v>
      </c>
      <c r="N5" s="3">
        <v>3.0000000000000001E-3</v>
      </c>
      <c r="O5" s="3">
        <v>3.5000000000000003E-2</v>
      </c>
      <c r="P5" s="3">
        <v>3.8999999999999999E-4</v>
      </c>
      <c r="Q5" s="3">
        <v>3.6999999999999999E-4</v>
      </c>
      <c r="R5" s="3">
        <v>6.4900000000000001E-3</v>
      </c>
      <c r="S5" s="3">
        <v>0.22</v>
      </c>
      <c r="T5" s="3">
        <v>2.81E-3</v>
      </c>
      <c r="U5" s="3">
        <v>6.9000000000000006E-2</v>
      </c>
      <c r="V5" s="3">
        <v>0.09</v>
      </c>
      <c r="W5" s="3">
        <v>8.0999999999999996E-4</v>
      </c>
      <c r="X5" s="3">
        <v>2.3E-3</v>
      </c>
      <c r="Y5" s="3">
        <v>0.14000000000000001</v>
      </c>
      <c r="Z5" s="3">
        <v>2.32E-3</v>
      </c>
      <c r="AA5" s="3">
        <v>0.24</v>
      </c>
      <c r="AB5" s="3">
        <v>3.0000000000000001E-3</v>
      </c>
      <c r="AC5" s="3">
        <v>1.6000000000000001E-3</v>
      </c>
      <c r="AD5" s="2"/>
      <c r="AE5" s="3">
        <v>0.53</v>
      </c>
    </row>
    <row r="6" spans="1:31" x14ac:dyDescent="0.3">
      <c r="A6" s="1" t="s">
        <v>65</v>
      </c>
      <c r="B6" s="3">
        <v>0.20710000000000001</v>
      </c>
      <c r="C6" s="3">
        <v>6.4799999999999996E-2</v>
      </c>
      <c r="D6" s="3">
        <v>2.01E-2</v>
      </c>
      <c r="E6" s="3">
        <v>1.5E-3</v>
      </c>
      <c r="F6" s="3">
        <v>5.1999999999999995E-4</v>
      </c>
      <c r="G6" s="3">
        <v>2.0000000000000002E-5</v>
      </c>
      <c r="H6" s="3">
        <v>9.2000000000000003E-4</v>
      </c>
      <c r="I6" s="3">
        <v>3.3000000000000002E-2</v>
      </c>
      <c r="J6" s="3">
        <v>2.8600000000000001E-3</v>
      </c>
      <c r="K6" s="3">
        <v>192.18</v>
      </c>
      <c r="L6" s="3">
        <v>0.19600000000000001</v>
      </c>
      <c r="M6" s="3">
        <v>0</v>
      </c>
      <c r="N6" s="3">
        <v>7.1000000000000004E-3</v>
      </c>
      <c r="O6" s="3">
        <v>2.3E-2</v>
      </c>
      <c r="P6" s="3">
        <v>1.07E-3</v>
      </c>
      <c r="Q6" s="3">
        <v>1.06E-3</v>
      </c>
      <c r="R6" s="3">
        <v>1.487E-2</v>
      </c>
      <c r="S6" s="3">
        <v>0.06</v>
      </c>
      <c r="T6" s="3">
        <v>8.8400000000000006E-3</v>
      </c>
      <c r="U6" s="3">
        <v>0.13100000000000001</v>
      </c>
      <c r="V6" s="3">
        <v>0.38</v>
      </c>
      <c r="W6" s="3">
        <v>1.6100000000000001E-3</v>
      </c>
      <c r="X6" s="3">
        <v>6.8999999999999999E-3</v>
      </c>
      <c r="Y6" s="3">
        <v>0.27</v>
      </c>
      <c r="Z6" s="3">
        <v>4.9699999999999996E-3</v>
      </c>
      <c r="AA6" s="3">
        <v>0.54</v>
      </c>
      <c r="AB6" s="3">
        <v>2E-3</v>
      </c>
      <c r="AC6" s="3">
        <v>3.2000000000000002E-3</v>
      </c>
      <c r="AD6" s="2"/>
      <c r="AE6" s="3">
        <v>0.28999999999999998</v>
      </c>
    </row>
    <row r="7" spans="1:31" x14ac:dyDescent="0.3">
      <c r="A7" s="1" t="s">
        <v>66</v>
      </c>
      <c r="B7" s="3">
        <v>9.5799999999999996E-2</v>
      </c>
      <c r="C7" s="3">
        <v>4.7399999999999998E-2</v>
      </c>
      <c r="D7" s="3">
        <v>9.2999999999999992E-3</v>
      </c>
      <c r="E7" s="3">
        <v>2.3999999999999998E-3</v>
      </c>
      <c r="F7" s="3">
        <v>3.6999999999999999E-4</v>
      </c>
      <c r="G7" s="3">
        <v>1.3999999999999999E-4</v>
      </c>
      <c r="H7" s="3">
        <v>1.17E-3</v>
      </c>
      <c r="I7" s="3">
        <v>2.8000000000000001E-2</v>
      </c>
      <c r="J7" s="3">
        <v>1.3799999999999999E-3</v>
      </c>
      <c r="K7" s="3">
        <v>167.06</v>
      </c>
      <c r="L7" s="3">
        <v>5.8999999999999997E-2</v>
      </c>
      <c r="M7" s="3">
        <v>0</v>
      </c>
      <c r="N7" s="3">
        <v>6.6E-3</v>
      </c>
      <c r="O7" s="3">
        <v>0.13200000000000001</v>
      </c>
      <c r="P7" s="3">
        <v>6.6E-4</v>
      </c>
      <c r="Q7" s="3">
        <v>5.8E-4</v>
      </c>
      <c r="R7" s="3">
        <v>9.8300000000000002E-3</v>
      </c>
      <c r="S7" s="3">
        <v>0.19</v>
      </c>
      <c r="T7" s="3">
        <v>2.7299999999999998E-3</v>
      </c>
      <c r="U7" s="3">
        <v>8.7999999999999995E-2</v>
      </c>
      <c r="V7" s="3">
        <v>0.33</v>
      </c>
      <c r="W7" s="3">
        <v>4.4999999999999999E-4</v>
      </c>
      <c r="X7" s="3">
        <v>3.0000000000000001E-3</v>
      </c>
      <c r="Y7" s="3">
        <v>0.12</v>
      </c>
      <c r="Z7" s="3">
        <v>1.4300000000000001E-3</v>
      </c>
      <c r="AA7" s="3">
        <v>0.35</v>
      </c>
      <c r="AB7" s="3">
        <v>1E-3</v>
      </c>
      <c r="AC7" s="3">
        <v>2.3999999999999998E-3</v>
      </c>
      <c r="AD7" s="2"/>
      <c r="AE7" s="3">
        <v>0.89</v>
      </c>
    </row>
    <row r="8" spans="1:31" x14ac:dyDescent="0.3">
      <c r="A8" s="1" t="s">
        <v>67</v>
      </c>
      <c r="B8" s="3">
        <v>0.20979999999999999</v>
      </c>
      <c r="C8" s="3">
        <v>4.5400000000000003E-2</v>
      </c>
      <c r="D8" s="3">
        <v>3.4099999999999998E-2</v>
      </c>
      <c r="E8" s="3">
        <v>1.4999999999999999E-2</v>
      </c>
      <c r="F8" s="3">
        <v>1.97E-3</v>
      </c>
      <c r="G8" s="3">
        <v>3.7399999999999998E-3</v>
      </c>
      <c r="H8" s="3">
        <v>6.0299999999999998E-3</v>
      </c>
      <c r="I8" s="3">
        <v>2.4E-2</v>
      </c>
      <c r="J8" s="3">
        <v>1.39E-3</v>
      </c>
      <c r="K8" s="3">
        <v>2.63</v>
      </c>
      <c r="L8" s="3">
        <v>5.5E-2</v>
      </c>
      <c r="M8" s="3">
        <v>0</v>
      </c>
      <c r="N8" s="3">
        <v>8.9999999999999998E-4</v>
      </c>
      <c r="O8" s="3">
        <v>4.0000000000000001E-3</v>
      </c>
      <c r="P8" s="3">
        <v>9.3000000000000005E-4</v>
      </c>
      <c r="Q8" s="3">
        <v>5.6999999999999998E-4</v>
      </c>
      <c r="R8" s="3">
        <v>1.6830000000000001E-2</v>
      </c>
      <c r="S8" s="3">
        <v>0.23</v>
      </c>
      <c r="T8" s="3">
        <v>7.92E-3</v>
      </c>
      <c r="U8" s="3">
        <v>0.29099999999999998</v>
      </c>
      <c r="V8" s="3">
        <v>0.03</v>
      </c>
      <c r="W8" s="3">
        <v>4.8999999999999998E-4</v>
      </c>
      <c r="X8" s="3">
        <v>4.4999999999999997E-3</v>
      </c>
      <c r="Y8" s="3">
        <v>0.26</v>
      </c>
      <c r="Z8" s="3">
        <v>1.67E-3</v>
      </c>
      <c r="AA8" s="3">
        <v>0.77</v>
      </c>
      <c r="AB8" s="3">
        <v>2E-3</v>
      </c>
      <c r="AC8" s="3">
        <v>6.1999999999999998E-3</v>
      </c>
      <c r="AD8" s="2"/>
      <c r="AE8" s="3">
        <v>0.5</v>
      </c>
    </row>
    <row r="9" spans="1:31" x14ac:dyDescent="0.3">
      <c r="A9" s="1" t="s">
        <v>68</v>
      </c>
      <c r="B9" s="3">
        <v>8.8099999999999998E-2</v>
      </c>
      <c r="C9" s="3">
        <v>5.2999999999999999E-2</v>
      </c>
      <c r="D9" s="3">
        <v>1.8700000000000001E-2</v>
      </c>
      <c r="E9" s="3">
        <v>4.4000000000000003E-3</v>
      </c>
      <c r="F9" s="3">
        <v>4.2000000000000002E-4</v>
      </c>
      <c r="G9" s="3">
        <v>2.4000000000000001E-4</v>
      </c>
      <c r="H9" s="3">
        <v>2.3900000000000002E-3</v>
      </c>
      <c r="I9" s="3">
        <v>1.4999999999999999E-2</v>
      </c>
      <c r="J9" s="3">
        <v>5.0600000000000003E-3</v>
      </c>
      <c r="K9" s="3">
        <v>9.52</v>
      </c>
      <c r="L9" s="3">
        <v>1.4370000000000001</v>
      </c>
      <c r="M9" s="3">
        <v>0</v>
      </c>
      <c r="N9" s="3">
        <v>6.8999999999999999E-3</v>
      </c>
      <c r="O9" s="3">
        <v>0.14000000000000001</v>
      </c>
      <c r="P9" s="3">
        <v>7.2000000000000005E-4</v>
      </c>
      <c r="Q9" s="3">
        <v>8.5999999999999998E-4</v>
      </c>
      <c r="R9" s="3">
        <v>1.244E-2</v>
      </c>
      <c r="S9" s="3">
        <v>0.23</v>
      </c>
      <c r="T9" s="3">
        <v>2.0100000000000001E-3</v>
      </c>
      <c r="U9" s="3">
        <v>0.109</v>
      </c>
      <c r="V9" s="3">
        <v>0.14000000000000001</v>
      </c>
      <c r="W9" s="3">
        <v>1.2899999999999999E-3</v>
      </c>
      <c r="X9" s="3">
        <v>1.03E-2</v>
      </c>
      <c r="Y9" s="3">
        <v>0.23</v>
      </c>
      <c r="Z9" s="3">
        <v>1.8699999999999999E-3</v>
      </c>
      <c r="AA9" s="3">
        <v>0.43</v>
      </c>
      <c r="AB9" s="3">
        <v>5.0000000000000001E-3</v>
      </c>
      <c r="AC9" s="3">
        <v>2.5999999999999999E-3</v>
      </c>
      <c r="AD9" s="2"/>
      <c r="AE9" s="3">
        <v>0.63</v>
      </c>
    </row>
    <row r="10" spans="1:31" x14ac:dyDescent="0.3">
      <c r="A10" s="1" t="s">
        <v>69</v>
      </c>
      <c r="B10" s="3">
        <v>3.6299999999999999E-2</v>
      </c>
      <c r="C10" s="3">
        <v>1.67E-2</v>
      </c>
      <c r="D10" s="3">
        <v>6.4999999999999997E-3</v>
      </c>
      <c r="E10" s="3">
        <v>1.1000000000000001E-3</v>
      </c>
      <c r="F10" s="3">
        <v>3.6999999999999999E-4</v>
      </c>
      <c r="G10" s="3">
        <v>5.0000000000000002E-5</v>
      </c>
      <c r="H10" s="3">
        <v>3.2000000000000003E-4</v>
      </c>
      <c r="I10" s="3">
        <v>5.0000000000000001E-3</v>
      </c>
      <c r="J10" s="3">
        <v>4.0000000000000002E-4</v>
      </c>
      <c r="K10" s="3">
        <v>1.05</v>
      </c>
      <c r="L10" s="3">
        <v>2.8000000000000001E-2</v>
      </c>
      <c r="M10" s="3">
        <v>0</v>
      </c>
      <c r="N10" s="3">
        <v>2.9999999999999997E-4</v>
      </c>
      <c r="O10" s="3">
        <v>0.16400000000000001</v>
      </c>
      <c r="P10" s="3">
        <v>2.7E-4</v>
      </c>
      <c r="Q10" s="3">
        <v>3.3E-4</v>
      </c>
      <c r="R10" s="3">
        <v>9.7999999999999997E-4</v>
      </c>
      <c r="S10" s="3">
        <v>7.0000000000000007E-2</v>
      </c>
      <c r="T10" s="3">
        <v>2.5899999999999999E-3</v>
      </c>
      <c r="U10" s="3">
        <v>0.06</v>
      </c>
      <c r="V10" s="3">
        <v>0.16</v>
      </c>
      <c r="W10" s="3">
        <v>4.0999999999999999E-4</v>
      </c>
      <c r="X10" s="3">
        <v>2.8E-3</v>
      </c>
      <c r="Y10" s="3">
        <v>0.13</v>
      </c>
      <c r="Z10" s="3">
        <v>7.9000000000000001E-4</v>
      </c>
      <c r="AA10" s="3">
        <v>0.24</v>
      </c>
      <c r="AB10" s="3">
        <v>3.0000000000000001E-3</v>
      </c>
      <c r="AC10" s="3">
        <v>2E-3</v>
      </c>
      <c r="AD10" s="2"/>
      <c r="AE10" s="3">
        <v>0.57999999999999996</v>
      </c>
    </row>
    <row r="11" spans="1:31" x14ac:dyDescent="0.3">
      <c r="A11" s="1" t="s">
        <v>70</v>
      </c>
      <c r="B11" s="3">
        <v>3.2599999999999997E-2</v>
      </c>
      <c r="C11" s="3">
        <v>1.9800000000000002E-2</v>
      </c>
      <c r="D11" s="3">
        <v>3.09E-2</v>
      </c>
      <c r="E11" s="3">
        <v>3.3999999999999998E-3</v>
      </c>
      <c r="F11" s="3">
        <v>5.0000000000000001E-4</v>
      </c>
      <c r="G11" s="3">
        <v>0</v>
      </c>
      <c r="H11" s="3">
        <v>1.6000000000000001E-3</v>
      </c>
      <c r="I11" s="3">
        <v>0.01</v>
      </c>
      <c r="J11" s="3">
        <v>1.0399999999999999E-3</v>
      </c>
      <c r="K11" s="3">
        <v>0</v>
      </c>
      <c r="L11" s="3">
        <v>2.1000000000000001E-2</v>
      </c>
      <c r="M11" s="3">
        <v>7.0000000000000007E-2</v>
      </c>
      <c r="N11" s="3">
        <v>1E-4</v>
      </c>
      <c r="O11" s="3">
        <v>0</v>
      </c>
      <c r="P11" s="3">
        <v>8.0999999999999996E-4</v>
      </c>
      <c r="Q11" s="3">
        <v>4.0200000000000001E-3</v>
      </c>
      <c r="R11" s="3">
        <v>3.6069999999999998E-2</v>
      </c>
      <c r="S11" s="3">
        <v>0.17</v>
      </c>
      <c r="T11" s="3">
        <v>1.4970000000000001E-2</v>
      </c>
      <c r="U11" s="3">
        <v>0.17299999999999999</v>
      </c>
      <c r="V11" s="3">
        <v>0.03</v>
      </c>
      <c r="W11" s="3">
        <v>3.1800000000000001E-3</v>
      </c>
      <c r="X11" s="3">
        <v>5.0000000000000001E-3</v>
      </c>
      <c r="Y11" s="3">
        <v>0.09</v>
      </c>
      <c r="Z11" s="3">
        <v>4.6999999999999999E-4</v>
      </c>
      <c r="AA11" s="3">
        <v>0.86</v>
      </c>
      <c r="AB11" s="3">
        <v>9.2999999999999999E-2</v>
      </c>
      <c r="AC11" s="3">
        <v>5.1999999999999998E-3</v>
      </c>
      <c r="AD11" s="2"/>
      <c r="AE11" s="3">
        <v>0.56999999999999995</v>
      </c>
    </row>
    <row r="12" spans="1:31" x14ac:dyDescent="0.3">
      <c r="A12" s="1" t="s">
        <v>71</v>
      </c>
      <c r="B12" s="3">
        <v>0.44169999999999998</v>
      </c>
      <c r="C12" s="3">
        <v>0</v>
      </c>
      <c r="D12" s="3">
        <v>1.6299999999999999E-2</v>
      </c>
      <c r="E12" s="3">
        <v>1.2500000000000001E-2</v>
      </c>
      <c r="F12" s="3">
        <v>2.3500000000000001E-3</v>
      </c>
      <c r="G12" s="3">
        <v>4.3E-3</v>
      </c>
      <c r="H12" s="3">
        <v>4.9300000000000004E-3</v>
      </c>
      <c r="I12" s="3">
        <v>0</v>
      </c>
      <c r="J12" s="3">
        <v>3.5200000000000001E-3</v>
      </c>
      <c r="K12" s="3">
        <v>0.26</v>
      </c>
      <c r="L12" s="3">
        <v>0.40200000000000002</v>
      </c>
      <c r="M12" s="3">
        <v>0</v>
      </c>
      <c r="N12" s="3">
        <v>0</v>
      </c>
      <c r="O12" s="3">
        <v>0</v>
      </c>
      <c r="P12" s="3">
        <v>1.4400000000000001E-3</v>
      </c>
      <c r="Q12" s="3">
        <v>1.6000000000000001E-4</v>
      </c>
      <c r="R12" s="3">
        <v>1.102E-2</v>
      </c>
      <c r="S12" s="3">
        <v>0.57999999999999996</v>
      </c>
      <c r="T12" s="3">
        <v>4.7600000000000003E-3</v>
      </c>
      <c r="U12" s="3">
        <v>0</v>
      </c>
      <c r="V12" s="3">
        <v>0.19</v>
      </c>
      <c r="W12" s="3">
        <v>4.1799999999999997E-3</v>
      </c>
      <c r="X12" s="3">
        <v>9.4000000000000004E-3</v>
      </c>
      <c r="Y12" s="3">
        <v>0.3</v>
      </c>
      <c r="Z12" s="3">
        <v>3.3600000000000001E-3</v>
      </c>
      <c r="AA12" s="3">
        <v>0.38</v>
      </c>
      <c r="AB12" s="3">
        <v>0</v>
      </c>
      <c r="AC12" s="3">
        <v>4.8999999999999998E-3</v>
      </c>
      <c r="AD12" s="2"/>
      <c r="AE12" s="3">
        <v>0.39</v>
      </c>
    </row>
    <row r="13" spans="1:31" x14ac:dyDescent="0.3">
      <c r="A13" s="1" t="s">
        <v>72</v>
      </c>
      <c r="B13" s="3">
        <v>0</v>
      </c>
      <c r="C13" s="3">
        <v>0</v>
      </c>
      <c r="D13" s="3">
        <v>0.27479999999999999</v>
      </c>
      <c r="E13" s="3">
        <v>0.1105</v>
      </c>
      <c r="F13" s="3">
        <v>4.5999999999999999E-2</v>
      </c>
      <c r="G13" s="3">
        <v>5.1589999999999997E-2</v>
      </c>
      <c r="H13" s="3">
        <v>5.8300000000000001E-3</v>
      </c>
      <c r="I13" s="3">
        <v>0</v>
      </c>
      <c r="J13" s="3">
        <v>7.5799999999999999E-3</v>
      </c>
      <c r="K13" s="3">
        <v>0.05</v>
      </c>
      <c r="L13" s="3">
        <v>0</v>
      </c>
      <c r="M13" s="3">
        <v>0.03</v>
      </c>
      <c r="N13" s="3">
        <v>1.4E-3</v>
      </c>
      <c r="O13" s="3">
        <v>1.4999999999999999E-2</v>
      </c>
      <c r="P13" s="3">
        <v>5.6999999999999998E-4</v>
      </c>
      <c r="Q13" s="3">
        <v>2.7000000000000001E-3</v>
      </c>
      <c r="R13" s="3">
        <v>6.2920000000000004E-2</v>
      </c>
      <c r="S13" s="3">
        <v>7.0000000000000007E-2</v>
      </c>
      <c r="T13" s="3">
        <v>3.0699999999999998E-3</v>
      </c>
      <c r="U13" s="3">
        <v>0.66100000000000003</v>
      </c>
      <c r="V13" s="3">
        <v>0.19</v>
      </c>
      <c r="W13" s="3">
        <v>7.9000000000000001E-4</v>
      </c>
      <c r="X13" s="3">
        <v>3.5700000000000003E-2</v>
      </c>
      <c r="Y13" s="3">
        <v>0.2</v>
      </c>
      <c r="Z13" s="3">
        <v>4.0000000000000003E-5</v>
      </c>
      <c r="AA13" s="3">
        <v>2.1</v>
      </c>
      <c r="AB13" s="3">
        <v>0.30399999999999999</v>
      </c>
      <c r="AC13" s="3">
        <v>4.6899999999999997E-2</v>
      </c>
      <c r="AD13" s="2"/>
      <c r="AE13" s="3">
        <v>0.63</v>
      </c>
    </row>
    <row r="14" spans="1:31" x14ac:dyDescent="0.3">
      <c r="A14" s="1" t="s">
        <v>73</v>
      </c>
      <c r="B14" s="3">
        <v>0</v>
      </c>
      <c r="C14" s="3">
        <v>0</v>
      </c>
      <c r="D14" s="3">
        <v>0.24030000000000001</v>
      </c>
      <c r="E14" s="3">
        <v>8.9899999999999994E-2</v>
      </c>
      <c r="F14" s="3">
        <v>2.4459999999999999E-2</v>
      </c>
      <c r="G14" s="3">
        <v>3.5639999999999998E-2</v>
      </c>
      <c r="H14" s="3">
        <v>1.8550000000000001E-2</v>
      </c>
      <c r="I14" s="3">
        <v>0</v>
      </c>
      <c r="J14" s="3">
        <v>4.13E-3</v>
      </c>
      <c r="K14" s="3">
        <v>0.68</v>
      </c>
      <c r="L14" s="3">
        <v>0</v>
      </c>
      <c r="M14" s="3">
        <v>0.04</v>
      </c>
      <c r="N14" s="3">
        <v>1.9E-3</v>
      </c>
      <c r="O14" s="3">
        <v>3.9E-2</v>
      </c>
      <c r="P14" s="3">
        <v>8.9999999999999998E-4</v>
      </c>
      <c r="Q14" s="3">
        <v>1.8699999999999999E-3</v>
      </c>
      <c r="R14" s="3">
        <v>6.0339999999999998E-2</v>
      </c>
      <c r="S14" s="3">
        <v>0.05</v>
      </c>
      <c r="T14" s="3">
        <v>1.191E-2</v>
      </c>
      <c r="U14" s="3">
        <v>0.7</v>
      </c>
      <c r="V14" s="3">
        <v>0.12</v>
      </c>
      <c r="W14" s="3">
        <v>6.0999999999999997E-4</v>
      </c>
      <c r="X14" s="3">
        <v>1.09E-2</v>
      </c>
      <c r="Y14" s="3">
        <v>0.23</v>
      </c>
      <c r="Z14" s="3">
        <v>2.0000000000000001E-4</v>
      </c>
      <c r="AA14" s="3">
        <v>2.02</v>
      </c>
      <c r="AB14" s="3">
        <v>0.25700000000000001</v>
      </c>
      <c r="AC14" s="3">
        <v>2.07E-2</v>
      </c>
      <c r="AD14" s="2"/>
      <c r="AE14" s="3">
        <v>0.32</v>
      </c>
    </row>
    <row r="15" spans="1:31" x14ac:dyDescent="0.3">
      <c r="A15" s="1" t="s">
        <v>74</v>
      </c>
      <c r="B15" s="3">
        <v>0.24809999999999999</v>
      </c>
      <c r="C15" s="3">
        <v>0</v>
      </c>
      <c r="D15" s="3">
        <v>0.1174</v>
      </c>
      <c r="E15" s="3">
        <v>0.1225</v>
      </c>
      <c r="F15" s="3">
        <v>3.755E-2</v>
      </c>
      <c r="G15" s="3">
        <v>4.8090000000000001E-2</v>
      </c>
      <c r="H15" s="3">
        <v>2.3429999999999999E-2</v>
      </c>
      <c r="I15" s="3">
        <v>0</v>
      </c>
      <c r="J15" s="3">
        <v>1.1000000000000001E-3</v>
      </c>
      <c r="K15" s="3">
        <v>0.75</v>
      </c>
      <c r="L15" s="3">
        <v>1.4999999999999999E-2</v>
      </c>
      <c r="M15" s="3">
        <v>0</v>
      </c>
      <c r="N15" s="3">
        <v>0</v>
      </c>
      <c r="O15" s="3">
        <v>0</v>
      </c>
      <c r="P15" s="3">
        <v>2.0999999999999999E-3</v>
      </c>
      <c r="Q15" s="3">
        <v>1.8E-3</v>
      </c>
      <c r="R15" s="3">
        <v>3.3500000000000002E-2</v>
      </c>
      <c r="S15" s="3">
        <v>0.47</v>
      </c>
      <c r="T15" s="3">
        <v>2.7000000000000001E-3</v>
      </c>
      <c r="U15" s="3">
        <v>0</v>
      </c>
      <c r="V15" s="3">
        <v>0.56999999999999995</v>
      </c>
      <c r="W15" s="3">
        <v>9.3000000000000005E-4</v>
      </c>
      <c r="X15" s="3">
        <v>2.3900000000000001E-2</v>
      </c>
      <c r="Y15" s="3">
        <v>0.2</v>
      </c>
      <c r="Z15" s="3">
        <v>2.3E-3</v>
      </c>
      <c r="AA15" s="3">
        <v>1.1299999999999999</v>
      </c>
      <c r="AB15" s="3">
        <v>0.187</v>
      </c>
      <c r="AC15" s="3">
        <v>1.8700000000000001E-2</v>
      </c>
      <c r="AD15" s="2"/>
      <c r="AE15" s="3">
        <v>0.61</v>
      </c>
    </row>
    <row r="16" spans="1:31" x14ac:dyDescent="0.3">
      <c r="A16" s="1" t="s">
        <v>76</v>
      </c>
      <c r="B16" s="3">
        <v>0.33329999999999999</v>
      </c>
      <c r="C16" s="3">
        <v>3.5799999999999998E-2</v>
      </c>
      <c r="D16" s="3">
        <v>0.1139</v>
      </c>
      <c r="E16" s="3">
        <v>9.69E-2</v>
      </c>
      <c r="F16" s="3">
        <v>4.4650000000000002E-2</v>
      </c>
      <c r="G16" s="3">
        <v>2.6079999999999999E-2</v>
      </c>
      <c r="H16" s="3">
        <v>1.6809999999999999E-2</v>
      </c>
      <c r="I16" s="3">
        <v>2.3E-2</v>
      </c>
      <c r="J16" s="3">
        <v>8.0000000000000004E-4</v>
      </c>
      <c r="K16" s="3">
        <v>3.58</v>
      </c>
      <c r="L16" s="3">
        <v>1.4E-2</v>
      </c>
      <c r="M16" s="3">
        <v>0</v>
      </c>
      <c r="N16" s="3">
        <v>8.3000000000000001E-3</v>
      </c>
      <c r="O16" s="3">
        <v>6.7000000000000004E-2</v>
      </c>
      <c r="P16" s="3">
        <v>3.8999999999999998E-3</v>
      </c>
      <c r="Q16" s="3">
        <v>1.9499999999999999E-3</v>
      </c>
      <c r="R16" s="3">
        <v>3.8249999999999999E-2</v>
      </c>
      <c r="S16" s="3">
        <v>0.93</v>
      </c>
      <c r="T16" s="3">
        <v>0</v>
      </c>
      <c r="U16" s="3">
        <v>0.16400000000000001</v>
      </c>
      <c r="V16" s="3">
        <v>1.88</v>
      </c>
      <c r="W16" s="3">
        <v>1.0499999999999999E-3</v>
      </c>
      <c r="X16" s="3">
        <v>2.4799999999999999E-2</v>
      </c>
      <c r="Y16" s="3">
        <v>0.24</v>
      </c>
      <c r="Z16" s="3">
        <v>3.5999999999999999E-3</v>
      </c>
      <c r="AA16" s="3">
        <v>2.16</v>
      </c>
      <c r="AB16" s="3">
        <v>0.19900000000000001</v>
      </c>
      <c r="AC16" s="3">
        <v>1.34E-2</v>
      </c>
      <c r="AD16" s="2"/>
      <c r="AE16" s="3">
        <v>1.6</v>
      </c>
    </row>
    <row r="17" spans="1:31" x14ac:dyDescent="0.3">
      <c r="A17" s="1" t="s">
        <v>77</v>
      </c>
      <c r="B17" s="3">
        <v>0.184</v>
      </c>
      <c r="C17" s="3">
        <v>0</v>
      </c>
      <c r="D17" s="3">
        <v>0.106</v>
      </c>
      <c r="E17" s="3">
        <v>0.1484</v>
      </c>
      <c r="F17" s="3">
        <v>5.2130000000000003E-2</v>
      </c>
      <c r="G17" s="3">
        <v>6.9930000000000006E-2</v>
      </c>
      <c r="H17" s="3">
        <v>1.7409999999999998E-2</v>
      </c>
      <c r="I17" s="3">
        <v>0</v>
      </c>
      <c r="J17" s="3">
        <v>5.0000000000000001E-4</v>
      </c>
      <c r="K17" s="3">
        <v>0</v>
      </c>
      <c r="L17" s="3">
        <v>1E-3</v>
      </c>
      <c r="M17" s="3">
        <v>0</v>
      </c>
      <c r="N17" s="3">
        <v>0</v>
      </c>
      <c r="O17" s="3">
        <v>0</v>
      </c>
      <c r="P17" s="3">
        <v>2.3999999999999998E-3</v>
      </c>
      <c r="Q17" s="3">
        <v>2.8E-3</v>
      </c>
      <c r="R17" s="3">
        <v>3.7199999999999997E-2</v>
      </c>
      <c r="S17" s="3">
        <v>0.49</v>
      </c>
      <c r="T17" s="3">
        <v>5.1999999999999998E-3</v>
      </c>
      <c r="U17" s="3">
        <v>0</v>
      </c>
      <c r="V17" s="3">
        <v>0.24</v>
      </c>
      <c r="W17" s="3">
        <v>7.7999999999999999E-4</v>
      </c>
      <c r="X17" s="3">
        <v>2.3599999999999999E-2</v>
      </c>
      <c r="Y17" s="3">
        <v>0.13</v>
      </c>
      <c r="Z17" s="3">
        <v>9.3000000000000005E-4</v>
      </c>
      <c r="AA17" s="3">
        <v>0.99</v>
      </c>
      <c r="AB17" s="3">
        <v>0.26500000000000001</v>
      </c>
      <c r="AC17" s="3">
        <v>2.0199999999999999E-2</v>
      </c>
      <c r="AD17" s="2"/>
      <c r="AE17" s="3">
        <v>0.25</v>
      </c>
    </row>
    <row r="18" spans="1:31" x14ac:dyDescent="0.3">
      <c r="A18" s="1" t="s">
        <v>78</v>
      </c>
      <c r="B18" s="3">
        <v>0.19850000000000001</v>
      </c>
      <c r="C18" s="3">
        <v>8.9999999999999993E-3</v>
      </c>
      <c r="D18" s="3">
        <v>8.8599999999999998E-2</v>
      </c>
      <c r="E18" s="3">
        <v>0.127</v>
      </c>
      <c r="F18" s="3">
        <v>4.3839999999999997E-2</v>
      </c>
      <c r="G18" s="3">
        <v>4.4110000000000003E-2</v>
      </c>
      <c r="H18" s="3">
        <v>3.0419999999999999E-2</v>
      </c>
      <c r="I18" s="3">
        <v>3.9E-2</v>
      </c>
      <c r="J18" s="3">
        <v>8.9999999999999998E-4</v>
      </c>
      <c r="K18" s="3">
        <v>1.31</v>
      </c>
      <c r="L18" s="3">
        <v>4.0000000000000001E-3</v>
      </c>
      <c r="M18" s="3">
        <v>0.04</v>
      </c>
      <c r="N18" s="3">
        <v>6.0000000000000001E-3</v>
      </c>
      <c r="O18" s="3">
        <v>0.153</v>
      </c>
      <c r="P18" s="3">
        <v>5.0000000000000001E-4</v>
      </c>
      <c r="Q18" s="3">
        <v>5.9999999999999995E-4</v>
      </c>
      <c r="R18" s="3">
        <v>1.6500000000000001E-2</v>
      </c>
      <c r="S18" s="3">
        <v>0.19</v>
      </c>
      <c r="T18" s="3">
        <v>0</v>
      </c>
      <c r="U18" s="3">
        <v>0.32</v>
      </c>
      <c r="V18" s="3">
        <v>0.89</v>
      </c>
      <c r="W18" s="3">
        <v>7.6999999999999996E-4</v>
      </c>
      <c r="X18" s="3">
        <v>1.1900000000000001E-2</v>
      </c>
      <c r="Y18" s="3">
        <v>0.32</v>
      </c>
      <c r="Z18" s="3">
        <v>2.49E-3</v>
      </c>
      <c r="AA18" s="3">
        <v>1.78</v>
      </c>
      <c r="AB18" s="3">
        <v>9.1999999999999998E-2</v>
      </c>
      <c r="AC18" s="3">
        <v>1.7500000000000002E-2</v>
      </c>
      <c r="AD18" s="2"/>
      <c r="AE18" s="3">
        <v>0.9</v>
      </c>
    </row>
    <row r="19" spans="1:31" x14ac:dyDescent="0.3">
      <c r="A19" s="1" t="s">
        <v>79</v>
      </c>
      <c r="B19" s="3">
        <v>0.23369999999999999</v>
      </c>
      <c r="C19" s="3">
        <v>2.1000000000000001E-2</v>
      </c>
      <c r="D19" s="3">
        <v>7.0300000000000001E-2</v>
      </c>
      <c r="E19" s="3">
        <v>6.8000000000000005E-2</v>
      </c>
      <c r="F19" s="3">
        <v>2.733E-2</v>
      </c>
      <c r="G19" s="3">
        <v>1.8030000000000001E-2</v>
      </c>
      <c r="H19" s="3">
        <v>1.575E-2</v>
      </c>
      <c r="I19" s="3">
        <v>3.6999999999999998E-2</v>
      </c>
      <c r="J19" s="3">
        <v>9.7000000000000005E-4</v>
      </c>
      <c r="K19" s="3">
        <v>2.77</v>
      </c>
      <c r="L19" s="3">
        <v>1.2999999999999999E-2</v>
      </c>
      <c r="M19" s="3">
        <v>0.03</v>
      </c>
      <c r="N19" s="3">
        <v>2.8E-3</v>
      </c>
      <c r="O19" s="3">
        <v>6.0999999999999999E-2</v>
      </c>
      <c r="P19" s="3">
        <v>2.1299999999999999E-3</v>
      </c>
      <c r="Q19" s="3">
        <v>2.2300000000000002E-3</v>
      </c>
      <c r="R19" s="3">
        <v>2.0899999999999998E-2</v>
      </c>
      <c r="S19" s="3">
        <v>0.45</v>
      </c>
      <c r="T19" s="3">
        <v>3.4499999999999999E-3</v>
      </c>
      <c r="U19" s="3">
        <v>0.27900000000000003</v>
      </c>
      <c r="V19" s="3">
        <v>0.9</v>
      </c>
      <c r="W19" s="3">
        <v>1.06E-3</v>
      </c>
      <c r="X19" s="3">
        <v>1.8200000000000001E-2</v>
      </c>
      <c r="Y19" s="3">
        <v>0.23</v>
      </c>
      <c r="Z19" s="3">
        <v>2.98E-3</v>
      </c>
      <c r="AA19" s="3">
        <v>1.31</v>
      </c>
      <c r="AB19" s="3">
        <v>0.107</v>
      </c>
      <c r="AC19" s="3">
        <v>8.8000000000000005E-3</v>
      </c>
      <c r="AD19" s="2"/>
      <c r="AE19" s="3">
        <v>0.41</v>
      </c>
    </row>
    <row r="20" spans="1:31" x14ac:dyDescent="0.3">
      <c r="A20" s="1" t="s">
        <v>80</v>
      </c>
      <c r="B20" s="3">
        <v>0.28589999999999999</v>
      </c>
      <c r="C20" s="3">
        <v>0</v>
      </c>
      <c r="D20" s="3">
        <v>2.3800000000000002E-2</v>
      </c>
      <c r="E20" s="3">
        <v>2.0999999999999999E-3</v>
      </c>
      <c r="F20" s="3">
        <v>5.6999999999999998E-4</v>
      </c>
      <c r="G20" s="3">
        <v>6.4999999999999997E-4</v>
      </c>
      <c r="H20" s="3">
        <v>5.5999999999999995E-4</v>
      </c>
      <c r="I20" s="3">
        <v>3.0000000000000001E-3</v>
      </c>
      <c r="J20" s="3">
        <v>5.0000000000000001E-4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1.67E-3</v>
      </c>
      <c r="Q20" s="3">
        <v>1.6000000000000001E-4</v>
      </c>
      <c r="R20" s="3">
        <v>1.8350000000000002E-2</v>
      </c>
      <c r="S20" s="3">
        <v>0.57999999999999996</v>
      </c>
      <c r="T20" s="3">
        <v>4.1099999999999999E-3</v>
      </c>
      <c r="U20" s="3">
        <v>0</v>
      </c>
      <c r="V20" s="3">
        <v>0.03</v>
      </c>
      <c r="W20" s="3">
        <v>3.8000000000000002E-4</v>
      </c>
      <c r="X20" s="3">
        <v>1.49E-2</v>
      </c>
      <c r="Y20" s="3">
        <v>0.13</v>
      </c>
      <c r="Z20" s="3">
        <v>3.7699999999999999E-3</v>
      </c>
      <c r="AA20" s="3">
        <v>0.37</v>
      </c>
      <c r="AB20" s="3">
        <v>7.4999999999999997E-2</v>
      </c>
      <c r="AC20" s="3">
        <v>4.1999999999999997E-3</v>
      </c>
      <c r="AD20" s="2"/>
      <c r="AE20" s="3">
        <v>0.96</v>
      </c>
    </row>
    <row r="21" spans="1:31" x14ac:dyDescent="0.3">
      <c r="A21" s="1" t="s">
        <v>81</v>
      </c>
      <c r="B21" s="3">
        <v>0.30590000000000001</v>
      </c>
      <c r="C21" s="3">
        <v>5.5999999999999999E-3</v>
      </c>
      <c r="D21" s="3">
        <v>5.8000000000000003E-2</v>
      </c>
      <c r="E21" s="3">
        <v>9.2999999999999992E-3</v>
      </c>
      <c r="F21" s="3">
        <v>1.7600000000000001E-3</v>
      </c>
      <c r="G21" s="3">
        <v>1.31E-3</v>
      </c>
      <c r="H21" s="3">
        <v>3.2599999999999999E-3</v>
      </c>
      <c r="I21" s="3">
        <v>1.7999999999999999E-2</v>
      </c>
      <c r="J21" s="3">
        <v>4.8999999999999998E-4</v>
      </c>
      <c r="K21" s="3">
        <v>0</v>
      </c>
      <c r="L21" s="3">
        <v>0</v>
      </c>
      <c r="M21" s="3">
        <v>0</v>
      </c>
      <c r="N21" s="3">
        <v>5.9999999999999995E-4</v>
      </c>
      <c r="O21" s="3">
        <v>0</v>
      </c>
      <c r="P21" s="3">
        <v>2.7399999999999998E-3</v>
      </c>
      <c r="Q21" s="3">
        <v>1.3600000000000001E-3</v>
      </c>
      <c r="R21" s="3">
        <v>1.6889999999999999E-2</v>
      </c>
      <c r="S21" s="3">
        <v>0.73</v>
      </c>
      <c r="T21" s="3">
        <v>1.1199999999999999E-3</v>
      </c>
      <c r="U21" s="3">
        <v>0</v>
      </c>
      <c r="V21" s="3">
        <v>7.0000000000000007E-2</v>
      </c>
      <c r="W21" s="3">
        <v>1E-3</v>
      </c>
      <c r="X21" s="3">
        <v>1.2800000000000001E-2</v>
      </c>
      <c r="Y21" s="3">
        <v>0.18</v>
      </c>
      <c r="Z21" s="3">
        <v>3.2200000000000002E-3</v>
      </c>
      <c r="AA21" s="3">
        <v>0.57999999999999996</v>
      </c>
      <c r="AB21" s="3">
        <v>0.26400000000000001</v>
      </c>
      <c r="AC21" s="3">
        <v>5.1000000000000004E-3</v>
      </c>
      <c r="AD21" s="2"/>
      <c r="AE21" s="3">
        <v>0.4</v>
      </c>
    </row>
    <row r="22" spans="1:31" x14ac:dyDescent="0.3">
      <c r="A22" s="1" t="s">
        <v>82</v>
      </c>
      <c r="B22" s="3">
        <v>0.27989999999999998</v>
      </c>
      <c r="C22" s="3">
        <v>1E-3</v>
      </c>
      <c r="D22" s="3">
        <v>7.8399999999999997E-2</v>
      </c>
      <c r="E22" s="3">
        <v>0.189</v>
      </c>
      <c r="F22" s="3">
        <v>3.8429999999999999E-2</v>
      </c>
      <c r="G22" s="3">
        <v>0.11905</v>
      </c>
      <c r="H22" s="3">
        <v>1.593E-2</v>
      </c>
      <c r="I22" s="3">
        <v>7.0000000000000001E-3</v>
      </c>
      <c r="J22" s="3">
        <v>5.9999999999999995E-4</v>
      </c>
      <c r="K22" s="3">
        <v>1.0900000000000001</v>
      </c>
      <c r="L22" s="3">
        <v>0</v>
      </c>
      <c r="M22" s="3">
        <v>0.01</v>
      </c>
      <c r="N22" s="3">
        <v>2.52E-2</v>
      </c>
      <c r="O22" s="3">
        <v>4.7E-2</v>
      </c>
      <c r="P22" s="3">
        <v>5.9999999999999995E-4</v>
      </c>
      <c r="Q22" s="3">
        <v>2.0000000000000001E-4</v>
      </c>
      <c r="R22" s="3">
        <v>1.24E-2</v>
      </c>
      <c r="S22" s="3">
        <v>0.43</v>
      </c>
      <c r="T22" s="3">
        <v>0</v>
      </c>
      <c r="U22" s="3">
        <v>0.50600000000000001</v>
      </c>
      <c r="V22" s="3">
        <v>0.28999999999999998</v>
      </c>
      <c r="W22" s="3">
        <v>9.7000000000000005E-4</v>
      </c>
      <c r="X22" s="3">
        <v>8.6E-3</v>
      </c>
      <c r="Y22" s="3">
        <v>0.16</v>
      </c>
      <c r="Z22" s="3">
        <v>1.72E-3</v>
      </c>
      <c r="AA22" s="3">
        <v>1.85</v>
      </c>
      <c r="AB22" s="3">
        <v>9.7000000000000003E-2</v>
      </c>
      <c r="AC22" s="3">
        <v>5.7999999999999996E-3</v>
      </c>
      <c r="AD22" s="2"/>
      <c r="AE22" s="3">
        <v>0.15</v>
      </c>
    </row>
    <row r="23" spans="1:31" x14ac:dyDescent="0.3">
      <c r="A23" s="1" t="s">
        <v>83</v>
      </c>
      <c r="B23" s="3">
        <v>0.222</v>
      </c>
      <c r="C23" s="3">
        <v>0.21160000000000001</v>
      </c>
      <c r="D23" s="3">
        <v>4.1000000000000002E-2</v>
      </c>
      <c r="E23" s="3">
        <v>0.13</v>
      </c>
      <c r="F23" s="3">
        <v>7.46E-2</v>
      </c>
      <c r="G23" s="3">
        <v>3.49E-2</v>
      </c>
      <c r="H23" s="3">
        <v>4.5999999999999999E-3</v>
      </c>
      <c r="I23" s="3">
        <v>7.0000000000000001E-3</v>
      </c>
      <c r="J23" s="3">
        <v>4.8000000000000001E-4</v>
      </c>
      <c r="K23" s="3">
        <v>5.89</v>
      </c>
      <c r="L23" s="3">
        <v>8.0000000000000002E-3</v>
      </c>
      <c r="M23" s="3">
        <v>0.28999999999999998</v>
      </c>
      <c r="N23" s="3">
        <v>6.1000000000000004E-3</v>
      </c>
      <c r="O23" s="3">
        <v>8.9999999999999993E-3</v>
      </c>
      <c r="P23" s="3">
        <v>4.8999999999999998E-4</v>
      </c>
      <c r="Q23" s="3">
        <v>1.82E-3</v>
      </c>
      <c r="R23" s="3">
        <v>9.5E-4</v>
      </c>
      <c r="S23" s="3">
        <v>0.09</v>
      </c>
      <c r="T23" s="3">
        <v>5.0600000000000003E-3</v>
      </c>
      <c r="U23" s="3">
        <v>0.26</v>
      </c>
      <c r="V23" s="3">
        <v>1.31</v>
      </c>
      <c r="W23" s="3">
        <v>2.9999999999999997E-4</v>
      </c>
      <c r="X23" s="3">
        <v>2.0999999999999999E-3</v>
      </c>
      <c r="Y23" s="3">
        <v>0.12</v>
      </c>
      <c r="Z23" s="3">
        <v>5.0000000000000002E-5</v>
      </c>
      <c r="AA23" s="3">
        <v>1.1599999999999999</v>
      </c>
      <c r="AB23" s="3">
        <v>0.03</v>
      </c>
      <c r="AC23" s="3">
        <v>5.1999999999999998E-3</v>
      </c>
      <c r="AD23" s="2"/>
      <c r="AE23" s="3">
        <v>0.22</v>
      </c>
    </row>
    <row r="24" spans="1:31" x14ac:dyDescent="0.3">
      <c r="A24" s="1" t="s">
        <v>90</v>
      </c>
      <c r="B24" s="3">
        <v>0.05</v>
      </c>
      <c r="C24" s="3">
        <v>0</v>
      </c>
      <c r="D24" s="3">
        <v>5.0000000000000001E-3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0.05</v>
      </c>
      <c r="W24" s="3">
        <v>9.0000000000000006E-5</v>
      </c>
      <c r="X24" s="3">
        <v>1E-3</v>
      </c>
      <c r="Y24" s="3">
        <v>0.06</v>
      </c>
      <c r="Z24" s="3">
        <v>0</v>
      </c>
      <c r="AA24" s="3">
        <v>0.06</v>
      </c>
      <c r="AB24" s="3">
        <v>1.4E-2</v>
      </c>
      <c r="AC24" s="3">
        <v>2.0000000000000001E-4</v>
      </c>
      <c r="AD24" s="2"/>
      <c r="AE24" s="3">
        <v>1.34</v>
      </c>
    </row>
    <row r="25" spans="1:31" x14ac:dyDescent="0.3">
      <c r="A25" s="1" t="s">
        <v>91</v>
      </c>
      <c r="B25" s="3">
        <v>2.1600000000000001E-2</v>
      </c>
      <c r="C25" s="3">
        <v>9.5999999999999992E-3</v>
      </c>
      <c r="D25" s="3">
        <v>6.9999999999999999E-4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5.0000000000000001E-4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5.0000000000000002E-5</v>
      </c>
      <c r="Q25" s="3">
        <v>1.4999999999999999E-4</v>
      </c>
      <c r="R25" s="3">
        <v>1.08E-3</v>
      </c>
      <c r="S25" s="3">
        <v>0.01</v>
      </c>
      <c r="T25" s="3">
        <v>4.4999999999999999E-4</v>
      </c>
      <c r="U25" s="3">
        <v>0</v>
      </c>
      <c r="V25" s="3">
        <v>0.09</v>
      </c>
      <c r="W25" s="3">
        <v>4.0000000000000003E-5</v>
      </c>
      <c r="X25" s="3">
        <v>2.7000000000000001E-3</v>
      </c>
      <c r="Y25" s="3">
        <v>0.1</v>
      </c>
      <c r="Z25" s="3">
        <v>1.17E-3</v>
      </c>
      <c r="AA25" s="3">
        <v>0.18</v>
      </c>
      <c r="AB25" s="3">
        <v>1E-3</v>
      </c>
      <c r="AC25" s="3">
        <v>1.1999999999999999E-3</v>
      </c>
      <c r="AD25" s="2"/>
      <c r="AE25" s="3">
        <v>0.84</v>
      </c>
    </row>
    <row r="26" spans="1:31" x14ac:dyDescent="0.3">
      <c r="A26" s="1" t="s">
        <v>92</v>
      </c>
      <c r="B26" s="3">
        <v>2.6100000000000002E-2</v>
      </c>
      <c r="C26" s="3">
        <v>6.1999999999999998E-3</v>
      </c>
      <c r="D26" s="3">
        <v>6.9999999999999999E-4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5.6999999999999998E-4</v>
      </c>
      <c r="K26" s="3">
        <v>0.02</v>
      </c>
      <c r="L26" s="3">
        <v>0</v>
      </c>
      <c r="M26" s="3">
        <v>0</v>
      </c>
      <c r="N26" s="3">
        <v>0</v>
      </c>
      <c r="O26" s="3">
        <v>4.0000000000000001E-3</v>
      </c>
      <c r="P26" s="3">
        <v>5.0000000000000002E-5</v>
      </c>
      <c r="Q26" s="3">
        <v>3.1E-4</v>
      </c>
      <c r="R26" s="3">
        <v>2.2399999999999998E-3</v>
      </c>
      <c r="S26" s="3">
        <v>0.01</v>
      </c>
      <c r="T26" s="3">
        <v>2.9999999999999997E-4</v>
      </c>
      <c r="U26" s="3">
        <v>5.7000000000000002E-2</v>
      </c>
      <c r="V26" s="3">
        <v>0.08</v>
      </c>
      <c r="W26" s="3">
        <v>1.1E-4</v>
      </c>
      <c r="X26" s="3">
        <v>4.5999999999999999E-3</v>
      </c>
      <c r="Y26" s="3">
        <v>0.12</v>
      </c>
      <c r="Z26" s="3">
        <v>1.32E-3</v>
      </c>
      <c r="AA26" s="3">
        <v>0.23</v>
      </c>
      <c r="AB26" s="3">
        <v>2E-3</v>
      </c>
      <c r="AC26" s="3">
        <v>1.4E-3</v>
      </c>
      <c r="AD26" s="2"/>
      <c r="AE26" s="3">
        <v>0.85</v>
      </c>
    </row>
    <row r="27" spans="1:31" x14ac:dyDescent="0.3">
      <c r="A27" s="1" t="s">
        <v>85</v>
      </c>
      <c r="B27" s="3">
        <v>0.53400000000000003</v>
      </c>
      <c r="C27" s="3">
        <v>0</v>
      </c>
      <c r="D27" s="3">
        <v>5.2999999999999999E-2</v>
      </c>
      <c r="E27" s="3">
        <v>0.151</v>
      </c>
      <c r="F27" s="3">
        <v>5.4300000000000001E-2</v>
      </c>
      <c r="G27" s="3">
        <v>6.0389999999999999E-2</v>
      </c>
      <c r="H27" s="3">
        <v>2.7609999999999999E-2</v>
      </c>
      <c r="I27" s="3">
        <v>1.6E-2</v>
      </c>
      <c r="J27" s="3">
        <v>4.0999999999999999E-4</v>
      </c>
      <c r="K27" s="3">
        <v>1.4</v>
      </c>
      <c r="L27" s="3">
        <v>2E-3</v>
      </c>
      <c r="M27" s="3">
        <v>0</v>
      </c>
      <c r="N27" s="3">
        <v>0</v>
      </c>
      <c r="O27" s="3">
        <v>0</v>
      </c>
      <c r="P27" s="3">
        <v>1.41E-3</v>
      </c>
      <c r="Q27" s="3">
        <v>2.1299999999999999E-3</v>
      </c>
      <c r="R27" s="3">
        <v>1.137E-2</v>
      </c>
      <c r="S27" s="3">
        <v>0.27</v>
      </c>
      <c r="T27" s="3">
        <v>3.0400000000000002E-3</v>
      </c>
      <c r="U27" s="3">
        <v>1.284</v>
      </c>
      <c r="V27" s="3">
        <v>0.6</v>
      </c>
      <c r="W27" s="3">
        <v>2.0699999999999998E-3</v>
      </c>
      <c r="X27" s="3">
        <v>1.61E-2</v>
      </c>
      <c r="Y27" s="3">
        <v>0.32</v>
      </c>
      <c r="Z27" s="3">
        <v>2.8E-3</v>
      </c>
      <c r="AA27" s="3">
        <v>1.06</v>
      </c>
      <c r="AB27" s="3">
        <v>0.11899999999999999</v>
      </c>
      <c r="AC27" s="3">
        <v>6.8999999999999999E-3</v>
      </c>
      <c r="AD27" s="2"/>
      <c r="AE27" s="3">
        <v>3.71</v>
      </c>
    </row>
    <row r="28" spans="1:31" x14ac:dyDescent="0.3">
      <c r="AD28" s="15"/>
      <c r="AE28" s="15"/>
    </row>
    <row r="29" spans="1:31" x14ac:dyDescent="0.3">
      <c r="AD29" s="15"/>
      <c r="AE29" s="15"/>
    </row>
    <row r="30" spans="1:31" x14ac:dyDescent="0.3">
      <c r="AD30" s="15"/>
      <c r="AE30" s="15"/>
    </row>
    <row r="31" spans="1:31" x14ac:dyDescent="0.3">
      <c r="AD31" s="15"/>
      <c r="AE31" s="15"/>
    </row>
    <row r="32" spans="1:31" x14ac:dyDescent="0.3">
      <c r="AD32" s="15"/>
      <c r="AE32" s="15"/>
    </row>
    <row r="33" spans="1:31" x14ac:dyDescent="0.3">
      <c r="AD33" s="15"/>
      <c r="AE33" s="15"/>
    </row>
    <row r="34" spans="1:31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7D98-4D50-49FC-9144-6AAA79E1DB29}">
  <dimension ref="A1:F29"/>
  <sheetViews>
    <sheetView topLeftCell="A2" workbookViewId="0">
      <selection activeCell="D30" sqref="D30"/>
    </sheetView>
  </sheetViews>
  <sheetFormatPr defaultRowHeight="14.4" x14ac:dyDescent="0.3"/>
  <sheetData>
    <row r="1" spans="1:6" x14ac:dyDescent="0.3">
      <c r="A1" s="4" t="s">
        <v>55</v>
      </c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</row>
    <row r="2" spans="1:6" x14ac:dyDescent="0.3">
      <c r="A2" s="16">
        <f>0.3*'[1]extra calcs ,)'!$C5</f>
        <v>75.757499999999993</v>
      </c>
      <c r="B2" s="17">
        <f>0.3*'[1]extra calcs ,)'!$F5</f>
        <v>96.862499999999997</v>
      </c>
      <c r="C2" s="11">
        <f>0.3*'[1]extra calcs ,)'!$I5</f>
        <v>109.93499999999999</v>
      </c>
      <c r="D2" s="12">
        <f>0.3*'[1]extra calcs ,)'!$D5</f>
        <v>88.882499999999993</v>
      </c>
      <c r="E2" s="13">
        <f>0.3*'[1]extra calcs ,)'!$G5</f>
        <v>119.96249999999999</v>
      </c>
      <c r="F2" s="14">
        <f>0.3*'[1]extra calcs ,)'!$J5</f>
        <v>131.04</v>
      </c>
    </row>
    <row r="3" spans="1:6" x14ac:dyDescent="0.3">
      <c r="A3" s="16">
        <f>0.3*'[1]extra calcs ,)'!$C6</f>
        <v>12.022500000000001</v>
      </c>
      <c r="B3" s="17">
        <f>0.3*'[1]extra calcs ,)'!$F6</f>
        <v>15.487499999999999</v>
      </c>
      <c r="C3" s="11">
        <f>0.3*'[1]extra calcs ,)'!$I6</f>
        <v>17.625</v>
      </c>
      <c r="D3" s="12">
        <f>0.3*'[1]extra calcs ,)'!$D6</f>
        <v>14.137499999999999</v>
      </c>
      <c r="E3" s="13">
        <f>0.3*'[1]extra calcs ,)'!$G6</f>
        <v>18.9375</v>
      </c>
      <c r="F3" s="14">
        <f>0.3*'[1]extra calcs ,)'!$J6</f>
        <v>21</v>
      </c>
    </row>
    <row r="4" spans="1:6" x14ac:dyDescent="0.3">
      <c r="A4" s="16">
        <f>0.3*'[1]extra calcs ,)'!$C7</f>
        <v>12</v>
      </c>
      <c r="B4" s="17">
        <f>0.3*'[1]extra calcs ,)'!$F7</f>
        <v>16.5</v>
      </c>
      <c r="C4" s="11">
        <f>0.3*'[1]extra calcs ,)'!$I7</f>
        <v>19.2</v>
      </c>
      <c r="D4" s="12">
        <f>0.3*'[1]extra calcs ,)'!$D7</f>
        <v>14.399999999999999</v>
      </c>
      <c r="E4" s="13">
        <f>0.3*'[1]extra calcs ,)'!$G7</f>
        <v>18</v>
      </c>
      <c r="F4" s="14">
        <f>0.3*'[1]extra calcs ,)'!$J7</f>
        <v>22.8</v>
      </c>
    </row>
    <row r="5" spans="1:6" x14ac:dyDescent="0.3">
      <c r="A5" s="16">
        <f>0.3*'[1]extra calcs ,)'!$C8</f>
        <v>10.686666666666667</v>
      </c>
      <c r="B5" s="17">
        <f>0.3*'[1]extra calcs ,)'!$F8</f>
        <v>13.766666666666666</v>
      </c>
      <c r="C5" s="11">
        <f>0.3*'[1]extra calcs ,)'!$I8</f>
        <v>15.666666666666666</v>
      </c>
      <c r="D5" s="12">
        <f>0.3*'[1]extra calcs ,)'!$D8</f>
        <v>12.566666666666665</v>
      </c>
      <c r="E5" s="13">
        <f>0.3*'[1]extra calcs ,)'!$G8</f>
        <v>16.833333333333332</v>
      </c>
      <c r="F5" s="14">
        <f>0.3*'[1]extra calcs ,)'!$J8</f>
        <v>18.666666666666664</v>
      </c>
    </row>
    <row r="6" spans="1:6" x14ac:dyDescent="0.3">
      <c r="A6" s="16">
        <f>0.3*'[1]extra calcs ,)'!$C9</f>
        <v>2.1373333333333333</v>
      </c>
      <c r="B6" s="17">
        <f>0.3*'[1]extra calcs ,)'!$F9</f>
        <v>2.7533333333333334</v>
      </c>
      <c r="C6" s="11">
        <f>0.3*'[1]extra calcs ,)'!$I9</f>
        <v>3.1333333333333333</v>
      </c>
      <c r="D6" s="12">
        <f>0.3*'[1]extra calcs ,)'!$D9</f>
        <v>2.5133333333333332</v>
      </c>
      <c r="E6" s="13">
        <f>0.3*'[1]extra calcs ,)'!$G9</f>
        <v>3.3666666666666663</v>
      </c>
      <c r="F6" s="14">
        <f>0.3*'[1]extra calcs ,)'!$J9</f>
        <v>3.7333333333333334</v>
      </c>
    </row>
    <row r="7" spans="1:6" x14ac:dyDescent="0.3">
      <c r="A7" s="16">
        <f>0.3*'[1]extra calcs ,)'!$C10</f>
        <v>4.8089999999999993</v>
      </c>
      <c r="B7" s="17">
        <f>0.3*'[1]extra calcs ,)'!$F10</f>
        <v>6.1949999999999994</v>
      </c>
      <c r="C7" s="11">
        <f>0.3*'[1]extra calcs ,)'!$I10</f>
        <v>7.05</v>
      </c>
      <c r="D7" s="12">
        <f>0.3*'[1]extra calcs ,)'!$D10</f>
        <v>5.6550000000000002</v>
      </c>
      <c r="E7" s="13">
        <f>0.3*'[1]extra calcs ,)'!$G10</f>
        <v>7.5749999999999993</v>
      </c>
      <c r="F7" s="14">
        <f>0.3*'[1]extra calcs ,)'!$J10</f>
        <v>8.4</v>
      </c>
    </row>
    <row r="8" spans="1:6" x14ac:dyDescent="0.3">
      <c r="A8" s="16">
        <f>0.3*'[1]extra calcs ,)'!$C11</f>
        <v>3.7403333333333331</v>
      </c>
      <c r="B8" s="17">
        <f>0.3*'[1]extra calcs ,)'!$F11</f>
        <v>4.8183333333333342</v>
      </c>
      <c r="C8" s="11">
        <f>0.3*'[1]extra calcs ,)'!$I11</f>
        <v>5.4833333333333343</v>
      </c>
      <c r="D8" s="12">
        <f>0.3*'[1]extra calcs ,)'!$D11</f>
        <v>4.3983333333333334</v>
      </c>
      <c r="E8" s="13">
        <f>0.3*'[1]extra calcs ,)'!$G11</f>
        <v>5.8916666666666675</v>
      </c>
      <c r="F8" s="14">
        <f>0.3*'[1]extra calcs ,)'!$J11</f>
        <v>6.5333333333333341</v>
      </c>
    </row>
    <row r="9" spans="1:6" x14ac:dyDescent="0.3">
      <c r="A9" s="18">
        <v>7.25</v>
      </c>
      <c r="B9" s="19">
        <v>8.6999999999999993</v>
      </c>
      <c r="C9" s="20">
        <v>8.6999999999999993</v>
      </c>
      <c r="D9" s="21">
        <v>11.02</v>
      </c>
      <c r="E9" s="22">
        <v>11.6</v>
      </c>
      <c r="F9" s="23">
        <v>11.6</v>
      </c>
    </row>
    <row r="10" spans="1:6" x14ac:dyDescent="0.3">
      <c r="A10" s="18">
        <v>0.377</v>
      </c>
      <c r="B10" s="19">
        <v>0.377</v>
      </c>
      <c r="C10" s="20">
        <v>0.377</v>
      </c>
      <c r="D10" s="21">
        <v>0.377</v>
      </c>
      <c r="E10" s="22">
        <v>0.377</v>
      </c>
      <c r="F10" s="23">
        <v>0.377</v>
      </c>
    </row>
    <row r="11" spans="1:6" x14ac:dyDescent="0.3">
      <c r="A11" s="18">
        <v>676.57</v>
      </c>
      <c r="B11" s="19">
        <v>676.57</v>
      </c>
      <c r="C11" s="20">
        <v>676.57</v>
      </c>
      <c r="D11" s="21">
        <v>870</v>
      </c>
      <c r="E11" s="22">
        <v>870</v>
      </c>
      <c r="F11" s="23">
        <v>870</v>
      </c>
    </row>
    <row r="12" spans="1:6" x14ac:dyDescent="0.3">
      <c r="A12" s="18">
        <v>21.75</v>
      </c>
      <c r="B12" s="19">
        <v>21.75</v>
      </c>
      <c r="C12" s="20">
        <v>21.75</v>
      </c>
      <c r="D12" s="21">
        <v>26.1</v>
      </c>
      <c r="E12" s="22">
        <v>26.1</v>
      </c>
      <c r="F12" s="23">
        <v>26.1</v>
      </c>
    </row>
    <row r="13" spans="1:6" x14ac:dyDescent="0.3">
      <c r="A13" s="18">
        <v>58</v>
      </c>
      <c r="B13" s="19">
        <v>58</v>
      </c>
      <c r="C13" s="20">
        <v>58</v>
      </c>
      <c r="D13" s="21">
        <v>58</v>
      </c>
      <c r="E13" s="22">
        <v>58</v>
      </c>
      <c r="F13" s="23">
        <v>58</v>
      </c>
    </row>
    <row r="14" spans="1:6" x14ac:dyDescent="0.3">
      <c r="A14" s="18">
        <v>4.3499999999999996</v>
      </c>
      <c r="B14" s="19">
        <v>4.3499999999999996</v>
      </c>
      <c r="C14" s="20">
        <v>4.3499999999999996</v>
      </c>
      <c r="D14" s="21">
        <v>4.3499999999999996</v>
      </c>
      <c r="E14" s="22">
        <v>4.3499999999999996</v>
      </c>
      <c r="F14" s="23">
        <v>4.3499999999999996</v>
      </c>
    </row>
    <row r="15" spans="1:6" x14ac:dyDescent="0.3">
      <c r="A15" s="18">
        <v>26.1</v>
      </c>
      <c r="B15" s="19">
        <v>26.1</v>
      </c>
      <c r="C15" s="20">
        <v>26.1</v>
      </c>
      <c r="D15" s="21">
        <v>34.799999999999997</v>
      </c>
      <c r="E15" s="22">
        <v>34.799999999999997</v>
      </c>
      <c r="F15" s="23">
        <v>34.799999999999997</v>
      </c>
    </row>
    <row r="16" spans="1:6" x14ac:dyDescent="0.3">
      <c r="A16" s="18">
        <v>0.31900000000000001</v>
      </c>
      <c r="B16" s="19">
        <v>0.31900000000000001</v>
      </c>
      <c r="C16" s="20">
        <v>0.31900000000000001</v>
      </c>
      <c r="D16" s="21">
        <v>0.34799999999999998</v>
      </c>
      <c r="E16" s="22">
        <v>0.377</v>
      </c>
      <c r="F16" s="23">
        <v>0.34799999999999998</v>
      </c>
    </row>
    <row r="17" spans="1:6" x14ac:dyDescent="0.3">
      <c r="A17" s="18">
        <v>0.31900000000000001</v>
      </c>
      <c r="B17" s="19">
        <v>0.34799999999999998</v>
      </c>
      <c r="C17" s="20">
        <v>0.31900000000000001</v>
      </c>
      <c r="D17" s="21">
        <v>0.377</v>
      </c>
      <c r="E17" s="22">
        <v>0.435</v>
      </c>
      <c r="F17" s="23">
        <v>0.377</v>
      </c>
    </row>
    <row r="18" spans="1:6" x14ac:dyDescent="0.3">
      <c r="A18" s="18">
        <v>4.0599999999999996</v>
      </c>
      <c r="B18" s="19">
        <v>3.77</v>
      </c>
      <c r="C18" s="20">
        <v>4.0599999999999996</v>
      </c>
      <c r="D18" s="21">
        <v>4.6399999999999997</v>
      </c>
      <c r="E18" s="22">
        <v>4.93</v>
      </c>
      <c r="F18" s="23">
        <v>4.6399999999999997</v>
      </c>
    </row>
    <row r="19" spans="1:6" x14ac:dyDescent="0.3">
      <c r="A19" s="18">
        <v>116</v>
      </c>
      <c r="B19" s="19">
        <v>116</v>
      </c>
      <c r="C19" s="20">
        <v>116</v>
      </c>
      <c r="D19" s="21">
        <v>116</v>
      </c>
      <c r="E19" s="22">
        <v>116</v>
      </c>
      <c r="F19" s="23">
        <v>116</v>
      </c>
    </row>
    <row r="20" spans="1:6" x14ac:dyDescent="0.3">
      <c r="A20" s="18">
        <v>1.45</v>
      </c>
      <c r="B20" s="19">
        <v>1.45</v>
      </c>
      <c r="C20" s="20">
        <v>1.45</v>
      </c>
      <c r="D20" s="21">
        <v>1.45</v>
      </c>
      <c r="E20" s="22">
        <v>1.45</v>
      </c>
      <c r="F20" s="23">
        <v>1.45</v>
      </c>
    </row>
    <row r="21" spans="1:6" x14ac:dyDescent="0.3">
      <c r="A21" s="18">
        <v>123.25</v>
      </c>
      <c r="B21" s="19">
        <v>123.25</v>
      </c>
      <c r="C21" s="20">
        <v>123.25</v>
      </c>
      <c r="D21" s="21">
        <v>159.5</v>
      </c>
      <c r="E21" s="22">
        <v>159.5</v>
      </c>
      <c r="F21" s="23">
        <v>159.5</v>
      </c>
    </row>
    <row r="22" spans="1:6" x14ac:dyDescent="0.3">
      <c r="A22" s="18">
        <v>174</v>
      </c>
      <c r="B22" s="19">
        <v>174</v>
      </c>
      <c r="C22" s="20">
        <v>290</v>
      </c>
      <c r="D22" s="21">
        <v>174</v>
      </c>
      <c r="E22" s="22">
        <v>174</v>
      </c>
      <c r="F22" s="23">
        <v>290</v>
      </c>
    </row>
    <row r="23" spans="1:6" x14ac:dyDescent="0.3">
      <c r="A23" s="18">
        <v>0.26100000000000001</v>
      </c>
      <c r="B23" s="19">
        <v>0.26100000000000001</v>
      </c>
      <c r="C23" s="20">
        <v>0.26100000000000001</v>
      </c>
      <c r="D23" s="21">
        <v>0.26100000000000001</v>
      </c>
      <c r="E23" s="22">
        <v>0.26100000000000001</v>
      </c>
      <c r="F23" s="23">
        <v>0.26100000000000001</v>
      </c>
    </row>
    <row r="24" spans="1:6" x14ac:dyDescent="0.3">
      <c r="A24" s="18">
        <v>6.09</v>
      </c>
      <c r="B24" s="19">
        <v>4.93</v>
      </c>
      <c r="C24" s="20">
        <v>5.22</v>
      </c>
      <c r="D24" s="21">
        <v>4.93</v>
      </c>
      <c r="E24" s="22">
        <v>6.09</v>
      </c>
      <c r="F24" s="23">
        <v>2.3199999999999998</v>
      </c>
    </row>
    <row r="25" spans="1:6" x14ac:dyDescent="0.3">
      <c r="A25" s="18">
        <v>89.9</v>
      </c>
      <c r="B25" s="19">
        <v>89.9</v>
      </c>
      <c r="C25" s="20">
        <v>89.9</v>
      </c>
      <c r="D25" s="21">
        <v>116</v>
      </c>
      <c r="E25" s="22">
        <v>98.6</v>
      </c>
      <c r="F25" s="23">
        <v>116</v>
      </c>
    </row>
    <row r="26" spans="1:6" x14ac:dyDescent="0.3">
      <c r="A26" s="18">
        <v>0.52200000000000002</v>
      </c>
      <c r="B26" s="19">
        <v>0.52200000000000002</v>
      </c>
      <c r="C26" s="20">
        <v>0.52200000000000002</v>
      </c>
      <c r="D26" s="21">
        <v>0.66700000000000004</v>
      </c>
      <c r="E26" s="22">
        <v>0.66700000000000004</v>
      </c>
      <c r="F26" s="23">
        <v>0.66700000000000004</v>
      </c>
    </row>
    <row r="27" spans="1:6" x14ac:dyDescent="0.3">
      <c r="A27" s="18">
        <v>203</v>
      </c>
      <c r="B27" s="19">
        <v>203</v>
      </c>
      <c r="C27" s="20">
        <v>203</v>
      </c>
      <c r="D27" s="21">
        <v>203</v>
      </c>
      <c r="E27" s="22">
        <v>203</v>
      </c>
      <c r="F27" s="23">
        <v>203</v>
      </c>
    </row>
    <row r="28" spans="1:6" x14ac:dyDescent="0.3">
      <c r="A28" s="18">
        <v>15.95</v>
      </c>
      <c r="B28" s="19">
        <v>15.95</v>
      </c>
      <c r="C28" s="20">
        <v>15.95</v>
      </c>
      <c r="D28" s="21">
        <v>15.95</v>
      </c>
      <c r="E28" s="22">
        <v>15.95</v>
      </c>
      <c r="F28" s="23">
        <v>15.95</v>
      </c>
    </row>
    <row r="29" spans="1:6" x14ac:dyDescent="0.3">
      <c r="A29" s="18">
        <v>2.3199999999999998</v>
      </c>
      <c r="B29" s="19">
        <v>2.9</v>
      </c>
      <c r="C29" s="20">
        <v>2.3199999999999998</v>
      </c>
      <c r="D29" s="21">
        <v>3.19</v>
      </c>
      <c r="E29" s="22">
        <v>3.48</v>
      </c>
      <c r="F29" s="23">
        <v>3.19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FF07-E1C1-4F14-87C5-A19F9046E971}">
  <dimension ref="A1:AJ997"/>
  <sheetViews>
    <sheetView tabSelected="1" zoomScale="60" zoomScaleNormal="175" workbookViewId="0">
      <pane ySplit="1" topLeftCell="A2" activePane="bottomLeft" state="frozen"/>
      <selection pane="bottomLeft" activeCell="O14" sqref="O14"/>
    </sheetView>
  </sheetViews>
  <sheetFormatPr defaultRowHeight="14.4" x14ac:dyDescent="0.3"/>
  <cols>
    <col min="1" max="1" width="25.77734375" style="30" bestFit="1" customWidth="1"/>
    <col min="2" max="2" width="9.44140625" style="30" bestFit="1" customWidth="1"/>
    <col min="3" max="3" width="13.88671875" style="30" bestFit="1" customWidth="1"/>
    <col min="4" max="4" width="12.33203125" style="30" bestFit="1" customWidth="1"/>
    <col min="5" max="5" width="10.109375" style="30" bestFit="1" customWidth="1"/>
    <col min="6" max="6" width="9.44140625" style="30" bestFit="1" customWidth="1"/>
    <col min="7" max="7" width="10.33203125" style="30" bestFit="1" customWidth="1"/>
    <col min="8" max="8" width="9.88671875" style="30" bestFit="1" customWidth="1"/>
    <col min="9" max="9" width="12.109375" style="30" bestFit="1" customWidth="1"/>
    <col min="10" max="10" width="9.44140625" style="30" bestFit="1" customWidth="1"/>
    <col min="11" max="11" width="13.88671875" style="30" bestFit="1" customWidth="1"/>
    <col min="12" max="12" width="9.44140625" style="30" bestFit="1" customWidth="1"/>
    <col min="13" max="13" width="11" style="30" bestFit="1" customWidth="1"/>
    <col min="14" max="16" width="13.88671875" style="30" bestFit="1" customWidth="1"/>
    <col min="17" max="17" width="10.33203125" style="30" bestFit="1" customWidth="1"/>
    <col min="18" max="18" width="13" style="30" bestFit="1" customWidth="1"/>
    <col min="19" max="19" width="10.5546875" style="30" bestFit="1" customWidth="1"/>
    <col min="20" max="20" width="12.77734375" style="30" bestFit="1" customWidth="1"/>
    <col min="21" max="22" width="9.44140625" style="30" bestFit="1" customWidth="1"/>
    <col min="23" max="23" width="13.44140625" style="30" bestFit="1" customWidth="1"/>
    <col min="24" max="26" width="9.44140625" style="30" bestFit="1" customWidth="1"/>
    <col min="27" max="27" width="13.88671875" style="30" bestFit="1" customWidth="1"/>
    <col min="28" max="28" width="8.88671875" style="30"/>
    <col min="29" max="29" width="7.5546875" style="30" bestFit="1" customWidth="1"/>
    <col min="30" max="30" width="8.5546875" style="30" bestFit="1" customWidth="1"/>
    <col min="31" max="31" width="7.5546875" style="30" bestFit="1" customWidth="1"/>
    <col min="32" max="32" width="8.88671875" style="30"/>
    <col min="33" max="33" width="5.5546875" style="30" bestFit="1" customWidth="1"/>
    <col min="34" max="34" width="8.5546875" style="30" bestFit="1" customWidth="1"/>
    <col min="35" max="35" width="7.5546875" style="30" customWidth="1"/>
    <col min="36" max="16384" width="8.88671875" style="30"/>
  </cols>
  <sheetData>
    <row r="1" spans="1:36" ht="15" thickBot="1" x14ac:dyDescent="0.35">
      <c r="A1" s="27" t="s">
        <v>0</v>
      </c>
      <c r="B1" s="27" t="s">
        <v>30</v>
      </c>
      <c r="C1" s="27" t="s">
        <v>31</v>
      </c>
      <c r="D1" s="27" t="s">
        <v>32</v>
      </c>
      <c r="E1" s="27" t="s">
        <v>33</v>
      </c>
      <c r="F1" s="27" t="s">
        <v>34</v>
      </c>
      <c r="G1" s="27" t="s">
        <v>35</v>
      </c>
      <c r="H1" s="27" t="s">
        <v>36</v>
      </c>
      <c r="I1" s="27" t="s">
        <v>37</v>
      </c>
      <c r="J1" s="27" t="s">
        <v>38</v>
      </c>
      <c r="K1" s="27" t="s">
        <v>39</v>
      </c>
      <c r="L1" s="27" t="s">
        <v>40</v>
      </c>
      <c r="M1" s="27" t="s">
        <v>41</v>
      </c>
      <c r="N1" s="27" t="s">
        <v>42</v>
      </c>
      <c r="O1" s="27" t="s">
        <v>43</v>
      </c>
      <c r="P1" s="27" t="s">
        <v>44</v>
      </c>
      <c r="Q1" s="27" t="s">
        <v>45</v>
      </c>
      <c r="R1" s="27" t="s">
        <v>46</v>
      </c>
      <c r="S1" s="27" t="s">
        <v>47</v>
      </c>
      <c r="T1" s="27" t="s">
        <v>48</v>
      </c>
      <c r="U1" s="27" t="s">
        <v>49</v>
      </c>
      <c r="V1" s="27" t="s">
        <v>50</v>
      </c>
      <c r="W1" s="27" t="s">
        <v>51</v>
      </c>
      <c r="X1" s="27" t="s">
        <v>52</v>
      </c>
      <c r="Y1" s="27" t="s">
        <v>53</v>
      </c>
      <c r="Z1" s="27" t="s">
        <v>54</v>
      </c>
      <c r="AA1" s="28" t="s">
        <v>99</v>
      </c>
      <c r="AB1" s="29"/>
      <c r="AC1" s="33" t="s">
        <v>93</v>
      </c>
      <c r="AD1" s="34"/>
      <c r="AE1" s="34"/>
      <c r="AF1" s="34"/>
      <c r="AG1" s="34"/>
      <c r="AH1" s="34"/>
      <c r="AI1" s="35"/>
      <c r="AJ1" s="27"/>
    </row>
    <row r="2" spans="1:36" ht="15" thickBot="1" x14ac:dyDescent="0.35">
      <c r="A2" s="27" t="s">
        <v>1</v>
      </c>
      <c r="B2" s="31">
        <v>0.18099999999999999</v>
      </c>
      <c r="C2" s="31">
        <v>6.5799999999999997E-2</v>
      </c>
      <c r="D2" s="31">
        <v>7.5499999999999998E-2</v>
      </c>
      <c r="E2" s="31">
        <v>0.13339999999999999</v>
      </c>
      <c r="F2" s="31">
        <v>0.22839999999999999</v>
      </c>
      <c r="G2" s="31">
        <v>0.13120000000000001</v>
      </c>
      <c r="H2" s="31">
        <v>0.1522</v>
      </c>
      <c r="I2" s="31">
        <v>0.1361</v>
      </c>
      <c r="J2" s="31">
        <v>0.15229999999999999</v>
      </c>
      <c r="K2" s="31">
        <v>9.5399999999999999E-2</v>
      </c>
      <c r="L2" s="31">
        <v>0.16009999999999999</v>
      </c>
      <c r="M2" s="31">
        <v>7.6799999999999993E-2</v>
      </c>
      <c r="N2" s="31">
        <v>0.14660000000000001</v>
      </c>
      <c r="O2" s="31">
        <v>0.1613</v>
      </c>
      <c r="P2" s="31">
        <v>0.47539999999999999</v>
      </c>
      <c r="Q2" s="31">
        <v>0.45800000000000002</v>
      </c>
      <c r="R2" s="31">
        <v>0.51880000000000004</v>
      </c>
      <c r="S2" s="31">
        <v>0.28299999999999997</v>
      </c>
      <c r="T2" s="31">
        <v>1.44E-2</v>
      </c>
      <c r="U2" s="31">
        <v>0</v>
      </c>
      <c r="V2" s="31">
        <v>0.57199999999999995</v>
      </c>
      <c r="W2" s="31">
        <v>0.82640000000000002</v>
      </c>
      <c r="X2" s="31">
        <v>0.66100000000000003</v>
      </c>
      <c r="Y2" s="31">
        <v>0.82399999999999995</v>
      </c>
      <c r="Z2" s="31">
        <v>4.65E-2</v>
      </c>
      <c r="AA2" s="31">
        <f t="shared" ref="AA2:AA28" si="0">SUMPRODUCT(B2:Z2,$B$34:$Z$34)</f>
        <v>125.78014470278322</v>
      </c>
      <c r="AB2" s="29"/>
      <c r="AC2" s="33" t="s">
        <v>94</v>
      </c>
      <c r="AD2" s="34"/>
      <c r="AE2" s="35"/>
      <c r="AF2" s="32"/>
      <c r="AG2" s="33" t="s">
        <v>95</v>
      </c>
      <c r="AH2" s="34"/>
      <c r="AI2" s="35"/>
      <c r="AJ2" s="27"/>
    </row>
    <row r="3" spans="1:36" ht="15" thickBot="1" x14ac:dyDescent="0.35">
      <c r="A3" s="27" t="s">
        <v>2</v>
      </c>
      <c r="B3" s="31">
        <v>0.15479999999999999</v>
      </c>
      <c r="C3" s="31">
        <v>5.6899999999999999E-2</v>
      </c>
      <c r="D3" s="31">
        <v>6.2E-2</v>
      </c>
      <c r="E3" s="31">
        <v>0.10580000000000001</v>
      </c>
      <c r="F3" s="31">
        <v>0.12230000000000001</v>
      </c>
      <c r="G3" s="31">
        <v>9.8500000000000004E-2</v>
      </c>
      <c r="H3" s="31">
        <v>0.1168</v>
      </c>
      <c r="I3" s="31">
        <v>9.5899999999999999E-2</v>
      </c>
      <c r="J3" s="31">
        <v>9.7500000000000003E-2</v>
      </c>
      <c r="K3" s="31">
        <v>8.3900000000000002E-2</v>
      </c>
      <c r="L3" s="31">
        <v>0.12820000000000001</v>
      </c>
      <c r="M3" s="31">
        <v>4.8899999999999999E-2</v>
      </c>
      <c r="N3" s="31">
        <v>8.9899999999999994E-2</v>
      </c>
      <c r="O3" s="31">
        <v>4.7199999999999999E-2</v>
      </c>
      <c r="P3" s="31">
        <v>5.7299999999999997E-2</v>
      </c>
      <c r="Q3" s="31">
        <v>0.11260000000000001</v>
      </c>
      <c r="R3" s="31">
        <v>4.6199999999999998E-2</v>
      </c>
      <c r="S3" s="31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0.82120000000000004</v>
      </c>
      <c r="Z3" s="31">
        <v>0</v>
      </c>
      <c r="AA3" s="31">
        <f t="shared" si="0"/>
        <v>96.816673349250863</v>
      </c>
      <c r="AB3" s="29"/>
      <c r="AC3" s="32" t="s">
        <v>96</v>
      </c>
      <c r="AD3" s="32" t="s">
        <v>97</v>
      </c>
      <c r="AE3" s="32" t="s">
        <v>98</v>
      </c>
      <c r="AF3" s="32"/>
      <c r="AG3" s="32" t="s">
        <v>96</v>
      </c>
      <c r="AH3" s="32" t="s">
        <v>97</v>
      </c>
      <c r="AI3" s="32" t="s">
        <v>98</v>
      </c>
      <c r="AJ3" s="27"/>
    </row>
    <row r="4" spans="1:36" ht="15" thickBot="1" x14ac:dyDescent="0.35">
      <c r="A4" s="27" t="s">
        <v>3</v>
      </c>
      <c r="B4" s="31">
        <v>7.1999999999999998E-3</v>
      </c>
      <c r="C4" s="31">
        <v>1.11E-2</v>
      </c>
      <c r="D4" s="31">
        <v>6.1000000000000004E-3</v>
      </c>
      <c r="E4" s="31">
        <v>8.0999999999999996E-3</v>
      </c>
      <c r="F4" s="31">
        <v>1.09E-2</v>
      </c>
      <c r="G4" s="31">
        <v>5.4000000000000003E-3</v>
      </c>
      <c r="H4" s="31">
        <v>2E-3</v>
      </c>
      <c r="I4" s="31">
        <v>4.4000000000000003E-3</v>
      </c>
      <c r="J4" s="31">
        <v>3.5999999999999999E-3</v>
      </c>
      <c r="K4" s="31">
        <v>9.1000000000000004E-3</v>
      </c>
      <c r="L4" s="31">
        <v>1.06E-2</v>
      </c>
      <c r="M4" s="31">
        <v>6.7000000000000002E-3</v>
      </c>
      <c r="N4" s="31">
        <v>1.14E-2</v>
      </c>
      <c r="O4" s="31">
        <v>0.25800000000000001</v>
      </c>
      <c r="P4" s="31">
        <v>0.1067</v>
      </c>
      <c r="Q4" s="31">
        <v>8.2000000000000003E-2</v>
      </c>
      <c r="R4" s="31">
        <v>0.1075</v>
      </c>
      <c r="S4" s="31">
        <v>6.4000000000000001E-2</v>
      </c>
      <c r="T4" s="31">
        <v>0.26960000000000001</v>
      </c>
      <c r="U4" s="31">
        <v>6.9999999999999999E-4</v>
      </c>
      <c r="V4" s="31">
        <v>0.09</v>
      </c>
      <c r="W4" s="31">
        <v>0.1</v>
      </c>
      <c r="X4" s="31">
        <v>4.5999999999999999E-2</v>
      </c>
      <c r="Y4" s="31">
        <v>3.0000000000000001E-3</v>
      </c>
      <c r="Z4" s="31">
        <v>3.2800000000000003E-2</v>
      </c>
      <c r="AA4" s="31">
        <f t="shared" si="0"/>
        <v>29.296160689055302</v>
      </c>
      <c r="AB4" s="31"/>
      <c r="AC4" s="5">
        <f>0.32*'[1]extra calcs ,)'!$C7</f>
        <v>12.8</v>
      </c>
      <c r="AD4" s="31"/>
      <c r="AE4" s="31"/>
      <c r="AF4" s="31"/>
      <c r="AG4" s="31"/>
      <c r="AH4" s="31"/>
      <c r="AI4" s="31"/>
      <c r="AJ4" s="31"/>
    </row>
    <row r="5" spans="1:36" ht="15" thickBot="1" x14ac:dyDescent="0.35">
      <c r="A5" s="27" t="s">
        <v>4</v>
      </c>
      <c r="B5" s="31">
        <v>1.6000000000000001E-3</v>
      </c>
      <c r="C5" s="31">
        <v>1E-3</v>
      </c>
      <c r="D5" s="31">
        <v>1.5E-3</v>
      </c>
      <c r="E5" s="31">
        <v>3.0999999999999999E-3</v>
      </c>
      <c r="F5" s="31">
        <v>3.3E-3</v>
      </c>
      <c r="G5" s="31">
        <v>1.1999999999999999E-3</v>
      </c>
      <c r="H5" s="31">
        <v>1.8E-3</v>
      </c>
      <c r="I5" s="31">
        <v>1.9E-3</v>
      </c>
      <c r="J5" s="31">
        <v>1.4E-3</v>
      </c>
      <c r="K5" s="31">
        <v>2.5000000000000001E-3</v>
      </c>
      <c r="L5" s="31">
        <v>2E-3</v>
      </c>
      <c r="M5" s="31">
        <v>3.0000000000000001E-3</v>
      </c>
      <c r="N5" s="31">
        <v>5.1999999999999998E-3</v>
      </c>
      <c r="O5" s="31">
        <v>0.4924</v>
      </c>
      <c r="P5" s="31">
        <v>4.53E-2</v>
      </c>
      <c r="Q5" s="31">
        <v>0.21</v>
      </c>
      <c r="R5" s="31">
        <v>2.4199999999999999E-2</v>
      </c>
      <c r="S5" s="31">
        <v>9.7000000000000003E-2</v>
      </c>
      <c r="T5" s="31">
        <v>0.30990000000000001</v>
      </c>
      <c r="U5" s="31">
        <v>0.995</v>
      </c>
      <c r="V5" s="31">
        <v>0.28100000000000003</v>
      </c>
      <c r="W5" s="31">
        <v>0.05</v>
      </c>
      <c r="X5" s="31">
        <v>0.252</v>
      </c>
      <c r="Y5" s="31">
        <v>0</v>
      </c>
      <c r="Z5" s="31">
        <v>3.6600000000000001E-2</v>
      </c>
      <c r="AA5" s="31">
        <f t="shared" si="0"/>
        <v>19.871358379003496</v>
      </c>
      <c r="AB5" s="31"/>
      <c r="AC5" s="5">
        <f>0.32*'[1]extra calcs ,)'!$C8</f>
        <v>11.399111111111113</v>
      </c>
      <c r="AD5" s="31"/>
      <c r="AE5" s="31"/>
      <c r="AF5" s="31"/>
      <c r="AG5" s="31"/>
      <c r="AH5" s="31"/>
      <c r="AI5" s="31"/>
      <c r="AJ5" s="31"/>
    </row>
    <row r="6" spans="1:36" ht="15" thickBot="1" x14ac:dyDescent="0.35">
      <c r="A6" s="27" t="s">
        <v>5</v>
      </c>
      <c r="B6" s="31">
        <v>5.4000000000000001E-4</v>
      </c>
      <c r="C6" s="31">
        <v>2.5000000000000001E-4</v>
      </c>
      <c r="D6" s="31">
        <v>1.6000000000000001E-4</v>
      </c>
      <c r="E6" s="31">
        <v>3.8999999999999999E-4</v>
      </c>
      <c r="F6" s="31">
        <v>1.1199999999999999E-3</v>
      </c>
      <c r="G6" s="31">
        <v>9.0000000000000006E-5</v>
      </c>
      <c r="H6" s="31">
        <v>0</v>
      </c>
      <c r="I6" s="31">
        <v>0</v>
      </c>
      <c r="J6" s="31">
        <v>2.2000000000000001E-4</v>
      </c>
      <c r="K6" s="31">
        <v>1.9000000000000001E-4</v>
      </c>
      <c r="L6" s="31">
        <v>3.8000000000000002E-4</v>
      </c>
      <c r="M6" s="31">
        <v>1.4999999999999999E-4</v>
      </c>
      <c r="N6" s="31">
        <v>2.9E-4</v>
      </c>
      <c r="O6" s="31">
        <v>6.2789999999999999E-2</v>
      </c>
      <c r="P6" s="31">
        <v>6.9699999999999996E-3</v>
      </c>
      <c r="Q6" s="31">
        <v>0.11659</v>
      </c>
      <c r="R6" s="31">
        <v>5.2900000000000004E-3</v>
      </c>
      <c r="S6" s="31">
        <v>2.1219999999999999E-2</v>
      </c>
      <c r="T6" s="31">
        <v>0.18226999999999999</v>
      </c>
      <c r="U6" s="31">
        <v>0.31991000000000003</v>
      </c>
      <c r="V6" s="31">
        <v>4.8899999999999999E-2</v>
      </c>
      <c r="W6" s="31">
        <v>0</v>
      </c>
      <c r="X6" s="31">
        <v>8.3159999999999998E-2</v>
      </c>
      <c r="Y6" s="31">
        <v>0</v>
      </c>
      <c r="Z6" s="31">
        <v>2.2780000000000002E-2</v>
      </c>
      <c r="AA6" s="31">
        <f t="shared" si="0"/>
        <v>3.9896888888888924</v>
      </c>
      <c r="AB6" s="31"/>
      <c r="AC6" s="5">
        <f>0.32*'[1]extra calcs ,)'!$C9</f>
        <v>2.2798222222222226</v>
      </c>
      <c r="AD6" s="31"/>
      <c r="AE6" s="31"/>
      <c r="AF6" s="31"/>
      <c r="AG6" s="31"/>
      <c r="AH6" s="31"/>
      <c r="AI6" s="31"/>
      <c r="AJ6" s="31"/>
    </row>
    <row r="7" spans="1:36" ht="15" thickBot="1" x14ac:dyDescent="0.35">
      <c r="A7" s="27" t="s">
        <v>6</v>
      </c>
      <c r="B7" s="31">
        <v>6.9999999999999994E-5</v>
      </c>
      <c r="C7" s="31">
        <v>2.0000000000000002E-5</v>
      </c>
      <c r="D7" s="31">
        <v>3.6999999999999999E-4</v>
      </c>
      <c r="E7" s="31">
        <v>5.9999999999999995E-4</v>
      </c>
      <c r="F7" s="31">
        <v>3.2000000000000003E-4</v>
      </c>
      <c r="G7" s="31">
        <v>1.2999999999999999E-4</v>
      </c>
      <c r="H7" s="31">
        <v>0</v>
      </c>
      <c r="I7" s="31">
        <v>0</v>
      </c>
      <c r="J7" s="31">
        <v>8.4000000000000003E-4</v>
      </c>
      <c r="K7" s="31">
        <v>6.7000000000000002E-4</v>
      </c>
      <c r="L7" s="31">
        <v>4.6999999999999999E-4</v>
      </c>
      <c r="M7" s="31">
        <v>4.2999999999999999E-4</v>
      </c>
      <c r="N7" s="31">
        <v>4.6999999999999999E-4</v>
      </c>
      <c r="O7" s="31">
        <v>0.24426</v>
      </c>
      <c r="P7" s="31">
        <v>6.1199999999999996E-3</v>
      </c>
      <c r="Q7" s="31">
        <v>5.525E-2</v>
      </c>
      <c r="R7" s="31">
        <v>3.62E-3</v>
      </c>
      <c r="S7" s="31">
        <v>2.4740000000000002E-2</v>
      </c>
      <c r="T7" s="31">
        <v>8.0460000000000004E-2</v>
      </c>
      <c r="U7" s="31">
        <v>0.41435</v>
      </c>
      <c r="V7" s="31">
        <v>8.1699999999999995E-2</v>
      </c>
      <c r="W7" s="31">
        <v>3.0210000000000001E-2</v>
      </c>
      <c r="X7" s="31">
        <v>0.13077</v>
      </c>
      <c r="Y7" s="31">
        <v>0</v>
      </c>
      <c r="Z7" s="31">
        <v>1.057E-2</v>
      </c>
      <c r="AA7" s="31">
        <f t="shared" si="0"/>
        <v>8.0000000000000018</v>
      </c>
      <c r="AB7" s="31"/>
      <c r="AC7" s="5">
        <f>0.32*'[1]extra calcs ,)'!$C10</f>
        <v>5.129599999999999</v>
      </c>
      <c r="AD7" s="31"/>
      <c r="AE7" s="31"/>
      <c r="AF7" s="31"/>
      <c r="AG7" s="31"/>
      <c r="AH7" s="31"/>
      <c r="AI7" s="31"/>
      <c r="AJ7" s="31"/>
    </row>
    <row r="8" spans="1:36" ht="15" thickBot="1" x14ac:dyDescent="0.35">
      <c r="A8" s="27" t="s">
        <v>7</v>
      </c>
      <c r="B8" s="31">
        <v>4.8000000000000001E-4</v>
      </c>
      <c r="C8" s="31">
        <v>3.8999999999999999E-4</v>
      </c>
      <c r="D8" s="31">
        <v>5.0000000000000001E-4</v>
      </c>
      <c r="E8" s="31">
        <v>6.4999999999999997E-4</v>
      </c>
      <c r="F8" s="31">
        <v>7.2999999999999996E-4</v>
      </c>
      <c r="G8" s="31">
        <v>4.0000000000000002E-4</v>
      </c>
      <c r="H8" s="31">
        <v>0</v>
      </c>
      <c r="I8" s="31">
        <v>0</v>
      </c>
      <c r="J8" s="31">
        <v>9.3999999999999997E-4</v>
      </c>
      <c r="K8" s="31">
        <v>8.5999999999999998E-4</v>
      </c>
      <c r="L8" s="31">
        <v>5.1999999999999995E-4</v>
      </c>
      <c r="M8" s="31">
        <v>1.5499999999999999E-3</v>
      </c>
      <c r="N8" s="31">
        <v>2.8700000000000002E-3</v>
      </c>
      <c r="O8" s="31">
        <v>0.15558</v>
      </c>
      <c r="P8" s="31">
        <v>1.6150000000000001E-2</v>
      </c>
      <c r="Q8" s="31">
        <v>1.094E-2</v>
      </c>
      <c r="R8" s="31">
        <v>8.5500000000000003E-3</v>
      </c>
      <c r="S8" s="31">
        <v>4.4470000000000003E-2</v>
      </c>
      <c r="T8" s="31">
        <v>1.341E-2</v>
      </c>
      <c r="U8" s="31">
        <v>0.10535</v>
      </c>
      <c r="V8" s="31">
        <v>0.13420000000000001</v>
      </c>
      <c r="W8" s="31">
        <v>1.6410000000000001E-2</v>
      </c>
      <c r="X8" s="31">
        <v>2.6200000000000001E-2</v>
      </c>
      <c r="Y8" s="31">
        <v>0</v>
      </c>
      <c r="Z8" s="31">
        <v>1.3600000000000001E-3</v>
      </c>
      <c r="AA8" s="31">
        <f t="shared" si="0"/>
        <v>5.6917573897606646</v>
      </c>
      <c r="AB8" s="31"/>
      <c r="AC8" s="5">
        <f>0.32*'[1]extra calcs ,)'!$C11</f>
        <v>3.9896888888888893</v>
      </c>
      <c r="AD8" s="31"/>
      <c r="AE8" s="31"/>
      <c r="AF8" s="31"/>
      <c r="AG8" s="31"/>
      <c r="AH8" s="31"/>
      <c r="AI8" s="31"/>
      <c r="AJ8" s="31"/>
    </row>
    <row r="9" spans="1:36" ht="15" thickBot="1" x14ac:dyDescent="0.35">
      <c r="A9" s="27" t="s">
        <v>8</v>
      </c>
      <c r="B9" s="31">
        <v>8.9999999999999993E-3</v>
      </c>
      <c r="C9" s="31">
        <v>8.9999999999999993E-3</v>
      </c>
      <c r="D9" s="31">
        <v>4.0000000000000001E-3</v>
      </c>
      <c r="E9" s="31">
        <v>1.7999999999999999E-2</v>
      </c>
      <c r="F9" s="31">
        <v>2.5999999999999999E-2</v>
      </c>
      <c r="G9" s="31">
        <v>1.4E-2</v>
      </c>
      <c r="H9" s="31">
        <v>2.1000000000000001E-2</v>
      </c>
      <c r="I9" s="31">
        <v>2.8000000000000001E-2</v>
      </c>
      <c r="J9" s="31">
        <v>3.1E-2</v>
      </c>
      <c r="K9" s="31">
        <v>1.4999999999999999E-2</v>
      </c>
      <c r="L9" s="31">
        <v>2.1000000000000001E-2</v>
      </c>
      <c r="M9" s="31">
        <v>0.02</v>
      </c>
      <c r="N9" s="31">
        <v>0.03</v>
      </c>
      <c r="O9" s="31">
        <v>8.5000000000000006E-2</v>
      </c>
      <c r="P9" s="31">
        <v>0.04</v>
      </c>
      <c r="Q9" s="31">
        <v>2.5999999999999999E-2</v>
      </c>
      <c r="R9" s="31">
        <v>2.1999999999999999E-2</v>
      </c>
      <c r="S9" s="31">
        <v>0</v>
      </c>
      <c r="T9" s="31">
        <v>0</v>
      </c>
      <c r="U9" s="31">
        <v>0</v>
      </c>
      <c r="V9" s="31">
        <v>0.1</v>
      </c>
      <c r="W9" s="31">
        <v>0</v>
      </c>
      <c r="X9" s="31">
        <v>0</v>
      </c>
      <c r="Y9" s="31">
        <v>2E-3</v>
      </c>
      <c r="Z9" s="31">
        <v>0</v>
      </c>
      <c r="AA9" s="31">
        <f t="shared" si="0"/>
        <v>18.885630938393223</v>
      </c>
      <c r="AB9" s="31"/>
      <c r="AC9" s="5">
        <f>0.32*'[1]extra calcs ,)'!$C12</f>
        <v>8</v>
      </c>
      <c r="AD9" s="31"/>
      <c r="AE9" s="31"/>
      <c r="AF9" s="31"/>
      <c r="AG9" s="31"/>
      <c r="AH9" s="31"/>
      <c r="AI9" s="31"/>
      <c r="AJ9" s="31"/>
    </row>
    <row r="10" spans="1:36" ht="15" thickBot="1" x14ac:dyDescent="0.35">
      <c r="A10" s="27" t="s">
        <v>9</v>
      </c>
      <c r="B10" s="31">
        <v>8.5999999999999998E-4</v>
      </c>
      <c r="C10" s="31">
        <v>1.6299999999999999E-3</v>
      </c>
      <c r="D10" s="31">
        <v>4.4999999999999999E-4</v>
      </c>
      <c r="E10" s="31">
        <v>7.7999999999999999E-4</v>
      </c>
      <c r="F10" s="31">
        <v>3.6700000000000001E-3</v>
      </c>
      <c r="G10" s="31">
        <v>1.1199999999999999E-3</v>
      </c>
      <c r="H10" s="31">
        <v>4.4999999999999999E-4</v>
      </c>
      <c r="I10" s="31">
        <v>3.6999999999999999E-4</v>
      </c>
      <c r="J10" s="31">
        <v>2.9E-4</v>
      </c>
      <c r="K10" s="31">
        <v>2.5000000000000001E-4</v>
      </c>
      <c r="L10" s="31">
        <v>4.8999999999999998E-4</v>
      </c>
      <c r="M10" s="31">
        <v>4.6999999999999999E-4</v>
      </c>
      <c r="N10" s="31">
        <v>6.3000000000000003E-4</v>
      </c>
      <c r="O10" s="31">
        <v>3.48E-3</v>
      </c>
      <c r="P10" s="31">
        <v>1.1100000000000001E-3</v>
      </c>
      <c r="Q10" s="31">
        <v>5.8E-4</v>
      </c>
      <c r="R10" s="31">
        <v>1.07E-3</v>
      </c>
      <c r="S10" s="31">
        <v>4.6000000000000001E-4</v>
      </c>
      <c r="T10" s="31">
        <v>7.1000000000000002E-4</v>
      </c>
      <c r="U10" s="31">
        <v>5.0000000000000002E-5</v>
      </c>
      <c r="V10" s="31">
        <v>2.0899999999999998E-3</v>
      </c>
      <c r="W10" s="31">
        <v>5.5399999999999998E-3</v>
      </c>
      <c r="X10" s="31">
        <v>1.7000000000000001E-4</v>
      </c>
      <c r="Y10" s="31">
        <v>2.4000000000000001E-4</v>
      </c>
      <c r="Z10" s="31">
        <v>4.2000000000000002E-4</v>
      </c>
      <c r="AA10" s="31">
        <f t="shared" si="0"/>
        <v>2.3753478742050862</v>
      </c>
      <c r="AB10" s="31"/>
      <c r="AC10" s="5">
        <f>0.32*'[1]extra calcs ,)'!$C13</f>
        <v>0.41600000000000004</v>
      </c>
      <c r="AD10" s="31"/>
      <c r="AE10" s="31"/>
      <c r="AF10" s="31"/>
      <c r="AG10" s="31"/>
      <c r="AH10" s="31"/>
      <c r="AI10" s="31"/>
      <c r="AJ10" s="31"/>
    </row>
    <row r="11" spans="1:36" ht="15" thickBot="1" x14ac:dyDescent="0.35">
      <c r="A11" s="27" t="s">
        <v>10</v>
      </c>
      <c r="B11" s="31">
        <v>0.66</v>
      </c>
      <c r="C11" s="31">
        <v>0</v>
      </c>
      <c r="D11" s="31">
        <v>5.69</v>
      </c>
      <c r="E11" s="31">
        <v>6.81</v>
      </c>
      <c r="F11" s="31">
        <v>0.64</v>
      </c>
      <c r="G11" s="31">
        <v>0.57999999999999996</v>
      </c>
      <c r="H11" s="31">
        <v>0.38</v>
      </c>
      <c r="I11" s="31">
        <v>1</v>
      </c>
      <c r="J11" s="31">
        <v>0.25</v>
      </c>
      <c r="K11" s="31">
        <v>3.26</v>
      </c>
      <c r="L11" s="31">
        <v>0.64</v>
      </c>
      <c r="M11" s="31">
        <v>0.12</v>
      </c>
      <c r="N11" s="31">
        <v>0.87</v>
      </c>
      <c r="O11" s="31">
        <v>0</v>
      </c>
      <c r="P11" s="31">
        <v>0.02</v>
      </c>
      <c r="Q11" s="31">
        <v>7.44</v>
      </c>
      <c r="R11" s="31">
        <v>0.01</v>
      </c>
      <c r="S11" s="31">
        <v>1.96</v>
      </c>
      <c r="T11" s="31">
        <v>10.47</v>
      </c>
      <c r="U11" s="31">
        <v>0.37</v>
      </c>
      <c r="V11" s="31">
        <v>0.11</v>
      </c>
      <c r="W11" s="31">
        <v>0</v>
      </c>
      <c r="X11" s="31">
        <v>0.04</v>
      </c>
      <c r="Y11" s="31">
        <v>0</v>
      </c>
      <c r="Z11" s="31">
        <v>1.38</v>
      </c>
      <c r="AA11" s="31">
        <f t="shared" si="0"/>
        <v>746.55999999999722</v>
      </c>
      <c r="AB11" s="31"/>
      <c r="AC11" s="5">
        <v>8</v>
      </c>
      <c r="AD11" s="31"/>
      <c r="AE11" s="31"/>
      <c r="AF11" s="31"/>
      <c r="AG11" s="31"/>
      <c r="AH11" s="31"/>
      <c r="AI11" s="31"/>
      <c r="AJ11" s="31"/>
    </row>
    <row r="12" spans="1:36" ht="15" thickBot="1" x14ac:dyDescent="0.35">
      <c r="A12" s="27" t="s">
        <v>11</v>
      </c>
      <c r="B12" s="31">
        <v>3.2000000000000001E-2</v>
      </c>
      <c r="C12" s="31">
        <v>0.218</v>
      </c>
      <c r="D12" s="31">
        <v>8.1000000000000003E-2</v>
      </c>
      <c r="E12" s="31">
        <v>0.26700000000000002</v>
      </c>
      <c r="F12" s="31">
        <v>8.6999999999999994E-2</v>
      </c>
      <c r="G12" s="31">
        <v>0.47799999999999998</v>
      </c>
      <c r="H12" s="31">
        <v>0</v>
      </c>
      <c r="I12" s="31">
        <v>0</v>
      </c>
      <c r="J12" s="31">
        <v>4.2999999999999997E-2</v>
      </c>
      <c r="K12" s="31">
        <v>6.6000000000000003E-2</v>
      </c>
      <c r="L12" s="31">
        <v>7.0000000000000007E-2</v>
      </c>
      <c r="M12" s="31">
        <v>0.58799999999999997</v>
      </c>
      <c r="N12" s="31">
        <v>0.92700000000000005</v>
      </c>
      <c r="O12" s="31">
        <v>0</v>
      </c>
      <c r="P12" s="31">
        <v>2E-3</v>
      </c>
      <c r="Q12" s="31">
        <v>2E-3</v>
      </c>
      <c r="R12" s="31">
        <v>0</v>
      </c>
      <c r="S12" s="31">
        <v>3.0000000000000001E-3</v>
      </c>
      <c r="T12" s="31">
        <v>0</v>
      </c>
      <c r="U12" s="31">
        <v>0</v>
      </c>
      <c r="V12" s="31">
        <v>3.0000000000000001E-3</v>
      </c>
      <c r="W12" s="31">
        <v>0</v>
      </c>
      <c r="X12" s="31">
        <v>0</v>
      </c>
      <c r="Y12" s="31">
        <v>5.0000000000000001E-3</v>
      </c>
      <c r="Z12" s="31">
        <v>1.4999999999999999E-2</v>
      </c>
      <c r="AA12" s="31">
        <f t="shared" si="0"/>
        <v>319.5136379048094</v>
      </c>
      <c r="AB12" s="31"/>
      <c r="AC12" s="5">
        <v>0.41599999999999998</v>
      </c>
      <c r="AD12" s="31"/>
      <c r="AE12" s="31"/>
      <c r="AF12" s="31"/>
      <c r="AG12" s="31"/>
      <c r="AH12" s="31"/>
      <c r="AI12" s="31"/>
      <c r="AJ12" s="31"/>
    </row>
    <row r="13" spans="1:36" ht="15" thickBot="1" x14ac:dyDescent="0.35">
      <c r="A13" s="27" t="s">
        <v>13</v>
      </c>
      <c r="B13" s="31">
        <v>1.9E-3</v>
      </c>
      <c r="C13" s="31">
        <v>5.0000000000000001E-4</v>
      </c>
      <c r="D13" s="31">
        <v>5.0000000000000001E-4</v>
      </c>
      <c r="E13" s="31">
        <v>2E-3</v>
      </c>
      <c r="F13" s="31">
        <v>1E-3</v>
      </c>
      <c r="G13" s="31">
        <v>2.0000000000000001E-4</v>
      </c>
      <c r="H13" s="31">
        <v>1.8E-3</v>
      </c>
      <c r="I13" s="31">
        <v>1.8E-3</v>
      </c>
      <c r="J13" s="31">
        <v>1.1999999999999999E-3</v>
      </c>
      <c r="K13" s="31">
        <v>7.3000000000000001E-3</v>
      </c>
      <c r="L13" s="31">
        <v>6.9999999999999999E-4</v>
      </c>
      <c r="M13" s="31">
        <v>2.8999999999999998E-3</v>
      </c>
      <c r="N13" s="31">
        <v>1.46E-2</v>
      </c>
      <c r="O13" s="31">
        <v>8.3299999999999999E-2</v>
      </c>
      <c r="P13" s="31">
        <v>1.9E-3</v>
      </c>
      <c r="Q13" s="31">
        <v>8.3999999999999995E-3</v>
      </c>
      <c r="R13" s="31">
        <v>2.0999999999999999E-3</v>
      </c>
      <c r="S13" s="31">
        <v>0</v>
      </c>
      <c r="T13" s="31">
        <v>6.0000000000000001E-3</v>
      </c>
      <c r="U13" s="31">
        <v>0</v>
      </c>
      <c r="V13" s="31">
        <v>0</v>
      </c>
      <c r="W13" s="31">
        <v>1.26E-2</v>
      </c>
      <c r="X13" s="31">
        <v>0</v>
      </c>
      <c r="Y13" s="31">
        <v>0</v>
      </c>
      <c r="Z13" s="31">
        <v>0</v>
      </c>
      <c r="AA13" s="31">
        <f t="shared" si="0"/>
        <v>4.7999999999999456</v>
      </c>
      <c r="AB13" s="31"/>
      <c r="AC13" s="5">
        <v>746.56</v>
      </c>
      <c r="AD13" s="31"/>
      <c r="AE13" s="31"/>
      <c r="AF13" s="31"/>
      <c r="AG13" s="31"/>
      <c r="AH13" s="31"/>
      <c r="AI13" s="31"/>
      <c r="AJ13" s="31"/>
    </row>
    <row r="14" spans="1:36" ht="15" thickBot="1" x14ac:dyDescent="0.35">
      <c r="A14" s="27" t="s">
        <v>14</v>
      </c>
      <c r="B14" s="31">
        <v>0.14599999999999999</v>
      </c>
      <c r="C14" s="31">
        <v>2.5000000000000001E-2</v>
      </c>
      <c r="D14" s="31">
        <v>1E-3</v>
      </c>
      <c r="E14" s="31">
        <v>0</v>
      </c>
      <c r="F14" s="31">
        <v>5.0000000000000001E-3</v>
      </c>
      <c r="G14" s="31">
        <v>7.0000000000000001E-3</v>
      </c>
      <c r="H14" s="31">
        <v>0.01</v>
      </c>
      <c r="I14" s="31">
        <v>3.2000000000000001E-2</v>
      </c>
      <c r="J14" s="31">
        <v>4.3999999999999997E-2</v>
      </c>
      <c r="K14" s="31">
        <v>2.5999999999999999E-2</v>
      </c>
      <c r="L14" s="31">
        <v>2.1000000000000001E-2</v>
      </c>
      <c r="M14" s="31">
        <v>2.1999999999999999E-2</v>
      </c>
      <c r="N14" s="31">
        <v>0.40300000000000002</v>
      </c>
      <c r="O14" s="31">
        <v>0</v>
      </c>
      <c r="P14" s="31">
        <v>4.9000000000000002E-2</v>
      </c>
      <c r="Q14" s="31">
        <v>1.7999999999999999E-2</v>
      </c>
      <c r="R14" s="31">
        <v>7.0000000000000001E-3</v>
      </c>
      <c r="S14" s="31">
        <v>0</v>
      </c>
      <c r="T14" s="31">
        <v>1.4E-2</v>
      </c>
      <c r="U14" s="31">
        <v>0</v>
      </c>
      <c r="V14" s="31">
        <v>0</v>
      </c>
      <c r="W14" s="31">
        <v>2.1000000000000001E-2</v>
      </c>
      <c r="X14" s="31">
        <v>0</v>
      </c>
      <c r="Y14" s="31">
        <v>0</v>
      </c>
      <c r="Z14" s="31">
        <v>0</v>
      </c>
      <c r="AA14" s="31">
        <f t="shared" si="0"/>
        <v>46.266616928574088</v>
      </c>
      <c r="AB14" s="31"/>
      <c r="AC14" s="5">
        <v>24</v>
      </c>
      <c r="AD14" s="31"/>
      <c r="AE14" s="31"/>
      <c r="AF14" s="31"/>
      <c r="AG14" s="31"/>
      <c r="AH14" s="31"/>
      <c r="AI14" s="31"/>
      <c r="AJ14" s="31"/>
    </row>
    <row r="15" spans="1:36" ht="15" thickBot="1" x14ac:dyDescent="0.35">
      <c r="A15" s="27" t="s">
        <v>15</v>
      </c>
      <c r="B15" s="31">
        <v>6.8999999999999997E-4</v>
      </c>
      <c r="C15" s="31">
        <v>1.4999999999999999E-4</v>
      </c>
      <c r="D15" s="31">
        <v>3.3E-4</v>
      </c>
      <c r="E15" s="31">
        <v>5.8E-4</v>
      </c>
      <c r="F15" s="31">
        <v>3.1E-4</v>
      </c>
      <c r="G15" s="31">
        <v>7.9000000000000001E-4</v>
      </c>
      <c r="H15" s="31">
        <v>1.2999999999999999E-4</v>
      </c>
      <c r="I15" s="31">
        <v>1.9000000000000001E-4</v>
      </c>
      <c r="J15" s="31">
        <v>1.2E-4</v>
      </c>
      <c r="K15" s="31">
        <v>2.4000000000000001E-4</v>
      </c>
      <c r="L15" s="31">
        <v>2.7E-4</v>
      </c>
      <c r="M15" s="31">
        <v>2.4000000000000001E-4</v>
      </c>
      <c r="N15" s="31">
        <v>2.7E-4</v>
      </c>
      <c r="O15" s="31">
        <v>6.4000000000000003E-3</v>
      </c>
      <c r="P15" s="31">
        <v>4.1099999999999999E-3</v>
      </c>
      <c r="Q15" s="31">
        <v>3.8800000000000002E-3</v>
      </c>
      <c r="R15" s="31">
        <v>7.1000000000000004E-3</v>
      </c>
      <c r="S15" s="31">
        <v>2.0100000000000001E-3</v>
      </c>
      <c r="T15" s="31">
        <v>1.1E-4</v>
      </c>
      <c r="U15" s="31">
        <v>4.0000000000000003E-5</v>
      </c>
      <c r="V15" s="31">
        <v>1.34E-3</v>
      </c>
      <c r="W15" s="31">
        <v>4.3600000000000002E-3</v>
      </c>
      <c r="X15" s="31">
        <v>1.9499999999999999E-3</v>
      </c>
      <c r="Y15" s="31">
        <v>0</v>
      </c>
      <c r="Z15" s="31">
        <v>3.8000000000000002E-4</v>
      </c>
      <c r="AA15" s="31">
        <f t="shared" si="0"/>
        <v>0.53869655674809913</v>
      </c>
      <c r="AB15" s="31"/>
      <c r="AC15" s="5">
        <v>4.8</v>
      </c>
      <c r="AD15" s="31"/>
      <c r="AE15" s="31"/>
      <c r="AF15" s="31"/>
      <c r="AG15" s="31"/>
      <c r="AH15" s="31"/>
      <c r="AI15" s="31"/>
      <c r="AJ15" s="31"/>
    </row>
    <row r="16" spans="1:36" ht="15" thickBot="1" x14ac:dyDescent="0.35">
      <c r="A16" s="27" t="s">
        <v>16</v>
      </c>
      <c r="B16" s="31">
        <v>6.9999999999999999E-4</v>
      </c>
      <c r="C16" s="31">
        <v>3.1E-4</v>
      </c>
      <c r="D16" s="31">
        <v>2.1000000000000001E-4</v>
      </c>
      <c r="E16" s="31">
        <v>3.6000000000000002E-4</v>
      </c>
      <c r="F16" s="31">
        <v>7.2999999999999996E-4</v>
      </c>
      <c r="G16" s="31">
        <v>3.2000000000000003E-4</v>
      </c>
      <c r="H16" s="31">
        <v>2.5999999999999998E-4</v>
      </c>
      <c r="I16" s="31">
        <v>2.5000000000000001E-4</v>
      </c>
      <c r="J16" s="31">
        <v>2.5999999999999998E-4</v>
      </c>
      <c r="K16" s="31">
        <v>3.1E-4</v>
      </c>
      <c r="L16" s="31">
        <v>3.3E-4</v>
      </c>
      <c r="M16" s="31">
        <v>2.2000000000000001E-4</v>
      </c>
      <c r="N16" s="31">
        <v>2.5000000000000001E-4</v>
      </c>
      <c r="O16" s="31">
        <v>1.3500000000000001E-3</v>
      </c>
      <c r="P16" s="31">
        <v>2.5200000000000001E-3</v>
      </c>
      <c r="Q16" s="31">
        <v>2.4099999999999998E-3</v>
      </c>
      <c r="R16" s="31">
        <v>4.2700000000000004E-3</v>
      </c>
      <c r="S16" s="31">
        <v>2.81E-3</v>
      </c>
      <c r="T16" s="31">
        <v>3.0200000000000001E-3</v>
      </c>
      <c r="U16" s="31">
        <v>1.4999999999999999E-4</v>
      </c>
      <c r="V16" s="31">
        <v>1.3600000000000001E-3</v>
      </c>
      <c r="W16" s="31">
        <v>1.01E-3</v>
      </c>
      <c r="X16" s="31">
        <v>2.0500000000000002E-3</v>
      </c>
      <c r="Y16" s="31">
        <v>3.8000000000000002E-4</v>
      </c>
      <c r="Z16" s="31">
        <v>1.6100000000000001E-3</v>
      </c>
      <c r="AA16" s="31">
        <f t="shared" si="0"/>
        <v>0.60896116848022652</v>
      </c>
      <c r="AB16" s="31"/>
      <c r="AC16" s="5">
        <v>28.8</v>
      </c>
      <c r="AD16" s="31"/>
      <c r="AE16" s="31"/>
      <c r="AF16" s="31"/>
      <c r="AG16" s="31"/>
      <c r="AH16" s="31"/>
      <c r="AI16" s="31"/>
      <c r="AJ16" s="31"/>
    </row>
    <row r="17" spans="1:36" ht="15" thickBot="1" x14ac:dyDescent="0.35">
      <c r="A17" s="27" t="s">
        <v>17</v>
      </c>
      <c r="B17" s="31">
        <v>1.8799999999999999E-3</v>
      </c>
      <c r="C17" s="31">
        <v>2.32E-3</v>
      </c>
      <c r="D17" s="31">
        <v>1.7799999999999999E-3</v>
      </c>
      <c r="E17" s="31">
        <v>3.7599999999999999E-3</v>
      </c>
      <c r="F17" s="31">
        <v>6.6499999999999997E-3</v>
      </c>
      <c r="G17" s="31">
        <v>5.0000000000000001E-3</v>
      </c>
      <c r="H17" s="31">
        <v>6.9999999999999999E-4</v>
      </c>
      <c r="I17" s="31">
        <v>1.2600000000000001E-3</v>
      </c>
      <c r="J17" s="31">
        <v>1.6100000000000001E-3</v>
      </c>
      <c r="K17" s="31">
        <v>8.0599999999999995E-3</v>
      </c>
      <c r="L17" s="31">
        <v>1.5399999999999999E-3</v>
      </c>
      <c r="M17" s="31">
        <v>3.8600000000000001E-3</v>
      </c>
      <c r="N17" s="31">
        <v>3.4099999999999998E-3</v>
      </c>
      <c r="O17" s="31">
        <v>0.12066</v>
      </c>
      <c r="P17" s="31">
        <v>5.5899999999999998E-2</v>
      </c>
      <c r="Q17" s="31">
        <v>2.188E-2</v>
      </c>
      <c r="R17" s="31">
        <v>4.8169999999999998E-2</v>
      </c>
      <c r="S17" s="31">
        <v>1.567E-2</v>
      </c>
      <c r="T17" s="31">
        <v>6.4000000000000005E-4</v>
      </c>
      <c r="U17" s="31">
        <v>7.2500000000000004E-3</v>
      </c>
      <c r="V17" s="31">
        <v>1.55E-2</v>
      </c>
      <c r="W17" s="31">
        <v>5.5370000000000003E-2</v>
      </c>
      <c r="X17" s="31">
        <v>1.9900000000000001E-2</v>
      </c>
      <c r="Y17" s="31">
        <v>1.2099999999999999E-3</v>
      </c>
      <c r="Z17" s="31">
        <v>8.4000000000000003E-4</v>
      </c>
      <c r="AA17" s="31">
        <f t="shared" si="0"/>
        <v>9.5843698123726302</v>
      </c>
      <c r="AB17" s="31"/>
      <c r="AC17" s="5">
        <v>0.35199999999999998</v>
      </c>
      <c r="AD17" s="31"/>
      <c r="AE17" s="31"/>
      <c r="AF17" s="31"/>
      <c r="AG17" s="31"/>
      <c r="AH17" s="31"/>
      <c r="AI17" s="31"/>
      <c r="AJ17" s="31"/>
    </row>
    <row r="18" spans="1:36" ht="15" thickBot="1" x14ac:dyDescent="0.35">
      <c r="A18" s="27" t="s">
        <v>18</v>
      </c>
      <c r="B18" s="31">
        <v>0.02</v>
      </c>
      <c r="C18" s="31">
        <v>0.08</v>
      </c>
      <c r="D18" s="31">
        <v>0.03</v>
      </c>
      <c r="E18" s="31">
        <v>0.16</v>
      </c>
      <c r="F18" s="31">
        <v>0.2</v>
      </c>
      <c r="G18" s="31">
        <v>0.18</v>
      </c>
      <c r="H18" s="31">
        <v>0.03</v>
      </c>
      <c r="I18" s="31">
        <v>0.03</v>
      </c>
      <c r="J18" s="31">
        <v>7.0000000000000007E-2</v>
      </c>
      <c r="K18" s="31">
        <v>0.04</v>
      </c>
      <c r="L18" s="31">
        <v>0.04</v>
      </c>
      <c r="M18" s="31">
        <v>0.24</v>
      </c>
      <c r="N18" s="31">
        <v>0.25</v>
      </c>
      <c r="O18" s="31">
        <v>2.4</v>
      </c>
      <c r="P18" s="31">
        <v>0.85</v>
      </c>
      <c r="Q18" s="31">
        <v>0.88</v>
      </c>
      <c r="R18" s="31">
        <v>1.23</v>
      </c>
      <c r="S18" s="31">
        <v>0.38</v>
      </c>
      <c r="T18" s="31">
        <v>0.1</v>
      </c>
      <c r="U18" s="31">
        <v>0</v>
      </c>
      <c r="V18" s="31">
        <v>0.17</v>
      </c>
      <c r="W18" s="31">
        <v>0.22</v>
      </c>
      <c r="X18" s="31">
        <v>0.51</v>
      </c>
      <c r="Y18" s="31">
        <v>0.02</v>
      </c>
      <c r="Z18" s="31">
        <v>0.05</v>
      </c>
      <c r="AA18" s="31">
        <f t="shared" si="0"/>
        <v>209.51293975913802</v>
      </c>
      <c r="AB18" s="31"/>
      <c r="AC18" s="5">
        <v>0.35199999999999998</v>
      </c>
      <c r="AD18" s="31"/>
      <c r="AE18" s="31"/>
      <c r="AF18" s="31"/>
      <c r="AG18" s="31"/>
      <c r="AH18" s="31"/>
      <c r="AI18" s="31"/>
      <c r="AJ18" s="31"/>
    </row>
    <row r="19" spans="1:36" ht="15" thickBot="1" x14ac:dyDescent="0.35">
      <c r="A19" s="27" t="s">
        <v>19</v>
      </c>
      <c r="B19" s="31">
        <v>5.0000000000000001E-4</v>
      </c>
      <c r="C19" s="31">
        <v>8.4000000000000003E-4</v>
      </c>
      <c r="D19" s="31">
        <v>2.2100000000000002E-3</v>
      </c>
      <c r="E19" s="31">
        <v>2.16E-3</v>
      </c>
      <c r="F19" s="31">
        <v>3.3400000000000001E-3</v>
      </c>
      <c r="G19" s="31">
        <v>2.1299999999999999E-3</v>
      </c>
      <c r="H19" s="31">
        <v>5.1000000000000004E-4</v>
      </c>
      <c r="I19" s="31">
        <v>5.5999999999999995E-4</v>
      </c>
      <c r="J19" s="31">
        <v>4.8999999999999998E-4</v>
      </c>
      <c r="K19" s="31">
        <v>1.5299999999999999E-3</v>
      </c>
      <c r="L19" s="31">
        <v>1.99E-3</v>
      </c>
      <c r="M19" s="31">
        <v>1.25E-3</v>
      </c>
      <c r="N19" s="31">
        <v>1.83E-3</v>
      </c>
      <c r="O19" s="31">
        <v>1.7670000000000002E-2</v>
      </c>
      <c r="P19" s="31">
        <v>8.2000000000000007E-3</v>
      </c>
      <c r="Q19" s="31">
        <v>8.6099999999999996E-3</v>
      </c>
      <c r="R19" s="31">
        <v>4.5500000000000002E-3</v>
      </c>
      <c r="S19" s="31">
        <v>4.0499999999999998E-3</v>
      </c>
      <c r="T19" s="31">
        <v>3.5300000000000002E-3</v>
      </c>
      <c r="U19" s="31">
        <v>6.9999999999999994E-5</v>
      </c>
      <c r="V19" s="31">
        <v>3.0500000000000002E-3</v>
      </c>
      <c r="W19" s="31">
        <v>1.6240000000000001E-2</v>
      </c>
      <c r="X19" s="31">
        <v>1.7099999999999999E-3</v>
      </c>
      <c r="Y19" s="31">
        <v>6.8000000000000005E-4</v>
      </c>
      <c r="Z19" s="31">
        <v>3.13E-3</v>
      </c>
      <c r="AA19" s="31">
        <f t="shared" si="0"/>
        <v>2.1943560645747273</v>
      </c>
      <c r="AB19" s="31"/>
      <c r="AC19" s="5">
        <v>4.4800000000000004</v>
      </c>
      <c r="AD19" s="31"/>
      <c r="AE19" s="31"/>
      <c r="AF19" s="31"/>
      <c r="AG19" s="31"/>
      <c r="AH19" s="31"/>
      <c r="AI19" s="31"/>
      <c r="AJ19" s="31"/>
    </row>
    <row r="20" spans="1:36" ht="15" thickBot="1" x14ac:dyDescent="0.35">
      <c r="A20" s="27" t="s">
        <v>20</v>
      </c>
      <c r="B20" s="31">
        <v>5.6000000000000001E-2</v>
      </c>
      <c r="C20" s="31">
        <v>7.5999999999999998E-2</v>
      </c>
      <c r="D20" s="31">
        <v>4.1000000000000002E-2</v>
      </c>
      <c r="E20" s="31">
        <v>0.10199999999999999</v>
      </c>
      <c r="F20" s="31">
        <v>9.8000000000000004E-2</v>
      </c>
      <c r="G20" s="31">
        <v>5.5E-2</v>
      </c>
      <c r="H20" s="31">
        <v>3.4000000000000002E-2</v>
      </c>
      <c r="I20" s="31">
        <v>3.4000000000000002E-2</v>
      </c>
      <c r="J20" s="31">
        <v>5.0999999999999997E-2</v>
      </c>
      <c r="K20" s="31">
        <v>6.0999999999999999E-2</v>
      </c>
      <c r="L20" s="31">
        <v>6.0999999999999999E-2</v>
      </c>
      <c r="M20" s="31">
        <v>5.7000000000000002E-2</v>
      </c>
      <c r="N20" s="31">
        <v>7.8E-2</v>
      </c>
      <c r="O20" s="31">
        <v>0.52500000000000002</v>
      </c>
      <c r="P20" s="31">
        <v>0.187</v>
      </c>
      <c r="Q20" s="31">
        <v>0.38800000000000001</v>
      </c>
      <c r="R20" s="31">
        <v>0.08</v>
      </c>
      <c r="S20" s="31">
        <v>0</v>
      </c>
      <c r="T20" s="31">
        <v>0.155</v>
      </c>
      <c r="U20" s="31">
        <v>6.5000000000000002E-2</v>
      </c>
      <c r="V20" s="31">
        <v>0</v>
      </c>
      <c r="W20" s="31">
        <v>0.33400000000000002</v>
      </c>
      <c r="X20" s="31">
        <v>0</v>
      </c>
      <c r="Y20" s="31">
        <v>2.1999999999999999E-2</v>
      </c>
      <c r="Z20" s="31">
        <v>0</v>
      </c>
      <c r="AA20" s="31">
        <f t="shared" si="0"/>
        <v>135.99999999999974</v>
      </c>
      <c r="AB20" s="31"/>
      <c r="AC20" s="5">
        <v>128</v>
      </c>
      <c r="AD20" s="31"/>
      <c r="AE20" s="31"/>
      <c r="AF20" s="31"/>
      <c r="AG20" s="31"/>
      <c r="AH20" s="31"/>
      <c r="AI20" s="31"/>
      <c r="AJ20" s="31"/>
    </row>
    <row r="21" spans="1:36" ht="15" thickBot="1" x14ac:dyDescent="0.35">
      <c r="A21" s="27" t="s">
        <v>21</v>
      </c>
      <c r="B21" s="31">
        <v>0.1</v>
      </c>
      <c r="C21" s="31">
        <v>0.11</v>
      </c>
      <c r="D21" s="31">
        <v>7.0000000000000007E-2</v>
      </c>
      <c r="E21" s="31">
        <v>0.37</v>
      </c>
      <c r="F21" s="31">
        <v>0.05</v>
      </c>
      <c r="G21" s="31">
        <v>0.13</v>
      </c>
      <c r="H21" s="31">
        <v>7.0000000000000007E-2</v>
      </c>
      <c r="I21" s="31">
        <v>0.05</v>
      </c>
      <c r="J21" s="31">
        <v>0.09</v>
      </c>
      <c r="K21" s="31">
        <v>0.06</v>
      </c>
      <c r="L21" s="31">
        <v>0.13</v>
      </c>
      <c r="M21" s="31">
        <v>0.16</v>
      </c>
      <c r="N21" s="31">
        <v>0.34</v>
      </c>
      <c r="O21" s="31">
        <v>0.92</v>
      </c>
      <c r="P21" s="31">
        <v>1.25</v>
      </c>
      <c r="Q21" s="31">
        <v>0.37</v>
      </c>
      <c r="R21" s="31">
        <v>0.52</v>
      </c>
      <c r="S21" s="31">
        <v>2.19</v>
      </c>
      <c r="T21" s="31">
        <v>8.9</v>
      </c>
      <c r="U21" s="31">
        <v>0.01</v>
      </c>
      <c r="V21" s="31">
        <v>0.1</v>
      </c>
      <c r="W21" s="31">
        <v>0</v>
      </c>
      <c r="X21" s="31">
        <v>0.43</v>
      </c>
      <c r="Y21" s="31">
        <v>0.06</v>
      </c>
      <c r="Z21" s="31">
        <v>1.19</v>
      </c>
      <c r="AA21" s="31">
        <f t="shared" si="0"/>
        <v>302.6541029303209</v>
      </c>
      <c r="AB21" s="31"/>
      <c r="AC21" s="5">
        <v>1.6</v>
      </c>
      <c r="AD21" s="31"/>
      <c r="AE21" s="31"/>
      <c r="AF21" s="31"/>
      <c r="AG21" s="31"/>
      <c r="AH21" s="31"/>
      <c r="AI21" s="31"/>
      <c r="AJ21" s="31"/>
    </row>
    <row r="22" spans="1:36" ht="15" thickBot="1" x14ac:dyDescent="0.35">
      <c r="A22" s="27" t="s">
        <v>22</v>
      </c>
      <c r="B22" s="31">
        <v>1.2700000000000001E-3</v>
      </c>
      <c r="C22" s="31">
        <v>5.9999999999999995E-4</v>
      </c>
      <c r="D22" s="31">
        <v>4.2000000000000002E-4</v>
      </c>
      <c r="E22" s="31">
        <v>4.2000000000000002E-4</v>
      </c>
      <c r="F22" s="31">
        <v>7.7999999999999999E-4</v>
      </c>
      <c r="G22" s="31">
        <v>1.1000000000000001E-3</v>
      </c>
      <c r="H22" s="31">
        <v>2.5000000000000001E-4</v>
      </c>
      <c r="I22" s="31">
        <v>3.1E-4</v>
      </c>
      <c r="J22" s="31">
        <v>8.1999999999999998E-4</v>
      </c>
      <c r="K22" s="31">
        <v>6.8000000000000005E-4</v>
      </c>
      <c r="L22" s="31">
        <v>5.9999999999999995E-4</v>
      </c>
      <c r="M22" s="31">
        <v>4.8000000000000001E-4</v>
      </c>
      <c r="N22" s="31">
        <v>1.2999999999999999E-3</v>
      </c>
      <c r="O22" s="31">
        <v>1.1440000000000001E-2</v>
      </c>
      <c r="P22" s="31">
        <v>1.48E-3</v>
      </c>
      <c r="Q22" s="31">
        <v>8.0000000000000004E-4</v>
      </c>
      <c r="R22" s="31">
        <v>1.5200000000000001E-3</v>
      </c>
      <c r="S22" s="31">
        <v>4.8999999999999998E-4</v>
      </c>
      <c r="T22" s="31">
        <v>4.6999999999999999E-4</v>
      </c>
      <c r="U22" s="31">
        <v>2.2000000000000001E-4</v>
      </c>
      <c r="V22" s="31">
        <v>2.2100000000000002E-3</v>
      </c>
      <c r="W22" s="31">
        <v>3.0100000000000001E-3</v>
      </c>
      <c r="X22" s="31">
        <v>3.0000000000000001E-3</v>
      </c>
      <c r="Y22" s="31">
        <v>3.6000000000000002E-4</v>
      </c>
      <c r="Z22" s="31">
        <v>1E-4</v>
      </c>
      <c r="AA22" s="31">
        <f t="shared" si="0"/>
        <v>1.3241556187327417</v>
      </c>
      <c r="AB22" s="31"/>
      <c r="AC22" s="5">
        <v>136</v>
      </c>
      <c r="AD22" s="31"/>
      <c r="AE22" s="31"/>
      <c r="AF22" s="31"/>
      <c r="AG22" s="31"/>
      <c r="AH22" s="31"/>
      <c r="AI22" s="31"/>
      <c r="AJ22" s="31"/>
    </row>
    <row r="23" spans="1:36" ht="15" thickBot="1" x14ac:dyDescent="0.35">
      <c r="A23" s="27" t="s">
        <v>23</v>
      </c>
      <c r="B23" s="31">
        <v>3.5999999999999999E-3</v>
      </c>
      <c r="C23" s="31">
        <v>3.3999999999999998E-3</v>
      </c>
      <c r="D23" s="31">
        <v>2.3999999999999998E-3</v>
      </c>
      <c r="E23" s="31">
        <v>1.5E-3</v>
      </c>
      <c r="F23" s="31">
        <v>2.5999999999999999E-3</v>
      </c>
      <c r="G23" s="31">
        <v>2.8999999999999998E-3</v>
      </c>
      <c r="H23" s="31">
        <v>1E-3</v>
      </c>
      <c r="I23" s="31">
        <v>1.5E-3</v>
      </c>
      <c r="J23" s="31">
        <v>1.8E-3</v>
      </c>
      <c r="K23" s="31">
        <v>2.5000000000000001E-3</v>
      </c>
      <c r="L23" s="31">
        <v>3.5999999999999999E-3</v>
      </c>
      <c r="M23" s="31">
        <v>4.1000000000000003E-3</v>
      </c>
      <c r="N23" s="31">
        <v>3.0999999999999999E-3</v>
      </c>
      <c r="O23" s="31">
        <v>4.58E-2</v>
      </c>
      <c r="P23" s="31">
        <v>3.5999999999999997E-2</v>
      </c>
      <c r="Q23" s="31">
        <v>2.0299999999999999E-2</v>
      </c>
      <c r="R23" s="31">
        <v>3.9100000000000003E-2</v>
      </c>
      <c r="S23" s="31">
        <v>1.7999999999999999E-2</v>
      </c>
      <c r="T23" s="31">
        <v>1.2999999999999999E-3</v>
      </c>
      <c r="U23" s="31">
        <v>1.2999999999999999E-3</v>
      </c>
      <c r="V23" s="31">
        <v>2.7799999999999998E-2</v>
      </c>
      <c r="W23" s="31">
        <v>0</v>
      </c>
      <c r="X23" s="31">
        <v>2.07E-2</v>
      </c>
      <c r="Y23" s="31">
        <v>4.1999999999999997E-3</v>
      </c>
      <c r="Z23" s="31">
        <v>5.0000000000000001E-4</v>
      </c>
      <c r="AA23" s="31">
        <f t="shared" si="0"/>
        <v>7.3129877097733553</v>
      </c>
      <c r="AB23" s="31"/>
      <c r="AC23" s="5">
        <v>192</v>
      </c>
      <c r="AD23" s="31"/>
      <c r="AE23" s="31"/>
      <c r="AF23" s="31"/>
      <c r="AG23" s="31"/>
      <c r="AH23" s="31"/>
      <c r="AI23" s="31"/>
      <c r="AJ23" s="31"/>
    </row>
    <row r="24" spans="1:36" ht="15" thickBot="1" x14ac:dyDescent="0.35">
      <c r="A24" s="27" t="s">
        <v>24</v>
      </c>
      <c r="B24" s="31">
        <v>7.0000000000000007E-2</v>
      </c>
      <c r="C24" s="31">
        <v>0.11</v>
      </c>
      <c r="D24" s="31">
        <v>0.1</v>
      </c>
      <c r="E24" s="31">
        <v>0.12</v>
      </c>
      <c r="F24" s="31">
        <v>0.27</v>
      </c>
      <c r="G24" s="31">
        <v>0.12</v>
      </c>
      <c r="H24" s="31">
        <v>0.05</v>
      </c>
      <c r="I24" s="31">
        <v>0.05</v>
      </c>
      <c r="J24" s="31">
        <v>7.0000000000000007E-2</v>
      </c>
      <c r="K24" s="31">
        <v>0.09</v>
      </c>
      <c r="L24" s="31">
        <v>0.11</v>
      </c>
      <c r="M24" s="31">
        <v>0.13</v>
      </c>
      <c r="N24" s="31">
        <v>0.17</v>
      </c>
      <c r="O24" s="31">
        <v>1.68</v>
      </c>
      <c r="P24" s="31">
        <v>0.41</v>
      </c>
      <c r="Q24" s="31">
        <v>0.16</v>
      </c>
      <c r="R24" s="31">
        <v>0.32</v>
      </c>
      <c r="S24" s="31">
        <v>0.16</v>
      </c>
      <c r="T24" s="31">
        <v>0.33</v>
      </c>
      <c r="U24" s="31">
        <v>0</v>
      </c>
      <c r="V24" s="31">
        <v>1.08</v>
      </c>
      <c r="W24" s="31">
        <v>1.56</v>
      </c>
      <c r="X24" s="31">
        <v>0.36</v>
      </c>
      <c r="Y24" s="31">
        <v>0.02</v>
      </c>
      <c r="Z24" s="31">
        <v>0.13</v>
      </c>
      <c r="AA24" s="31">
        <f t="shared" si="0"/>
        <v>228.72787567198071</v>
      </c>
      <c r="AB24" s="31"/>
      <c r="AC24" s="5">
        <v>0.28799999999999998</v>
      </c>
      <c r="AD24" s="31"/>
      <c r="AE24" s="31"/>
      <c r="AF24" s="31"/>
      <c r="AG24" s="31"/>
      <c r="AH24" s="31"/>
      <c r="AI24" s="31"/>
      <c r="AJ24" s="31"/>
    </row>
    <row r="25" spans="1:36" ht="15" thickBot="1" x14ac:dyDescent="0.35">
      <c r="A25" s="27" t="s">
        <v>25</v>
      </c>
      <c r="B25" s="31">
        <v>7.1000000000000002E-4</v>
      </c>
      <c r="C25" s="31">
        <v>3.5E-4</v>
      </c>
      <c r="D25" s="31">
        <v>3.8000000000000002E-4</v>
      </c>
      <c r="E25" s="31">
        <v>3.8999999999999999E-4</v>
      </c>
      <c r="F25" s="31">
        <v>2.7000000000000001E-3</v>
      </c>
      <c r="G25" s="31">
        <v>9.2700000000000005E-3</v>
      </c>
      <c r="H25" s="31">
        <v>3.1E-4</v>
      </c>
      <c r="I25" s="31">
        <v>4.4000000000000002E-4</v>
      </c>
      <c r="J25" s="31">
        <v>4.8000000000000001E-4</v>
      </c>
      <c r="K25" s="31">
        <v>6.0999999999999997E-4</v>
      </c>
      <c r="L25" s="31">
        <v>6.9999999999999999E-4</v>
      </c>
      <c r="M25" s="31">
        <v>3.8600000000000001E-3</v>
      </c>
      <c r="N25" s="31">
        <v>9.7999999999999997E-4</v>
      </c>
      <c r="O25" s="31">
        <v>1.934E-2</v>
      </c>
      <c r="P25" s="31">
        <v>1.026E-2</v>
      </c>
      <c r="Q25" s="31">
        <v>3.3E-3</v>
      </c>
      <c r="R25" s="31">
        <v>5.77E-3</v>
      </c>
      <c r="S25" s="31">
        <v>2E-3</v>
      </c>
      <c r="T25" s="31">
        <v>2.5999999999999998E-4</v>
      </c>
      <c r="U25" s="31">
        <v>6.0000000000000002E-5</v>
      </c>
      <c r="V25" s="31">
        <v>8.7899999999999992E-3</v>
      </c>
      <c r="W25" s="31">
        <v>4.0710000000000003E-2</v>
      </c>
      <c r="X25" s="31">
        <v>3.63E-3</v>
      </c>
      <c r="Y25" s="31">
        <v>8.0000000000000004E-4</v>
      </c>
      <c r="Z25" s="31">
        <v>4.0000000000000003E-5</v>
      </c>
      <c r="AA25" s="31">
        <f t="shared" si="0"/>
        <v>1.4145598691487922</v>
      </c>
      <c r="AB25" s="31"/>
      <c r="AC25" s="5">
        <v>6.72</v>
      </c>
      <c r="AD25" s="31"/>
      <c r="AE25" s="31"/>
      <c r="AF25" s="31"/>
      <c r="AG25" s="31"/>
      <c r="AH25" s="31"/>
      <c r="AI25" s="31"/>
      <c r="AJ25" s="31"/>
    </row>
    <row r="26" spans="1:36" ht="15" thickBot="1" x14ac:dyDescent="0.35">
      <c r="A26" s="27" t="s">
        <v>26</v>
      </c>
      <c r="B26" s="31">
        <v>0.2</v>
      </c>
      <c r="C26" s="31">
        <v>0.05</v>
      </c>
      <c r="D26" s="31">
        <v>0.11</v>
      </c>
      <c r="E26" s="31">
        <v>0.2</v>
      </c>
      <c r="F26" s="31">
        <v>0.22</v>
      </c>
      <c r="G26" s="31">
        <v>0.08</v>
      </c>
      <c r="H26" s="31">
        <v>0.13</v>
      </c>
      <c r="I26" s="31">
        <v>0.12</v>
      </c>
      <c r="J26" s="31">
        <v>0.12</v>
      </c>
      <c r="K26" s="31">
        <v>0.2</v>
      </c>
      <c r="L26" s="31">
        <v>0.21</v>
      </c>
      <c r="M26" s="31">
        <v>0.24</v>
      </c>
      <c r="N26" s="31">
        <v>0.34</v>
      </c>
      <c r="O26" s="31">
        <v>3.76</v>
      </c>
      <c r="P26" s="31">
        <v>1.29</v>
      </c>
      <c r="Q26" s="31">
        <v>1.05</v>
      </c>
      <c r="R26" s="31">
        <v>1.05</v>
      </c>
      <c r="S26" s="31">
        <v>1.59</v>
      </c>
      <c r="T26" s="31">
        <v>5.74</v>
      </c>
      <c r="U26" s="31">
        <v>0.09</v>
      </c>
      <c r="V26" s="31">
        <v>2.5</v>
      </c>
      <c r="W26" s="31">
        <v>3.62</v>
      </c>
      <c r="X26" s="31">
        <v>0.8</v>
      </c>
      <c r="Y26" s="31">
        <v>0.04</v>
      </c>
      <c r="Z26" s="31">
        <v>0.93</v>
      </c>
      <c r="AA26" s="31">
        <f t="shared" si="0"/>
        <v>302.89695506367627</v>
      </c>
      <c r="AB26" s="31"/>
      <c r="AC26" s="5">
        <v>99.2</v>
      </c>
      <c r="AD26" s="31"/>
      <c r="AE26" s="31"/>
      <c r="AF26" s="31"/>
      <c r="AG26" s="31"/>
      <c r="AH26" s="31"/>
      <c r="AI26" s="31"/>
      <c r="AJ26" s="31"/>
    </row>
    <row r="27" spans="1:36" ht="15" thickBot="1" x14ac:dyDescent="0.35">
      <c r="A27" s="27" t="s">
        <v>27</v>
      </c>
      <c r="B27" s="31">
        <v>1E-3</v>
      </c>
      <c r="C27" s="31">
        <v>4.0000000000000001E-3</v>
      </c>
      <c r="D27" s="31">
        <v>4.0000000000000001E-3</v>
      </c>
      <c r="E27" s="31">
        <v>1E-3</v>
      </c>
      <c r="F27" s="31">
        <v>0.01</v>
      </c>
      <c r="G27" s="31">
        <v>1E-3</v>
      </c>
      <c r="H27" s="31">
        <v>0</v>
      </c>
      <c r="I27" s="31">
        <v>1E-3</v>
      </c>
      <c r="J27" s="31">
        <v>1E-3</v>
      </c>
      <c r="K27" s="31">
        <v>1E-3</v>
      </c>
      <c r="L27" s="31">
        <v>0</v>
      </c>
      <c r="M27" s="31">
        <v>4.0000000000000001E-3</v>
      </c>
      <c r="N27" s="31">
        <v>2E-3</v>
      </c>
      <c r="O27" s="31">
        <v>7.1999999999999995E-2</v>
      </c>
      <c r="P27" s="31">
        <v>0.28799999999999998</v>
      </c>
      <c r="Q27" s="31">
        <v>0.22700000000000001</v>
      </c>
      <c r="R27" s="31">
        <v>0.28599999999999998</v>
      </c>
      <c r="S27" s="31">
        <v>0.14899999999999999</v>
      </c>
      <c r="T27" s="31">
        <v>0.3</v>
      </c>
      <c r="U27" s="31">
        <v>5.7000000000000002E-2</v>
      </c>
      <c r="V27" s="31">
        <v>7.2999999999999995E-2</v>
      </c>
      <c r="W27" s="31">
        <v>0.255</v>
      </c>
      <c r="X27" s="31">
        <v>2.4E-2</v>
      </c>
      <c r="Y27" s="31">
        <v>8.0000000000000002E-3</v>
      </c>
      <c r="Z27" s="31">
        <v>0.02</v>
      </c>
      <c r="AA27" s="31">
        <f t="shared" si="0"/>
        <v>17.600000000000009</v>
      </c>
      <c r="AB27" s="31"/>
      <c r="AC27" s="5">
        <v>0.57599999999999996</v>
      </c>
      <c r="AD27" s="31"/>
      <c r="AE27" s="31"/>
      <c r="AF27" s="31"/>
      <c r="AG27" s="31"/>
      <c r="AH27" s="31"/>
      <c r="AI27" s="31"/>
      <c r="AJ27" s="31"/>
    </row>
    <row r="28" spans="1:36" ht="15" thickBot="1" x14ac:dyDescent="0.35">
      <c r="A28" s="27" t="s">
        <v>28</v>
      </c>
      <c r="B28" s="31">
        <v>6.9999999999999999E-4</v>
      </c>
      <c r="C28" s="31">
        <v>6.9999999999999999E-4</v>
      </c>
      <c r="D28" s="31">
        <v>1E-3</v>
      </c>
      <c r="E28" s="31">
        <v>6.9999999999999999E-4</v>
      </c>
      <c r="F28" s="31">
        <v>1.5E-3</v>
      </c>
      <c r="G28" s="31">
        <v>1.1999999999999999E-3</v>
      </c>
      <c r="H28" s="31">
        <v>4.0000000000000002E-4</v>
      </c>
      <c r="I28" s="31">
        <v>4.0000000000000002E-4</v>
      </c>
      <c r="J28" s="31">
        <v>1E-3</v>
      </c>
      <c r="K28" s="31">
        <v>1.6999999999999999E-3</v>
      </c>
      <c r="L28" s="31">
        <v>6.9999999999999999E-4</v>
      </c>
      <c r="M28" s="31">
        <v>1.4E-3</v>
      </c>
      <c r="N28" s="31">
        <v>1.4E-3</v>
      </c>
      <c r="O28" s="31">
        <v>3.27E-2</v>
      </c>
      <c r="P28" s="31">
        <v>1.04E-2</v>
      </c>
      <c r="Q28" s="31">
        <v>7.4999999999999997E-3</v>
      </c>
      <c r="R28" s="31">
        <v>1.04E-2</v>
      </c>
      <c r="S28" s="31">
        <v>5.5999999999999999E-3</v>
      </c>
      <c r="T28" s="31">
        <v>4.3700000000000003E-2</v>
      </c>
      <c r="U28" s="31">
        <v>5.9999999999999995E-4</v>
      </c>
      <c r="V28" s="31">
        <v>2.64E-2</v>
      </c>
      <c r="W28" s="31">
        <v>2.1999999999999999E-2</v>
      </c>
      <c r="X28" s="31">
        <v>6.0000000000000001E-3</v>
      </c>
      <c r="Y28" s="31">
        <v>2.2000000000000001E-3</v>
      </c>
      <c r="Z28" s="31">
        <v>3.8E-3</v>
      </c>
      <c r="AA28" s="31">
        <f t="shared" si="0"/>
        <v>2.8802568543763516</v>
      </c>
      <c r="AB28" s="31"/>
      <c r="AC28" s="5">
        <v>224</v>
      </c>
      <c r="AD28" s="31"/>
      <c r="AE28" s="31"/>
      <c r="AF28" s="31"/>
      <c r="AG28" s="31"/>
      <c r="AH28" s="31"/>
      <c r="AI28" s="31"/>
      <c r="AJ28" s="31"/>
    </row>
    <row r="29" spans="1:36" ht="15" thickBot="1" x14ac:dyDescent="0.35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31"/>
      <c r="AB29" s="31"/>
      <c r="AC29" s="5">
        <v>17.600000000000001</v>
      </c>
      <c r="AD29" s="31"/>
      <c r="AE29" s="31"/>
      <c r="AF29" s="31"/>
      <c r="AG29" s="31"/>
      <c r="AH29" s="31"/>
      <c r="AI29" s="31"/>
      <c r="AJ29" s="31"/>
    </row>
    <row r="30" spans="1:36" ht="15" thickBot="1" x14ac:dyDescent="0.35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31"/>
      <c r="AB30" s="31"/>
      <c r="AC30" s="5">
        <v>2.56</v>
      </c>
      <c r="AD30" s="31"/>
      <c r="AE30" s="31"/>
      <c r="AF30" s="31"/>
      <c r="AG30" s="31"/>
      <c r="AH30" s="31"/>
      <c r="AI30" s="31"/>
      <c r="AJ30" s="31"/>
    </row>
    <row r="31" spans="1:36" ht="15" thickBot="1" x14ac:dyDescent="0.35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31"/>
      <c r="AB31" s="27"/>
      <c r="AC31" s="27"/>
      <c r="AD31" s="27"/>
      <c r="AE31" s="27"/>
      <c r="AF31" s="27"/>
      <c r="AG31" s="27"/>
      <c r="AH31" s="27"/>
      <c r="AI31" s="27"/>
      <c r="AJ31" s="27"/>
    </row>
    <row r="32" spans="1:36" ht="15" thickBot="1" x14ac:dyDescent="0.35">
      <c r="A32" s="27" t="s">
        <v>29</v>
      </c>
      <c r="B32" s="31">
        <v>0.69</v>
      </c>
      <c r="C32" s="31">
        <v>0.28000000000000003</v>
      </c>
      <c r="D32" s="31">
        <v>0.3</v>
      </c>
      <c r="E32" s="31">
        <v>0.53</v>
      </c>
      <c r="F32" s="31">
        <v>0.89</v>
      </c>
      <c r="G32" s="31">
        <v>0.5</v>
      </c>
      <c r="H32" s="31">
        <v>0.63</v>
      </c>
      <c r="I32" s="31">
        <v>0.57999999999999996</v>
      </c>
      <c r="J32" s="31">
        <v>0.56999999999999995</v>
      </c>
      <c r="K32" s="31">
        <v>0.39</v>
      </c>
      <c r="L32" s="31">
        <v>0.63</v>
      </c>
      <c r="M32" s="31">
        <v>0.32</v>
      </c>
      <c r="N32" s="31">
        <v>0.61</v>
      </c>
      <c r="O32" s="31">
        <v>5.67</v>
      </c>
      <c r="P32" s="31">
        <v>2.74</v>
      </c>
      <c r="Q32" s="31">
        <v>4.0599999999999996</v>
      </c>
      <c r="R32" s="31">
        <v>2.72</v>
      </c>
      <c r="S32" s="31">
        <v>2.27</v>
      </c>
      <c r="T32" s="31">
        <v>3.93</v>
      </c>
      <c r="U32" s="31">
        <v>8.98</v>
      </c>
      <c r="V32" s="31">
        <v>5</v>
      </c>
      <c r="W32" s="31">
        <v>4.16</v>
      </c>
      <c r="X32" s="31">
        <v>4.97</v>
      </c>
      <c r="Y32" s="31">
        <v>3.04</v>
      </c>
      <c r="Z32" s="31">
        <v>0.64</v>
      </c>
      <c r="AA32" s="31">
        <f>SUMPRODUCT(B32:Z32,$B$34:$Z$34)</f>
        <v>726.82256635324438</v>
      </c>
      <c r="AB32" s="27"/>
      <c r="AC32" s="27"/>
      <c r="AD32" s="27"/>
      <c r="AE32" s="27"/>
      <c r="AF32" s="27"/>
      <c r="AG32" s="27"/>
      <c r="AH32" s="27"/>
      <c r="AI32" s="27"/>
      <c r="AJ32" s="27"/>
    </row>
    <row r="33" spans="1:36" ht="15" thickBot="1" x14ac:dyDescent="0.35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</row>
    <row r="34" spans="1:36" ht="15" thickBot="1" x14ac:dyDescent="0.35">
      <c r="A34" s="27" t="s">
        <v>100</v>
      </c>
      <c r="B34" s="27">
        <v>0</v>
      </c>
      <c r="C34" s="27">
        <v>1339.3426028599638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195.57133944303078</v>
      </c>
      <c r="L34" s="27">
        <v>0</v>
      </c>
      <c r="M34" s="27">
        <v>0</v>
      </c>
      <c r="N34" s="27">
        <v>15.726965572229915</v>
      </c>
      <c r="O34" s="27">
        <v>28.461983541623923</v>
      </c>
      <c r="P34" s="27">
        <v>25.172496320078977</v>
      </c>
      <c r="Q34" s="27">
        <v>0</v>
      </c>
      <c r="R34" s="27">
        <v>0</v>
      </c>
      <c r="S34" s="27">
        <v>0</v>
      </c>
      <c r="T34" s="27">
        <v>9.0555418759766422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/>
      <c r="AB34" s="31"/>
      <c r="AC34" s="31"/>
      <c r="AD34" s="31"/>
      <c r="AE34" s="31"/>
      <c r="AF34" s="31"/>
      <c r="AG34" s="31"/>
      <c r="AH34" s="31"/>
      <c r="AI34" s="31"/>
      <c r="AJ34" s="31"/>
    </row>
    <row r="35" spans="1:36" ht="15" thickBot="1" x14ac:dyDescent="0.35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</row>
    <row r="36" spans="1:36" ht="15" thickBot="1" x14ac:dyDescent="0.35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</row>
    <row r="37" spans="1:36" ht="15" thickBot="1" x14ac:dyDescent="0.35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</row>
    <row r="38" spans="1:36" ht="15" thickBot="1" x14ac:dyDescent="0.35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</row>
    <row r="39" spans="1:36" ht="15" thickBot="1" x14ac:dyDescent="0.35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</row>
    <row r="40" spans="1:36" ht="15" thickBot="1" x14ac:dyDescent="0.35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</row>
    <row r="41" spans="1:36" ht="15" thickBot="1" x14ac:dyDescent="0.35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</row>
    <row r="42" spans="1:36" ht="15" thickBot="1" x14ac:dyDescent="0.35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</row>
    <row r="43" spans="1:36" ht="15" thickBot="1" x14ac:dyDescent="0.3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</row>
    <row r="44" spans="1:36" ht="15" thickBot="1" x14ac:dyDescent="0.3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</row>
    <row r="45" spans="1:36" ht="15" thickBot="1" x14ac:dyDescent="0.35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</row>
    <row r="46" spans="1:36" ht="15" thickBot="1" x14ac:dyDescent="0.3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</row>
    <row r="47" spans="1:36" ht="15" thickBot="1" x14ac:dyDescent="0.35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</row>
    <row r="48" spans="1:36" ht="15" thickBot="1" x14ac:dyDescent="0.35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</row>
    <row r="49" spans="1:36" ht="15" thickBot="1" x14ac:dyDescent="0.35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</row>
    <row r="50" spans="1:36" ht="15" thickBot="1" x14ac:dyDescent="0.35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</row>
    <row r="51" spans="1:36" ht="15" thickBot="1" x14ac:dyDescent="0.35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</row>
    <row r="52" spans="1:36" ht="15" thickBot="1" x14ac:dyDescent="0.35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</row>
    <row r="53" spans="1:36" ht="15" thickBot="1" x14ac:dyDescent="0.3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</row>
    <row r="54" spans="1:36" ht="15" thickBot="1" x14ac:dyDescent="0.35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</row>
    <row r="55" spans="1:36" ht="15" thickBot="1" x14ac:dyDescent="0.35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</row>
    <row r="56" spans="1:36" ht="15" thickBot="1" x14ac:dyDescent="0.35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</row>
    <row r="57" spans="1:36" ht="15" thickBot="1" x14ac:dyDescent="0.35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</row>
    <row r="58" spans="1:36" ht="15" thickBot="1" x14ac:dyDescent="0.35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</row>
    <row r="59" spans="1:36" ht="15" thickBot="1" x14ac:dyDescent="0.35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</row>
    <row r="60" spans="1:36" ht="15" thickBot="1" x14ac:dyDescent="0.35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</row>
    <row r="61" spans="1:36" ht="15" thickBot="1" x14ac:dyDescent="0.35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</row>
    <row r="62" spans="1:36" ht="15" thickBot="1" x14ac:dyDescent="0.35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</row>
    <row r="63" spans="1:36" ht="15" thickBot="1" x14ac:dyDescent="0.35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</row>
    <row r="64" spans="1:36" ht="15" thickBot="1" x14ac:dyDescent="0.3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</row>
    <row r="65" spans="1:36" ht="15" thickBot="1" x14ac:dyDescent="0.3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</row>
    <row r="66" spans="1:36" ht="15" thickBot="1" x14ac:dyDescent="0.3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</row>
    <row r="67" spans="1:36" ht="15" thickBot="1" x14ac:dyDescent="0.3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</row>
    <row r="68" spans="1:36" ht="15" thickBot="1" x14ac:dyDescent="0.3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</row>
    <row r="69" spans="1:36" ht="15" thickBot="1" x14ac:dyDescent="0.3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</row>
    <row r="70" spans="1:36" ht="15" thickBot="1" x14ac:dyDescent="0.3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</row>
    <row r="71" spans="1:36" ht="15" thickBot="1" x14ac:dyDescent="0.3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</row>
    <row r="72" spans="1:36" ht="15" thickBot="1" x14ac:dyDescent="0.3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</row>
    <row r="73" spans="1:36" ht="15" thickBot="1" x14ac:dyDescent="0.3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</row>
    <row r="74" spans="1:36" ht="15" thickBot="1" x14ac:dyDescent="0.3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</row>
    <row r="75" spans="1:36" ht="15" thickBot="1" x14ac:dyDescent="0.3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</row>
    <row r="76" spans="1:36" ht="15" thickBot="1" x14ac:dyDescent="0.3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</row>
    <row r="77" spans="1:36" ht="15" thickBot="1" x14ac:dyDescent="0.3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</row>
    <row r="78" spans="1:36" ht="15" thickBot="1" x14ac:dyDescent="0.3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</row>
    <row r="79" spans="1:36" ht="15" thickBot="1" x14ac:dyDescent="0.3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</row>
    <row r="80" spans="1:36" ht="15" thickBot="1" x14ac:dyDescent="0.3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</row>
    <row r="81" spans="1:36" ht="15" thickBot="1" x14ac:dyDescent="0.3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</row>
    <row r="82" spans="1:36" ht="15" thickBot="1" x14ac:dyDescent="0.3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</row>
    <row r="83" spans="1:36" ht="15" thickBot="1" x14ac:dyDescent="0.3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</row>
    <row r="84" spans="1:36" ht="15" thickBot="1" x14ac:dyDescent="0.3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</row>
    <row r="85" spans="1:36" ht="15" thickBot="1" x14ac:dyDescent="0.3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</row>
    <row r="86" spans="1:36" ht="15" thickBot="1" x14ac:dyDescent="0.3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</row>
    <row r="87" spans="1:36" ht="15" thickBot="1" x14ac:dyDescent="0.3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</row>
    <row r="88" spans="1:36" ht="15" thickBot="1" x14ac:dyDescent="0.3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</row>
    <row r="89" spans="1:36" ht="15" thickBot="1" x14ac:dyDescent="0.3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</row>
    <row r="90" spans="1:36" ht="15" thickBot="1" x14ac:dyDescent="0.3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</row>
    <row r="91" spans="1:36" ht="15" thickBot="1" x14ac:dyDescent="0.3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</row>
    <row r="92" spans="1:36" ht="15" thickBot="1" x14ac:dyDescent="0.3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</row>
    <row r="93" spans="1:36" ht="15" thickBot="1" x14ac:dyDescent="0.3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</row>
    <row r="94" spans="1:36" ht="15" thickBot="1" x14ac:dyDescent="0.3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</row>
    <row r="95" spans="1:36" ht="15" thickBot="1" x14ac:dyDescent="0.3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</row>
    <row r="96" spans="1:36" ht="15" thickBot="1" x14ac:dyDescent="0.3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</row>
    <row r="97" spans="1:36" ht="15" thickBot="1" x14ac:dyDescent="0.3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</row>
    <row r="98" spans="1:36" ht="15" thickBot="1" x14ac:dyDescent="0.3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</row>
    <row r="99" spans="1:36" ht="15" thickBot="1" x14ac:dyDescent="0.3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</row>
    <row r="100" spans="1:36" ht="15" thickBot="1" x14ac:dyDescent="0.3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</row>
    <row r="101" spans="1:36" ht="15" thickBot="1" x14ac:dyDescent="0.3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</row>
    <row r="102" spans="1:36" ht="15" thickBot="1" x14ac:dyDescent="0.3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</row>
    <row r="103" spans="1:36" ht="15" thickBot="1" x14ac:dyDescent="0.3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</row>
    <row r="104" spans="1:36" ht="15" thickBot="1" x14ac:dyDescent="0.3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</row>
    <row r="105" spans="1:36" ht="15" thickBot="1" x14ac:dyDescent="0.3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</row>
    <row r="106" spans="1:36" ht="15" thickBot="1" x14ac:dyDescent="0.3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</row>
    <row r="107" spans="1:36" ht="15" thickBot="1" x14ac:dyDescent="0.3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</row>
    <row r="108" spans="1:36" ht="15" thickBot="1" x14ac:dyDescent="0.3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</row>
    <row r="109" spans="1:36" ht="15" thickBot="1" x14ac:dyDescent="0.3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</row>
    <row r="110" spans="1:36" ht="15" thickBot="1" x14ac:dyDescent="0.3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</row>
    <row r="111" spans="1:36" ht="15" thickBot="1" x14ac:dyDescent="0.3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</row>
    <row r="112" spans="1:36" ht="15" thickBot="1" x14ac:dyDescent="0.3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</row>
    <row r="113" spans="1:36" ht="15" thickBot="1" x14ac:dyDescent="0.3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</row>
    <row r="114" spans="1:36" ht="15" thickBot="1" x14ac:dyDescent="0.3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</row>
    <row r="115" spans="1:36" ht="15" thickBot="1" x14ac:dyDescent="0.3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</row>
    <row r="116" spans="1:36" ht="15" thickBot="1" x14ac:dyDescent="0.3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</row>
    <row r="117" spans="1:36" ht="15" thickBot="1" x14ac:dyDescent="0.3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</row>
    <row r="118" spans="1:36" ht="15" thickBot="1" x14ac:dyDescent="0.3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</row>
    <row r="119" spans="1:36" ht="15" thickBot="1" x14ac:dyDescent="0.3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</row>
    <row r="120" spans="1:36" ht="15" thickBot="1" x14ac:dyDescent="0.3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</row>
    <row r="121" spans="1:36" ht="15" thickBot="1" x14ac:dyDescent="0.3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</row>
    <row r="122" spans="1:36" ht="15" thickBot="1" x14ac:dyDescent="0.3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</row>
    <row r="123" spans="1:36" ht="15" thickBot="1" x14ac:dyDescent="0.3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</row>
    <row r="124" spans="1:36" ht="15" thickBot="1" x14ac:dyDescent="0.3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</row>
    <row r="125" spans="1:36" ht="15" thickBot="1" x14ac:dyDescent="0.3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</row>
    <row r="126" spans="1:36" ht="15" thickBot="1" x14ac:dyDescent="0.3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</row>
    <row r="127" spans="1:36" ht="15" thickBot="1" x14ac:dyDescent="0.3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</row>
    <row r="128" spans="1:36" ht="15" thickBot="1" x14ac:dyDescent="0.3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</row>
    <row r="129" spans="1:36" ht="15" thickBot="1" x14ac:dyDescent="0.3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</row>
    <row r="130" spans="1:36" ht="15" thickBot="1" x14ac:dyDescent="0.3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</row>
    <row r="131" spans="1:36" ht="15" thickBot="1" x14ac:dyDescent="0.3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</row>
    <row r="132" spans="1:36" ht="15" thickBot="1" x14ac:dyDescent="0.3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</row>
    <row r="133" spans="1:36" ht="15" thickBot="1" x14ac:dyDescent="0.3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</row>
    <row r="134" spans="1:36" ht="15" thickBot="1" x14ac:dyDescent="0.3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</row>
    <row r="135" spans="1:36" ht="15" thickBot="1" x14ac:dyDescent="0.3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</row>
    <row r="136" spans="1:36" ht="15" thickBot="1" x14ac:dyDescent="0.3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</row>
    <row r="137" spans="1:36" ht="15" thickBot="1" x14ac:dyDescent="0.3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</row>
    <row r="138" spans="1:36" ht="15" thickBot="1" x14ac:dyDescent="0.3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</row>
    <row r="139" spans="1:36" ht="15" thickBot="1" x14ac:dyDescent="0.3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</row>
    <row r="140" spans="1:36" ht="15" thickBot="1" x14ac:dyDescent="0.3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</row>
    <row r="141" spans="1:36" ht="15" thickBot="1" x14ac:dyDescent="0.3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</row>
    <row r="142" spans="1:36" ht="15" thickBot="1" x14ac:dyDescent="0.3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</row>
    <row r="143" spans="1:36" ht="15" thickBot="1" x14ac:dyDescent="0.3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</row>
    <row r="144" spans="1:36" ht="15" thickBot="1" x14ac:dyDescent="0.3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</row>
    <row r="145" spans="1:36" ht="15" thickBot="1" x14ac:dyDescent="0.3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</row>
    <row r="146" spans="1:36" ht="15" thickBot="1" x14ac:dyDescent="0.3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</row>
    <row r="147" spans="1:36" ht="15" thickBot="1" x14ac:dyDescent="0.3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</row>
    <row r="148" spans="1:36" ht="15" thickBot="1" x14ac:dyDescent="0.3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</row>
    <row r="149" spans="1:36" ht="15" thickBot="1" x14ac:dyDescent="0.3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</row>
    <row r="150" spans="1:36" ht="15" thickBot="1" x14ac:dyDescent="0.3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</row>
    <row r="151" spans="1:36" ht="15" thickBot="1" x14ac:dyDescent="0.3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</row>
    <row r="152" spans="1:36" ht="15" thickBot="1" x14ac:dyDescent="0.3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</row>
    <row r="153" spans="1:36" ht="15" thickBot="1" x14ac:dyDescent="0.3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</row>
    <row r="154" spans="1:36" ht="15" thickBot="1" x14ac:dyDescent="0.3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</row>
    <row r="155" spans="1:36" ht="15" thickBot="1" x14ac:dyDescent="0.3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</row>
    <row r="156" spans="1:36" ht="15" thickBot="1" x14ac:dyDescent="0.3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</row>
    <row r="157" spans="1:36" ht="15" thickBot="1" x14ac:dyDescent="0.3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</row>
    <row r="158" spans="1:36" ht="15" thickBot="1" x14ac:dyDescent="0.3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</row>
    <row r="159" spans="1:36" ht="15" thickBot="1" x14ac:dyDescent="0.3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</row>
    <row r="160" spans="1:36" ht="15" thickBot="1" x14ac:dyDescent="0.3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</row>
    <row r="161" spans="1:36" ht="15" thickBot="1" x14ac:dyDescent="0.3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</row>
    <row r="162" spans="1:36" ht="15" thickBot="1" x14ac:dyDescent="0.3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</row>
    <row r="163" spans="1:36" ht="15" thickBot="1" x14ac:dyDescent="0.3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</row>
    <row r="164" spans="1:36" ht="15" thickBot="1" x14ac:dyDescent="0.3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</row>
    <row r="165" spans="1:36" ht="15" thickBot="1" x14ac:dyDescent="0.3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</row>
    <row r="166" spans="1:36" ht="15" thickBot="1" x14ac:dyDescent="0.3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</row>
    <row r="167" spans="1:36" ht="15" thickBot="1" x14ac:dyDescent="0.3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</row>
    <row r="168" spans="1:36" ht="15" thickBot="1" x14ac:dyDescent="0.3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</row>
    <row r="169" spans="1:36" ht="15" thickBot="1" x14ac:dyDescent="0.3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</row>
    <row r="170" spans="1:36" ht="15" thickBot="1" x14ac:dyDescent="0.3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</row>
    <row r="171" spans="1:36" ht="15" thickBot="1" x14ac:dyDescent="0.3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</row>
    <row r="172" spans="1:36" ht="15" thickBot="1" x14ac:dyDescent="0.3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</row>
    <row r="173" spans="1:36" ht="15" thickBot="1" x14ac:dyDescent="0.3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</row>
    <row r="174" spans="1:36" ht="15" thickBot="1" x14ac:dyDescent="0.3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</row>
    <row r="175" spans="1:36" ht="15" thickBot="1" x14ac:dyDescent="0.3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</row>
    <row r="176" spans="1:36" ht="15" thickBot="1" x14ac:dyDescent="0.3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</row>
    <row r="177" spans="1:36" ht="15" thickBot="1" x14ac:dyDescent="0.3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</row>
    <row r="178" spans="1:36" ht="15" thickBot="1" x14ac:dyDescent="0.3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</row>
    <row r="179" spans="1:36" ht="15" thickBot="1" x14ac:dyDescent="0.3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</row>
    <row r="180" spans="1:36" ht="15" thickBot="1" x14ac:dyDescent="0.3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</row>
    <row r="181" spans="1:36" ht="15" thickBot="1" x14ac:dyDescent="0.3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</row>
    <row r="182" spans="1:36" ht="15" thickBot="1" x14ac:dyDescent="0.3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</row>
    <row r="183" spans="1:36" ht="15" thickBot="1" x14ac:dyDescent="0.3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</row>
    <row r="184" spans="1:36" ht="15" thickBot="1" x14ac:dyDescent="0.3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</row>
    <row r="185" spans="1:36" ht="15" thickBot="1" x14ac:dyDescent="0.3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</row>
    <row r="186" spans="1:36" ht="15" thickBot="1" x14ac:dyDescent="0.3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</row>
    <row r="187" spans="1:36" ht="15" thickBot="1" x14ac:dyDescent="0.3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</row>
    <row r="188" spans="1:36" ht="15" thickBot="1" x14ac:dyDescent="0.3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</row>
    <row r="189" spans="1:36" ht="15" thickBot="1" x14ac:dyDescent="0.3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</row>
    <row r="190" spans="1:36" ht="15" thickBot="1" x14ac:dyDescent="0.3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</row>
    <row r="191" spans="1:36" ht="15" thickBot="1" x14ac:dyDescent="0.3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</row>
    <row r="192" spans="1:36" ht="15" thickBot="1" x14ac:dyDescent="0.3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</row>
    <row r="193" spans="1:36" ht="15" thickBot="1" x14ac:dyDescent="0.3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</row>
    <row r="194" spans="1:36" ht="15" thickBot="1" x14ac:dyDescent="0.3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</row>
    <row r="195" spans="1:36" ht="15" thickBot="1" x14ac:dyDescent="0.3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</row>
    <row r="196" spans="1:36" ht="15" thickBot="1" x14ac:dyDescent="0.3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</row>
    <row r="197" spans="1:36" ht="15" thickBot="1" x14ac:dyDescent="0.3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</row>
    <row r="198" spans="1:36" ht="15" thickBot="1" x14ac:dyDescent="0.3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</row>
    <row r="199" spans="1:36" ht="15" thickBot="1" x14ac:dyDescent="0.3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</row>
    <row r="200" spans="1:36" ht="15" thickBot="1" x14ac:dyDescent="0.3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</row>
    <row r="201" spans="1:36" ht="15" thickBot="1" x14ac:dyDescent="0.3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</row>
    <row r="202" spans="1:36" ht="15" thickBot="1" x14ac:dyDescent="0.3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</row>
    <row r="203" spans="1:36" ht="15" thickBot="1" x14ac:dyDescent="0.3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</row>
    <row r="204" spans="1:36" ht="15" thickBot="1" x14ac:dyDescent="0.3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</row>
    <row r="205" spans="1:36" ht="15" thickBot="1" x14ac:dyDescent="0.3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</row>
    <row r="206" spans="1:36" ht="15" thickBot="1" x14ac:dyDescent="0.3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</row>
    <row r="207" spans="1:36" ht="15" thickBot="1" x14ac:dyDescent="0.3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</row>
    <row r="208" spans="1:36" ht="15" thickBot="1" x14ac:dyDescent="0.3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</row>
    <row r="209" spans="1:36" ht="15" thickBot="1" x14ac:dyDescent="0.3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</row>
    <row r="210" spans="1:36" ht="15" thickBot="1" x14ac:dyDescent="0.3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</row>
    <row r="211" spans="1:36" ht="15" thickBot="1" x14ac:dyDescent="0.3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</row>
    <row r="212" spans="1:36" ht="15" thickBot="1" x14ac:dyDescent="0.3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</row>
    <row r="213" spans="1:36" ht="15" thickBot="1" x14ac:dyDescent="0.3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</row>
    <row r="214" spans="1:36" ht="15" thickBot="1" x14ac:dyDescent="0.3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</row>
    <row r="215" spans="1:36" ht="15" thickBot="1" x14ac:dyDescent="0.3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</row>
    <row r="216" spans="1:36" ht="15" thickBot="1" x14ac:dyDescent="0.3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</row>
    <row r="217" spans="1:36" ht="15" thickBot="1" x14ac:dyDescent="0.3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</row>
    <row r="218" spans="1:36" ht="15" thickBot="1" x14ac:dyDescent="0.3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</row>
    <row r="219" spans="1:36" ht="15" thickBot="1" x14ac:dyDescent="0.3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</row>
    <row r="220" spans="1:36" ht="15" thickBot="1" x14ac:dyDescent="0.3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</row>
    <row r="221" spans="1:36" ht="15" thickBot="1" x14ac:dyDescent="0.3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</row>
    <row r="222" spans="1:36" ht="15" thickBot="1" x14ac:dyDescent="0.3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</row>
    <row r="223" spans="1:36" ht="15" thickBot="1" x14ac:dyDescent="0.3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</row>
    <row r="224" spans="1:36" ht="15" thickBot="1" x14ac:dyDescent="0.3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</row>
    <row r="225" spans="1:36" ht="15" thickBot="1" x14ac:dyDescent="0.3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</row>
    <row r="226" spans="1:36" ht="15" thickBot="1" x14ac:dyDescent="0.3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</row>
    <row r="227" spans="1:36" ht="15" thickBot="1" x14ac:dyDescent="0.3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</row>
    <row r="228" spans="1:36" ht="15" thickBot="1" x14ac:dyDescent="0.3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</row>
    <row r="229" spans="1:36" ht="15" thickBot="1" x14ac:dyDescent="0.3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</row>
    <row r="230" spans="1:36" ht="15" thickBot="1" x14ac:dyDescent="0.3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</row>
    <row r="231" spans="1:36" ht="15" thickBot="1" x14ac:dyDescent="0.3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</row>
    <row r="232" spans="1:36" ht="15" thickBot="1" x14ac:dyDescent="0.3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</row>
    <row r="233" spans="1:36" ht="15" thickBot="1" x14ac:dyDescent="0.3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</row>
    <row r="234" spans="1:36" ht="15" thickBot="1" x14ac:dyDescent="0.3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</row>
    <row r="235" spans="1:36" ht="15" thickBot="1" x14ac:dyDescent="0.3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</row>
    <row r="236" spans="1:36" ht="15" thickBot="1" x14ac:dyDescent="0.3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</row>
    <row r="237" spans="1:36" ht="15" thickBot="1" x14ac:dyDescent="0.3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</row>
    <row r="238" spans="1:36" ht="15" thickBot="1" x14ac:dyDescent="0.3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</row>
    <row r="239" spans="1:36" ht="15" thickBot="1" x14ac:dyDescent="0.3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</row>
    <row r="240" spans="1:36" ht="15" thickBot="1" x14ac:dyDescent="0.3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</row>
    <row r="241" spans="1:36" ht="15" thickBot="1" x14ac:dyDescent="0.3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</row>
    <row r="242" spans="1:36" ht="15" thickBot="1" x14ac:dyDescent="0.3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</row>
    <row r="243" spans="1:36" ht="15" thickBot="1" x14ac:dyDescent="0.3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</row>
    <row r="244" spans="1:36" ht="15" thickBot="1" x14ac:dyDescent="0.3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</row>
    <row r="245" spans="1:36" ht="15" thickBot="1" x14ac:dyDescent="0.3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</row>
    <row r="246" spans="1:36" ht="15" thickBot="1" x14ac:dyDescent="0.3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</row>
    <row r="247" spans="1:36" ht="15" thickBot="1" x14ac:dyDescent="0.3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</row>
    <row r="248" spans="1:36" ht="15" thickBot="1" x14ac:dyDescent="0.3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</row>
    <row r="249" spans="1:36" ht="15" thickBot="1" x14ac:dyDescent="0.3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</row>
    <row r="250" spans="1:36" ht="15" thickBot="1" x14ac:dyDescent="0.3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</row>
    <row r="251" spans="1:36" ht="15" thickBot="1" x14ac:dyDescent="0.3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</row>
    <row r="252" spans="1:36" ht="15" thickBot="1" x14ac:dyDescent="0.3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</row>
    <row r="253" spans="1:36" ht="15" thickBot="1" x14ac:dyDescent="0.3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</row>
    <row r="254" spans="1:36" ht="15" thickBot="1" x14ac:dyDescent="0.3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</row>
    <row r="255" spans="1:36" ht="15" thickBot="1" x14ac:dyDescent="0.3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</row>
    <row r="256" spans="1:36" ht="15" thickBot="1" x14ac:dyDescent="0.3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</row>
    <row r="257" spans="1:36" ht="15" thickBot="1" x14ac:dyDescent="0.3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</row>
    <row r="258" spans="1:36" ht="15" thickBot="1" x14ac:dyDescent="0.3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</row>
    <row r="259" spans="1:36" ht="15" thickBot="1" x14ac:dyDescent="0.3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</row>
    <row r="260" spans="1:36" ht="15" thickBot="1" x14ac:dyDescent="0.3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</row>
    <row r="261" spans="1:36" ht="15" thickBot="1" x14ac:dyDescent="0.3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</row>
    <row r="262" spans="1:36" ht="15" thickBot="1" x14ac:dyDescent="0.3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</row>
    <row r="263" spans="1:36" ht="15" thickBot="1" x14ac:dyDescent="0.3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</row>
    <row r="264" spans="1:36" ht="15" thickBot="1" x14ac:dyDescent="0.3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</row>
    <row r="265" spans="1:36" ht="15" thickBot="1" x14ac:dyDescent="0.3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</row>
    <row r="266" spans="1:36" ht="15" thickBot="1" x14ac:dyDescent="0.3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</row>
    <row r="267" spans="1:36" ht="15" thickBot="1" x14ac:dyDescent="0.3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</row>
    <row r="268" spans="1:36" ht="15" thickBot="1" x14ac:dyDescent="0.3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</row>
    <row r="269" spans="1:36" ht="15" thickBot="1" x14ac:dyDescent="0.3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</row>
    <row r="270" spans="1:36" ht="15" thickBot="1" x14ac:dyDescent="0.3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</row>
    <row r="271" spans="1:36" ht="15" thickBot="1" x14ac:dyDescent="0.3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</row>
    <row r="272" spans="1:36" ht="15" thickBot="1" x14ac:dyDescent="0.3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</row>
    <row r="273" spans="1:36" ht="15" thickBot="1" x14ac:dyDescent="0.3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</row>
    <row r="274" spans="1:36" ht="15" thickBot="1" x14ac:dyDescent="0.3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</row>
    <row r="275" spans="1:36" ht="15" thickBot="1" x14ac:dyDescent="0.3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</row>
    <row r="276" spans="1:36" ht="15" thickBot="1" x14ac:dyDescent="0.3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</row>
    <row r="277" spans="1:36" ht="15" thickBot="1" x14ac:dyDescent="0.3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</row>
    <row r="278" spans="1:36" ht="15" thickBot="1" x14ac:dyDescent="0.3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</row>
    <row r="279" spans="1:36" ht="15" thickBot="1" x14ac:dyDescent="0.3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</row>
    <row r="280" spans="1:36" ht="15" thickBot="1" x14ac:dyDescent="0.3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</row>
    <row r="281" spans="1:36" ht="15" thickBot="1" x14ac:dyDescent="0.3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</row>
    <row r="282" spans="1:36" ht="15" thickBot="1" x14ac:dyDescent="0.3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</row>
    <row r="283" spans="1:36" ht="15" thickBot="1" x14ac:dyDescent="0.3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</row>
    <row r="284" spans="1:36" ht="15" thickBot="1" x14ac:dyDescent="0.3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</row>
    <row r="285" spans="1:36" ht="15" thickBot="1" x14ac:dyDescent="0.3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</row>
    <row r="286" spans="1:36" ht="15" thickBot="1" x14ac:dyDescent="0.3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</row>
    <row r="287" spans="1:36" ht="15" thickBot="1" x14ac:dyDescent="0.3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</row>
    <row r="288" spans="1:36" ht="15" thickBot="1" x14ac:dyDescent="0.3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</row>
    <row r="289" spans="1:36" ht="15" thickBot="1" x14ac:dyDescent="0.3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</row>
    <row r="290" spans="1:36" ht="15" thickBot="1" x14ac:dyDescent="0.3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</row>
    <row r="291" spans="1:36" ht="15" thickBot="1" x14ac:dyDescent="0.3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</row>
    <row r="292" spans="1:36" ht="15" thickBot="1" x14ac:dyDescent="0.3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</row>
    <row r="293" spans="1:36" ht="15" thickBot="1" x14ac:dyDescent="0.3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</row>
    <row r="294" spans="1:36" ht="15" thickBot="1" x14ac:dyDescent="0.3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</row>
    <row r="295" spans="1:36" ht="15" thickBot="1" x14ac:dyDescent="0.3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</row>
    <row r="296" spans="1:36" ht="15" thickBot="1" x14ac:dyDescent="0.3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</row>
    <row r="297" spans="1:36" ht="15" thickBot="1" x14ac:dyDescent="0.3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</row>
    <row r="298" spans="1:36" ht="15" thickBot="1" x14ac:dyDescent="0.3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</row>
    <row r="299" spans="1:36" ht="15" thickBot="1" x14ac:dyDescent="0.3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</row>
    <row r="300" spans="1:36" ht="15" thickBot="1" x14ac:dyDescent="0.3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</row>
    <row r="301" spans="1:36" ht="15" thickBot="1" x14ac:dyDescent="0.3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</row>
    <row r="302" spans="1:36" ht="15" thickBot="1" x14ac:dyDescent="0.3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</row>
    <row r="303" spans="1:36" ht="15" thickBot="1" x14ac:dyDescent="0.3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</row>
    <row r="304" spans="1:36" ht="15" thickBot="1" x14ac:dyDescent="0.3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</row>
    <row r="305" spans="1:36" ht="15" thickBot="1" x14ac:dyDescent="0.3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</row>
    <row r="306" spans="1:36" ht="15" thickBot="1" x14ac:dyDescent="0.3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</row>
    <row r="307" spans="1:36" ht="15" thickBot="1" x14ac:dyDescent="0.3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</row>
    <row r="308" spans="1:36" ht="15" thickBot="1" x14ac:dyDescent="0.3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</row>
    <row r="309" spans="1:36" ht="15" thickBot="1" x14ac:dyDescent="0.3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</row>
    <row r="310" spans="1:36" ht="15" thickBot="1" x14ac:dyDescent="0.3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</row>
    <row r="311" spans="1:36" ht="15" thickBot="1" x14ac:dyDescent="0.3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</row>
    <row r="312" spans="1:36" ht="15" thickBot="1" x14ac:dyDescent="0.3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</row>
    <row r="313" spans="1:36" ht="15" thickBot="1" x14ac:dyDescent="0.3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</row>
    <row r="314" spans="1:36" ht="15" thickBot="1" x14ac:dyDescent="0.3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</row>
    <row r="315" spans="1:36" ht="15" thickBot="1" x14ac:dyDescent="0.3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</row>
    <row r="316" spans="1:36" ht="15" thickBot="1" x14ac:dyDescent="0.3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</row>
    <row r="317" spans="1:36" ht="15" thickBot="1" x14ac:dyDescent="0.3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</row>
    <row r="318" spans="1:36" ht="15" thickBot="1" x14ac:dyDescent="0.3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</row>
    <row r="319" spans="1:36" ht="15" thickBot="1" x14ac:dyDescent="0.3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</row>
    <row r="320" spans="1:36" ht="15" thickBot="1" x14ac:dyDescent="0.3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</row>
    <row r="321" spans="1:36" ht="15" thickBot="1" x14ac:dyDescent="0.3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</row>
    <row r="322" spans="1:36" ht="15" thickBot="1" x14ac:dyDescent="0.3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</row>
    <row r="323" spans="1:36" ht="15" thickBot="1" x14ac:dyDescent="0.3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</row>
    <row r="324" spans="1:36" ht="15" thickBot="1" x14ac:dyDescent="0.3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</row>
    <row r="325" spans="1:36" ht="15" thickBot="1" x14ac:dyDescent="0.3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</row>
    <row r="326" spans="1:36" ht="15" thickBot="1" x14ac:dyDescent="0.3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</row>
    <row r="327" spans="1:36" ht="15" thickBot="1" x14ac:dyDescent="0.3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</row>
    <row r="328" spans="1:36" ht="15" thickBot="1" x14ac:dyDescent="0.3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</row>
    <row r="329" spans="1:36" ht="15" thickBot="1" x14ac:dyDescent="0.3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</row>
    <row r="330" spans="1:36" ht="15" thickBot="1" x14ac:dyDescent="0.3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</row>
    <row r="331" spans="1:36" ht="15" thickBot="1" x14ac:dyDescent="0.3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</row>
    <row r="332" spans="1:36" ht="15" thickBot="1" x14ac:dyDescent="0.3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</row>
    <row r="333" spans="1:36" ht="15" thickBot="1" x14ac:dyDescent="0.3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</row>
    <row r="334" spans="1:36" ht="15" thickBot="1" x14ac:dyDescent="0.3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</row>
    <row r="335" spans="1:36" ht="15" thickBot="1" x14ac:dyDescent="0.3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</row>
    <row r="336" spans="1:36" ht="15" thickBot="1" x14ac:dyDescent="0.3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</row>
    <row r="337" spans="1:36" ht="15" thickBot="1" x14ac:dyDescent="0.3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</row>
    <row r="338" spans="1:36" ht="15" thickBot="1" x14ac:dyDescent="0.3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</row>
    <row r="339" spans="1:36" ht="15" thickBot="1" x14ac:dyDescent="0.3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</row>
    <row r="340" spans="1:36" ht="15" thickBot="1" x14ac:dyDescent="0.3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</row>
    <row r="341" spans="1:36" ht="15" thickBot="1" x14ac:dyDescent="0.3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</row>
    <row r="342" spans="1:36" ht="15" thickBot="1" x14ac:dyDescent="0.3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</row>
    <row r="343" spans="1:36" ht="15" thickBot="1" x14ac:dyDescent="0.3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</row>
    <row r="344" spans="1:36" ht="15" thickBot="1" x14ac:dyDescent="0.3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</row>
    <row r="345" spans="1:36" ht="15" thickBot="1" x14ac:dyDescent="0.3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</row>
    <row r="346" spans="1:36" ht="15" thickBot="1" x14ac:dyDescent="0.3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</row>
    <row r="347" spans="1:36" ht="15" thickBot="1" x14ac:dyDescent="0.3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</row>
    <row r="348" spans="1:36" ht="15" thickBot="1" x14ac:dyDescent="0.3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</row>
    <row r="349" spans="1:36" ht="15" thickBot="1" x14ac:dyDescent="0.3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</row>
    <row r="350" spans="1:36" ht="15" thickBot="1" x14ac:dyDescent="0.3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</row>
    <row r="351" spans="1:36" ht="15" thickBot="1" x14ac:dyDescent="0.3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</row>
    <row r="352" spans="1:36" ht="15" thickBot="1" x14ac:dyDescent="0.3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</row>
    <row r="353" spans="1:36" ht="15" thickBot="1" x14ac:dyDescent="0.3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</row>
    <row r="354" spans="1:36" ht="15" thickBot="1" x14ac:dyDescent="0.3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</row>
    <row r="355" spans="1:36" ht="15" thickBot="1" x14ac:dyDescent="0.3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</row>
    <row r="356" spans="1:36" ht="15" thickBot="1" x14ac:dyDescent="0.3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</row>
    <row r="357" spans="1:36" ht="15" thickBot="1" x14ac:dyDescent="0.3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</row>
    <row r="358" spans="1:36" ht="15" thickBot="1" x14ac:dyDescent="0.3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</row>
    <row r="359" spans="1:36" ht="15" thickBot="1" x14ac:dyDescent="0.3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</row>
    <row r="360" spans="1:36" ht="15" thickBot="1" x14ac:dyDescent="0.3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</row>
    <row r="361" spans="1:36" ht="15" thickBot="1" x14ac:dyDescent="0.3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</row>
    <row r="362" spans="1:36" ht="15" thickBot="1" x14ac:dyDescent="0.3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</row>
    <row r="363" spans="1:36" ht="15" thickBot="1" x14ac:dyDescent="0.3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</row>
    <row r="364" spans="1:36" ht="15" thickBot="1" x14ac:dyDescent="0.3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</row>
    <row r="365" spans="1:36" ht="15" thickBot="1" x14ac:dyDescent="0.3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</row>
    <row r="366" spans="1:36" ht="15" thickBot="1" x14ac:dyDescent="0.3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</row>
    <row r="367" spans="1:36" ht="15" thickBot="1" x14ac:dyDescent="0.3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</row>
    <row r="368" spans="1:36" ht="15" thickBot="1" x14ac:dyDescent="0.3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</row>
    <row r="369" spans="1:36" ht="15" thickBot="1" x14ac:dyDescent="0.3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</row>
    <row r="370" spans="1:36" ht="15" thickBot="1" x14ac:dyDescent="0.3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</row>
    <row r="371" spans="1:36" ht="15" thickBot="1" x14ac:dyDescent="0.3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</row>
    <row r="372" spans="1:36" ht="15" thickBot="1" x14ac:dyDescent="0.3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</row>
    <row r="373" spans="1:36" ht="15" thickBot="1" x14ac:dyDescent="0.3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</row>
    <row r="374" spans="1:36" ht="15" thickBot="1" x14ac:dyDescent="0.3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</row>
    <row r="375" spans="1:36" ht="15" thickBot="1" x14ac:dyDescent="0.3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</row>
    <row r="376" spans="1:36" ht="15" thickBot="1" x14ac:dyDescent="0.3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</row>
    <row r="377" spans="1:36" ht="15" thickBot="1" x14ac:dyDescent="0.3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</row>
    <row r="378" spans="1:36" ht="15" thickBot="1" x14ac:dyDescent="0.3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</row>
    <row r="379" spans="1:36" ht="15" thickBot="1" x14ac:dyDescent="0.3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</row>
    <row r="380" spans="1:36" ht="15" thickBot="1" x14ac:dyDescent="0.3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</row>
    <row r="381" spans="1:36" ht="15" thickBot="1" x14ac:dyDescent="0.3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</row>
    <row r="382" spans="1:36" ht="15" thickBot="1" x14ac:dyDescent="0.3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</row>
    <row r="383" spans="1:36" ht="15" thickBot="1" x14ac:dyDescent="0.3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</row>
    <row r="384" spans="1:36" ht="15" thickBot="1" x14ac:dyDescent="0.3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</row>
    <row r="385" spans="1:36" ht="15" thickBot="1" x14ac:dyDescent="0.3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</row>
    <row r="386" spans="1:36" ht="15" thickBot="1" x14ac:dyDescent="0.3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</row>
    <row r="387" spans="1:36" ht="15" thickBot="1" x14ac:dyDescent="0.3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</row>
    <row r="388" spans="1:36" ht="15" thickBot="1" x14ac:dyDescent="0.3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</row>
    <row r="389" spans="1:36" ht="15" thickBot="1" x14ac:dyDescent="0.3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</row>
    <row r="390" spans="1:36" ht="15" thickBot="1" x14ac:dyDescent="0.3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</row>
    <row r="391" spans="1:36" ht="15" thickBot="1" x14ac:dyDescent="0.3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</row>
    <row r="392" spans="1:36" ht="15" thickBot="1" x14ac:dyDescent="0.3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</row>
    <row r="393" spans="1:36" ht="15" thickBot="1" x14ac:dyDescent="0.3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</row>
    <row r="394" spans="1:36" ht="15" thickBot="1" x14ac:dyDescent="0.3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</row>
    <row r="395" spans="1:36" ht="15" thickBot="1" x14ac:dyDescent="0.3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</row>
    <row r="396" spans="1:36" ht="15" thickBot="1" x14ac:dyDescent="0.3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</row>
    <row r="397" spans="1:36" ht="15" thickBot="1" x14ac:dyDescent="0.3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</row>
    <row r="398" spans="1:36" ht="15" thickBot="1" x14ac:dyDescent="0.3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</row>
    <row r="399" spans="1:36" ht="15" thickBot="1" x14ac:dyDescent="0.3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</row>
    <row r="400" spans="1:36" ht="15" thickBot="1" x14ac:dyDescent="0.3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</row>
    <row r="401" spans="1:36" ht="15" thickBot="1" x14ac:dyDescent="0.3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</row>
    <row r="402" spans="1:36" ht="15" thickBot="1" x14ac:dyDescent="0.3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</row>
    <row r="403" spans="1:36" ht="15" thickBot="1" x14ac:dyDescent="0.3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</row>
    <row r="404" spans="1:36" ht="15" thickBot="1" x14ac:dyDescent="0.3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</row>
    <row r="405" spans="1:36" ht="15" thickBot="1" x14ac:dyDescent="0.3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</row>
    <row r="406" spans="1:36" ht="15" thickBot="1" x14ac:dyDescent="0.3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</row>
    <row r="407" spans="1:36" ht="15" thickBot="1" x14ac:dyDescent="0.3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</row>
    <row r="408" spans="1:36" ht="15" thickBot="1" x14ac:dyDescent="0.3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</row>
    <row r="409" spans="1:36" ht="15" thickBot="1" x14ac:dyDescent="0.3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</row>
    <row r="410" spans="1:36" ht="15" thickBot="1" x14ac:dyDescent="0.3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</row>
    <row r="411" spans="1:36" ht="15" thickBot="1" x14ac:dyDescent="0.3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</row>
    <row r="412" spans="1:36" ht="15" thickBot="1" x14ac:dyDescent="0.3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</row>
    <row r="413" spans="1:36" ht="15" thickBot="1" x14ac:dyDescent="0.3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</row>
    <row r="414" spans="1:36" ht="15" thickBot="1" x14ac:dyDescent="0.3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</row>
    <row r="415" spans="1:36" ht="15" thickBot="1" x14ac:dyDescent="0.3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</row>
    <row r="416" spans="1:36" ht="15" thickBot="1" x14ac:dyDescent="0.3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</row>
    <row r="417" spans="1:36" ht="15" thickBot="1" x14ac:dyDescent="0.3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</row>
    <row r="418" spans="1:36" ht="15" thickBot="1" x14ac:dyDescent="0.3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</row>
    <row r="419" spans="1:36" ht="15" thickBot="1" x14ac:dyDescent="0.3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</row>
    <row r="420" spans="1:36" ht="15" thickBot="1" x14ac:dyDescent="0.3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</row>
    <row r="421" spans="1:36" ht="15" thickBot="1" x14ac:dyDescent="0.3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</row>
    <row r="422" spans="1:36" ht="15" thickBot="1" x14ac:dyDescent="0.3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</row>
    <row r="423" spans="1:36" ht="15" thickBot="1" x14ac:dyDescent="0.3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</row>
    <row r="424" spans="1:36" ht="15" thickBot="1" x14ac:dyDescent="0.3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</row>
    <row r="425" spans="1:36" ht="15" thickBot="1" x14ac:dyDescent="0.3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</row>
    <row r="426" spans="1:36" ht="15" thickBot="1" x14ac:dyDescent="0.3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</row>
    <row r="427" spans="1:36" ht="15" thickBot="1" x14ac:dyDescent="0.3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</row>
    <row r="428" spans="1:36" ht="15" thickBot="1" x14ac:dyDescent="0.3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</row>
    <row r="429" spans="1:36" ht="15" thickBot="1" x14ac:dyDescent="0.3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</row>
    <row r="430" spans="1:36" ht="15" thickBot="1" x14ac:dyDescent="0.3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</row>
    <row r="431" spans="1:36" ht="15" thickBot="1" x14ac:dyDescent="0.3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</row>
    <row r="432" spans="1:36" ht="15" thickBot="1" x14ac:dyDescent="0.3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</row>
    <row r="433" spans="1:36" ht="15" thickBot="1" x14ac:dyDescent="0.3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</row>
    <row r="434" spans="1:36" ht="15" thickBot="1" x14ac:dyDescent="0.3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</row>
    <row r="435" spans="1:36" ht="15" thickBot="1" x14ac:dyDescent="0.3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</row>
    <row r="436" spans="1:36" ht="15" thickBot="1" x14ac:dyDescent="0.3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</row>
    <row r="437" spans="1:36" ht="15" thickBot="1" x14ac:dyDescent="0.3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</row>
    <row r="438" spans="1:36" ht="15" thickBot="1" x14ac:dyDescent="0.3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</row>
    <row r="439" spans="1:36" ht="15" thickBot="1" x14ac:dyDescent="0.3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</row>
    <row r="440" spans="1:36" ht="15" thickBot="1" x14ac:dyDescent="0.3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</row>
    <row r="441" spans="1:36" ht="15" thickBot="1" x14ac:dyDescent="0.3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</row>
    <row r="442" spans="1:36" ht="15" thickBot="1" x14ac:dyDescent="0.3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</row>
    <row r="443" spans="1:36" ht="15" thickBot="1" x14ac:dyDescent="0.3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</row>
    <row r="444" spans="1:36" ht="15" thickBot="1" x14ac:dyDescent="0.3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</row>
    <row r="445" spans="1:36" ht="15" thickBot="1" x14ac:dyDescent="0.3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</row>
    <row r="446" spans="1:36" ht="15" thickBot="1" x14ac:dyDescent="0.3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</row>
    <row r="447" spans="1:36" ht="15" thickBot="1" x14ac:dyDescent="0.3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</row>
    <row r="448" spans="1:36" ht="15" thickBot="1" x14ac:dyDescent="0.3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</row>
    <row r="449" spans="1:36" ht="15" thickBot="1" x14ac:dyDescent="0.3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</row>
    <row r="450" spans="1:36" ht="15" thickBot="1" x14ac:dyDescent="0.3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</row>
    <row r="451" spans="1:36" ht="15" thickBot="1" x14ac:dyDescent="0.3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</row>
    <row r="452" spans="1:36" ht="15" thickBot="1" x14ac:dyDescent="0.3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</row>
    <row r="453" spans="1:36" ht="15" thickBot="1" x14ac:dyDescent="0.3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</row>
    <row r="454" spans="1:36" ht="15" thickBot="1" x14ac:dyDescent="0.3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</row>
    <row r="455" spans="1:36" ht="15" thickBot="1" x14ac:dyDescent="0.3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</row>
    <row r="456" spans="1:36" ht="15" thickBot="1" x14ac:dyDescent="0.3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</row>
    <row r="457" spans="1:36" ht="15" thickBot="1" x14ac:dyDescent="0.3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</row>
    <row r="458" spans="1:36" ht="15" thickBot="1" x14ac:dyDescent="0.3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</row>
    <row r="459" spans="1:36" ht="15" thickBot="1" x14ac:dyDescent="0.3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</row>
    <row r="460" spans="1:36" ht="15" thickBot="1" x14ac:dyDescent="0.3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</row>
    <row r="461" spans="1:36" ht="15" thickBot="1" x14ac:dyDescent="0.3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</row>
    <row r="462" spans="1:36" ht="15" thickBot="1" x14ac:dyDescent="0.3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</row>
    <row r="463" spans="1:36" ht="15" thickBot="1" x14ac:dyDescent="0.3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</row>
    <row r="464" spans="1:36" ht="15" thickBot="1" x14ac:dyDescent="0.3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</row>
    <row r="465" spans="1:36" ht="15" thickBot="1" x14ac:dyDescent="0.3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</row>
    <row r="466" spans="1:36" ht="15" thickBot="1" x14ac:dyDescent="0.3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</row>
    <row r="467" spans="1:36" ht="15" thickBot="1" x14ac:dyDescent="0.3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</row>
    <row r="468" spans="1:36" ht="15" thickBot="1" x14ac:dyDescent="0.3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</row>
    <row r="469" spans="1:36" ht="15" thickBot="1" x14ac:dyDescent="0.3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</row>
    <row r="470" spans="1:36" ht="15" thickBot="1" x14ac:dyDescent="0.3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</row>
    <row r="471" spans="1:36" ht="15" thickBot="1" x14ac:dyDescent="0.3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</row>
    <row r="472" spans="1:36" ht="15" thickBot="1" x14ac:dyDescent="0.3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</row>
    <row r="473" spans="1:36" ht="15" thickBot="1" x14ac:dyDescent="0.3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</row>
    <row r="474" spans="1:36" ht="15" thickBot="1" x14ac:dyDescent="0.3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</row>
    <row r="475" spans="1:36" ht="15" thickBot="1" x14ac:dyDescent="0.3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</row>
    <row r="476" spans="1:36" ht="15" thickBot="1" x14ac:dyDescent="0.3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</row>
    <row r="477" spans="1:36" ht="15" thickBot="1" x14ac:dyDescent="0.3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</row>
    <row r="478" spans="1:36" ht="15" thickBot="1" x14ac:dyDescent="0.3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</row>
    <row r="479" spans="1:36" ht="15" thickBot="1" x14ac:dyDescent="0.3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</row>
    <row r="480" spans="1:36" ht="15" thickBot="1" x14ac:dyDescent="0.3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</row>
    <row r="481" spans="1:36" ht="15" thickBot="1" x14ac:dyDescent="0.3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</row>
    <row r="482" spans="1:36" ht="15" thickBot="1" x14ac:dyDescent="0.3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</row>
    <row r="483" spans="1:36" ht="15" thickBot="1" x14ac:dyDescent="0.3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</row>
    <row r="484" spans="1:36" ht="15" thickBot="1" x14ac:dyDescent="0.3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</row>
    <row r="485" spans="1:36" ht="15" thickBot="1" x14ac:dyDescent="0.3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</row>
    <row r="486" spans="1:36" ht="15" thickBot="1" x14ac:dyDescent="0.3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</row>
    <row r="487" spans="1:36" ht="15" thickBot="1" x14ac:dyDescent="0.3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</row>
    <row r="488" spans="1:36" ht="15" thickBot="1" x14ac:dyDescent="0.3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</row>
    <row r="489" spans="1:36" ht="15" thickBot="1" x14ac:dyDescent="0.3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</row>
    <row r="490" spans="1:36" ht="15" thickBot="1" x14ac:dyDescent="0.3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</row>
    <row r="491" spans="1:36" ht="15" thickBot="1" x14ac:dyDescent="0.3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</row>
    <row r="492" spans="1:36" ht="15" thickBot="1" x14ac:dyDescent="0.3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</row>
    <row r="493" spans="1:36" ht="15" thickBot="1" x14ac:dyDescent="0.3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</row>
    <row r="494" spans="1:36" ht="15" thickBot="1" x14ac:dyDescent="0.3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</row>
    <row r="495" spans="1:36" ht="15" thickBot="1" x14ac:dyDescent="0.3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</row>
    <row r="496" spans="1:36" ht="15" thickBot="1" x14ac:dyDescent="0.3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</row>
    <row r="497" spans="1:36" ht="15" thickBot="1" x14ac:dyDescent="0.3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</row>
    <row r="498" spans="1:36" ht="15" thickBot="1" x14ac:dyDescent="0.3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</row>
    <row r="499" spans="1:36" ht="15" thickBot="1" x14ac:dyDescent="0.3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</row>
    <row r="500" spans="1:36" ht="15" thickBot="1" x14ac:dyDescent="0.3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</row>
    <row r="501" spans="1:36" ht="15" thickBot="1" x14ac:dyDescent="0.3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</row>
    <row r="502" spans="1:36" ht="15" thickBot="1" x14ac:dyDescent="0.3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</row>
    <row r="503" spans="1:36" ht="15" thickBot="1" x14ac:dyDescent="0.3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</row>
    <row r="504" spans="1:36" ht="15" thickBot="1" x14ac:dyDescent="0.3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</row>
    <row r="505" spans="1:36" ht="15" thickBot="1" x14ac:dyDescent="0.3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</row>
    <row r="506" spans="1:36" ht="15" thickBot="1" x14ac:dyDescent="0.3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</row>
    <row r="507" spans="1:36" ht="15" thickBot="1" x14ac:dyDescent="0.3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</row>
    <row r="508" spans="1:36" ht="15" thickBot="1" x14ac:dyDescent="0.3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</row>
    <row r="509" spans="1:36" ht="15" thickBot="1" x14ac:dyDescent="0.3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</row>
    <row r="510" spans="1:36" ht="15" thickBot="1" x14ac:dyDescent="0.3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</row>
    <row r="511" spans="1:36" ht="15" thickBot="1" x14ac:dyDescent="0.3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</row>
    <row r="512" spans="1:36" ht="15" thickBot="1" x14ac:dyDescent="0.3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</row>
    <row r="513" spans="1:36" ht="15" thickBot="1" x14ac:dyDescent="0.3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</row>
    <row r="514" spans="1:36" ht="15" thickBot="1" x14ac:dyDescent="0.3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</row>
    <row r="515" spans="1:36" ht="15" thickBot="1" x14ac:dyDescent="0.3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</row>
    <row r="516" spans="1:36" ht="15" thickBot="1" x14ac:dyDescent="0.3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</row>
    <row r="517" spans="1:36" ht="15" thickBot="1" x14ac:dyDescent="0.3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</row>
    <row r="518" spans="1:36" ht="15" thickBot="1" x14ac:dyDescent="0.3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</row>
    <row r="519" spans="1:36" ht="15" thickBot="1" x14ac:dyDescent="0.3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</row>
    <row r="520" spans="1:36" ht="15" thickBot="1" x14ac:dyDescent="0.3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</row>
    <row r="521" spans="1:36" ht="15" thickBot="1" x14ac:dyDescent="0.3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</row>
    <row r="522" spans="1:36" ht="15" thickBot="1" x14ac:dyDescent="0.3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</row>
    <row r="523" spans="1:36" ht="15" thickBot="1" x14ac:dyDescent="0.3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</row>
    <row r="524" spans="1:36" ht="15" thickBot="1" x14ac:dyDescent="0.3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</row>
    <row r="525" spans="1:36" ht="15" thickBot="1" x14ac:dyDescent="0.3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</row>
    <row r="526" spans="1:36" ht="15" thickBot="1" x14ac:dyDescent="0.3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</row>
    <row r="527" spans="1:36" ht="15" thickBot="1" x14ac:dyDescent="0.3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</row>
    <row r="528" spans="1:36" ht="15" thickBot="1" x14ac:dyDescent="0.3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</row>
    <row r="529" spans="1:36" ht="15" thickBot="1" x14ac:dyDescent="0.3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</row>
    <row r="530" spans="1:36" ht="15" thickBot="1" x14ac:dyDescent="0.3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</row>
    <row r="531" spans="1:36" ht="15" thickBot="1" x14ac:dyDescent="0.3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</row>
    <row r="532" spans="1:36" ht="15" thickBot="1" x14ac:dyDescent="0.3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</row>
    <row r="533" spans="1:36" ht="15" thickBot="1" x14ac:dyDescent="0.3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</row>
    <row r="534" spans="1:36" ht="15" thickBot="1" x14ac:dyDescent="0.3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</row>
    <row r="535" spans="1:36" ht="15" thickBot="1" x14ac:dyDescent="0.3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</row>
    <row r="536" spans="1:36" ht="15" thickBot="1" x14ac:dyDescent="0.3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</row>
    <row r="537" spans="1:36" ht="15" thickBot="1" x14ac:dyDescent="0.3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</row>
    <row r="538" spans="1:36" ht="15" thickBot="1" x14ac:dyDescent="0.3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</row>
    <row r="539" spans="1:36" ht="15" thickBot="1" x14ac:dyDescent="0.3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</row>
    <row r="540" spans="1:36" ht="15" thickBot="1" x14ac:dyDescent="0.3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</row>
    <row r="541" spans="1:36" ht="15" thickBot="1" x14ac:dyDescent="0.3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</row>
    <row r="542" spans="1:36" ht="15" thickBot="1" x14ac:dyDescent="0.3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</row>
    <row r="543" spans="1:36" ht="15" thickBot="1" x14ac:dyDescent="0.3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</row>
    <row r="544" spans="1:36" ht="15" thickBot="1" x14ac:dyDescent="0.3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</row>
    <row r="545" spans="1:36" ht="15" thickBot="1" x14ac:dyDescent="0.3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</row>
    <row r="546" spans="1:36" ht="15" thickBot="1" x14ac:dyDescent="0.3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</row>
    <row r="547" spans="1:36" ht="15" thickBot="1" x14ac:dyDescent="0.3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</row>
    <row r="548" spans="1:36" ht="15" thickBot="1" x14ac:dyDescent="0.3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</row>
    <row r="549" spans="1:36" ht="15" thickBot="1" x14ac:dyDescent="0.3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</row>
    <row r="550" spans="1:36" ht="15" thickBot="1" x14ac:dyDescent="0.3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</row>
    <row r="551" spans="1:36" ht="15" thickBot="1" x14ac:dyDescent="0.3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</row>
    <row r="552" spans="1:36" ht="15" thickBot="1" x14ac:dyDescent="0.3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</row>
    <row r="553" spans="1:36" ht="15" thickBot="1" x14ac:dyDescent="0.3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</row>
    <row r="554" spans="1:36" ht="15" thickBot="1" x14ac:dyDescent="0.3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</row>
    <row r="555" spans="1:36" ht="15" thickBot="1" x14ac:dyDescent="0.3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</row>
    <row r="556" spans="1:36" ht="15" thickBot="1" x14ac:dyDescent="0.3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</row>
    <row r="557" spans="1:36" ht="15" thickBot="1" x14ac:dyDescent="0.3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</row>
    <row r="558" spans="1:36" ht="15" thickBot="1" x14ac:dyDescent="0.3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</row>
    <row r="559" spans="1:36" ht="15" thickBot="1" x14ac:dyDescent="0.3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</row>
    <row r="560" spans="1:36" ht="15" thickBot="1" x14ac:dyDescent="0.3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</row>
    <row r="561" spans="1:36" ht="15" thickBot="1" x14ac:dyDescent="0.3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</row>
    <row r="562" spans="1:36" ht="15" thickBot="1" x14ac:dyDescent="0.3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</row>
    <row r="563" spans="1:36" ht="15" thickBot="1" x14ac:dyDescent="0.3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</row>
    <row r="564" spans="1:36" ht="15" thickBot="1" x14ac:dyDescent="0.3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</row>
    <row r="565" spans="1:36" ht="15" thickBot="1" x14ac:dyDescent="0.3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</row>
    <row r="566" spans="1:36" ht="15" thickBot="1" x14ac:dyDescent="0.3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</row>
    <row r="567" spans="1:36" ht="15" thickBot="1" x14ac:dyDescent="0.3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</row>
    <row r="568" spans="1:36" ht="15" thickBot="1" x14ac:dyDescent="0.3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</row>
    <row r="569" spans="1:36" ht="15" thickBot="1" x14ac:dyDescent="0.3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</row>
    <row r="570" spans="1:36" ht="15" thickBot="1" x14ac:dyDescent="0.3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</row>
    <row r="571" spans="1:36" ht="15" thickBot="1" x14ac:dyDescent="0.3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</row>
    <row r="572" spans="1:36" ht="15" thickBot="1" x14ac:dyDescent="0.3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</row>
    <row r="573" spans="1:36" ht="15" thickBot="1" x14ac:dyDescent="0.3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</row>
    <row r="574" spans="1:36" ht="15" thickBot="1" x14ac:dyDescent="0.3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</row>
    <row r="575" spans="1:36" ht="15" thickBot="1" x14ac:dyDescent="0.3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</row>
    <row r="576" spans="1:36" ht="15" thickBot="1" x14ac:dyDescent="0.3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</row>
    <row r="577" spans="1:36" ht="15" thickBot="1" x14ac:dyDescent="0.3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</row>
    <row r="578" spans="1:36" ht="15" thickBot="1" x14ac:dyDescent="0.3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</row>
    <row r="579" spans="1:36" ht="15" thickBot="1" x14ac:dyDescent="0.3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</row>
    <row r="580" spans="1:36" ht="15" thickBot="1" x14ac:dyDescent="0.3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</row>
    <row r="581" spans="1:36" ht="15" thickBot="1" x14ac:dyDescent="0.3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</row>
    <row r="582" spans="1:36" ht="15" thickBot="1" x14ac:dyDescent="0.3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</row>
    <row r="583" spans="1:36" ht="15" thickBot="1" x14ac:dyDescent="0.3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</row>
    <row r="584" spans="1:36" ht="15" thickBot="1" x14ac:dyDescent="0.3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</row>
    <row r="585" spans="1:36" ht="15" thickBot="1" x14ac:dyDescent="0.3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</row>
    <row r="586" spans="1:36" ht="15" thickBot="1" x14ac:dyDescent="0.3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</row>
    <row r="587" spans="1:36" ht="15" thickBot="1" x14ac:dyDescent="0.3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</row>
    <row r="588" spans="1:36" ht="15" thickBot="1" x14ac:dyDescent="0.3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</row>
    <row r="589" spans="1:36" ht="15" thickBot="1" x14ac:dyDescent="0.3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</row>
    <row r="590" spans="1:36" ht="15" thickBot="1" x14ac:dyDescent="0.3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</row>
    <row r="591" spans="1:36" ht="15" thickBot="1" x14ac:dyDescent="0.3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</row>
    <row r="592" spans="1:36" ht="15" thickBot="1" x14ac:dyDescent="0.3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</row>
    <row r="593" spans="1:36" ht="15" thickBot="1" x14ac:dyDescent="0.3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</row>
    <row r="594" spans="1:36" ht="15" thickBot="1" x14ac:dyDescent="0.3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</row>
    <row r="595" spans="1:36" ht="15" thickBot="1" x14ac:dyDescent="0.3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</row>
    <row r="596" spans="1:36" ht="15" thickBot="1" x14ac:dyDescent="0.3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</row>
    <row r="597" spans="1:36" ht="15" thickBot="1" x14ac:dyDescent="0.3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</row>
    <row r="598" spans="1:36" ht="15" thickBot="1" x14ac:dyDescent="0.3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</row>
    <row r="599" spans="1:36" ht="15" thickBot="1" x14ac:dyDescent="0.3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</row>
    <row r="600" spans="1:36" ht="15" thickBot="1" x14ac:dyDescent="0.3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</row>
    <row r="601" spans="1:36" ht="15" thickBot="1" x14ac:dyDescent="0.3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</row>
    <row r="602" spans="1:36" ht="15" thickBot="1" x14ac:dyDescent="0.3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</row>
    <row r="603" spans="1:36" ht="15" thickBot="1" x14ac:dyDescent="0.3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</row>
    <row r="604" spans="1:36" ht="15" thickBot="1" x14ac:dyDescent="0.3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</row>
    <row r="605" spans="1:36" ht="15" thickBot="1" x14ac:dyDescent="0.3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</row>
    <row r="606" spans="1:36" ht="15" thickBot="1" x14ac:dyDescent="0.3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</row>
    <row r="607" spans="1:36" ht="15" thickBot="1" x14ac:dyDescent="0.3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</row>
    <row r="608" spans="1:36" ht="15" thickBot="1" x14ac:dyDescent="0.3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</row>
    <row r="609" spans="1:36" ht="15" thickBot="1" x14ac:dyDescent="0.3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</row>
    <row r="610" spans="1:36" ht="15" thickBot="1" x14ac:dyDescent="0.3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</row>
    <row r="611" spans="1:36" ht="15" thickBot="1" x14ac:dyDescent="0.3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</row>
    <row r="612" spans="1:36" ht="15" thickBot="1" x14ac:dyDescent="0.3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</row>
    <row r="613" spans="1:36" ht="15" thickBot="1" x14ac:dyDescent="0.3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</row>
    <row r="614" spans="1:36" ht="15" thickBot="1" x14ac:dyDescent="0.3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</row>
    <row r="615" spans="1:36" ht="15" thickBot="1" x14ac:dyDescent="0.3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</row>
    <row r="616" spans="1:36" ht="15" thickBot="1" x14ac:dyDescent="0.3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</row>
    <row r="617" spans="1:36" ht="15" thickBot="1" x14ac:dyDescent="0.3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</row>
    <row r="618" spans="1:36" ht="15" thickBot="1" x14ac:dyDescent="0.3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</row>
    <row r="619" spans="1:36" ht="15" thickBot="1" x14ac:dyDescent="0.3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</row>
    <row r="620" spans="1:36" ht="15" thickBot="1" x14ac:dyDescent="0.3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</row>
    <row r="621" spans="1:36" ht="15" thickBot="1" x14ac:dyDescent="0.3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</row>
    <row r="622" spans="1:36" ht="15" thickBot="1" x14ac:dyDescent="0.3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</row>
    <row r="623" spans="1:36" ht="15" thickBot="1" x14ac:dyDescent="0.3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</row>
    <row r="624" spans="1:36" ht="15" thickBot="1" x14ac:dyDescent="0.3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</row>
    <row r="625" spans="1:36" ht="15" thickBot="1" x14ac:dyDescent="0.3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</row>
    <row r="626" spans="1:36" ht="15" thickBot="1" x14ac:dyDescent="0.3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</row>
    <row r="627" spans="1:36" ht="15" thickBot="1" x14ac:dyDescent="0.3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</row>
    <row r="628" spans="1:36" ht="15" thickBot="1" x14ac:dyDescent="0.3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</row>
    <row r="629" spans="1:36" ht="15" thickBot="1" x14ac:dyDescent="0.3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</row>
    <row r="630" spans="1:36" ht="15" thickBot="1" x14ac:dyDescent="0.3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</row>
    <row r="631" spans="1:36" ht="15" thickBot="1" x14ac:dyDescent="0.3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</row>
    <row r="632" spans="1:36" ht="15" thickBot="1" x14ac:dyDescent="0.3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</row>
    <row r="633" spans="1:36" ht="15" thickBot="1" x14ac:dyDescent="0.3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</row>
    <row r="634" spans="1:36" ht="15" thickBot="1" x14ac:dyDescent="0.3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</row>
    <row r="635" spans="1:36" ht="15" thickBot="1" x14ac:dyDescent="0.3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</row>
    <row r="636" spans="1:36" ht="15" thickBot="1" x14ac:dyDescent="0.3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</row>
    <row r="637" spans="1:36" ht="15" thickBot="1" x14ac:dyDescent="0.3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</row>
    <row r="638" spans="1:36" ht="15" thickBot="1" x14ac:dyDescent="0.3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</row>
    <row r="639" spans="1:36" ht="15" thickBot="1" x14ac:dyDescent="0.3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</row>
    <row r="640" spans="1:36" ht="15" thickBot="1" x14ac:dyDescent="0.3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</row>
    <row r="641" spans="1:36" ht="15" thickBot="1" x14ac:dyDescent="0.3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</row>
    <row r="642" spans="1:36" ht="15" thickBot="1" x14ac:dyDescent="0.3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</row>
    <row r="643" spans="1:36" ht="15" thickBot="1" x14ac:dyDescent="0.3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</row>
    <row r="644" spans="1:36" ht="15" thickBot="1" x14ac:dyDescent="0.3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</row>
    <row r="645" spans="1:36" ht="15" thickBot="1" x14ac:dyDescent="0.3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</row>
    <row r="646" spans="1:36" ht="15" thickBot="1" x14ac:dyDescent="0.3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</row>
    <row r="647" spans="1:36" ht="15" thickBot="1" x14ac:dyDescent="0.3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</row>
    <row r="648" spans="1:36" ht="15" thickBot="1" x14ac:dyDescent="0.3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</row>
    <row r="649" spans="1:36" ht="15" thickBot="1" x14ac:dyDescent="0.3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</row>
    <row r="650" spans="1:36" ht="15" thickBot="1" x14ac:dyDescent="0.3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</row>
    <row r="651" spans="1:36" ht="15" thickBot="1" x14ac:dyDescent="0.3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</row>
    <row r="652" spans="1:36" ht="15" thickBot="1" x14ac:dyDescent="0.3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</row>
    <row r="653" spans="1:36" ht="15" thickBot="1" x14ac:dyDescent="0.3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</row>
    <row r="654" spans="1:36" ht="15" thickBot="1" x14ac:dyDescent="0.3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</row>
    <row r="655" spans="1:36" ht="15" thickBot="1" x14ac:dyDescent="0.3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</row>
    <row r="656" spans="1:36" ht="15" thickBot="1" x14ac:dyDescent="0.3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</row>
    <row r="657" spans="1:36" ht="15" thickBot="1" x14ac:dyDescent="0.3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</row>
    <row r="658" spans="1:36" ht="15" thickBot="1" x14ac:dyDescent="0.3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</row>
    <row r="659" spans="1:36" ht="15" thickBot="1" x14ac:dyDescent="0.3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</row>
    <row r="660" spans="1:36" ht="15" thickBot="1" x14ac:dyDescent="0.3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</row>
    <row r="661" spans="1:36" ht="15" thickBot="1" x14ac:dyDescent="0.3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</row>
    <row r="662" spans="1:36" ht="15" thickBot="1" x14ac:dyDescent="0.3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</row>
    <row r="663" spans="1:36" ht="15" thickBot="1" x14ac:dyDescent="0.3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</row>
    <row r="664" spans="1:36" ht="15" thickBot="1" x14ac:dyDescent="0.3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</row>
    <row r="665" spans="1:36" ht="15" thickBot="1" x14ac:dyDescent="0.3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</row>
    <row r="666" spans="1:36" ht="15" thickBot="1" x14ac:dyDescent="0.3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</row>
    <row r="667" spans="1:36" ht="15" thickBot="1" x14ac:dyDescent="0.3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</row>
    <row r="668" spans="1:36" ht="15" thickBot="1" x14ac:dyDescent="0.3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</row>
    <row r="669" spans="1:36" ht="15" thickBot="1" x14ac:dyDescent="0.3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</row>
    <row r="670" spans="1:36" ht="15" thickBot="1" x14ac:dyDescent="0.3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</row>
    <row r="671" spans="1:36" ht="15" thickBot="1" x14ac:dyDescent="0.3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</row>
    <row r="672" spans="1:36" ht="15" thickBot="1" x14ac:dyDescent="0.3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</row>
    <row r="673" spans="1:36" ht="15" thickBot="1" x14ac:dyDescent="0.3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</row>
    <row r="674" spans="1:36" ht="15" thickBot="1" x14ac:dyDescent="0.3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</row>
    <row r="675" spans="1:36" ht="15" thickBot="1" x14ac:dyDescent="0.3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</row>
    <row r="676" spans="1:36" ht="15" thickBot="1" x14ac:dyDescent="0.3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</row>
    <row r="677" spans="1:36" ht="15" thickBot="1" x14ac:dyDescent="0.3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</row>
    <row r="678" spans="1:36" ht="15" thickBot="1" x14ac:dyDescent="0.3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</row>
    <row r="679" spans="1:36" ht="15" thickBot="1" x14ac:dyDescent="0.3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</row>
    <row r="680" spans="1:36" ht="15" thickBot="1" x14ac:dyDescent="0.3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</row>
    <row r="681" spans="1:36" ht="15" thickBot="1" x14ac:dyDescent="0.3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</row>
    <row r="682" spans="1:36" ht="15" thickBot="1" x14ac:dyDescent="0.3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</row>
    <row r="683" spans="1:36" ht="15" thickBot="1" x14ac:dyDescent="0.3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</row>
    <row r="684" spans="1:36" ht="15" thickBot="1" x14ac:dyDescent="0.3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</row>
    <row r="685" spans="1:36" ht="15" thickBot="1" x14ac:dyDescent="0.3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</row>
    <row r="686" spans="1:36" ht="15" thickBot="1" x14ac:dyDescent="0.3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</row>
    <row r="687" spans="1:36" ht="15" thickBot="1" x14ac:dyDescent="0.3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</row>
    <row r="688" spans="1:36" ht="15" thickBot="1" x14ac:dyDescent="0.3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</row>
    <row r="689" spans="1:36" ht="15" thickBot="1" x14ac:dyDescent="0.3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</row>
    <row r="690" spans="1:36" ht="15" thickBot="1" x14ac:dyDescent="0.3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</row>
    <row r="691" spans="1:36" ht="15" thickBot="1" x14ac:dyDescent="0.3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</row>
    <row r="692" spans="1:36" ht="15" thickBot="1" x14ac:dyDescent="0.3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</row>
    <row r="693" spans="1:36" ht="15" thickBot="1" x14ac:dyDescent="0.3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</row>
    <row r="694" spans="1:36" ht="15" thickBot="1" x14ac:dyDescent="0.3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</row>
    <row r="695" spans="1:36" ht="15" thickBot="1" x14ac:dyDescent="0.3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</row>
    <row r="696" spans="1:36" ht="15" thickBot="1" x14ac:dyDescent="0.3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</row>
    <row r="697" spans="1:36" ht="15" thickBot="1" x14ac:dyDescent="0.3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</row>
    <row r="698" spans="1:36" ht="15" thickBot="1" x14ac:dyDescent="0.3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</row>
    <row r="699" spans="1:36" ht="15" thickBot="1" x14ac:dyDescent="0.3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</row>
    <row r="700" spans="1:36" ht="15" thickBot="1" x14ac:dyDescent="0.3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</row>
    <row r="701" spans="1:36" ht="15" thickBot="1" x14ac:dyDescent="0.3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</row>
    <row r="702" spans="1:36" ht="15" thickBot="1" x14ac:dyDescent="0.3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</row>
    <row r="703" spans="1:36" ht="15" thickBot="1" x14ac:dyDescent="0.3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</row>
    <row r="704" spans="1:36" ht="15" thickBot="1" x14ac:dyDescent="0.3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</row>
    <row r="705" spans="1:36" ht="15" thickBot="1" x14ac:dyDescent="0.3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</row>
    <row r="706" spans="1:36" ht="15" thickBot="1" x14ac:dyDescent="0.3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</row>
    <row r="707" spans="1:36" ht="15" thickBot="1" x14ac:dyDescent="0.3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</row>
    <row r="708" spans="1:36" ht="15" thickBot="1" x14ac:dyDescent="0.3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</row>
    <row r="709" spans="1:36" ht="15" thickBot="1" x14ac:dyDescent="0.3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</row>
    <row r="710" spans="1:36" ht="15" thickBot="1" x14ac:dyDescent="0.3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</row>
    <row r="711" spans="1:36" ht="15" thickBot="1" x14ac:dyDescent="0.3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</row>
    <row r="712" spans="1:36" ht="15" thickBot="1" x14ac:dyDescent="0.3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</row>
    <row r="713" spans="1:36" ht="15" thickBot="1" x14ac:dyDescent="0.3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</row>
    <row r="714" spans="1:36" ht="15" thickBot="1" x14ac:dyDescent="0.3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</row>
    <row r="715" spans="1:36" ht="15" thickBot="1" x14ac:dyDescent="0.3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</row>
    <row r="716" spans="1:36" ht="15" thickBot="1" x14ac:dyDescent="0.3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</row>
    <row r="717" spans="1:36" ht="15" thickBot="1" x14ac:dyDescent="0.3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</row>
    <row r="718" spans="1:36" ht="15" thickBot="1" x14ac:dyDescent="0.3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</row>
    <row r="719" spans="1:36" ht="15" thickBot="1" x14ac:dyDescent="0.3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</row>
    <row r="720" spans="1:36" ht="15" thickBot="1" x14ac:dyDescent="0.3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</row>
    <row r="721" spans="1:36" ht="15" thickBot="1" x14ac:dyDescent="0.3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</row>
    <row r="722" spans="1:36" ht="15" thickBot="1" x14ac:dyDescent="0.3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</row>
    <row r="723" spans="1:36" ht="15" thickBot="1" x14ac:dyDescent="0.3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</row>
    <row r="724" spans="1:36" ht="15" thickBot="1" x14ac:dyDescent="0.3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</row>
    <row r="725" spans="1:36" ht="15" thickBot="1" x14ac:dyDescent="0.3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</row>
    <row r="726" spans="1:36" ht="15" thickBot="1" x14ac:dyDescent="0.3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</row>
    <row r="727" spans="1:36" ht="15" thickBot="1" x14ac:dyDescent="0.3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</row>
    <row r="728" spans="1:36" ht="15" thickBot="1" x14ac:dyDescent="0.3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</row>
    <row r="729" spans="1:36" ht="15" thickBot="1" x14ac:dyDescent="0.3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</row>
    <row r="730" spans="1:36" ht="15" thickBot="1" x14ac:dyDescent="0.3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</row>
    <row r="731" spans="1:36" ht="15" thickBot="1" x14ac:dyDescent="0.3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</row>
    <row r="732" spans="1:36" ht="15" thickBot="1" x14ac:dyDescent="0.3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</row>
    <row r="733" spans="1:36" ht="15" thickBot="1" x14ac:dyDescent="0.3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</row>
    <row r="734" spans="1:36" ht="15" thickBot="1" x14ac:dyDescent="0.3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</row>
    <row r="735" spans="1:36" ht="15" thickBot="1" x14ac:dyDescent="0.3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</row>
    <row r="736" spans="1:36" ht="15" thickBot="1" x14ac:dyDescent="0.3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</row>
    <row r="737" spans="1:36" ht="15" thickBot="1" x14ac:dyDescent="0.3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</row>
    <row r="738" spans="1:36" ht="15" thickBot="1" x14ac:dyDescent="0.3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</row>
    <row r="739" spans="1:36" ht="15" thickBot="1" x14ac:dyDescent="0.3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</row>
    <row r="740" spans="1:36" ht="15" thickBot="1" x14ac:dyDescent="0.3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</row>
    <row r="741" spans="1:36" ht="15" thickBot="1" x14ac:dyDescent="0.3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</row>
    <row r="742" spans="1:36" ht="15" thickBot="1" x14ac:dyDescent="0.3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</row>
    <row r="743" spans="1:36" ht="15" thickBot="1" x14ac:dyDescent="0.3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</row>
    <row r="744" spans="1:36" ht="15" thickBot="1" x14ac:dyDescent="0.3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</row>
    <row r="745" spans="1:36" ht="15" thickBot="1" x14ac:dyDescent="0.3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</row>
    <row r="746" spans="1:36" ht="15" thickBot="1" x14ac:dyDescent="0.3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</row>
    <row r="747" spans="1:36" ht="15" thickBot="1" x14ac:dyDescent="0.3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</row>
    <row r="748" spans="1:36" ht="15" thickBot="1" x14ac:dyDescent="0.3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</row>
    <row r="749" spans="1:36" ht="15" thickBot="1" x14ac:dyDescent="0.3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</row>
    <row r="750" spans="1:36" ht="15" thickBot="1" x14ac:dyDescent="0.3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</row>
    <row r="751" spans="1:36" ht="15" thickBot="1" x14ac:dyDescent="0.3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</row>
    <row r="752" spans="1:36" ht="15" thickBot="1" x14ac:dyDescent="0.3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</row>
    <row r="753" spans="1:36" ht="15" thickBot="1" x14ac:dyDescent="0.3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</row>
    <row r="754" spans="1:36" ht="15" thickBot="1" x14ac:dyDescent="0.3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</row>
    <row r="755" spans="1:36" ht="15" thickBot="1" x14ac:dyDescent="0.3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</row>
    <row r="756" spans="1:36" ht="15" thickBot="1" x14ac:dyDescent="0.3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</row>
    <row r="757" spans="1:36" ht="15" thickBot="1" x14ac:dyDescent="0.3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</row>
    <row r="758" spans="1:36" ht="15" thickBot="1" x14ac:dyDescent="0.3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</row>
    <row r="759" spans="1:36" ht="15" thickBot="1" x14ac:dyDescent="0.3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</row>
    <row r="760" spans="1:36" ht="15" thickBot="1" x14ac:dyDescent="0.3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</row>
    <row r="761" spans="1:36" ht="15" thickBot="1" x14ac:dyDescent="0.3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</row>
    <row r="762" spans="1:36" ht="15" thickBot="1" x14ac:dyDescent="0.3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</row>
    <row r="763" spans="1:36" ht="15" thickBot="1" x14ac:dyDescent="0.3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</row>
    <row r="764" spans="1:36" ht="15" thickBot="1" x14ac:dyDescent="0.3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</row>
    <row r="765" spans="1:36" ht="15" thickBot="1" x14ac:dyDescent="0.3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</row>
    <row r="766" spans="1:36" ht="15" thickBot="1" x14ac:dyDescent="0.3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</row>
    <row r="767" spans="1:36" ht="15" thickBot="1" x14ac:dyDescent="0.3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</row>
    <row r="768" spans="1:36" ht="15" thickBot="1" x14ac:dyDescent="0.3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</row>
    <row r="769" spans="1:36" ht="15" thickBot="1" x14ac:dyDescent="0.3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</row>
    <row r="770" spans="1:36" ht="15" thickBot="1" x14ac:dyDescent="0.3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</row>
    <row r="771" spans="1:36" ht="15" thickBot="1" x14ac:dyDescent="0.3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</row>
    <row r="772" spans="1:36" ht="15" thickBot="1" x14ac:dyDescent="0.3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</row>
    <row r="773" spans="1:36" ht="15" thickBot="1" x14ac:dyDescent="0.3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</row>
    <row r="774" spans="1:36" ht="15" thickBot="1" x14ac:dyDescent="0.3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</row>
    <row r="775" spans="1:36" ht="15" thickBot="1" x14ac:dyDescent="0.3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</row>
    <row r="776" spans="1:36" ht="15" thickBot="1" x14ac:dyDescent="0.3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</row>
    <row r="777" spans="1:36" ht="15" thickBot="1" x14ac:dyDescent="0.3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</row>
    <row r="778" spans="1:36" ht="15" thickBot="1" x14ac:dyDescent="0.3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</row>
    <row r="779" spans="1:36" ht="15" thickBot="1" x14ac:dyDescent="0.3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</row>
    <row r="780" spans="1:36" ht="15" thickBot="1" x14ac:dyDescent="0.3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</row>
    <row r="781" spans="1:36" ht="15" thickBot="1" x14ac:dyDescent="0.3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</row>
    <row r="782" spans="1:36" ht="15" thickBot="1" x14ac:dyDescent="0.3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</row>
    <row r="783" spans="1:36" ht="15" thickBot="1" x14ac:dyDescent="0.3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</row>
    <row r="784" spans="1:36" ht="15" thickBot="1" x14ac:dyDescent="0.3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</row>
    <row r="785" spans="1:36" ht="15" thickBot="1" x14ac:dyDescent="0.3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</row>
    <row r="786" spans="1:36" ht="15" thickBot="1" x14ac:dyDescent="0.3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</row>
    <row r="787" spans="1:36" ht="15" thickBot="1" x14ac:dyDescent="0.3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</row>
    <row r="788" spans="1:36" ht="15" thickBot="1" x14ac:dyDescent="0.3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</row>
    <row r="789" spans="1:36" ht="15" thickBot="1" x14ac:dyDescent="0.3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</row>
    <row r="790" spans="1:36" ht="15" thickBot="1" x14ac:dyDescent="0.3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</row>
    <row r="791" spans="1:36" ht="15" thickBot="1" x14ac:dyDescent="0.3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</row>
    <row r="792" spans="1:36" ht="15" thickBot="1" x14ac:dyDescent="0.3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</row>
    <row r="793" spans="1:36" ht="15" thickBot="1" x14ac:dyDescent="0.3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</row>
    <row r="794" spans="1:36" ht="15" thickBot="1" x14ac:dyDescent="0.3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</row>
    <row r="795" spans="1:36" ht="15" thickBot="1" x14ac:dyDescent="0.3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</row>
    <row r="796" spans="1:36" ht="15" thickBot="1" x14ac:dyDescent="0.3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</row>
    <row r="797" spans="1:36" ht="15" thickBot="1" x14ac:dyDescent="0.3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</row>
    <row r="798" spans="1:36" ht="15" thickBot="1" x14ac:dyDescent="0.3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</row>
    <row r="799" spans="1:36" ht="15" thickBot="1" x14ac:dyDescent="0.3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</row>
    <row r="800" spans="1:36" ht="15" thickBot="1" x14ac:dyDescent="0.3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</row>
    <row r="801" spans="1:36" ht="15" thickBot="1" x14ac:dyDescent="0.3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</row>
    <row r="802" spans="1:36" ht="15" thickBot="1" x14ac:dyDescent="0.3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</row>
    <row r="803" spans="1:36" ht="15" thickBot="1" x14ac:dyDescent="0.3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</row>
    <row r="804" spans="1:36" ht="15" thickBot="1" x14ac:dyDescent="0.3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</row>
    <row r="805" spans="1:36" ht="15" thickBot="1" x14ac:dyDescent="0.3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</row>
    <row r="806" spans="1:36" ht="15" thickBot="1" x14ac:dyDescent="0.3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</row>
    <row r="807" spans="1:36" ht="15" thickBot="1" x14ac:dyDescent="0.3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</row>
    <row r="808" spans="1:36" ht="15" thickBot="1" x14ac:dyDescent="0.3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</row>
    <row r="809" spans="1:36" ht="15" thickBot="1" x14ac:dyDescent="0.3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</row>
    <row r="810" spans="1:36" ht="15" thickBot="1" x14ac:dyDescent="0.3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</row>
    <row r="811" spans="1:36" ht="15" thickBot="1" x14ac:dyDescent="0.3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</row>
    <row r="812" spans="1:36" ht="15" thickBot="1" x14ac:dyDescent="0.3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</row>
    <row r="813" spans="1:36" ht="15" thickBot="1" x14ac:dyDescent="0.3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</row>
    <row r="814" spans="1:36" ht="15" thickBot="1" x14ac:dyDescent="0.3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</row>
    <row r="815" spans="1:36" ht="15" thickBot="1" x14ac:dyDescent="0.3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</row>
    <row r="816" spans="1:36" ht="15" thickBot="1" x14ac:dyDescent="0.3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</row>
    <row r="817" spans="1:36" ht="15" thickBot="1" x14ac:dyDescent="0.3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</row>
    <row r="818" spans="1:36" ht="15" thickBot="1" x14ac:dyDescent="0.3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</row>
    <row r="819" spans="1:36" ht="15" thickBot="1" x14ac:dyDescent="0.3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</row>
    <row r="820" spans="1:36" ht="15" thickBot="1" x14ac:dyDescent="0.3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</row>
    <row r="821" spans="1:36" ht="15" thickBot="1" x14ac:dyDescent="0.3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</row>
    <row r="822" spans="1:36" ht="15" thickBot="1" x14ac:dyDescent="0.3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</row>
    <row r="823" spans="1:36" ht="15" thickBot="1" x14ac:dyDescent="0.3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</row>
    <row r="824" spans="1:36" ht="15" thickBot="1" x14ac:dyDescent="0.3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</row>
    <row r="825" spans="1:36" ht="15" thickBot="1" x14ac:dyDescent="0.3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</row>
    <row r="826" spans="1:36" ht="15" thickBot="1" x14ac:dyDescent="0.3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</row>
    <row r="827" spans="1:36" ht="15" thickBot="1" x14ac:dyDescent="0.3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</row>
    <row r="828" spans="1:36" ht="15" thickBot="1" x14ac:dyDescent="0.3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</row>
    <row r="829" spans="1:36" ht="15" thickBot="1" x14ac:dyDescent="0.3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</row>
    <row r="830" spans="1:36" ht="15" thickBot="1" x14ac:dyDescent="0.3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</row>
    <row r="831" spans="1:36" ht="15" thickBot="1" x14ac:dyDescent="0.3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</row>
    <row r="832" spans="1:36" ht="15" thickBot="1" x14ac:dyDescent="0.3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</row>
    <row r="833" spans="1:36" ht="15" thickBot="1" x14ac:dyDescent="0.3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</row>
    <row r="834" spans="1:36" ht="15" thickBot="1" x14ac:dyDescent="0.3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</row>
    <row r="835" spans="1:36" ht="15" thickBot="1" x14ac:dyDescent="0.3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</row>
    <row r="836" spans="1:36" ht="15" thickBot="1" x14ac:dyDescent="0.3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</row>
    <row r="837" spans="1:36" ht="15" thickBot="1" x14ac:dyDescent="0.3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</row>
    <row r="838" spans="1:36" ht="15" thickBot="1" x14ac:dyDescent="0.3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</row>
    <row r="839" spans="1:36" ht="15" thickBot="1" x14ac:dyDescent="0.3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</row>
    <row r="840" spans="1:36" ht="15" thickBot="1" x14ac:dyDescent="0.3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</row>
    <row r="841" spans="1:36" ht="15" thickBot="1" x14ac:dyDescent="0.3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</row>
    <row r="842" spans="1:36" ht="15" thickBot="1" x14ac:dyDescent="0.3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</row>
    <row r="843" spans="1:36" ht="15" thickBot="1" x14ac:dyDescent="0.3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</row>
    <row r="844" spans="1:36" ht="15" thickBot="1" x14ac:dyDescent="0.3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</row>
    <row r="845" spans="1:36" ht="15" thickBot="1" x14ac:dyDescent="0.3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</row>
    <row r="846" spans="1:36" ht="15" thickBot="1" x14ac:dyDescent="0.3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</row>
    <row r="847" spans="1:36" ht="15" thickBot="1" x14ac:dyDescent="0.3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</row>
    <row r="848" spans="1:36" ht="15" thickBot="1" x14ac:dyDescent="0.3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</row>
    <row r="849" spans="1:36" ht="15" thickBot="1" x14ac:dyDescent="0.3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</row>
    <row r="850" spans="1:36" ht="15" thickBot="1" x14ac:dyDescent="0.3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</row>
    <row r="851" spans="1:36" ht="15" thickBot="1" x14ac:dyDescent="0.3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</row>
    <row r="852" spans="1:36" ht="15" thickBot="1" x14ac:dyDescent="0.3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</row>
    <row r="853" spans="1:36" ht="15" thickBot="1" x14ac:dyDescent="0.3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</row>
    <row r="854" spans="1:36" ht="15" thickBot="1" x14ac:dyDescent="0.3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</row>
    <row r="855" spans="1:36" ht="15" thickBot="1" x14ac:dyDescent="0.3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</row>
    <row r="856" spans="1:36" ht="15" thickBot="1" x14ac:dyDescent="0.3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</row>
    <row r="857" spans="1:36" ht="15" thickBot="1" x14ac:dyDescent="0.3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</row>
    <row r="858" spans="1:36" ht="15" thickBot="1" x14ac:dyDescent="0.3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</row>
    <row r="859" spans="1:36" ht="15" thickBot="1" x14ac:dyDescent="0.3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</row>
    <row r="860" spans="1:36" ht="15" thickBot="1" x14ac:dyDescent="0.3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</row>
    <row r="861" spans="1:36" ht="15" thickBot="1" x14ac:dyDescent="0.3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</row>
    <row r="862" spans="1:36" ht="15" thickBot="1" x14ac:dyDescent="0.3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</row>
    <row r="863" spans="1:36" ht="15" thickBot="1" x14ac:dyDescent="0.3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</row>
    <row r="864" spans="1:36" ht="15" thickBot="1" x14ac:dyDescent="0.3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</row>
    <row r="865" spans="1:36" ht="15" thickBot="1" x14ac:dyDescent="0.3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</row>
    <row r="866" spans="1:36" ht="15" thickBot="1" x14ac:dyDescent="0.3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</row>
    <row r="867" spans="1:36" ht="15" thickBot="1" x14ac:dyDescent="0.3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</row>
    <row r="868" spans="1:36" ht="15" thickBot="1" x14ac:dyDescent="0.3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</row>
    <row r="869" spans="1:36" ht="15" thickBot="1" x14ac:dyDescent="0.3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</row>
    <row r="870" spans="1:36" ht="15" thickBot="1" x14ac:dyDescent="0.3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</row>
    <row r="871" spans="1:36" ht="15" thickBot="1" x14ac:dyDescent="0.3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</row>
    <row r="872" spans="1:36" ht="15" thickBot="1" x14ac:dyDescent="0.3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</row>
    <row r="873" spans="1:36" ht="15" thickBot="1" x14ac:dyDescent="0.3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</row>
    <row r="874" spans="1:36" ht="15" thickBot="1" x14ac:dyDescent="0.3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</row>
    <row r="875" spans="1:36" ht="15" thickBot="1" x14ac:dyDescent="0.3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</row>
    <row r="876" spans="1:36" ht="15" thickBot="1" x14ac:dyDescent="0.3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</row>
    <row r="877" spans="1:36" ht="15" thickBot="1" x14ac:dyDescent="0.3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</row>
    <row r="878" spans="1:36" ht="15" thickBot="1" x14ac:dyDescent="0.3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</row>
    <row r="879" spans="1:36" ht="15" thickBot="1" x14ac:dyDescent="0.3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</row>
    <row r="880" spans="1:36" ht="15" thickBot="1" x14ac:dyDescent="0.3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</row>
    <row r="881" spans="1:36" ht="15" thickBot="1" x14ac:dyDescent="0.3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</row>
    <row r="882" spans="1:36" ht="15" thickBot="1" x14ac:dyDescent="0.3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</row>
    <row r="883" spans="1:36" ht="15" thickBot="1" x14ac:dyDescent="0.3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</row>
    <row r="884" spans="1:36" ht="15" thickBot="1" x14ac:dyDescent="0.3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</row>
    <row r="885" spans="1:36" ht="15" thickBot="1" x14ac:dyDescent="0.3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</row>
    <row r="886" spans="1:36" ht="15" thickBot="1" x14ac:dyDescent="0.3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</row>
    <row r="887" spans="1:36" ht="15" thickBot="1" x14ac:dyDescent="0.3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</row>
    <row r="888" spans="1:36" ht="15" thickBot="1" x14ac:dyDescent="0.3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</row>
    <row r="889" spans="1:36" ht="15" thickBot="1" x14ac:dyDescent="0.3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</row>
    <row r="890" spans="1:36" ht="15" thickBot="1" x14ac:dyDescent="0.3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</row>
    <row r="891" spans="1:36" ht="15" thickBot="1" x14ac:dyDescent="0.3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</row>
    <row r="892" spans="1:36" ht="15" thickBot="1" x14ac:dyDescent="0.3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</row>
    <row r="893" spans="1:36" ht="15" thickBot="1" x14ac:dyDescent="0.3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</row>
    <row r="894" spans="1:36" ht="15" thickBot="1" x14ac:dyDescent="0.3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</row>
    <row r="895" spans="1:36" ht="15" thickBot="1" x14ac:dyDescent="0.3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</row>
    <row r="896" spans="1:36" ht="15" thickBot="1" x14ac:dyDescent="0.3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</row>
    <row r="897" spans="1:36" ht="15" thickBot="1" x14ac:dyDescent="0.3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</row>
    <row r="898" spans="1:36" ht="15" thickBot="1" x14ac:dyDescent="0.3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</row>
    <row r="899" spans="1:36" ht="15" thickBot="1" x14ac:dyDescent="0.3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</row>
    <row r="900" spans="1:36" ht="15" thickBot="1" x14ac:dyDescent="0.3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</row>
    <row r="901" spans="1:36" ht="15" thickBot="1" x14ac:dyDescent="0.3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</row>
    <row r="902" spans="1:36" ht="15" thickBot="1" x14ac:dyDescent="0.3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</row>
    <row r="903" spans="1:36" ht="15" thickBot="1" x14ac:dyDescent="0.3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</row>
    <row r="904" spans="1:36" ht="15" thickBot="1" x14ac:dyDescent="0.3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</row>
    <row r="905" spans="1:36" ht="15" thickBot="1" x14ac:dyDescent="0.3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</row>
    <row r="906" spans="1:36" ht="15" thickBot="1" x14ac:dyDescent="0.3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</row>
    <row r="907" spans="1:36" ht="15" thickBot="1" x14ac:dyDescent="0.3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</row>
    <row r="908" spans="1:36" ht="15" thickBot="1" x14ac:dyDescent="0.3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</row>
    <row r="909" spans="1:36" ht="15" thickBot="1" x14ac:dyDescent="0.3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</row>
    <row r="910" spans="1:36" ht="15" thickBot="1" x14ac:dyDescent="0.3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</row>
    <row r="911" spans="1:36" ht="15" thickBot="1" x14ac:dyDescent="0.3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</row>
    <row r="912" spans="1:36" ht="15" thickBot="1" x14ac:dyDescent="0.3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</row>
    <row r="913" spans="1:36" ht="15" thickBot="1" x14ac:dyDescent="0.3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</row>
    <row r="914" spans="1:36" ht="15" thickBot="1" x14ac:dyDescent="0.3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</row>
    <row r="915" spans="1:36" ht="15" thickBot="1" x14ac:dyDescent="0.3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</row>
    <row r="916" spans="1:36" ht="15" thickBot="1" x14ac:dyDescent="0.3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</row>
    <row r="917" spans="1:36" ht="15" thickBot="1" x14ac:dyDescent="0.3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</row>
    <row r="918" spans="1:36" ht="15" thickBot="1" x14ac:dyDescent="0.3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</row>
    <row r="919" spans="1:36" ht="15" thickBot="1" x14ac:dyDescent="0.3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</row>
    <row r="920" spans="1:36" ht="15" thickBot="1" x14ac:dyDescent="0.3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</row>
    <row r="921" spans="1:36" ht="15" thickBot="1" x14ac:dyDescent="0.3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</row>
    <row r="922" spans="1:36" ht="15" thickBot="1" x14ac:dyDescent="0.3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</row>
    <row r="923" spans="1:36" ht="15" thickBot="1" x14ac:dyDescent="0.3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</row>
    <row r="924" spans="1:36" ht="15" thickBot="1" x14ac:dyDescent="0.3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</row>
    <row r="925" spans="1:36" ht="15" thickBot="1" x14ac:dyDescent="0.3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</row>
    <row r="926" spans="1:36" ht="15" thickBot="1" x14ac:dyDescent="0.3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</row>
    <row r="927" spans="1:36" ht="15" thickBot="1" x14ac:dyDescent="0.3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</row>
    <row r="928" spans="1:36" ht="15" thickBot="1" x14ac:dyDescent="0.3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</row>
    <row r="929" spans="1:36" ht="15" thickBot="1" x14ac:dyDescent="0.3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</row>
    <row r="930" spans="1:36" ht="15" thickBot="1" x14ac:dyDescent="0.3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</row>
    <row r="931" spans="1:36" ht="15" thickBot="1" x14ac:dyDescent="0.3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</row>
    <row r="932" spans="1:36" ht="15" thickBot="1" x14ac:dyDescent="0.3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</row>
    <row r="933" spans="1:36" ht="15" thickBot="1" x14ac:dyDescent="0.3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</row>
    <row r="934" spans="1:36" ht="15" thickBot="1" x14ac:dyDescent="0.3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</row>
    <row r="935" spans="1:36" ht="15" thickBot="1" x14ac:dyDescent="0.3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</row>
    <row r="936" spans="1:36" ht="15" thickBot="1" x14ac:dyDescent="0.3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</row>
    <row r="937" spans="1:36" ht="15" thickBot="1" x14ac:dyDescent="0.3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</row>
    <row r="938" spans="1:36" ht="15" thickBot="1" x14ac:dyDescent="0.3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</row>
    <row r="939" spans="1:36" ht="15" thickBot="1" x14ac:dyDescent="0.3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</row>
    <row r="940" spans="1:36" ht="15" thickBot="1" x14ac:dyDescent="0.3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</row>
    <row r="941" spans="1:36" ht="15" thickBot="1" x14ac:dyDescent="0.3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</row>
    <row r="942" spans="1:36" ht="15" thickBot="1" x14ac:dyDescent="0.3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</row>
    <row r="943" spans="1:36" ht="15" thickBot="1" x14ac:dyDescent="0.3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</row>
    <row r="944" spans="1:36" ht="15" thickBot="1" x14ac:dyDescent="0.3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</row>
    <row r="945" spans="1:36" ht="15" thickBot="1" x14ac:dyDescent="0.3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</row>
    <row r="946" spans="1:36" ht="15" thickBot="1" x14ac:dyDescent="0.3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</row>
    <row r="947" spans="1:36" ht="15" thickBot="1" x14ac:dyDescent="0.3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</row>
    <row r="948" spans="1:36" ht="15" thickBot="1" x14ac:dyDescent="0.3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</row>
    <row r="949" spans="1:36" ht="15" thickBot="1" x14ac:dyDescent="0.3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</row>
    <row r="950" spans="1:36" ht="15" thickBot="1" x14ac:dyDescent="0.3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</row>
    <row r="951" spans="1:36" ht="15" thickBot="1" x14ac:dyDescent="0.3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</row>
    <row r="952" spans="1:36" ht="15" thickBot="1" x14ac:dyDescent="0.3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</row>
    <row r="953" spans="1:36" ht="15" thickBot="1" x14ac:dyDescent="0.3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</row>
    <row r="954" spans="1:36" ht="15" thickBot="1" x14ac:dyDescent="0.3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</row>
    <row r="955" spans="1:36" ht="15" thickBot="1" x14ac:dyDescent="0.3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</row>
    <row r="956" spans="1:36" ht="15" thickBot="1" x14ac:dyDescent="0.3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</row>
    <row r="957" spans="1:36" ht="15" thickBot="1" x14ac:dyDescent="0.3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</row>
    <row r="958" spans="1:36" ht="15" thickBot="1" x14ac:dyDescent="0.3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</row>
    <row r="959" spans="1:36" ht="15" thickBot="1" x14ac:dyDescent="0.3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</row>
    <row r="960" spans="1:36" ht="15" thickBot="1" x14ac:dyDescent="0.3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</row>
    <row r="961" spans="1:36" ht="15" thickBot="1" x14ac:dyDescent="0.3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</row>
    <row r="962" spans="1:36" ht="15" thickBot="1" x14ac:dyDescent="0.3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</row>
    <row r="963" spans="1:36" ht="15" thickBot="1" x14ac:dyDescent="0.3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</row>
    <row r="964" spans="1:36" ht="15" thickBot="1" x14ac:dyDescent="0.3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</row>
    <row r="965" spans="1:36" ht="15" thickBot="1" x14ac:dyDescent="0.3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</row>
    <row r="966" spans="1:36" ht="15" thickBot="1" x14ac:dyDescent="0.3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</row>
    <row r="967" spans="1:36" ht="15" thickBot="1" x14ac:dyDescent="0.3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</row>
    <row r="968" spans="1:36" ht="15" thickBot="1" x14ac:dyDescent="0.3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</row>
    <row r="969" spans="1:36" ht="15" thickBot="1" x14ac:dyDescent="0.3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</row>
    <row r="970" spans="1:36" ht="15" thickBot="1" x14ac:dyDescent="0.3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</row>
    <row r="971" spans="1:36" ht="15" thickBot="1" x14ac:dyDescent="0.3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</row>
    <row r="972" spans="1:36" ht="15" thickBot="1" x14ac:dyDescent="0.3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</row>
    <row r="973" spans="1:36" ht="15" thickBot="1" x14ac:dyDescent="0.3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</row>
    <row r="974" spans="1:36" ht="15" thickBot="1" x14ac:dyDescent="0.3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</row>
    <row r="975" spans="1:36" ht="15" thickBot="1" x14ac:dyDescent="0.3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</row>
    <row r="976" spans="1:36" ht="15" thickBot="1" x14ac:dyDescent="0.3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</row>
    <row r="977" spans="1:36" ht="15" thickBot="1" x14ac:dyDescent="0.3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</row>
    <row r="978" spans="1:36" ht="15" thickBot="1" x14ac:dyDescent="0.3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</row>
    <row r="979" spans="1:36" ht="15" thickBot="1" x14ac:dyDescent="0.3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</row>
    <row r="980" spans="1:36" ht="15" thickBot="1" x14ac:dyDescent="0.3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</row>
    <row r="981" spans="1:36" ht="15" thickBot="1" x14ac:dyDescent="0.3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</row>
    <row r="982" spans="1:36" ht="15" thickBot="1" x14ac:dyDescent="0.3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</row>
    <row r="983" spans="1:36" ht="15" thickBot="1" x14ac:dyDescent="0.3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</row>
    <row r="984" spans="1:36" ht="15" thickBot="1" x14ac:dyDescent="0.3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</row>
    <row r="985" spans="1:36" ht="15" thickBot="1" x14ac:dyDescent="0.3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</row>
    <row r="986" spans="1:36" ht="15" thickBot="1" x14ac:dyDescent="0.3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</row>
    <row r="987" spans="1:36" ht="15" thickBot="1" x14ac:dyDescent="0.3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</row>
    <row r="988" spans="1:36" ht="15" thickBot="1" x14ac:dyDescent="0.3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</row>
    <row r="989" spans="1:36" ht="15" thickBot="1" x14ac:dyDescent="0.3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</row>
    <row r="990" spans="1:36" ht="15" thickBot="1" x14ac:dyDescent="0.3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</row>
    <row r="991" spans="1:36" ht="15" thickBot="1" x14ac:dyDescent="0.3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</row>
    <row r="992" spans="1:36" ht="15" thickBot="1" x14ac:dyDescent="0.3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</row>
    <row r="993" spans="1:36" ht="15" thickBot="1" x14ac:dyDescent="0.3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</row>
    <row r="994" spans="1:36" ht="15" thickBot="1" x14ac:dyDescent="0.3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</row>
    <row r="995" spans="1:36" ht="15" thickBot="1" x14ac:dyDescent="0.3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</row>
    <row r="996" spans="1:36" ht="15" thickBot="1" x14ac:dyDescent="0.35">
      <c r="AB996" s="27"/>
      <c r="AC996" s="27"/>
      <c r="AD996" s="27"/>
      <c r="AE996" s="27"/>
      <c r="AF996" s="27"/>
      <c r="AG996" s="27"/>
      <c r="AH996" s="27"/>
      <c r="AI996" s="27"/>
      <c r="AJ996" s="27"/>
    </row>
    <row r="997" spans="1:36" ht="15" thickBot="1" x14ac:dyDescent="0.35">
      <c r="AB997" s="27"/>
      <c r="AC997" s="27"/>
      <c r="AD997" s="27"/>
      <c r="AE997" s="27"/>
      <c r="AF997" s="27"/>
      <c r="AG997" s="27"/>
      <c r="AH997" s="27"/>
      <c r="AI997" s="27"/>
      <c r="AJ997" s="27"/>
    </row>
  </sheetData>
  <mergeCells count="3">
    <mergeCell ref="AC1:AI1"/>
    <mergeCell ref="AC2:AE2"/>
    <mergeCell ref="AG2:A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D2AB-0CD4-4A53-93BE-28FB6C582C91}">
  <dimension ref="A1:G8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17.21875" bestFit="1" customWidth="1"/>
    <col min="4" max="4" width="9.21875" bestFit="1" customWidth="1"/>
    <col min="5" max="5" width="15.6640625" bestFit="1" customWidth="1"/>
    <col min="6" max="6" width="7.77734375" bestFit="1" customWidth="1"/>
    <col min="7" max="7" width="5.33203125" bestFit="1" customWidth="1"/>
  </cols>
  <sheetData>
    <row r="1" spans="1:7" x14ac:dyDescent="0.3">
      <c r="A1" s="24" t="s">
        <v>101</v>
      </c>
    </row>
    <row r="2" spans="1:7" x14ac:dyDescent="0.3">
      <c r="A2" s="24" t="s">
        <v>102</v>
      </c>
    </row>
    <row r="3" spans="1:7" x14ac:dyDescent="0.3">
      <c r="A3" s="24" t="s">
        <v>103</v>
      </c>
    </row>
    <row r="6" spans="1:7" ht="15" thickBot="1" x14ac:dyDescent="0.35">
      <c r="A6" t="s">
        <v>104</v>
      </c>
    </row>
    <row r="7" spans="1:7" ht="15" thickBot="1" x14ac:dyDescent="0.35">
      <c r="B7" s="25" t="s">
        <v>105</v>
      </c>
      <c r="C7" s="25" t="s">
        <v>0</v>
      </c>
      <c r="D7" s="25" t="s">
        <v>106</v>
      </c>
      <c r="E7" s="25" t="s">
        <v>107</v>
      </c>
      <c r="F7" s="25" t="s">
        <v>108</v>
      </c>
      <c r="G7" s="25" t="s">
        <v>109</v>
      </c>
    </row>
    <row r="8" spans="1:7" x14ac:dyDescent="0.3">
      <c r="B8" t="s">
        <v>110</v>
      </c>
      <c r="C8" t="s">
        <v>111</v>
      </c>
      <c r="D8" s="26">
        <v>0</v>
      </c>
      <c r="E8" t="s">
        <v>112</v>
      </c>
      <c r="F8" t="s">
        <v>113</v>
      </c>
      <c r="G8">
        <v>-64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breakfast</vt:lpstr>
      <vt:lpstr>breakfast_req</vt:lpstr>
      <vt:lpstr>lunch</vt:lpstr>
      <vt:lpstr>Sheet10</vt:lpstr>
      <vt:lpstr>lunch_req</vt:lpstr>
      <vt:lpstr>dinner</vt:lpstr>
      <vt:lpstr>dinner_req</vt:lpstr>
      <vt:lpstr>all</vt:lpstr>
      <vt:lpstr>Feasibility Report 1</vt:lpstr>
      <vt:lpstr>Feasibility Report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Rhea</dc:creator>
  <cp:lastModifiedBy>Vedika Khandelwal</cp:lastModifiedBy>
  <dcterms:created xsi:type="dcterms:W3CDTF">2021-10-14T12:33:49Z</dcterms:created>
  <dcterms:modified xsi:type="dcterms:W3CDTF">2021-12-22T09:22:50Z</dcterms:modified>
</cp:coreProperties>
</file>