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Kuliah\Data Mining\Tubes Damin\"/>
    </mc:Choice>
  </mc:AlternateContent>
  <bookViews>
    <workbookView xWindow="0" yWindow="0" windowWidth="17925" windowHeight="7455"/>
  </bookViews>
  <sheets>
    <sheet name="K-medoids TESTs" sheetId="1" r:id="rId1"/>
  </sheets>
  <calcPr calcId="162913"/>
</workbook>
</file>

<file path=xl/calcChain.xml><?xml version="1.0" encoding="utf-8"?>
<calcChain xmlns="http://schemas.openxmlformats.org/spreadsheetml/2006/main">
  <c r="E285" i="1" l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284" i="1"/>
  <c r="D302" i="1"/>
  <c r="D301" i="1"/>
  <c r="D300" i="1"/>
  <c r="D299" i="1"/>
  <c r="D298" i="1"/>
  <c r="D297" i="1"/>
  <c r="BC25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C302" i="1"/>
  <c r="BW264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8" i="1"/>
  <c r="C289" i="1"/>
  <c r="C287" i="1"/>
  <c r="C286" i="1"/>
  <c r="C285" i="1"/>
  <c r="C284" i="1"/>
  <c r="O274" i="1"/>
  <c r="BW257" i="1"/>
  <c r="BW258" i="1"/>
  <c r="BW259" i="1"/>
  <c r="BW260" i="1"/>
  <c r="BW261" i="1"/>
  <c r="BW262" i="1"/>
  <c r="BW263" i="1"/>
  <c r="BW265" i="1"/>
  <c r="BW266" i="1"/>
  <c r="BW267" i="1"/>
  <c r="BW268" i="1"/>
  <c r="BW269" i="1"/>
  <c r="BW270" i="1"/>
  <c r="BW271" i="1"/>
  <c r="BW272" i="1"/>
  <c r="BW273" i="1"/>
  <c r="BW274" i="1"/>
  <c r="BW256" i="1"/>
  <c r="BS256" i="1"/>
  <c r="BS257" i="1"/>
  <c r="BS258" i="1"/>
  <c r="BS259" i="1"/>
  <c r="BS260" i="1"/>
  <c r="BS261" i="1"/>
  <c r="BS262" i="1"/>
  <c r="BS263" i="1"/>
  <c r="BS264" i="1"/>
  <c r="BS265" i="1"/>
  <c r="BS266" i="1"/>
  <c r="BS267" i="1"/>
  <c r="BS268" i="1"/>
  <c r="BS269" i="1"/>
  <c r="BS270" i="1"/>
  <c r="BS271" i="1"/>
  <c r="BS272" i="1"/>
  <c r="BS273" i="1"/>
  <c r="BS274" i="1"/>
  <c r="BO257" i="1"/>
  <c r="BO258" i="1"/>
  <c r="BO259" i="1"/>
  <c r="BO260" i="1"/>
  <c r="BO261" i="1"/>
  <c r="BO262" i="1"/>
  <c r="BO263" i="1"/>
  <c r="BO264" i="1"/>
  <c r="BO265" i="1"/>
  <c r="BO266" i="1"/>
  <c r="BO267" i="1"/>
  <c r="BO268" i="1"/>
  <c r="BO269" i="1"/>
  <c r="BO270" i="1"/>
  <c r="BO271" i="1"/>
  <c r="BO272" i="1"/>
  <c r="BO273" i="1"/>
  <c r="BO274" i="1"/>
  <c r="BO256" i="1"/>
  <c r="BK257" i="1"/>
  <c r="BK258" i="1"/>
  <c r="BK259" i="1"/>
  <c r="BK260" i="1"/>
  <c r="BK261" i="1"/>
  <c r="BK262" i="1"/>
  <c r="BK263" i="1"/>
  <c r="BK264" i="1"/>
  <c r="BK265" i="1"/>
  <c r="BK266" i="1"/>
  <c r="BK267" i="1"/>
  <c r="BK268" i="1"/>
  <c r="BK269" i="1"/>
  <c r="BK270" i="1"/>
  <c r="BK271" i="1"/>
  <c r="BK272" i="1"/>
  <c r="BK273" i="1"/>
  <c r="BK274" i="1"/>
  <c r="BK256" i="1"/>
  <c r="BG257" i="1"/>
  <c r="BG258" i="1"/>
  <c r="BG259" i="1"/>
  <c r="BG260" i="1"/>
  <c r="BG261" i="1"/>
  <c r="BG262" i="1"/>
  <c r="BG263" i="1"/>
  <c r="BG264" i="1"/>
  <c r="BG265" i="1"/>
  <c r="BG266" i="1"/>
  <c r="BG267" i="1"/>
  <c r="BG268" i="1"/>
  <c r="BG269" i="1"/>
  <c r="BG270" i="1"/>
  <c r="BG271" i="1"/>
  <c r="BG272" i="1"/>
  <c r="BG273" i="1"/>
  <c r="BG274" i="1"/>
  <c r="BG256" i="1"/>
  <c r="BC258" i="1"/>
  <c r="BC259" i="1"/>
  <c r="BC260" i="1"/>
  <c r="BC261" i="1"/>
  <c r="BC262" i="1"/>
  <c r="BC263" i="1"/>
  <c r="BC264" i="1"/>
  <c r="BC265" i="1"/>
  <c r="BC266" i="1"/>
  <c r="BC267" i="1"/>
  <c r="BC268" i="1"/>
  <c r="BC269" i="1"/>
  <c r="BC270" i="1"/>
  <c r="BC271" i="1"/>
  <c r="BC272" i="1"/>
  <c r="BC273" i="1"/>
  <c r="BC274" i="1"/>
  <c r="BC256" i="1"/>
  <c r="AY257" i="1"/>
  <c r="AY258" i="1"/>
  <c r="AY259" i="1"/>
  <c r="AY260" i="1"/>
  <c r="AY261" i="1"/>
  <c r="AY262" i="1"/>
  <c r="AY263" i="1"/>
  <c r="AY264" i="1"/>
  <c r="AY265" i="1"/>
  <c r="AY266" i="1"/>
  <c r="AY267" i="1"/>
  <c r="AY268" i="1"/>
  <c r="AY269" i="1"/>
  <c r="AY270" i="1"/>
  <c r="AY271" i="1"/>
  <c r="AY272" i="1"/>
  <c r="AY273" i="1"/>
  <c r="AY274" i="1"/>
  <c r="AY256" i="1"/>
  <c r="AU257" i="1"/>
  <c r="AU258" i="1"/>
  <c r="AU259" i="1"/>
  <c r="AU260" i="1"/>
  <c r="AU261" i="1"/>
  <c r="AU262" i="1"/>
  <c r="AU263" i="1"/>
  <c r="AU264" i="1"/>
  <c r="AU265" i="1"/>
  <c r="AU266" i="1"/>
  <c r="AU267" i="1"/>
  <c r="AU268" i="1"/>
  <c r="AU269" i="1"/>
  <c r="AU270" i="1"/>
  <c r="AU271" i="1"/>
  <c r="AU272" i="1"/>
  <c r="AU273" i="1"/>
  <c r="AU274" i="1"/>
  <c r="AU256" i="1"/>
  <c r="AQ257" i="1"/>
  <c r="AQ258" i="1"/>
  <c r="AQ259" i="1"/>
  <c r="AQ260" i="1"/>
  <c r="AQ261" i="1"/>
  <c r="AQ262" i="1"/>
  <c r="AQ263" i="1"/>
  <c r="AQ264" i="1"/>
  <c r="AQ265" i="1"/>
  <c r="AQ266" i="1"/>
  <c r="AQ267" i="1"/>
  <c r="AQ268" i="1"/>
  <c r="AQ269" i="1"/>
  <c r="AQ270" i="1"/>
  <c r="AQ271" i="1"/>
  <c r="AQ272" i="1"/>
  <c r="AQ273" i="1"/>
  <c r="AQ274" i="1"/>
  <c r="AQ256" i="1"/>
  <c r="AM257" i="1"/>
  <c r="AM258" i="1"/>
  <c r="AM259" i="1"/>
  <c r="AM260" i="1"/>
  <c r="AM261" i="1"/>
  <c r="AM262" i="1"/>
  <c r="AM263" i="1"/>
  <c r="AM264" i="1"/>
  <c r="AM265" i="1"/>
  <c r="AM266" i="1"/>
  <c r="AM267" i="1"/>
  <c r="AM268" i="1"/>
  <c r="AM269" i="1"/>
  <c r="AM270" i="1"/>
  <c r="AM271" i="1"/>
  <c r="AM272" i="1"/>
  <c r="AM273" i="1"/>
  <c r="AM274" i="1"/>
  <c r="AM256" i="1"/>
  <c r="AI257" i="1"/>
  <c r="AI258" i="1"/>
  <c r="AI259" i="1"/>
  <c r="AI260" i="1"/>
  <c r="AI261" i="1"/>
  <c r="AI262" i="1"/>
  <c r="AI263" i="1"/>
  <c r="AI264" i="1"/>
  <c r="AI265" i="1"/>
  <c r="AI266" i="1"/>
  <c r="AI267" i="1"/>
  <c r="AI268" i="1"/>
  <c r="AI269" i="1"/>
  <c r="AI270" i="1"/>
  <c r="AI271" i="1"/>
  <c r="AI272" i="1"/>
  <c r="AI273" i="1"/>
  <c r="AI274" i="1"/>
  <c r="AI256" i="1"/>
  <c r="AE257" i="1"/>
  <c r="AE258" i="1"/>
  <c r="AE259" i="1"/>
  <c r="AE260" i="1"/>
  <c r="AE261" i="1"/>
  <c r="AE262" i="1"/>
  <c r="AE263" i="1"/>
  <c r="AE264" i="1"/>
  <c r="AE265" i="1"/>
  <c r="AE266" i="1"/>
  <c r="AE267" i="1"/>
  <c r="AE268" i="1"/>
  <c r="AE269" i="1"/>
  <c r="AE270" i="1"/>
  <c r="AE271" i="1"/>
  <c r="AE272" i="1"/>
  <c r="AE273" i="1"/>
  <c r="AE274" i="1"/>
  <c r="AE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56" i="1"/>
  <c r="W274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56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56" i="1"/>
  <c r="P233" i="1" l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32" i="1"/>
  <c r="J229" i="1" l="1"/>
  <c r="J206" i="1"/>
  <c r="J183" i="1"/>
  <c r="J160" i="1"/>
  <c r="J137" i="1"/>
  <c r="J114" i="1"/>
  <c r="P37" i="1" l="1"/>
  <c r="P28" i="1"/>
  <c r="P39" i="1"/>
  <c r="P25" i="1"/>
  <c r="P31" i="1"/>
  <c r="P43" i="1"/>
  <c r="P33" i="1"/>
  <c r="P167" i="1" l="1"/>
  <c r="P171" i="1"/>
  <c r="P175" i="1"/>
  <c r="P179" i="1"/>
  <c r="P164" i="1"/>
  <c r="P168" i="1"/>
  <c r="P172" i="1"/>
  <c r="P176" i="1"/>
  <c r="P180" i="1"/>
  <c r="P170" i="1"/>
  <c r="P178" i="1"/>
  <c r="P165" i="1"/>
  <c r="P173" i="1"/>
  <c r="P181" i="1"/>
  <c r="P166" i="1"/>
  <c r="P174" i="1"/>
  <c r="P163" i="1"/>
  <c r="P169" i="1"/>
  <c r="P177" i="1"/>
  <c r="P189" i="1"/>
  <c r="P193" i="1"/>
  <c r="P197" i="1"/>
  <c r="P201" i="1"/>
  <c r="P186" i="1"/>
  <c r="P190" i="1"/>
  <c r="P194" i="1"/>
  <c r="P198" i="1"/>
  <c r="P202" i="1"/>
  <c r="P188" i="1"/>
  <c r="P196" i="1"/>
  <c r="P204" i="1"/>
  <c r="P191" i="1"/>
  <c r="P199" i="1"/>
  <c r="P192" i="1"/>
  <c r="P200" i="1"/>
  <c r="P187" i="1"/>
  <c r="P195" i="1"/>
  <c r="P203" i="1"/>
  <c r="I26" i="1"/>
  <c r="I30" i="1"/>
  <c r="I34" i="1"/>
  <c r="I38" i="1"/>
  <c r="I42" i="1"/>
  <c r="I29" i="1"/>
  <c r="I41" i="1"/>
  <c r="I27" i="1"/>
  <c r="I31" i="1"/>
  <c r="I35" i="1"/>
  <c r="I39" i="1"/>
  <c r="I43" i="1"/>
  <c r="I37" i="1"/>
  <c r="I28" i="1"/>
  <c r="I32" i="1"/>
  <c r="I36" i="1"/>
  <c r="I40" i="1"/>
  <c r="I25" i="1"/>
  <c r="I33" i="1"/>
  <c r="O164" i="1"/>
  <c r="Q164" i="1" s="1"/>
  <c r="O168" i="1"/>
  <c r="O172" i="1"/>
  <c r="Q172" i="1" s="1"/>
  <c r="O176" i="1"/>
  <c r="O180" i="1"/>
  <c r="Q180" i="1" s="1"/>
  <c r="P118" i="1"/>
  <c r="P122" i="1"/>
  <c r="P126" i="1"/>
  <c r="O165" i="1"/>
  <c r="O169" i="1"/>
  <c r="O173" i="1"/>
  <c r="O177" i="1"/>
  <c r="O181" i="1"/>
  <c r="Q181" i="1" s="1"/>
  <c r="P119" i="1"/>
  <c r="P123" i="1"/>
  <c r="O167" i="1"/>
  <c r="Q167" i="1" s="1"/>
  <c r="O175" i="1"/>
  <c r="Q175" i="1" s="1"/>
  <c r="P121" i="1"/>
  <c r="P128" i="1"/>
  <c r="P132" i="1"/>
  <c r="P117" i="1"/>
  <c r="O170" i="1"/>
  <c r="O178" i="1"/>
  <c r="Q178" i="1" s="1"/>
  <c r="P124" i="1"/>
  <c r="P129" i="1"/>
  <c r="P133" i="1"/>
  <c r="O171" i="1"/>
  <c r="O179" i="1"/>
  <c r="P125" i="1"/>
  <c r="P130" i="1"/>
  <c r="P134" i="1"/>
  <c r="O174" i="1"/>
  <c r="P127" i="1"/>
  <c r="O163" i="1"/>
  <c r="P131" i="1"/>
  <c r="O166" i="1"/>
  <c r="Q166" i="1" s="1"/>
  <c r="P120" i="1"/>
  <c r="P38" i="1"/>
  <c r="P135" i="1"/>
  <c r="P144" i="1"/>
  <c r="P148" i="1"/>
  <c r="P152" i="1"/>
  <c r="P156" i="1"/>
  <c r="P141" i="1"/>
  <c r="P145" i="1"/>
  <c r="P149" i="1"/>
  <c r="P153" i="1"/>
  <c r="P157" i="1"/>
  <c r="P143" i="1"/>
  <c r="P151" i="1"/>
  <c r="P140" i="1"/>
  <c r="O72" i="1"/>
  <c r="O76" i="1"/>
  <c r="O80" i="1"/>
  <c r="O84" i="1"/>
  <c r="O88" i="1"/>
  <c r="P146" i="1"/>
  <c r="P154" i="1"/>
  <c r="O73" i="1"/>
  <c r="O77" i="1"/>
  <c r="O81" i="1"/>
  <c r="O85" i="1"/>
  <c r="O89" i="1"/>
  <c r="P147" i="1"/>
  <c r="P155" i="1"/>
  <c r="O74" i="1"/>
  <c r="O78" i="1"/>
  <c r="O82" i="1"/>
  <c r="O86" i="1"/>
  <c r="O71" i="1"/>
  <c r="O75" i="1"/>
  <c r="O87" i="1"/>
  <c r="P142" i="1"/>
  <c r="O79" i="1"/>
  <c r="P158" i="1"/>
  <c r="P150" i="1"/>
  <c r="O83" i="1"/>
  <c r="P41" i="1"/>
  <c r="O190" i="1"/>
  <c r="Q190" i="1" s="1"/>
  <c r="O194" i="1"/>
  <c r="O198" i="1"/>
  <c r="Q198" i="1" s="1"/>
  <c r="O202" i="1"/>
  <c r="O187" i="1"/>
  <c r="Q187" i="1" s="1"/>
  <c r="O191" i="1"/>
  <c r="O195" i="1"/>
  <c r="Q195" i="1" s="1"/>
  <c r="O199" i="1"/>
  <c r="O203" i="1"/>
  <c r="Q203" i="1" s="1"/>
  <c r="O193" i="1"/>
  <c r="Q193" i="1" s="1"/>
  <c r="O201" i="1"/>
  <c r="Q201" i="1" s="1"/>
  <c r="O188" i="1"/>
  <c r="O196" i="1"/>
  <c r="O204" i="1"/>
  <c r="Q204" i="1" s="1"/>
  <c r="O189" i="1"/>
  <c r="O197" i="1"/>
  <c r="O186" i="1"/>
  <c r="Q186" i="1" s="1"/>
  <c r="O200" i="1"/>
  <c r="O27" i="1"/>
  <c r="O31" i="1"/>
  <c r="Q31" i="1" s="1"/>
  <c r="O35" i="1"/>
  <c r="O39" i="1"/>
  <c r="Q39" i="1" s="1"/>
  <c r="O25" i="1"/>
  <c r="Q25" i="1" s="1"/>
  <c r="O42" i="1"/>
  <c r="O28" i="1"/>
  <c r="Q28" i="1" s="1"/>
  <c r="O32" i="1"/>
  <c r="O36" i="1"/>
  <c r="O40" i="1"/>
  <c r="O30" i="1"/>
  <c r="O38" i="1"/>
  <c r="Q38" i="1" s="1"/>
  <c r="O43" i="1"/>
  <c r="Q43" i="1" s="1"/>
  <c r="O29" i="1"/>
  <c r="O33" i="1"/>
  <c r="Q33" i="1" s="1"/>
  <c r="O37" i="1"/>
  <c r="Q37" i="1" s="1"/>
  <c r="O41" i="1"/>
  <c r="Q41" i="1" s="1"/>
  <c r="O192" i="1"/>
  <c r="O26" i="1"/>
  <c r="O34" i="1"/>
  <c r="P26" i="1"/>
  <c r="P213" i="1"/>
  <c r="P217" i="1"/>
  <c r="P221" i="1"/>
  <c r="P225" i="1"/>
  <c r="P210" i="1"/>
  <c r="P214" i="1"/>
  <c r="P218" i="1"/>
  <c r="P222" i="1"/>
  <c r="P226" i="1"/>
  <c r="P211" i="1"/>
  <c r="P219" i="1"/>
  <c r="P227" i="1"/>
  <c r="P212" i="1"/>
  <c r="P220" i="1"/>
  <c r="P209" i="1"/>
  <c r="P215" i="1"/>
  <c r="P223" i="1"/>
  <c r="P216" i="1"/>
  <c r="P224" i="1"/>
  <c r="P36" i="1"/>
  <c r="P29" i="1"/>
  <c r="P52" i="1"/>
  <c r="P56" i="1"/>
  <c r="P60" i="1"/>
  <c r="P64" i="1"/>
  <c r="P49" i="1"/>
  <c r="P53" i="1"/>
  <c r="P57" i="1"/>
  <c r="P61" i="1"/>
  <c r="P65" i="1"/>
  <c r="P50" i="1"/>
  <c r="P54" i="1"/>
  <c r="P58" i="1"/>
  <c r="P59" i="1"/>
  <c r="P48" i="1"/>
  <c r="J29" i="1"/>
  <c r="J33" i="1"/>
  <c r="J37" i="1"/>
  <c r="J41" i="1"/>
  <c r="P66" i="1"/>
  <c r="J32" i="1"/>
  <c r="P62" i="1"/>
  <c r="J26" i="1"/>
  <c r="J30" i="1"/>
  <c r="J34" i="1"/>
  <c r="J38" i="1"/>
  <c r="J42" i="1"/>
  <c r="J25" i="1"/>
  <c r="P51" i="1"/>
  <c r="P63" i="1"/>
  <c r="J27" i="1"/>
  <c r="J31" i="1"/>
  <c r="J35" i="1"/>
  <c r="J39" i="1"/>
  <c r="J43" i="1"/>
  <c r="P55" i="1"/>
  <c r="P34" i="1"/>
  <c r="J28" i="1"/>
  <c r="J36" i="1"/>
  <c r="J40" i="1"/>
  <c r="O210" i="1"/>
  <c r="Q210" i="1" s="1"/>
  <c r="O214" i="1"/>
  <c r="Q214" i="1" s="1"/>
  <c r="O218" i="1"/>
  <c r="Q218" i="1" s="1"/>
  <c r="O222" i="1"/>
  <c r="Q222" i="1" s="1"/>
  <c r="O226" i="1"/>
  <c r="Q226" i="1" s="1"/>
  <c r="O211" i="1"/>
  <c r="Q211" i="1" s="1"/>
  <c r="O215" i="1"/>
  <c r="O219" i="1"/>
  <c r="O223" i="1"/>
  <c r="Q223" i="1" s="1"/>
  <c r="O227" i="1"/>
  <c r="O216" i="1"/>
  <c r="O224" i="1"/>
  <c r="P97" i="1"/>
  <c r="P101" i="1"/>
  <c r="P105" i="1"/>
  <c r="P109" i="1"/>
  <c r="P94" i="1"/>
  <c r="O217" i="1"/>
  <c r="O225" i="1"/>
  <c r="P98" i="1"/>
  <c r="P102" i="1"/>
  <c r="P106" i="1"/>
  <c r="P110" i="1"/>
  <c r="O212" i="1"/>
  <c r="O220" i="1"/>
  <c r="O209" i="1"/>
  <c r="P95" i="1"/>
  <c r="P99" i="1"/>
  <c r="P103" i="1"/>
  <c r="P107" i="1"/>
  <c r="P111" i="1"/>
  <c r="P96" i="1"/>
  <c r="P112" i="1"/>
  <c r="P108" i="1"/>
  <c r="P100" i="1"/>
  <c r="O221" i="1"/>
  <c r="O213" i="1"/>
  <c r="Q213" i="1" s="1"/>
  <c r="P104" i="1"/>
  <c r="Q233" i="1"/>
  <c r="Q245" i="1"/>
  <c r="Q249" i="1"/>
  <c r="Q246" i="1"/>
  <c r="Q250" i="1"/>
  <c r="Q243" i="1"/>
  <c r="Q232" i="1"/>
  <c r="Q236" i="1"/>
  <c r="Q239" i="1"/>
  <c r="Q247" i="1"/>
  <c r="Q248" i="1"/>
  <c r="P32" i="1"/>
  <c r="P42" i="1"/>
  <c r="O98" i="1"/>
  <c r="Q98" i="1" s="1"/>
  <c r="O102" i="1"/>
  <c r="Q102" i="1" s="1"/>
  <c r="O106" i="1"/>
  <c r="Q106" i="1" s="1"/>
  <c r="O110" i="1"/>
  <c r="Q110" i="1" s="1"/>
  <c r="P75" i="1"/>
  <c r="P79" i="1"/>
  <c r="P83" i="1"/>
  <c r="P87" i="1"/>
  <c r="O95" i="1"/>
  <c r="O99" i="1"/>
  <c r="O103" i="1"/>
  <c r="Q103" i="1" s="1"/>
  <c r="O107" i="1"/>
  <c r="O111" i="1"/>
  <c r="P72" i="1"/>
  <c r="P76" i="1"/>
  <c r="P80" i="1"/>
  <c r="P84" i="1"/>
  <c r="P88" i="1"/>
  <c r="O96" i="1"/>
  <c r="O100" i="1"/>
  <c r="Q100" i="1" s="1"/>
  <c r="O104" i="1"/>
  <c r="O108" i="1"/>
  <c r="O112" i="1"/>
  <c r="P73" i="1"/>
  <c r="P77" i="1"/>
  <c r="P81" i="1"/>
  <c r="P85" i="1"/>
  <c r="P89" i="1"/>
  <c r="O109" i="1"/>
  <c r="Q109" i="1" s="1"/>
  <c r="P78" i="1"/>
  <c r="P74" i="1"/>
  <c r="P30" i="1"/>
  <c r="O97" i="1"/>
  <c r="Q97" i="1" s="1"/>
  <c r="O94" i="1"/>
  <c r="P82" i="1"/>
  <c r="O101" i="1"/>
  <c r="P86" i="1"/>
  <c r="O105" i="1"/>
  <c r="P71" i="1"/>
  <c r="O118" i="1"/>
  <c r="Q118" i="1" s="1"/>
  <c r="O122" i="1"/>
  <c r="O126" i="1"/>
  <c r="O130" i="1"/>
  <c r="Q130" i="1" s="1"/>
  <c r="O134" i="1"/>
  <c r="O119" i="1"/>
  <c r="Q119" i="1" s="1"/>
  <c r="O123" i="1"/>
  <c r="O127" i="1"/>
  <c r="O131" i="1"/>
  <c r="O135" i="1"/>
  <c r="O121" i="1"/>
  <c r="O129" i="1"/>
  <c r="Q129" i="1" s="1"/>
  <c r="O124" i="1"/>
  <c r="Q124" i="1" s="1"/>
  <c r="O132" i="1"/>
  <c r="Q132" i="1" s="1"/>
  <c r="O117" i="1"/>
  <c r="O125" i="1"/>
  <c r="O133" i="1"/>
  <c r="O128" i="1"/>
  <c r="O120" i="1"/>
  <c r="O50" i="1"/>
  <c r="O51" i="1"/>
  <c r="Q51" i="1" s="1"/>
  <c r="O49" i="1"/>
  <c r="O55" i="1"/>
  <c r="O59" i="1"/>
  <c r="O63" i="1"/>
  <c r="O58" i="1"/>
  <c r="Q58" i="1" s="1"/>
  <c r="O52" i="1"/>
  <c r="O56" i="1"/>
  <c r="O60" i="1"/>
  <c r="O64" i="1"/>
  <c r="Q64" i="1" s="1"/>
  <c r="O48" i="1"/>
  <c r="O62" i="1"/>
  <c r="O53" i="1"/>
  <c r="Q53" i="1" s="1"/>
  <c r="O57" i="1"/>
  <c r="O61" i="1"/>
  <c r="O65" i="1"/>
  <c r="O54" i="1"/>
  <c r="O66" i="1"/>
  <c r="O141" i="1"/>
  <c r="O145" i="1"/>
  <c r="O149" i="1"/>
  <c r="Q149" i="1" s="1"/>
  <c r="O153" i="1"/>
  <c r="O157" i="1"/>
  <c r="O142" i="1"/>
  <c r="Q142" i="1" s="1"/>
  <c r="O146" i="1"/>
  <c r="O150" i="1"/>
  <c r="Q150" i="1" s="1"/>
  <c r="O154" i="1"/>
  <c r="Q154" i="1" s="1"/>
  <c r="O158" i="1"/>
  <c r="O148" i="1"/>
  <c r="O156" i="1"/>
  <c r="O143" i="1"/>
  <c r="O151" i="1"/>
  <c r="Q151" i="1" s="1"/>
  <c r="O140" i="1"/>
  <c r="O144" i="1"/>
  <c r="Q144" i="1" s="1"/>
  <c r="O152" i="1"/>
  <c r="Q152" i="1" s="1"/>
  <c r="O147" i="1"/>
  <c r="O155" i="1"/>
  <c r="P35" i="1"/>
  <c r="P40" i="1"/>
  <c r="P27" i="1"/>
  <c r="Q61" i="1" l="1"/>
  <c r="Q121" i="1"/>
  <c r="Q94" i="1"/>
  <c r="Q133" i="1"/>
  <c r="Q177" i="1"/>
  <c r="Q112" i="1"/>
  <c r="Q212" i="1"/>
  <c r="Q146" i="1"/>
  <c r="Q200" i="1"/>
  <c r="Q143" i="1"/>
  <c r="Q157" i="1"/>
  <c r="Q126" i="1"/>
  <c r="Q199" i="1"/>
  <c r="Q170" i="1"/>
  <c r="Q57" i="1"/>
  <c r="Q155" i="1"/>
  <c r="Q148" i="1"/>
  <c r="Q225" i="1"/>
  <c r="Q127" i="1"/>
  <c r="Q171" i="1"/>
  <c r="Q173" i="1"/>
  <c r="Q147" i="1"/>
  <c r="Q141" i="1"/>
  <c r="Q192" i="1"/>
  <c r="Q188" i="1"/>
  <c r="Q163" i="1"/>
  <c r="Q169" i="1"/>
  <c r="Q194" i="1"/>
  <c r="Q120" i="1"/>
  <c r="Q197" i="1"/>
  <c r="Q63" i="1"/>
  <c r="Q145" i="1"/>
  <c r="Q59" i="1"/>
  <c r="Q125" i="1"/>
  <c r="Q217" i="1"/>
  <c r="Q26" i="1"/>
  <c r="Q196" i="1"/>
  <c r="Q78" i="1"/>
  <c r="K28" i="1"/>
  <c r="K29" i="1"/>
  <c r="Q62" i="1"/>
  <c r="Q117" i="1"/>
  <c r="Q168" i="1"/>
  <c r="Q66" i="1"/>
  <c r="Q49" i="1"/>
  <c r="Q54" i="1"/>
  <c r="Q60" i="1"/>
  <c r="Q134" i="1"/>
  <c r="Q101" i="1"/>
  <c r="Q215" i="1"/>
  <c r="K25" i="1"/>
  <c r="K35" i="1"/>
  <c r="K30" i="1"/>
  <c r="Q65" i="1"/>
  <c r="Q52" i="1"/>
  <c r="Q131" i="1"/>
  <c r="Q216" i="1"/>
  <c r="Q108" i="1"/>
  <c r="Q220" i="1"/>
  <c r="Q104" i="1"/>
  <c r="Q140" i="1"/>
  <c r="Q107" i="1"/>
  <c r="Q35" i="1"/>
  <c r="Q96" i="1"/>
  <c r="Q242" i="1"/>
  <c r="Q227" i="1"/>
  <c r="Q75" i="1"/>
  <c r="Q84" i="1"/>
  <c r="Q55" i="1"/>
  <c r="Q99" i="1"/>
  <c r="Q244" i="1"/>
  <c r="Q235" i="1"/>
  <c r="Q241" i="1"/>
  <c r="Q30" i="1"/>
  <c r="Q89" i="1"/>
  <c r="Q158" i="1"/>
  <c r="Q56" i="1"/>
  <c r="Q50" i="1"/>
  <c r="Q209" i="1"/>
  <c r="Q29" i="1"/>
  <c r="Q40" i="1"/>
  <c r="Q42" i="1"/>
  <c r="Q202" i="1"/>
  <c r="Q79" i="1"/>
  <c r="Q71" i="1"/>
  <c r="Q74" i="1"/>
  <c r="Q85" i="1"/>
  <c r="Q80" i="1"/>
  <c r="K40" i="1"/>
  <c r="K37" i="1"/>
  <c r="K31" i="1"/>
  <c r="K42" i="1"/>
  <c r="K26" i="1"/>
  <c r="Q73" i="1"/>
  <c r="Q48" i="1"/>
  <c r="Q123" i="1"/>
  <c r="Q105" i="1"/>
  <c r="Q240" i="1"/>
  <c r="Q238" i="1"/>
  <c r="Q36" i="1"/>
  <c r="Q27" i="1"/>
  <c r="Q189" i="1"/>
  <c r="Q83" i="1"/>
  <c r="Q86" i="1"/>
  <c r="Q81" i="1"/>
  <c r="Q76" i="1"/>
  <c r="Q165" i="1"/>
  <c r="K36" i="1"/>
  <c r="K43" i="1"/>
  <c r="K27" i="1"/>
  <c r="K38" i="1"/>
  <c r="Q156" i="1"/>
  <c r="Q153" i="1"/>
  <c r="Q128" i="1"/>
  <c r="Q135" i="1"/>
  <c r="Q122" i="1"/>
  <c r="Q111" i="1"/>
  <c r="Q95" i="1"/>
  <c r="Q234" i="1"/>
  <c r="Q237" i="1"/>
  <c r="Q221" i="1"/>
  <c r="Q224" i="1"/>
  <c r="Q219" i="1"/>
  <c r="Q34" i="1"/>
  <c r="Q32" i="1"/>
  <c r="Q191" i="1"/>
  <c r="Q87" i="1"/>
  <c r="Q82" i="1"/>
  <c r="Q77" i="1"/>
  <c r="Q88" i="1"/>
  <c r="Q72" i="1"/>
  <c r="Q174" i="1"/>
  <c r="Q179" i="1"/>
  <c r="Q176" i="1"/>
  <c r="K33" i="1"/>
  <c r="K32" i="1"/>
  <c r="K39" i="1"/>
  <c r="K41" i="1"/>
  <c r="K34" i="1"/>
  <c r="R140" i="1" l="1"/>
  <c r="R186" i="1"/>
  <c r="R94" i="1"/>
  <c r="R117" i="1"/>
  <c r="R232" i="1"/>
  <c r="R163" i="1"/>
  <c r="R25" i="1"/>
  <c r="L25" i="1"/>
  <c r="R48" i="1"/>
  <c r="R71" i="1"/>
  <c r="R209" i="1"/>
  <c r="T48" i="1" l="1"/>
  <c r="T25" i="1"/>
  <c r="T140" i="1"/>
  <c r="T71" i="1"/>
  <c r="T186" i="1"/>
  <c r="T232" i="1"/>
  <c r="T94" i="1"/>
  <c r="T209" i="1"/>
  <c r="T117" i="1"/>
  <c r="T163" i="1"/>
</calcChain>
</file>

<file path=xl/sharedStrings.xml><?xml version="1.0" encoding="utf-8"?>
<sst xmlns="http://schemas.openxmlformats.org/spreadsheetml/2006/main" count="205" uniqueCount="89">
  <si>
    <t>ATR1</t>
  </si>
  <si>
    <t>ATR2</t>
  </si>
  <si>
    <t>ATR3</t>
  </si>
  <si>
    <t>ATR4</t>
  </si>
  <si>
    <t>ATR5</t>
  </si>
  <si>
    <t>CLASS</t>
  </si>
  <si>
    <t>NEGATIVE</t>
  </si>
  <si>
    <t>POSITIVE</t>
  </si>
  <si>
    <t>record</t>
  </si>
  <si>
    <t>iterasi 1</t>
  </si>
  <si>
    <t>cluster awal</t>
  </si>
  <si>
    <t>k(1)=17</t>
  </si>
  <si>
    <t>k(1)=15</t>
  </si>
  <si>
    <t>k(2)=10</t>
  </si>
  <si>
    <t>Terkecil</t>
  </si>
  <si>
    <t>Total</t>
  </si>
  <si>
    <t>cluster baru</t>
  </si>
  <si>
    <t>k(2)=2</t>
  </si>
  <si>
    <t>max</t>
  </si>
  <si>
    <t>k = 2</t>
  </si>
  <si>
    <t>selisih</t>
  </si>
  <si>
    <t>&lt;0</t>
  </si>
  <si>
    <t>cluster baru lebih baik</t>
  </si>
  <si>
    <t>k(1)=19</t>
  </si>
  <si>
    <t>iterasi 2</t>
  </si>
  <si>
    <t>&gt;0</t>
  </si>
  <si>
    <t>menggunakan cluster awal iterasi 1</t>
  </si>
  <si>
    <t>cluster awal lebih baik</t>
  </si>
  <si>
    <t>iterasi 3</t>
  </si>
  <si>
    <t>menggunakan cluster baru iterasi 2</t>
  </si>
  <si>
    <t>k(1)=16</t>
  </si>
  <si>
    <t>k(2)=6</t>
  </si>
  <si>
    <t>iterasi 4</t>
  </si>
  <si>
    <t>menggunakan cluster awal iterasi 3</t>
  </si>
  <si>
    <t>k(1)=6</t>
  </si>
  <si>
    <t>k(2)=7</t>
  </si>
  <si>
    <t>Selisih</t>
  </si>
  <si>
    <t>iterasi 5</t>
  </si>
  <si>
    <t>menggunakan cluster awal iterasi 4</t>
  </si>
  <si>
    <t>k(1)=3</t>
  </si>
  <si>
    <t>k(2)=14</t>
  </si>
  <si>
    <t>iterasi6</t>
  </si>
  <si>
    <t xml:space="preserve"> </t>
  </si>
  <si>
    <t>k(1)=13</t>
  </si>
  <si>
    <t>k(2)=16</t>
  </si>
  <si>
    <t>menggunakan cluster awal iterasi 5</t>
  </si>
  <si>
    <t>iterasi 7</t>
  </si>
  <si>
    <t>menggunakan cluster awal iterasi 6</t>
  </si>
  <si>
    <t>k(1)=14</t>
  </si>
  <si>
    <t>k(2)=12</t>
  </si>
  <si>
    <t>iterasi 8</t>
  </si>
  <si>
    <t>menggunakan cluster awal iterasi 7</t>
  </si>
  <si>
    <t>k(2)=8</t>
  </si>
  <si>
    <t>&gt; 0</t>
  </si>
  <si>
    <t>iterasi 9</t>
  </si>
  <si>
    <t>menggunakan cluster awal iterasi 8</t>
  </si>
  <si>
    <t>k(1)=7</t>
  </si>
  <si>
    <t>k(2)=5</t>
  </si>
  <si>
    <t>iterasi 10</t>
  </si>
  <si>
    <t>menggunakan cluster awal iterasi 9</t>
  </si>
  <si>
    <t>&lt; 0</t>
  </si>
  <si>
    <t>silhouette</t>
  </si>
  <si>
    <t>cluster</t>
  </si>
  <si>
    <t>a(i)</t>
  </si>
  <si>
    <t>b(i)</t>
  </si>
  <si>
    <t xml:space="preserve">nb : jika cluster silhouette  </t>
  </si>
  <si>
    <t>k(1)=9</t>
  </si>
  <si>
    <t>k(2)=18</t>
  </si>
  <si>
    <t>Euclidean Distance Setiap Objek Kepada Yang lain</t>
  </si>
  <si>
    <t>Objek 1</t>
  </si>
  <si>
    <t>Objek 2</t>
  </si>
  <si>
    <t>Objek 3</t>
  </si>
  <si>
    <t>Objek 4</t>
  </si>
  <si>
    <t>Objek 5</t>
  </si>
  <si>
    <t>Objek 6</t>
  </si>
  <si>
    <t>Objek 7</t>
  </si>
  <si>
    <t>Objek 8</t>
  </si>
  <si>
    <t>Objek 9</t>
  </si>
  <si>
    <t>Objek 10</t>
  </si>
  <si>
    <t>Objek 11</t>
  </si>
  <si>
    <t>Objek 12</t>
  </si>
  <si>
    <t>Objek 13</t>
  </si>
  <si>
    <t>Objek 14</t>
  </si>
  <si>
    <t>Objek 15</t>
  </si>
  <si>
    <t>Objek 16</t>
  </si>
  <si>
    <t>Objek 17</t>
  </si>
  <si>
    <t>Objek 18</t>
  </si>
  <si>
    <t>Objek 19</t>
  </si>
  <si>
    <t>S(i)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</si>
</sst>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8"/>
      <color theme="3"/>
      <name val="Calibri Light"/>
      <family val="2"/>
      <charset val="1"/>
      <scheme val="major"/>
    </font>
    <font>
      <b/>
      <sz val="15"/>
      <color theme="3"/>
      <name val="Calibri"/>
      <family val="2"/>
      <charset val="1"/>
      <scheme val="minor"/>
    </font>
    <font>
      <b/>
      <sz val="13"/>
      <color theme="3"/>
      <name val="Calibri"/>
      <family val="2"/>
      <charset val="1"/>
      <scheme val="minor"/>
    </font>
    <font>
      <b/>
      <sz val="11"/>
      <color theme="3"/>
      <name val="Calibri"/>
      <family val="2"/>
      <charset val="1"/>
      <scheme val="minor"/>
    </font>
    <font>
      <sz val="11"/>
      <color rgb="FF006100"/>
      <name val="Calibri"/>
      <family val="2"/>
      <charset val="1"/>
      <scheme val="minor"/>
    </font>
    <font>
      <sz val="11"/>
      <color rgb="FF9C0006"/>
      <name val="Calibri"/>
      <family val="2"/>
      <charset val="1"/>
      <scheme val="minor"/>
    </font>
    <font>
      <sz val="11"/>
      <color rgb="FF9C6500"/>
      <name val="Calibri"/>
      <family val="2"/>
      <charset val="1"/>
      <scheme val="minor"/>
    </font>
    <font>
      <sz val="11"/>
      <color rgb="FF3F3F76"/>
      <name val="Calibri"/>
      <family val="2"/>
      <charset val="1"/>
      <scheme val="minor"/>
    </font>
    <font>
      <b/>
      <sz val="11"/>
      <color rgb="FF3F3F3F"/>
      <name val="Calibri"/>
      <family val="2"/>
      <charset val="1"/>
      <scheme val="minor"/>
    </font>
    <font>
      <b/>
      <sz val="11"/>
      <color rgb="FFFA7D00"/>
      <name val="Calibri"/>
      <family val="2"/>
      <charset val="1"/>
      <scheme val="minor"/>
    </font>
    <font>
      <sz val="11"/>
      <color rgb="FFFA7D00"/>
      <name val="Calibri"/>
      <family val="2"/>
      <charset val="1"/>
      <scheme val="minor"/>
    </font>
    <font>
      <b/>
      <sz val="11"/>
      <color theme="0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  <font>
      <i/>
      <sz val="11"/>
      <color rgb="FF7F7F7F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charset val="1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18" fillId="0" borderId="0" xfId="0" applyFont="1"/>
    <xf numFmtId="0" fontId="19" fillId="0" borderId="0" xfId="0" applyFont="1"/>
    <xf numFmtId="0" fontId="0" fillId="33" borderId="0" xfId="0" applyFill="1"/>
    <xf numFmtId="0" fontId="0" fillId="34" borderId="0" xfId="0" applyFill="1"/>
    <xf numFmtId="0" fontId="0" fillId="35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302"/>
  <sheetViews>
    <sheetView tabSelected="1" zoomScale="85" zoomScaleNormal="85" workbookViewId="0">
      <selection activeCell="I3" sqref="I2:I3"/>
    </sheetView>
  </sheetViews>
  <sheetFormatPr defaultRowHeight="15" x14ac:dyDescent="0.25"/>
  <cols>
    <col min="9" max="9" width="10.7109375" bestFit="1" customWidth="1"/>
    <col min="11" max="11" width="11.85546875" bestFit="1" customWidth="1"/>
    <col min="15" max="15" width="10.71093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8</v>
      </c>
    </row>
    <row r="2" spans="1:7" x14ac:dyDescent="0.25">
      <c r="A2">
        <v>1777.35</v>
      </c>
      <c r="B2">
        <v>268.38</v>
      </c>
      <c r="C2">
        <v>389.77</v>
      </c>
      <c r="D2">
        <v>118.05</v>
      </c>
      <c r="E2">
        <v>234.14</v>
      </c>
      <c r="F2" t="s">
        <v>6</v>
      </c>
      <c r="G2">
        <v>1</v>
      </c>
    </row>
    <row r="3" spans="1:7" x14ac:dyDescent="0.25">
      <c r="A3">
        <v>1434.78</v>
      </c>
      <c r="B3">
        <v>310.02999999999997</v>
      </c>
      <c r="C3">
        <v>1779.99</v>
      </c>
      <c r="D3">
        <v>169.87</v>
      </c>
      <c r="E3">
        <v>235.86</v>
      </c>
      <c r="F3" t="s">
        <v>7</v>
      </c>
      <c r="G3">
        <v>2</v>
      </c>
    </row>
    <row r="4" spans="1:7" x14ac:dyDescent="0.25">
      <c r="A4">
        <v>827.24</v>
      </c>
      <c r="B4">
        <v>293.07</v>
      </c>
      <c r="C4">
        <v>164.73</v>
      </c>
      <c r="D4">
        <v>139.94</v>
      </c>
      <c r="E4">
        <v>288.11</v>
      </c>
      <c r="F4" t="s">
        <v>6</v>
      </c>
      <c r="G4">
        <v>3</v>
      </c>
    </row>
    <row r="5" spans="1:7" x14ac:dyDescent="0.25">
      <c r="A5">
        <v>1196.6400000000001</v>
      </c>
      <c r="B5">
        <v>188.55</v>
      </c>
      <c r="C5">
        <v>723.4</v>
      </c>
      <c r="D5">
        <v>207.16</v>
      </c>
      <c r="E5">
        <v>196.34</v>
      </c>
      <c r="F5" t="s">
        <v>7</v>
      </c>
      <c r="G5">
        <v>4</v>
      </c>
    </row>
    <row r="6" spans="1:7" x14ac:dyDescent="0.25">
      <c r="A6">
        <v>607.79999999999995</v>
      </c>
      <c r="B6">
        <v>278.95</v>
      </c>
      <c r="C6">
        <v>361.31</v>
      </c>
      <c r="D6">
        <v>71.63</v>
      </c>
      <c r="E6">
        <v>89.72</v>
      </c>
      <c r="F6" t="s">
        <v>6</v>
      </c>
      <c r="G6">
        <v>5</v>
      </c>
    </row>
    <row r="7" spans="1:7" x14ac:dyDescent="0.25">
      <c r="A7">
        <v>254.4</v>
      </c>
      <c r="B7">
        <v>303.99</v>
      </c>
      <c r="C7">
        <v>1386.82</v>
      </c>
      <c r="D7">
        <v>52.77</v>
      </c>
      <c r="E7">
        <v>97.16</v>
      </c>
      <c r="F7" t="s">
        <v>7</v>
      </c>
      <c r="G7">
        <v>6</v>
      </c>
    </row>
    <row r="8" spans="1:7" x14ac:dyDescent="0.25">
      <c r="A8">
        <v>1832.5</v>
      </c>
      <c r="B8">
        <v>269.26</v>
      </c>
      <c r="C8">
        <v>154.06</v>
      </c>
      <c r="D8">
        <v>74.47</v>
      </c>
      <c r="E8">
        <v>158.16</v>
      </c>
      <c r="F8" t="s">
        <v>6</v>
      </c>
      <c r="G8">
        <v>7</v>
      </c>
    </row>
    <row r="9" spans="1:7" x14ac:dyDescent="0.25">
      <c r="A9">
        <v>590.62</v>
      </c>
      <c r="B9">
        <v>415.64</v>
      </c>
      <c r="C9">
        <v>1781.32</v>
      </c>
      <c r="D9">
        <v>101.24</v>
      </c>
      <c r="E9">
        <v>141.78</v>
      </c>
      <c r="F9" t="s">
        <v>7</v>
      </c>
      <c r="G9">
        <v>8</v>
      </c>
    </row>
    <row r="10" spans="1:7" x14ac:dyDescent="0.25">
      <c r="A10">
        <v>2080.17</v>
      </c>
      <c r="B10">
        <v>397.39</v>
      </c>
      <c r="C10">
        <v>380.6</v>
      </c>
      <c r="D10">
        <v>108.99</v>
      </c>
      <c r="E10">
        <v>338.56</v>
      </c>
      <c r="F10" t="s">
        <v>6</v>
      </c>
      <c r="G10">
        <v>9</v>
      </c>
    </row>
    <row r="11" spans="1:7" x14ac:dyDescent="0.25">
      <c r="A11">
        <v>551.54999999999995</v>
      </c>
      <c r="B11">
        <v>605.86</v>
      </c>
      <c r="C11">
        <v>2514.77</v>
      </c>
      <c r="D11">
        <v>91.79</v>
      </c>
      <c r="E11">
        <v>140.81</v>
      </c>
      <c r="F11" t="s">
        <v>7</v>
      </c>
      <c r="G11">
        <v>10</v>
      </c>
    </row>
    <row r="12" spans="1:7" x14ac:dyDescent="0.25">
      <c r="A12">
        <v>4558.7700000000004</v>
      </c>
      <c r="B12">
        <v>1146.29</v>
      </c>
      <c r="C12">
        <v>333.18</v>
      </c>
      <c r="D12">
        <v>61.24</v>
      </c>
      <c r="E12">
        <v>1327.65</v>
      </c>
      <c r="F12" t="s">
        <v>6</v>
      </c>
      <c r="G12">
        <v>11</v>
      </c>
    </row>
    <row r="13" spans="1:7" x14ac:dyDescent="0.25">
      <c r="A13">
        <v>1860.13</v>
      </c>
      <c r="B13">
        <v>369.3</v>
      </c>
      <c r="C13">
        <v>3321.15</v>
      </c>
      <c r="D13">
        <v>147.27000000000001</v>
      </c>
      <c r="E13">
        <v>264.02</v>
      </c>
      <c r="F13" t="s">
        <v>7</v>
      </c>
      <c r="G13">
        <v>12</v>
      </c>
    </row>
    <row r="14" spans="1:7" x14ac:dyDescent="0.25">
      <c r="A14">
        <v>694.02</v>
      </c>
      <c r="B14">
        <v>184.96</v>
      </c>
      <c r="C14">
        <v>494.25</v>
      </c>
      <c r="D14">
        <v>109.61</v>
      </c>
      <c r="E14">
        <v>308.69</v>
      </c>
      <c r="F14" t="s">
        <v>6</v>
      </c>
      <c r="G14">
        <v>13</v>
      </c>
    </row>
    <row r="15" spans="1:7" x14ac:dyDescent="0.25">
      <c r="A15">
        <v>830.26</v>
      </c>
      <c r="B15">
        <v>132.35</v>
      </c>
      <c r="C15">
        <v>1491.05</v>
      </c>
      <c r="D15">
        <v>104.22</v>
      </c>
      <c r="E15">
        <v>240.93</v>
      </c>
      <c r="F15" t="s">
        <v>7</v>
      </c>
      <c r="G15">
        <v>14</v>
      </c>
    </row>
    <row r="16" spans="1:7" x14ac:dyDescent="0.25">
      <c r="A16">
        <v>1100.94</v>
      </c>
      <c r="B16">
        <v>292.77999999999997</v>
      </c>
      <c r="C16">
        <v>543.47</v>
      </c>
      <c r="D16">
        <v>169.06</v>
      </c>
      <c r="E16">
        <v>225.81</v>
      </c>
      <c r="F16" t="s">
        <v>6</v>
      </c>
      <c r="G16">
        <v>15</v>
      </c>
    </row>
    <row r="17" spans="1:21" x14ac:dyDescent="0.25">
      <c r="A17">
        <v>1183.31</v>
      </c>
      <c r="B17">
        <v>155.08000000000001</v>
      </c>
      <c r="C17">
        <v>314.35000000000002</v>
      </c>
      <c r="D17">
        <v>113.49</v>
      </c>
      <c r="E17">
        <v>91.86</v>
      </c>
      <c r="F17" t="s">
        <v>7</v>
      </c>
      <c r="G17">
        <v>16</v>
      </c>
    </row>
    <row r="18" spans="1:21" x14ac:dyDescent="0.25">
      <c r="A18">
        <v>1198.69</v>
      </c>
      <c r="B18">
        <v>65.22</v>
      </c>
      <c r="C18">
        <v>111.71</v>
      </c>
      <c r="D18">
        <v>70.180000000000007</v>
      </c>
      <c r="E18">
        <v>154.86000000000001</v>
      </c>
      <c r="F18" t="s">
        <v>6</v>
      </c>
      <c r="G18">
        <v>17</v>
      </c>
    </row>
    <row r="19" spans="1:21" x14ac:dyDescent="0.25">
      <c r="A19">
        <v>638.23</v>
      </c>
      <c r="B19">
        <v>78.39</v>
      </c>
      <c r="C19">
        <v>258.27</v>
      </c>
      <c r="D19">
        <v>46.64</v>
      </c>
      <c r="E19">
        <v>94.7</v>
      </c>
      <c r="F19" t="s">
        <v>7</v>
      </c>
      <c r="G19">
        <v>18</v>
      </c>
    </row>
    <row r="20" spans="1:21" x14ac:dyDescent="0.25">
      <c r="A20">
        <v>957.16</v>
      </c>
      <c r="B20">
        <v>197.99</v>
      </c>
      <c r="C20">
        <v>125.09</v>
      </c>
      <c r="D20">
        <v>72.02</v>
      </c>
      <c r="E20">
        <v>167.95</v>
      </c>
      <c r="F20" t="s">
        <v>6</v>
      </c>
      <c r="G20">
        <v>19</v>
      </c>
    </row>
    <row r="22" spans="1:21" x14ac:dyDescent="0.25">
      <c r="A22" t="s">
        <v>8</v>
      </c>
      <c r="B22" t="s">
        <v>0</v>
      </c>
      <c r="C22" t="s">
        <v>1</v>
      </c>
      <c r="D22" t="s">
        <v>2</v>
      </c>
      <c r="E22" t="s">
        <v>3</v>
      </c>
      <c r="F22" t="s">
        <v>4</v>
      </c>
      <c r="G22" t="s">
        <v>19</v>
      </c>
      <c r="H22" t="s">
        <v>9</v>
      </c>
    </row>
    <row r="23" spans="1:21" x14ac:dyDescent="0.25">
      <c r="A23" t="s">
        <v>18</v>
      </c>
      <c r="B23" s="1">
        <v>4558.7700000000004</v>
      </c>
      <c r="C23" s="1">
        <v>1146.29</v>
      </c>
      <c r="D23" s="1">
        <v>3321.15</v>
      </c>
      <c r="E23" s="1">
        <v>207.16</v>
      </c>
      <c r="F23" s="1">
        <v>1327.65</v>
      </c>
      <c r="H23" t="s">
        <v>10</v>
      </c>
      <c r="N23" t="s">
        <v>16</v>
      </c>
    </row>
    <row r="24" spans="1:21" x14ac:dyDescent="0.25">
      <c r="A24">
        <v>1</v>
      </c>
      <c r="B24">
        <v>0.38987490046657314</v>
      </c>
      <c r="C24">
        <v>0.23412923431243404</v>
      </c>
      <c r="D24">
        <v>0.11735995061951432</v>
      </c>
      <c r="E24">
        <v>0.5698493917744738</v>
      </c>
      <c r="F24">
        <v>0.17635672052122167</v>
      </c>
      <c r="H24" t="s">
        <v>8</v>
      </c>
      <c r="I24" t="s">
        <v>11</v>
      </c>
      <c r="J24" t="s">
        <v>13</v>
      </c>
      <c r="K24" t="s">
        <v>14</v>
      </c>
      <c r="L24" t="s">
        <v>15</v>
      </c>
      <c r="N24" t="s">
        <v>8</v>
      </c>
      <c r="O24" t="s">
        <v>12</v>
      </c>
      <c r="P24" t="s">
        <v>17</v>
      </c>
      <c r="Q24" t="s">
        <v>14</v>
      </c>
      <c r="R24" t="s">
        <v>15</v>
      </c>
      <c r="T24" t="s">
        <v>20</v>
      </c>
    </row>
    <row r="25" spans="1:21" x14ac:dyDescent="0.25">
      <c r="A25">
        <v>2</v>
      </c>
      <c r="B25">
        <v>0.31472963101889323</v>
      </c>
      <c r="C25">
        <v>0.27046384422790043</v>
      </c>
      <c r="D25">
        <v>0.53595591888351923</v>
      </c>
      <c r="E25">
        <v>0.81999420737594131</v>
      </c>
      <c r="F25">
        <v>0.17765224268444244</v>
      </c>
      <c r="H25">
        <v>1</v>
      </c>
      <c r="I25">
        <f>SQRT((B$40-B24)^2+(C$40-C24)^2+(D$40-D24)^2+(E$40-E24)^2+(F$40-F24)^2)</f>
        <v>0.33390986706654213</v>
      </c>
      <c r="J25">
        <f>SQRT((B$33-B24)^2+(C$33-C24)^2+(D$33-D24)^2+(E$33-E24)^2+(F$33-F24)^2)</f>
        <v>0.76771237269537462</v>
      </c>
      <c r="K25">
        <f>MIN(I25,J25)</f>
        <v>0.33390986706654213</v>
      </c>
      <c r="L25">
        <f>SUM(K25:K43)</f>
        <v>7.4821137774179132</v>
      </c>
      <c r="N25">
        <v>1</v>
      </c>
      <c r="O25">
        <f>SQRT((B$38-B24)^2+(C$38-C24)^2+(D$38-D24)^2+(E$38-E24)^2+(F$38-F24)^2)</f>
        <v>0.29202927887673241</v>
      </c>
      <c r="P25">
        <f>SQRT((B$25-B24)^2+(C$25-C24)^2+(D$25-D24)^2+(E$25-E24)^2+(F$25-F24)^2)</f>
        <v>0.4947359974723094</v>
      </c>
      <c r="Q25">
        <f>MIN(O25,P25)</f>
        <v>0.29202927887673241</v>
      </c>
      <c r="R25">
        <f>SUM(Q25:Q43)</f>
        <v>8.3072324975882506</v>
      </c>
      <c r="T25">
        <f>R25-L25</f>
        <v>0.82511872017033738</v>
      </c>
      <c r="U25" t="s">
        <v>25</v>
      </c>
    </row>
    <row r="26" spans="1:21" x14ac:dyDescent="0.25">
      <c r="A26">
        <v>3</v>
      </c>
      <c r="B26">
        <v>0.18146122748021942</v>
      </c>
      <c r="C26">
        <v>0.25566828638477174</v>
      </c>
      <c r="D26">
        <v>4.9600289056501511E-2</v>
      </c>
      <c r="E26">
        <v>0.6755165089785673</v>
      </c>
      <c r="F26">
        <v>0.21700749444507211</v>
      </c>
      <c r="H26">
        <v>2</v>
      </c>
      <c r="I26">
        <f t="shared" ref="I26:I43" si="0">SQRT((B$40-B25)^2+(C$40-C25)^2+(D$40-D25)^2+(E$40-E25)^2+(F$40-F25)^2)</f>
        <v>0.73206243730792253</v>
      </c>
      <c r="J26">
        <f t="shared" ref="J26:J43" si="1">SQRT((B$33-B25)^2+(C$33-C25)^2+(D$33-D25)^2+(E$33-E25)^2+(F$33-F25)^2)</f>
        <v>0.54797091578566537</v>
      </c>
      <c r="K26">
        <f t="shared" ref="K26:K43" si="2">MIN(I26,J26)</f>
        <v>0.54797091578566537</v>
      </c>
      <c r="N26">
        <v>2</v>
      </c>
      <c r="O26">
        <f t="shared" ref="O26:O42" si="3">SQRT((B$38-B25)^2+(C$38-C25)^2+(D$38-D25)^2+(E$38-E25)^2+(F$38-F25)^2)</f>
        <v>0.37984409322466628</v>
      </c>
      <c r="P26">
        <f t="shared" ref="P26:P43" si="4">SQRT((B$25-B25)^2+(C$25-C25)^2+(D$25-D25)^2+(E$25-E25)^2+(F$25-F25)^2)</f>
        <v>0</v>
      </c>
      <c r="Q26">
        <f t="shared" ref="Q26:Q43" si="5">MIN(O26,P26)</f>
        <v>0</v>
      </c>
      <c r="T26" t="s">
        <v>27</v>
      </c>
    </row>
    <row r="27" spans="1:21" x14ac:dyDescent="0.25">
      <c r="A27">
        <v>4</v>
      </c>
      <c r="B27">
        <v>0.26249185635599076</v>
      </c>
      <c r="C27">
        <v>0.1644871716581319</v>
      </c>
      <c r="D27">
        <v>0.21781611791096456</v>
      </c>
      <c r="E27">
        <v>1</v>
      </c>
      <c r="F27">
        <v>0.14788536135276617</v>
      </c>
      <c r="H27">
        <v>3</v>
      </c>
      <c r="I27">
        <f t="shared" si="0"/>
        <v>0.41215794283997881</v>
      </c>
      <c r="J27">
        <f t="shared" si="1"/>
        <v>0.80320863552166799</v>
      </c>
      <c r="K27">
        <f t="shared" si="2"/>
        <v>0.41215794283997881</v>
      </c>
      <c r="N27">
        <v>3</v>
      </c>
      <c r="O27">
        <f t="shared" si="3"/>
        <v>0.19639429765372127</v>
      </c>
      <c r="P27">
        <f t="shared" si="4"/>
        <v>0.52625451613588692</v>
      </c>
      <c r="Q27">
        <f t="shared" si="5"/>
        <v>0.19639429765372127</v>
      </c>
    </row>
    <row r="28" spans="1:21" x14ac:dyDescent="0.25">
      <c r="A28">
        <v>5</v>
      </c>
      <c r="B28">
        <v>0.13332543646641526</v>
      </c>
      <c r="C28">
        <v>0.24335028657669525</v>
      </c>
      <c r="D28">
        <v>0.10879062975174261</v>
      </c>
      <c r="E28">
        <v>0.34577138443715</v>
      </c>
      <c r="F28">
        <v>6.7578051444281237E-2</v>
      </c>
      <c r="H28">
        <v>4</v>
      </c>
      <c r="I28">
        <f t="shared" si="0"/>
        <v>0.69548323062997741</v>
      </c>
      <c r="J28">
        <f t="shared" si="1"/>
        <v>0.86913319679285383</v>
      </c>
      <c r="K28">
        <f t="shared" si="2"/>
        <v>0.69548323062997741</v>
      </c>
      <c r="N28">
        <v>4</v>
      </c>
      <c r="O28">
        <f t="shared" si="3"/>
        <v>0.21438632601533494</v>
      </c>
      <c r="P28">
        <f t="shared" si="4"/>
        <v>0.38530627531352063</v>
      </c>
      <c r="Q28">
        <f t="shared" si="5"/>
        <v>0.21438632601533494</v>
      </c>
    </row>
    <row r="29" spans="1:21" x14ac:dyDescent="0.25">
      <c r="A29">
        <v>6</v>
      </c>
      <c r="B29">
        <v>5.5804526220888523E-2</v>
      </c>
      <c r="C29">
        <v>0.2651946715054655</v>
      </c>
      <c r="D29">
        <v>0.41757222648781295</v>
      </c>
      <c r="E29">
        <v>0.25473064298127052</v>
      </c>
      <c r="F29">
        <v>7.31819380107709E-2</v>
      </c>
      <c r="H29">
        <v>5</v>
      </c>
      <c r="I29">
        <f t="shared" si="0"/>
        <v>0.24427406999613385</v>
      </c>
      <c r="J29">
        <f t="shared" si="1"/>
        <v>0.71614904532810864</v>
      </c>
      <c r="K29">
        <f t="shared" si="2"/>
        <v>0.24427406999613385</v>
      </c>
      <c r="N29">
        <v>5</v>
      </c>
      <c r="O29">
        <f t="shared" si="3"/>
        <v>0.49654486586465868</v>
      </c>
      <c r="P29">
        <f t="shared" si="4"/>
        <v>0.6731392310822365</v>
      </c>
      <c r="Q29">
        <f t="shared" si="5"/>
        <v>0.49654486586465868</v>
      </c>
    </row>
    <row r="30" spans="1:21" x14ac:dyDescent="0.25">
      <c r="A30">
        <v>7</v>
      </c>
      <c r="B30">
        <v>0.40197246187019742</v>
      </c>
      <c r="C30">
        <v>0.23489692835146428</v>
      </c>
      <c r="D30">
        <v>4.6387546482393148E-2</v>
      </c>
      <c r="E30">
        <v>0.35948059470940336</v>
      </c>
      <c r="F30">
        <v>0.11912778217150603</v>
      </c>
      <c r="H30">
        <v>6</v>
      </c>
      <c r="I30">
        <f t="shared" si="0"/>
        <v>0.49259784756485003</v>
      </c>
      <c r="J30">
        <f t="shared" si="1"/>
        <v>0.47487333975064577</v>
      </c>
      <c r="K30">
        <f t="shared" si="2"/>
        <v>0.47487333975064577</v>
      </c>
      <c r="N30">
        <v>6</v>
      </c>
      <c r="O30">
        <f t="shared" si="3"/>
        <v>0.65082082900954752</v>
      </c>
      <c r="P30">
        <f t="shared" si="4"/>
        <v>0.64149950467000028</v>
      </c>
      <c r="Q30">
        <f t="shared" si="5"/>
        <v>0.64149950467000028</v>
      </c>
    </row>
    <row r="31" spans="1:21" x14ac:dyDescent="0.25">
      <c r="A31">
        <v>8</v>
      </c>
      <c r="B31">
        <v>0.12955687608719019</v>
      </c>
      <c r="C31">
        <v>0.36259585270743006</v>
      </c>
      <c r="D31">
        <v>0.53635638257832374</v>
      </c>
      <c r="E31">
        <v>0.48870438308553771</v>
      </c>
      <c r="F31">
        <v>0.10679019319850863</v>
      </c>
      <c r="H31">
        <v>7</v>
      </c>
      <c r="I31">
        <f t="shared" si="0"/>
        <v>0.22718130332099545</v>
      </c>
      <c r="J31">
        <f t="shared" si="1"/>
        <v>0.82316003536229521</v>
      </c>
      <c r="K31">
        <f t="shared" si="2"/>
        <v>0.22718130332099545</v>
      </c>
      <c r="N31">
        <v>7</v>
      </c>
      <c r="O31">
        <f t="shared" si="3"/>
        <v>0.50100276454306836</v>
      </c>
      <c r="P31">
        <f t="shared" si="4"/>
        <v>0.68121318852831592</v>
      </c>
      <c r="Q31">
        <f t="shared" si="5"/>
        <v>0.50100276454306836</v>
      </c>
    </row>
    <row r="32" spans="1:21" x14ac:dyDescent="0.25">
      <c r="A32">
        <v>9</v>
      </c>
      <c r="B32">
        <v>0.45630071269223932</v>
      </c>
      <c r="C32">
        <v>0.34667492519345017</v>
      </c>
      <c r="D32">
        <v>0.11459885882902007</v>
      </c>
      <c r="E32">
        <v>0.52611508013129948</v>
      </c>
      <c r="F32">
        <v>0.25500696719768012</v>
      </c>
      <c r="H32">
        <v>8</v>
      </c>
      <c r="I32">
        <f t="shared" si="0"/>
        <v>0.62172995709641288</v>
      </c>
      <c r="J32">
        <f t="shared" si="1"/>
        <v>0.28011351367027743</v>
      </c>
      <c r="K32">
        <f t="shared" si="2"/>
        <v>0.28011351367027743</v>
      </c>
      <c r="N32">
        <v>8</v>
      </c>
      <c r="O32">
        <f t="shared" si="3"/>
        <v>0.52356509640066451</v>
      </c>
      <c r="P32">
        <f t="shared" si="4"/>
        <v>0.39692794593270064</v>
      </c>
      <c r="Q32">
        <f t="shared" si="5"/>
        <v>0.39692794593270064</v>
      </c>
    </row>
    <row r="33" spans="1:21" x14ac:dyDescent="0.25">
      <c r="A33">
        <v>10</v>
      </c>
      <c r="B33">
        <v>0.12098658190696172</v>
      </c>
      <c r="C33">
        <v>0.52853989828053982</v>
      </c>
      <c r="D33">
        <v>0.75719856073950287</v>
      </c>
      <c r="E33">
        <v>0.44308746862328641</v>
      </c>
      <c r="F33">
        <v>0.10605957895529695</v>
      </c>
      <c r="H33">
        <v>9</v>
      </c>
      <c r="I33">
        <f t="shared" si="0"/>
        <v>0.42679796100946016</v>
      </c>
      <c r="J33">
        <f t="shared" si="1"/>
        <v>0.76650095914659389</v>
      </c>
      <c r="K33">
        <f t="shared" si="2"/>
        <v>0.42679796100946016</v>
      </c>
      <c r="N33">
        <v>9</v>
      </c>
      <c r="O33">
        <f t="shared" si="3"/>
        <v>0.38492485162500056</v>
      </c>
      <c r="P33">
        <f t="shared" si="4"/>
        <v>0.54382071211058236</v>
      </c>
      <c r="Q33">
        <f t="shared" si="5"/>
        <v>0.38492485162500056</v>
      </c>
    </row>
    <row r="34" spans="1:21" x14ac:dyDescent="0.25">
      <c r="A34">
        <v>11</v>
      </c>
      <c r="B34">
        <v>1</v>
      </c>
      <c r="C34">
        <v>1</v>
      </c>
      <c r="D34">
        <v>0.10032067205636602</v>
      </c>
      <c r="E34">
        <v>0.29561691446225141</v>
      </c>
      <c r="F34">
        <v>1</v>
      </c>
      <c r="H34">
        <v>10</v>
      </c>
      <c r="I34">
        <f t="shared" si="0"/>
        <v>0.88155271928188583</v>
      </c>
      <c r="J34">
        <f t="shared" si="1"/>
        <v>0</v>
      </c>
      <c r="K34">
        <f t="shared" si="2"/>
        <v>0</v>
      </c>
      <c r="N34">
        <v>10</v>
      </c>
      <c r="O34">
        <f t="shared" si="3"/>
        <v>0.76462977378157759</v>
      </c>
      <c r="P34">
        <f t="shared" si="4"/>
        <v>0.54797091578566537</v>
      </c>
      <c r="Q34">
        <f t="shared" si="5"/>
        <v>0.54797091578566537</v>
      </c>
    </row>
    <row r="35" spans="1:21" x14ac:dyDescent="0.25">
      <c r="A35">
        <v>12</v>
      </c>
      <c r="B35">
        <v>0.40803330722980102</v>
      </c>
      <c r="C35">
        <v>0.32216978251576828</v>
      </c>
      <c r="D35">
        <v>1</v>
      </c>
      <c r="E35">
        <v>0.71089978760378458</v>
      </c>
      <c r="F35">
        <v>0.19886265205438178</v>
      </c>
      <c r="H35">
        <v>11</v>
      </c>
      <c r="I35">
        <f t="shared" si="0"/>
        <v>1.4897414006983203</v>
      </c>
      <c r="J35">
        <f t="shared" si="1"/>
        <v>1.4991013368227943</v>
      </c>
      <c r="K35">
        <f t="shared" si="2"/>
        <v>1.4897414006983203</v>
      </c>
      <c r="N35">
        <v>11</v>
      </c>
      <c r="O35">
        <f t="shared" si="3"/>
        <v>1.4468545588053283</v>
      </c>
      <c r="P35">
        <f t="shared" si="4"/>
        <v>1.4638387646000524</v>
      </c>
      <c r="Q35">
        <f t="shared" si="5"/>
        <v>1.4468545588053283</v>
      </c>
    </row>
    <row r="36" spans="1:21" x14ac:dyDescent="0.25">
      <c r="A36">
        <v>13</v>
      </c>
      <c r="B36">
        <v>0.15223843273514565</v>
      </c>
      <c r="C36">
        <v>0.16135532893072435</v>
      </c>
      <c r="D36">
        <v>0.1488189332008491</v>
      </c>
      <c r="E36">
        <v>0.52910793589496041</v>
      </c>
      <c r="F36">
        <v>0.23250856777012011</v>
      </c>
      <c r="H36">
        <v>12</v>
      </c>
      <c r="I36">
        <f t="shared" si="0"/>
        <v>1.0819058665478996</v>
      </c>
      <c r="J36">
        <f t="shared" si="1"/>
        <v>0.51407473647383783</v>
      </c>
      <c r="K36">
        <f t="shared" si="2"/>
        <v>0.51407473647383783</v>
      </c>
      <c r="N36">
        <v>12</v>
      </c>
      <c r="O36">
        <f t="shared" si="3"/>
        <v>0.86231161969294767</v>
      </c>
      <c r="P36">
        <f t="shared" si="4"/>
        <v>0.48894525578944076</v>
      </c>
      <c r="Q36">
        <f t="shared" si="5"/>
        <v>0.48894525578944076</v>
      </c>
    </row>
    <row r="37" spans="1:21" x14ac:dyDescent="0.25">
      <c r="A37">
        <v>14</v>
      </c>
      <c r="B37">
        <v>0.1821236868716781</v>
      </c>
      <c r="C37">
        <v>0.11545943871097192</v>
      </c>
      <c r="D37">
        <v>0.44895593393854538</v>
      </c>
      <c r="E37">
        <v>0.5030893994979726</v>
      </c>
      <c r="F37">
        <v>0.18147102022370354</v>
      </c>
      <c r="H37">
        <v>13</v>
      </c>
      <c r="I37">
        <f t="shared" si="0"/>
        <v>0.2934053969465551</v>
      </c>
      <c r="J37">
        <f t="shared" si="1"/>
        <v>0.72754094380646095</v>
      </c>
      <c r="K37">
        <f t="shared" si="2"/>
        <v>0.2934053969465551</v>
      </c>
      <c r="N37">
        <v>13</v>
      </c>
      <c r="O37">
        <f t="shared" si="3"/>
        <v>0.32138265599153276</v>
      </c>
      <c r="P37">
        <f t="shared" si="4"/>
        <v>0.52517344054275883</v>
      </c>
      <c r="Q37">
        <f t="shared" si="5"/>
        <v>0.32138265599153276</v>
      </c>
    </row>
    <row r="38" spans="1:21" x14ac:dyDescent="0.25">
      <c r="A38">
        <v>15</v>
      </c>
      <c r="B38">
        <v>0.24149935179884047</v>
      </c>
      <c r="C38">
        <v>0.25541529630372767</v>
      </c>
      <c r="D38">
        <v>0.1636391009138401</v>
      </c>
      <c r="E38">
        <v>0.81608418613631972</v>
      </c>
      <c r="F38">
        <v>0.1700824765563213</v>
      </c>
      <c r="H38">
        <v>14</v>
      </c>
      <c r="I38">
        <f t="shared" si="0"/>
        <v>0.46222811128210994</v>
      </c>
      <c r="J38">
        <f t="shared" si="1"/>
        <v>0.52789567704395479</v>
      </c>
      <c r="K38">
        <f t="shared" si="2"/>
        <v>0.46222811128210994</v>
      </c>
      <c r="N38">
        <v>14</v>
      </c>
      <c r="O38">
        <f t="shared" si="3"/>
        <v>0.45012691794310883</v>
      </c>
      <c r="P38">
        <f t="shared" si="4"/>
        <v>0.38681124576635961</v>
      </c>
      <c r="Q38">
        <f t="shared" si="5"/>
        <v>0.38681124576635961</v>
      </c>
    </row>
    <row r="39" spans="1:21" x14ac:dyDescent="0.25">
      <c r="A39">
        <v>16</v>
      </c>
      <c r="B39">
        <v>0.25956782202216822</v>
      </c>
      <c r="C39">
        <v>0.1352886267872877</v>
      </c>
      <c r="D39">
        <v>9.4650949219396902E-2</v>
      </c>
      <c r="E39">
        <v>0.54783742035141914</v>
      </c>
      <c r="F39">
        <v>6.9189922042707033E-2</v>
      </c>
      <c r="H39">
        <v>15</v>
      </c>
      <c r="I39">
        <f t="shared" si="0"/>
        <v>0.53614651509031364</v>
      </c>
      <c r="J39">
        <f t="shared" si="1"/>
        <v>0.76462977378157759</v>
      </c>
      <c r="K39">
        <f t="shared" si="2"/>
        <v>0.53614651509031364</v>
      </c>
      <c r="N39">
        <v>15</v>
      </c>
      <c r="O39">
        <f t="shared" si="3"/>
        <v>0</v>
      </c>
      <c r="P39">
        <f t="shared" si="4"/>
        <v>0.37984409322466628</v>
      </c>
      <c r="Q39">
        <f t="shared" si="5"/>
        <v>0</v>
      </c>
    </row>
    <row r="40" spans="1:21" x14ac:dyDescent="0.25">
      <c r="A40">
        <v>17</v>
      </c>
      <c r="B40">
        <v>0.26294153905549084</v>
      </c>
      <c r="C40">
        <v>5.6896596847220163E-2</v>
      </c>
      <c r="D40">
        <v>3.3635939358354787E-2</v>
      </c>
      <c r="E40">
        <v>0.33877196369955592</v>
      </c>
      <c r="F40">
        <v>0.11664218732346628</v>
      </c>
      <c r="H40">
        <v>16</v>
      </c>
      <c r="I40">
        <f t="shared" si="0"/>
        <v>0.2363040549766679</v>
      </c>
      <c r="J40">
        <f t="shared" si="1"/>
        <v>0.79066591185014645</v>
      </c>
      <c r="K40">
        <f t="shared" si="2"/>
        <v>0.2363040549766679</v>
      </c>
      <c r="N40">
        <v>16</v>
      </c>
      <c r="O40">
        <f t="shared" si="3"/>
        <v>0.31882892956863357</v>
      </c>
      <c r="P40">
        <f t="shared" si="4"/>
        <v>0.54945303034441606</v>
      </c>
      <c r="Q40">
        <f t="shared" si="5"/>
        <v>0.31882892956863357</v>
      </c>
    </row>
    <row r="41" spans="1:21" x14ac:dyDescent="0.25">
      <c r="A41">
        <v>18</v>
      </c>
      <c r="B41">
        <v>0.14000048258631165</v>
      </c>
      <c r="C41">
        <v>6.83858360449799E-2</v>
      </c>
      <c r="D41">
        <v>7.7765231922677383E-2</v>
      </c>
      <c r="E41">
        <v>0.22513998841475188</v>
      </c>
      <c r="F41">
        <v>7.1329040033141264E-2</v>
      </c>
      <c r="H41">
        <v>17</v>
      </c>
      <c r="I41">
        <f t="shared" si="0"/>
        <v>0</v>
      </c>
      <c r="J41">
        <f t="shared" si="1"/>
        <v>0.88155271928188583</v>
      </c>
      <c r="K41">
        <f t="shared" si="2"/>
        <v>0</v>
      </c>
      <c r="N41">
        <v>17</v>
      </c>
      <c r="O41">
        <f t="shared" si="3"/>
        <v>0.53614651509031364</v>
      </c>
      <c r="P41">
        <f t="shared" si="4"/>
        <v>0.73206243730792253</v>
      </c>
      <c r="Q41">
        <f t="shared" si="5"/>
        <v>0.53614651509031364</v>
      </c>
    </row>
    <row r="42" spans="1:21" x14ac:dyDescent="0.25">
      <c r="A42">
        <v>19</v>
      </c>
      <c r="B42">
        <v>0.20996014275780525</v>
      </c>
      <c r="C42">
        <v>0.17272243498591108</v>
      </c>
      <c r="D42">
        <v>3.7664664348192642E-2</v>
      </c>
      <c r="E42">
        <v>0.34765398725622704</v>
      </c>
      <c r="F42">
        <v>0.12650171355402401</v>
      </c>
      <c r="H42">
        <v>18</v>
      </c>
      <c r="I42">
        <f t="shared" si="0"/>
        <v>0.1793304423956229</v>
      </c>
      <c r="J42">
        <f t="shared" si="1"/>
        <v>0.84996485349755335</v>
      </c>
      <c r="K42">
        <f t="shared" si="2"/>
        <v>0.1793304423956229</v>
      </c>
      <c r="N42">
        <v>18</v>
      </c>
      <c r="O42">
        <f t="shared" si="3"/>
        <v>0.64157902621386953</v>
      </c>
      <c r="P42">
        <f t="shared" si="4"/>
        <v>0.80402777785270341</v>
      </c>
      <c r="Q42">
        <f t="shared" si="5"/>
        <v>0.64157902621386953</v>
      </c>
    </row>
    <row r="43" spans="1:21" x14ac:dyDescent="0.25">
      <c r="H43">
        <v>19</v>
      </c>
      <c r="I43">
        <f t="shared" si="0"/>
        <v>0.12812097548480772</v>
      </c>
      <c r="J43">
        <f t="shared" si="1"/>
        <v>0.81349666256522124</v>
      </c>
      <c r="K43">
        <f t="shared" si="2"/>
        <v>0.12812097548480772</v>
      </c>
      <c r="N43">
        <v>19</v>
      </c>
      <c r="O43">
        <f>SQRT((B$38-B42)^2+(C$38-C42)^2+(D$38-D42)^2+(E$38-E42)^2+(F$38-F42)^2)</f>
        <v>0.4950035593958893</v>
      </c>
      <c r="P43">
        <f t="shared" si="4"/>
        <v>0.70323954899490104</v>
      </c>
      <c r="Q43">
        <f t="shared" si="5"/>
        <v>0.4950035593958893</v>
      </c>
    </row>
    <row r="45" spans="1:21" x14ac:dyDescent="0.25">
      <c r="H45" t="s">
        <v>24</v>
      </c>
    </row>
    <row r="46" spans="1:21" x14ac:dyDescent="0.25">
      <c r="H46" t="s">
        <v>10</v>
      </c>
      <c r="N46" t="s">
        <v>16</v>
      </c>
    </row>
    <row r="47" spans="1:21" x14ac:dyDescent="0.25">
      <c r="H47" t="s">
        <v>26</v>
      </c>
      <c r="N47" t="s">
        <v>8</v>
      </c>
      <c r="O47" t="s">
        <v>23</v>
      </c>
      <c r="P47" t="s">
        <v>13</v>
      </c>
      <c r="Q47" t="s">
        <v>14</v>
      </c>
      <c r="R47" t="s">
        <v>15</v>
      </c>
      <c r="T47" t="s">
        <v>20</v>
      </c>
    </row>
    <row r="48" spans="1:21" x14ac:dyDescent="0.25">
      <c r="N48">
        <v>1</v>
      </c>
      <c r="O48">
        <f>SQRT((B$42-B24)^2+(C$42-C24)^2+(D$42-D24)^2+(E$42-E24)^2+(F$42-F24)^2)</f>
        <v>0.30716082629060476</v>
      </c>
      <c r="P48">
        <f>SQRT((B$33-B24)^2+(C$33-C24)^2+(D$33-D24)^2+(E$33-E24)^2+(F$33-F24)^2)</f>
        <v>0.76771237269537462</v>
      </c>
      <c r="Q48">
        <f>MIN(O48,P48)</f>
        <v>0.30716082629060476</v>
      </c>
      <c r="R48">
        <f>SUM(Q48:Q66)</f>
        <v>7.006728112152258</v>
      </c>
      <c r="T48">
        <f>R48-L25</f>
        <v>-0.47538566526565518</v>
      </c>
      <c r="U48" t="s">
        <v>21</v>
      </c>
    </row>
    <row r="49" spans="14:20" x14ac:dyDescent="0.25">
      <c r="N49">
        <v>2</v>
      </c>
      <c r="O49">
        <f t="shared" ref="O49:O66" si="6">SQRT((B$42-B25)^2+(C$42-C25)^2+(D$42-D25)^2+(E$42-E25)^2+(F$42-F25)^2)</f>
        <v>0.70323954899490104</v>
      </c>
      <c r="P49">
        <f t="shared" ref="P49:P66" si="7">SQRT((B$33-B25)^2+(C$33-C25)^2+(D$33-D25)^2+(E$33-E25)^2+(F$33-F25)^2)</f>
        <v>0.54797091578566537</v>
      </c>
      <c r="Q49">
        <f t="shared" ref="Q49:Q66" si="8">MIN(O49,P49)</f>
        <v>0.54797091578566537</v>
      </c>
      <c r="T49" t="s">
        <v>22</v>
      </c>
    </row>
    <row r="50" spans="14:20" x14ac:dyDescent="0.25">
      <c r="N50">
        <v>3</v>
      </c>
      <c r="O50">
        <f t="shared" si="6"/>
        <v>0.35145382498742128</v>
      </c>
      <c r="P50">
        <f t="shared" si="7"/>
        <v>0.80320863552166799</v>
      </c>
      <c r="Q50">
        <f t="shared" si="8"/>
        <v>0.35145382498742128</v>
      </c>
    </row>
    <row r="51" spans="14:20" x14ac:dyDescent="0.25">
      <c r="N51">
        <v>4</v>
      </c>
      <c r="O51">
        <f t="shared" si="6"/>
        <v>0.67918666613258738</v>
      </c>
      <c r="P51">
        <f t="shared" si="7"/>
        <v>0.86913319679285383</v>
      </c>
      <c r="Q51">
        <f t="shared" si="8"/>
        <v>0.67918666613258738</v>
      </c>
    </row>
    <row r="52" spans="14:20" x14ac:dyDescent="0.25">
      <c r="N52">
        <v>5</v>
      </c>
      <c r="O52">
        <f t="shared" si="6"/>
        <v>0.13926814687171638</v>
      </c>
      <c r="P52">
        <f t="shared" si="7"/>
        <v>0.71614904532810864</v>
      </c>
      <c r="Q52">
        <f t="shared" si="8"/>
        <v>0.13926814687171638</v>
      </c>
    </row>
    <row r="53" spans="14:20" x14ac:dyDescent="0.25">
      <c r="N53">
        <v>6</v>
      </c>
      <c r="O53">
        <f t="shared" si="6"/>
        <v>0.4337309889584785</v>
      </c>
      <c r="P53">
        <f t="shared" si="7"/>
        <v>0.47487333975064577</v>
      </c>
      <c r="Q53">
        <f t="shared" si="8"/>
        <v>0.4337309889584785</v>
      </c>
    </row>
    <row r="54" spans="14:20" x14ac:dyDescent="0.25">
      <c r="N54">
        <v>7</v>
      </c>
      <c r="O54">
        <f t="shared" si="6"/>
        <v>0.20249624810547753</v>
      </c>
      <c r="P54">
        <f t="shared" si="7"/>
        <v>0.82316003536229521</v>
      </c>
      <c r="Q54">
        <f t="shared" si="8"/>
        <v>0.20249624810547753</v>
      </c>
    </row>
    <row r="55" spans="14:20" x14ac:dyDescent="0.25">
      <c r="N55">
        <v>8</v>
      </c>
      <c r="O55">
        <f t="shared" si="6"/>
        <v>0.55811628544435798</v>
      </c>
      <c r="P55">
        <f t="shared" si="7"/>
        <v>0.28011351367027743</v>
      </c>
      <c r="Q55">
        <f t="shared" si="8"/>
        <v>0.28011351367027743</v>
      </c>
    </row>
    <row r="56" spans="14:20" x14ac:dyDescent="0.25">
      <c r="N56">
        <v>9</v>
      </c>
      <c r="O56">
        <f t="shared" si="6"/>
        <v>0.38108263855707886</v>
      </c>
      <c r="P56">
        <f t="shared" si="7"/>
        <v>0.76650095914659389</v>
      </c>
      <c r="Q56">
        <f t="shared" si="8"/>
        <v>0.38108263855707886</v>
      </c>
    </row>
    <row r="57" spans="14:20" x14ac:dyDescent="0.25">
      <c r="N57">
        <v>10</v>
      </c>
      <c r="O57">
        <f t="shared" si="6"/>
        <v>0.81349666256522124</v>
      </c>
      <c r="P57">
        <f t="shared" si="7"/>
        <v>0</v>
      </c>
      <c r="Q57">
        <f t="shared" si="8"/>
        <v>0</v>
      </c>
    </row>
    <row r="58" spans="14:20" x14ac:dyDescent="0.25">
      <c r="N58">
        <v>11</v>
      </c>
      <c r="O58">
        <f t="shared" si="6"/>
        <v>1.4415907998727848</v>
      </c>
      <c r="P58">
        <f t="shared" si="7"/>
        <v>1.4991013368227943</v>
      </c>
      <c r="Q58">
        <f t="shared" si="8"/>
        <v>1.4415907998727848</v>
      </c>
    </row>
    <row r="59" spans="14:20" x14ac:dyDescent="0.25">
      <c r="N59">
        <v>12</v>
      </c>
      <c r="O59">
        <f t="shared" si="6"/>
        <v>1.0605849345066747</v>
      </c>
      <c r="P59">
        <f t="shared" si="7"/>
        <v>0.51407473647383783</v>
      </c>
      <c r="Q59">
        <f t="shared" si="8"/>
        <v>0.51407473647383783</v>
      </c>
    </row>
    <row r="60" spans="14:20" x14ac:dyDescent="0.25">
      <c r="N60">
        <v>13</v>
      </c>
      <c r="O60">
        <f t="shared" si="6"/>
        <v>0.24490664958216066</v>
      </c>
      <c r="P60">
        <f t="shared" si="7"/>
        <v>0.72754094380646095</v>
      </c>
      <c r="Q60">
        <f t="shared" si="8"/>
        <v>0.24490664958216066</v>
      </c>
    </row>
    <row r="61" spans="14:20" x14ac:dyDescent="0.25">
      <c r="N61">
        <v>14</v>
      </c>
      <c r="O61">
        <f t="shared" si="6"/>
        <v>0.44765636320109964</v>
      </c>
      <c r="P61">
        <f t="shared" si="7"/>
        <v>0.52789567704395479</v>
      </c>
      <c r="Q61">
        <f t="shared" si="8"/>
        <v>0.44765636320109964</v>
      </c>
    </row>
    <row r="62" spans="14:20" x14ac:dyDescent="0.25">
      <c r="N62">
        <v>15</v>
      </c>
      <c r="O62">
        <f t="shared" si="6"/>
        <v>0.4950035593958893</v>
      </c>
      <c r="P62">
        <f t="shared" si="7"/>
        <v>0.76462977378157759</v>
      </c>
      <c r="Q62">
        <f t="shared" si="8"/>
        <v>0.4950035593958893</v>
      </c>
    </row>
    <row r="63" spans="14:20" x14ac:dyDescent="0.25">
      <c r="N63">
        <v>16</v>
      </c>
      <c r="O63">
        <f t="shared" si="6"/>
        <v>0.224650165443258</v>
      </c>
      <c r="P63">
        <f t="shared" si="7"/>
        <v>0.79066591185014645</v>
      </c>
      <c r="Q63">
        <f t="shared" si="8"/>
        <v>0.224650165443258</v>
      </c>
    </row>
    <row r="64" spans="14:20" x14ac:dyDescent="0.25">
      <c r="N64">
        <v>17</v>
      </c>
      <c r="O64">
        <f t="shared" si="6"/>
        <v>0.12812097548480772</v>
      </c>
      <c r="P64">
        <f t="shared" si="7"/>
        <v>0.88155271928188583</v>
      </c>
      <c r="Q64">
        <f t="shared" si="8"/>
        <v>0.12812097548480772</v>
      </c>
    </row>
    <row r="65" spans="8:21" x14ac:dyDescent="0.25">
      <c r="N65">
        <v>18</v>
      </c>
      <c r="O65">
        <f t="shared" si="6"/>
        <v>0.1882610933391132</v>
      </c>
      <c r="P65">
        <f t="shared" si="7"/>
        <v>0.84996485349755335</v>
      </c>
      <c r="Q65">
        <f t="shared" si="8"/>
        <v>0.1882610933391132</v>
      </c>
    </row>
    <row r="66" spans="8:21" x14ac:dyDescent="0.25">
      <c r="N66">
        <v>19</v>
      </c>
      <c r="O66">
        <f t="shared" si="6"/>
        <v>0</v>
      </c>
      <c r="P66">
        <f t="shared" si="7"/>
        <v>0.81349666256522124</v>
      </c>
      <c r="Q66">
        <f t="shared" si="8"/>
        <v>0</v>
      </c>
    </row>
    <row r="68" spans="8:21" x14ac:dyDescent="0.25">
      <c r="H68" t="s">
        <v>28</v>
      </c>
    </row>
    <row r="69" spans="8:21" x14ac:dyDescent="0.25">
      <c r="H69" t="s">
        <v>10</v>
      </c>
      <c r="N69" t="s">
        <v>16</v>
      </c>
    </row>
    <row r="70" spans="8:21" x14ac:dyDescent="0.25">
      <c r="H70" t="s">
        <v>29</v>
      </c>
      <c r="N70" t="s">
        <v>8</v>
      </c>
      <c r="O70" t="s">
        <v>30</v>
      </c>
      <c r="P70" t="s">
        <v>31</v>
      </c>
      <c r="Q70" t="s">
        <v>14</v>
      </c>
      <c r="R70" t="s">
        <v>15</v>
      </c>
      <c r="T70" t="s">
        <v>20</v>
      </c>
    </row>
    <row r="71" spans="8:21" x14ac:dyDescent="0.25">
      <c r="N71">
        <v>1</v>
      </c>
      <c r="O71">
        <f>SQRT((B$39-B24)^2+(C$39-C24)^2+(D$39-D24)^2+(E$39-E24)^2+(F$39-F24)^2)</f>
        <v>0.19807662334387366</v>
      </c>
      <c r="P71">
        <f>SQRT((B$29-B24)^2+(C$29-C24)^2+(D$29-D24)^2+(E$29-E24)^2+(F$29-F24)^2)</f>
        <v>0.55914251180333463</v>
      </c>
      <c r="Q71">
        <f>MIN(O71,P71)</f>
        <v>0.19807662334387366</v>
      </c>
      <c r="R71">
        <f>SUM(Q71:Q89)</f>
        <v>7.1034151610869847</v>
      </c>
      <c r="T71">
        <f>R71-R48</f>
        <v>9.6687048934726683E-2</v>
      </c>
      <c r="U71" t="s">
        <v>25</v>
      </c>
    </row>
    <row r="72" spans="8:21" x14ac:dyDescent="0.25">
      <c r="N72">
        <v>2</v>
      </c>
      <c r="O72">
        <f t="shared" ref="O72:O89" si="9">SQRT((B$39-B25)^2+(C$39-C25)^2+(D$39-D25)^2+(E$39-E25)^2+(F$39-F25)^2)</f>
        <v>0.54945303034441606</v>
      </c>
      <c r="P72">
        <f t="shared" ref="P72:P89" si="10">SQRT((B$29-B25)^2+(C$29-C25)^2+(D$29-D25)^2+(E$29-E25)^2+(F$29-F25)^2)</f>
        <v>0.64149950467000028</v>
      </c>
      <c r="Q72">
        <f t="shared" ref="Q72:Q89" si="11">MIN(O72,P72)</f>
        <v>0.54945303034441606</v>
      </c>
      <c r="T72" t="s">
        <v>27</v>
      </c>
    </row>
    <row r="73" spans="8:21" x14ac:dyDescent="0.25">
      <c r="N73">
        <v>3</v>
      </c>
      <c r="O73">
        <f t="shared" si="9"/>
        <v>0.2465227148163974</v>
      </c>
      <c r="P73">
        <f t="shared" si="10"/>
        <v>0.59078781387950863</v>
      </c>
      <c r="Q73">
        <f t="shared" si="11"/>
        <v>0.2465227148163974</v>
      </c>
    </row>
    <row r="74" spans="8:21" x14ac:dyDescent="0.25">
      <c r="N74">
        <v>4</v>
      </c>
      <c r="O74">
        <f t="shared" si="9"/>
        <v>0.47610370128874741</v>
      </c>
      <c r="P74">
        <f t="shared" si="10"/>
        <v>0.80856117384386372</v>
      </c>
      <c r="Q74">
        <f t="shared" si="11"/>
        <v>0.47610370128874741</v>
      </c>
    </row>
    <row r="75" spans="8:21" x14ac:dyDescent="0.25">
      <c r="N75">
        <v>5</v>
      </c>
      <c r="O75">
        <f t="shared" si="9"/>
        <v>0.26200701095531509</v>
      </c>
      <c r="P75">
        <f t="shared" si="10"/>
        <v>0.33189239718706248</v>
      </c>
      <c r="Q75">
        <f t="shared" si="11"/>
        <v>0.26200701095531509</v>
      </c>
    </row>
    <row r="76" spans="8:21" x14ac:dyDescent="0.25">
      <c r="N76">
        <v>6</v>
      </c>
      <c r="O76">
        <f t="shared" si="9"/>
        <v>0.49859876816393095</v>
      </c>
      <c r="P76">
        <f t="shared" si="10"/>
        <v>0</v>
      </c>
      <c r="Q76">
        <f t="shared" si="11"/>
        <v>0</v>
      </c>
    </row>
    <row r="77" spans="8:21" x14ac:dyDescent="0.25">
      <c r="N77">
        <v>7</v>
      </c>
      <c r="O77">
        <f t="shared" si="9"/>
        <v>0.26552275773402417</v>
      </c>
      <c r="P77">
        <f t="shared" si="10"/>
        <v>0.52116392101271214</v>
      </c>
      <c r="Q77">
        <f t="shared" si="11"/>
        <v>0.26552275773402417</v>
      </c>
    </row>
    <row r="78" spans="8:21" x14ac:dyDescent="0.25">
      <c r="N78">
        <v>8</v>
      </c>
      <c r="O78">
        <f t="shared" si="9"/>
        <v>0.51825245524212782</v>
      </c>
      <c r="P78">
        <f t="shared" si="10"/>
        <v>0.29139200542159249</v>
      </c>
      <c r="Q78">
        <f t="shared" si="11"/>
        <v>0.29139200542159249</v>
      </c>
    </row>
    <row r="79" spans="8:21" x14ac:dyDescent="0.25">
      <c r="N79">
        <v>9</v>
      </c>
      <c r="O79">
        <f t="shared" si="9"/>
        <v>0.34465308769517644</v>
      </c>
      <c r="P79">
        <f t="shared" si="10"/>
        <v>0.60459816621928475</v>
      </c>
      <c r="Q79">
        <f t="shared" si="11"/>
        <v>0.34465308769517644</v>
      </c>
    </row>
    <row r="80" spans="8:21" x14ac:dyDescent="0.25">
      <c r="N80">
        <v>10</v>
      </c>
      <c r="O80">
        <f t="shared" si="9"/>
        <v>0.79066591185014645</v>
      </c>
      <c r="P80">
        <f t="shared" si="10"/>
        <v>0.47487333975064577</v>
      </c>
      <c r="Q80">
        <f t="shared" si="11"/>
        <v>0.47487333975064577</v>
      </c>
    </row>
    <row r="81" spans="8:21" x14ac:dyDescent="0.25">
      <c r="N81">
        <v>11</v>
      </c>
      <c r="O81">
        <f t="shared" si="9"/>
        <v>1.491985355063282</v>
      </c>
      <c r="P81">
        <f t="shared" si="10"/>
        <v>1.5468535546402502</v>
      </c>
      <c r="Q81">
        <f t="shared" si="11"/>
        <v>1.491985355063282</v>
      </c>
    </row>
    <row r="82" spans="8:21" x14ac:dyDescent="0.25">
      <c r="N82">
        <v>12</v>
      </c>
      <c r="O82">
        <f t="shared" si="9"/>
        <v>0.95918080826104701</v>
      </c>
      <c r="P82">
        <f t="shared" si="10"/>
        <v>0.83091474845026803</v>
      </c>
      <c r="Q82">
        <f t="shared" si="11"/>
        <v>0.83091474845026803</v>
      </c>
    </row>
    <row r="83" spans="8:21" x14ac:dyDescent="0.25">
      <c r="N83">
        <v>13</v>
      </c>
      <c r="O83">
        <f t="shared" si="9"/>
        <v>0.20532173505066562</v>
      </c>
      <c r="P83">
        <f t="shared" si="10"/>
        <v>0.4392929704214048</v>
      </c>
      <c r="Q83">
        <f t="shared" si="11"/>
        <v>0.20532173505066562</v>
      </c>
    </row>
    <row r="84" spans="8:21" x14ac:dyDescent="0.25">
      <c r="N84">
        <v>14</v>
      </c>
      <c r="O84">
        <f t="shared" si="9"/>
        <v>0.3827953021457296</v>
      </c>
      <c r="P84">
        <f t="shared" si="10"/>
        <v>0.33581349681919592</v>
      </c>
      <c r="Q84">
        <f t="shared" si="11"/>
        <v>0.33581349681919592</v>
      </c>
    </row>
    <row r="85" spans="8:21" x14ac:dyDescent="0.25">
      <c r="N85">
        <v>15</v>
      </c>
      <c r="O85">
        <f t="shared" si="9"/>
        <v>0.31882892956863357</v>
      </c>
      <c r="P85">
        <f t="shared" si="10"/>
        <v>0.65082082900954752</v>
      </c>
      <c r="Q85">
        <f t="shared" si="11"/>
        <v>0.31882892956863357</v>
      </c>
    </row>
    <row r="86" spans="8:21" x14ac:dyDescent="0.25">
      <c r="N86">
        <v>16</v>
      </c>
      <c r="O86">
        <f t="shared" si="9"/>
        <v>0</v>
      </c>
      <c r="P86">
        <f t="shared" si="10"/>
        <v>0.49859876816393095</v>
      </c>
      <c r="Q86">
        <f t="shared" si="11"/>
        <v>0</v>
      </c>
    </row>
    <row r="87" spans="8:21" x14ac:dyDescent="0.25">
      <c r="N87">
        <v>17</v>
      </c>
      <c r="O87">
        <f t="shared" si="9"/>
        <v>0.2363040549766679</v>
      </c>
      <c r="P87">
        <f t="shared" si="10"/>
        <v>0.49259784756485003</v>
      </c>
      <c r="Q87">
        <f t="shared" si="11"/>
        <v>0.2363040549766679</v>
      </c>
    </row>
    <row r="88" spans="8:21" x14ac:dyDescent="0.25">
      <c r="N88">
        <v>18</v>
      </c>
      <c r="O88">
        <f t="shared" si="9"/>
        <v>0.35099240436482393</v>
      </c>
      <c r="P88">
        <f t="shared" si="10"/>
        <v>0.4027039984996193</v>
      </c>
      <c r="Q88">
        <f t="shared" si="11"/>
        <v>0.35099240436482393</v>
      </c>
    </row>
    <row r="89" spans="8:21" x14ac:dyDescent="0.25">
      <c r="N89">
        <v>19</v>
      </c>
      <c r="O89">
        <f t="shared" si="9"/>
        <v>0.224650165443258</v>
      </c>
      <c r="P89">
        <f t="shared" si="10"/>
        <v>0.4337309889584785</v>
      </c>
      <c r="Q89">
        <f t="shared" si="11"/>
        <v>0.224650165443258</v>
      </c>
    </row>
    <row r="91" spans="8:21" x14ac:dyDescent="0.25">
      <c r="H91" t="s">
        <v>32</v>
      </c>
    </row>
    <row r="92" spans="8:21" x14ac:dyDescent="0.25">
      <c r="H92" t="s">
        <v>10</v>
      </c>
      <c r="N92" t="s">
        <v>16</v>
      </c>
    </row>
    <row r="93" spans="8:21" x14ac:dyDescent="0.25">
      <c r="H93" t="s">
        <v>33</v>
      </c>
      <c r="N93" t="s">
        <v>8</v>
      </c>
      <c r="O93" t="s">
        <v>34</v>
      </c>
      <c r="P93" t="s">
        <v>35</v>
      </c>
      <c r="Q93" t="s">
        <v>14</v>
      </c>
      <c r="R93" t="s">
        <v>15</v>
      </c>
      <c r="T93" t="s">
        <v>36</v>
      </c>
    </row>
    <row r="94" spans="8:21" x14ac:dyDescent="0.25">
      <c r="N94">
        <v>1</v>
      </c>
      <c r="O94">
        <f>SQRT((B$29-B24)^2+(C$29-C24)^2+(D$29-D24)^2+(E$29-E24)^2+(F$29-F24)^2)</f>
        <v>0.55914251180333463</v>
      </c>
      <c r="P94">
        <f>SQRT((B$30-B24)^2+(C$30-C24)^2+(D$30-D24)^2+(E$30-E24)^2+(F$30-F24)^2)</f>
        <v>0.2295957418122018</v>
      </c>
      <c r="Q94">
        <f>MIN(O94,P94)</f>
        <v>0.2295957418122018</v>
      </c>
      <c r="R94">
        <f>SUM(Q94:Q112)</f>
        <v>7.6219021921297463</v>
      </c>
      <c r="T94">
        <f>R94-R48</f>
        <v>0.6151740799774883</v>
      </c>
      <c r="U94" t="s">
        <v>25</v>
      </c>
    </row>
    <row r="95" spans="8:21" x14ac:dyDescent="0.25">
      <c r="N95">
        <v>2</v>
      </c>
      <c r="O95">
        <f t="shared" ref="O95:O112" si="12">SQRT((B$29-B25)^2+(C$29-C25)^2+(D$29-D25)^2+(E$29-E25)^2+(F$29-F25)^2)</f>
        <v>0.64149950467000028</v>
      </c>
      <c r="P95">
        <f t="shared" ref="P95:P112" si="13">SQRT((B$30-B25)^2+(C$30-C25)^2+(D$30-D25)^2+(E$30-E25)^2+(F$30-F25)^2)</f>
        <v>0.68121318852831592</v>
      </c>
      <c r="Q95">
        <f t="shared" ref="Q95:Q112" si="14">MIN(O95,P95)</f>
        <v>0.64149950467000028</v>
      </c>
      <c r="T95" t="s">
        <v>27</v>
      </c>
    </row>
    <row r="96" spans="8:21" x14ac:dyDescent="0.25">
      <c r="N96">
        <v>3</v>
      </c>
      <c r="O96">
        <f t="shared" si="12"/>
        <v>0.59078781387950863</v>
      </c>
      <c r="P96">
        <f t="shared" si="13"/>
        <v>0.3981533783660382</v>
      </c>
      <c r="Q96">
        <f t="shared" si="14"/>
        <v>0.3981533783660382</v>
      </c>
    </row>
    <row r="97" spans="14:17" x14ac:dyDescent="0.25">
      <c r="N97">
        <v>4</v>
      </c>
      <c r="O97">
        <f t="shared" si="12"/>
        <v>0.80856117384386372</v>
      </c>
      <c r="P97">
        <f t="shared" si="13"/>
        <v>0.68183006326243123</v>
      </c>
      <c r="Q97">
        <f t="shared" si="14"/>
        <v>0.68183006326243123</v>
      </c>
    </row>
    <row r="98" spans="14:17" x14ac:dyDescent="0.25">
      <c r="N98">
        <v>5</v>
      </c>
      <c r="O98">
        <f t="shared" si="12"/>
        <v>0.33189239718706248</v>
      </c>
      <c r="P98">
        <f t="shared" si="13"/>
        <v>0.28103762294298618</v>
      </c>
      <c r="Q98">
        <f t="shared" si="14"/>
        <v>0.28103762294298618</v>
      </c>
    </row>
    <row r="99" spans="14:17" x14ac:dyDescent="0.25">
      <c r="N99">
        <v>6</v>
      </c>
      <c r="O99">
        <f t="shared" si="12"/>
        <v>0</v>
      </c>
      <c r="P99">
        <f t="shared" si="13"/>
        <v>0.52116392101271214</v>
      </c>
      <c r="Q99">
        <f t="shared" si="14"/>
        <v>0</v>
      </c>
    </row>
    <row r="100" spans="14:17" x14ac:dyDescent="0.25">
      <c r="N100">
        <v>7</v>
      </c>
      <c r="O100">
        <f t="shared" si="12"/>
        <v>0.52116392101271214</v>
      </c>
      <c r="P100">
        <f t="shared" si="13"/>
        <v>0</v>
      </c>
      <c r="Q100">
        <f t="shared" si="14"/>
        <v>0</v>
      </c>
    </row>
    <row r="101" spans="14:17" x14ac:dyDescent="0.25">
      <c r="N101">
        <v>8</v>
      </c>
      <c r="O101">
        <f t="shared" si="12"/>
        <v>0.29139200542159249</v>
      </c>
      <c r="P101">
        <f t="shared" si="13"/>
        <v>0.58943848753565209</v>
      </c>
      <c r="Q101">
        <f t="shared" si="14"/>
        <v>0.29139200542159249</v>
      </c>
    </row>
    <row r="102" spans="14:17" x14ac:dyDescent="0.25">
      <c r="N102">
        <v>9</v>
      </c>
      <c r="O102">
        <f t="shared" si="12"/>
        <v>0.60459816621928475</v>
      </c>
      <c r="P102">
        <f t="shared" si="13"/>
        <v>0.25754391315392439</v>
      </c>
      <c r="Q102">
        <f t="shared" si="14"/>
        <v>0.25754391315392439</v>
      </c>
    </row>
    <row r="103" spans="14:17" x14ac:dyDescent="0.25">
      <c r="N103">
        <v>10</v>
      </c>
      <c r="O103">
        <f t="shared" si="12"/>
        <v>0.47487333975064577</v>
      </c>
      <c r="P103">
        <f t="shared" si="13"/>
        <v>0.82316003536229521</v>
      </c>
      <c r="Q103">
        <f t="shared" si="14"/>
        <v>0.47487333975064577</v>
      </c>
    </row>
    <row r="104" spans="14:17" x14ac:dyDescent="0.25">
      <c r="N104">
        <v>11</v>
      </c>
      <c r="O104">
        <f t="shared" si="12"/>
        <v>1.5468535546402502</v>
      </c>
      <c r="P104">
        <f t="shared" si="13"/>
        <v>1.3137514462175084</v>
      </c>
      <c r="Q104">
        <f t="shared" si="14"/>
        <v>1.3137514462175084</v>
      </c>
    </row>
    <row r="105" spans="14:17" x14ac:dyDescent="0.25">
      <c r="N105">
        <v>12</v>
      </c>
      <c r="O105">
        <f t="shared" si="12"/>
        <v>0.83091474845026803</v>
      </c>
      <c r="P105">
        <f t="shared" si="13"/>
        <v>1.0231730523396831</v>
      </c>
      <c r="Q105">
        <f t="shared" si="14"/>
        <v>0.83091474845026803</v>
      </c>
    </row>
    <row r="106" spans="14:17" x14ac:dyDescent="0.25">
      <c r="N106">
        <v>13</v>
      </c>
      <c r="O106">
        <f t="shared" si="12"/>
        <v>0.4392929704214048</v>
      </c>
      <c r="P106">
        <f t="shared" si="13"/>
        <v>0.34626042014514685</v>
      </c>
      <c r="Q106">
        <f t="shared" si="14"/>
        <v>0.34626042014514685</v>
      </c>
    </row>
    <row r="107" spans="14:17" x14ac:dyDescent="0.25">
      <c r="N107">
        <v>14</v>
      </c>
      <c r="O107">
        <f t="shared" si="12"/>
        <v>0.33581349681919592</v>
      </c>
      <c r="P107">
        <f t="shared" si="13"/>
        <v>0.49916958293014346</v>
      </c>
      <c r="Q107">
        <f t="shared" si="14"/>
        <v>0.33581349681919592</v>
      </c>
    </row>
    <row r="108" spans="14:17" x14ac:dyDescent="0.25">
      <c r="N108">
        <v>15</v>
      </c>
      <c r="O108">
        <f t="shared" si="12"/>
        <v>0.65082082900954752</v>
      </c>
      <c r="P108">
        <f t="shared" si="13"/>
        <v>0.50100276454306836</v>
      </c>
      <c r="Q108">
        <f t="shared" si="14"/>
        <v>0.50100276454306836</v>
      </c>
    </row>
    <row r="109" spans="14:17" x14ac:dyDescent="0.25">
      <c r="N109">
        <v>16</v>
      </c>
      <c r="O109">
        <f t="shared" si="12"/>
        <v>0.49859876816393095</v>
      </c>
      <c r="P109">
        <f t="shared" si="13"/>
        <v>0.26552275773402417</v>
      </c>
      <c r="Q109">
        <f t="shared" si="14"/>
        <v>0.26552275773402417</v>
      </c>
    </row>
    <row r="110" spans="14:17" x14ac:dyDescent="0.25">
      <c r="N110">
        <v>17</v>
      </c>
      <c r="O110">
        <f t="shared" si="12"/>
        <v>0.49259784756485003</v>
      </c>
      <c r="P110">
        <f t="shared" si="13"/>
        <v>0.22718130332099545</v>
      </c>
      <c r="Q110">
        <f t="shared" si="14"/>
        <v>0.22718130332099545</v>
      </c>
    </row>
    <row r="111" spans="14:17" x14ac:dyDescent="0.25">
      <c r="N111">
        <v>18</v>
      </c>
      <c r="O111">
        <f t="shared" si="12"/>
        <v>0.4027039984996193</v>
      </c>
      <c r="P111">
        <f t="shared" si="13"/>
        <v>0.34303343741423969</v>
      </c>
      <c r="Q111">
        <f t="shared" si="14"/>
        <v>0.34303343741423969</v>
      </c>
    </row>
    <row r="112" spans="14:17" x14ac:dyDescent="0.25">
      <c r="N112">
        <v>19</v>
      </c>
      <c r="O112">
        <f t="shared" si="12"/>
        <v>0.4337309889584785</v>
      </c>
      <c r="P112">
        <f t="shared" si="13"/>
        <v>0.20249624810547753</v>
      </c>
      <c r="Q112">
        <f t="shared" si="14"/>
        <v>0.20249624810547753</v>
      </c>
    </row>
    <row r="114" spans="8:21" x14ac:dyDescent="0.25">
      <c r="H114" t="s">
        <v>37</v>
      </c>
      <c r="J114">
        <f ca="1">RANDBETWEEN(1,19)</f>
        <v>4</v>
      </c>
    </row>
    <row r="115" spans="8:21" x14ac:dyDescent="0.25">
      <c r="H115" t="s">
        <v>10</v>
      </c>
      <c r="N115" t="s">
        <v>16</v>
      </c>
    </row>
    <row r="116" spans="8:21" x14ac:dyDescent="0.25">
      <c r="H116" t="s">
        <v>38</v>
      </c>
      <c r="N116" t="s">
        <v>8</v>
      </c>
      <c r="O116" t="s">
        <v>39</v>
      </c>
      <c r="P116" t="s">
        <v>40</v>
      </c>
      <c r="Q116" t="s">
        <v>14</v>
      </c>
      <c r="R116" t="s">
        <v>15</v>
      </c>
      <c r="T116" t="s">
        <v>36</v>
      </c>
    </row>
    <row r="117" spans="8:21" x14ac:dyDescent="0.25">
      <c r="N117">
        <v>1</v>
      </c>
      <c r="O117">
        <f>SQRT((B$26-B24)^2+(C$26-C24)^2+(D$26-D24)^2+(E$26-E24)^2+(F$26-F24)^2)</f>
        <v>0.24760772739517506</v>
      </c>
      <c r="P117">
        <f t="shared" ref="P117:P135" si="15">SQRT((B$37-B24)^2+(C$37-C24)^2+(D$37-D24)^2+(E$37-E24)^2+(F$37-F24)^2)</f>
        <v>0.41434531000334124</v>
      </c>
      <c r="Q117">
        <f>MIN(O117,P117)</f>
        <v>0.24760772739517506</v>
      </c>
      <c r="R117">
        <f>SUM(Q117:Q135)</f>
        <v>7.2332850131482882</v>
      </c>
      <c r="T117">
        <f>R117-R48</f>
        <v>0.22655690099603021</v>
      </c>
      <c r="U117" t="s">
        <v>25</v>
      </c>
    </row>
    <row r="118" spans="8:21" x14ac:dyDescent="0.25">
      <c r="N118">
        <v>2</v>
      </c>
      <c r="O118">
        <f t="shared" ref="O118:O135" si="16">SQRT((B$26-B25)^2+(C$26-C25)^2+(D$26-D25)^2+(E$26-E25)^2+(F$26-F25)^2)</f>
        <v>0.52625451613588692</v>
      </c>
      <c r="P118">
        <f t="shared" si="15"/>
        <v>0.38681124576635961</v>
      </c>
      <c r="Q118">
        <f t="shared" ref="Q118:Q135" si="17">MIN(O118,P118)</f>
        <v>0.38681124576635961</v>
      </c>
      <c r="T118" t="s">
        <v>27</v>
      </c>
    </row>
    <row r="119" spans="8:21" x14ac:dyDescent="0.25">
      <c r="N119">
        <v>3</v>
      </c>
      <c r="O119">
        <f t="shared" si="16"/>
        <v>0</v>
      </c>
      <c r="P119">
        <f t="shared" si="15"/>
        <v>0.45840794059607248</v>
      </c>
      <c r="Q119">
        <f t="shared" si="17"/>
        <v>0</v>
      </c>
    </row>
    <row r="120" spans="8:21" x14ac:dyDescent="0.25">
      <c r="N120">
        <v>4</v>
      </c>
      <c r="O120">
        <f t="shared" si="16"/>
        <v>0.39146382822002379</v>
      </c>
      <c r="P120">
        <f t="shared" si="15"/>
        <v>0.5570785556728437</v>
      </c>
      <c r="Q120">
        <f t="shared" si="17"/>
        <v>0.39146382822002379</v>
      </c>
    </row>
    <row r="121" spans="8:21" x14ac:dyDescent="0.25">
      <c r="N121">
        <v>5</v>
      </c>
      <c r="O121">
        <f t="shared" si="16"/>
        <v>0.37018007715404749</v>
      </c>
      <c r="P121">
        <f t="shared" si="15"/>
        <v>0.41493413764475451</v>
      </c>
      <c r="Q121">
        <f t="shared" si="17"/>
        <v>0.37018007715404749</v>
      </c>
    </row>
    <row r="122" spans="8:21" x14ac:dyDescent="0.25">
      <c r="N122">
        <v>6</v>
      </c>
      <c r="O122">
        <f t="shared" si="16"/>
        <v>0.59078781387950863</v>
      </c>
      <c r="P122">
        <f t="shared" si="15"/>
        <v>0.33581349681919592</v>
      </c>
      <c r="Q122">
        <f t="shared" si="17"/>
        <v>0.33581349681919592</v>
      </c>
    </row>
    <row r="123" spans="8:21" x14ac:dyDescent="0.25">
      <c r="N123">
        <v>7</v>
      </c>
      <c r="O123">
        <f t="shared" si="16"/>
        <v>0.3981533783660382</v>
      </c>
      <c r="P123">
        <f t="shared" si="15"/>
        <v>0.49916958293014346</v>
      </c>
      <c r="Q123">
        <f t="shared" si="17"/>
        <v>0.3981533783660382</v>
      </c>
    </row>
    <row r="124" spans="8:21" x14ac:dyDescent="0.25">
      <c r="N124">
        <v>8</v>
      </c>
      <c r="O124">
        <f t="shared" si="16"/>
        <v>0.54599055357083914</v>
      </c>
      <c r="P124">
        <f t="shared" si="15"/>
        <v>0.27796163361850601</v>
      </c>
      <c r="Q124">
        <f t="shared" si="17"/>
        <v>0.27796163361850601</v>
      </c>
    </row>
    <row r="125" spans="8:21" x14ac:dyDescent="0.25">
      <c r="N125">
        <v>9</v>
      </c>
      <c r="O125">
        <f t="shared" si="16"/>
        <v>0.33437779813022234</v>
      </c>
      <c r="P125">
        <f t="shared" si="15"/>
        <v>0.49635271110262102</v>
      </c>
      <c r="Q125">
        <f t="shared" si="17"/>
        <v>0.33437779813022234</v>
      </c>
    </row>
    <row r="126" spans="8:21" x14ac:dyDescent="0.25">
      <c r="N126">
        <v>10</v>
      </c>
      <c r="O126">
        <f t="shared" si="16"/>
        <v>0.80320863552166799</v>
      </c>
      <c r="P126">
        <f t="shared" si="15"/>
        <v>0.52789567704395479</v>
      </c>
      <c r="Q126">
        <f t="shared" si="17"/>
        <v>0.52789567704395479</v>
      </c>
    </row>
    <row r="127" spans="8:21" x14ac:dyDescent="0.25">
      <c r="N127">
        <v>11</v>
      </c>
      <c r="O127">
        <f t="shared" si="16"/>
        <v>1.4085485241666575</v>
      </c>
      <c r="P127">
        <f t="shared" si="15"/>
        <v>1.5119241835323831</v>
      </c>
      <c r="Q127">
        <f t="shared" si="17"/>
        <v>1.4085485241666575</v>
      </c>
    </row>
    <row r="128" spans="8:21" x14ac:dyDescent="0.25">
      <c r="N128">
        <v>12</v>
      </c>
      <c r="O128">
        <f t="shared" si="16"/>
        <v>0.98010110630630853</v>
      </c>
      <c r="P128">
        <f t="shared" si="15"/>
        <v>0.66400415044652483</v>
      </c>
      <c r="Q128">
        <f t="shared" si="17"/>
        <v>0.66400415044652483</v>
      </c>
    </row>
    <row r="129" spans="7:21" x14ac:dyDescent="0.25">
      <c r="N129">
        <v>13</v>
      </c>
      <c r="O129">
        <f t="shared" si="16"/>
        <v>0.2031477259751896</v>
      </c>
      <c r="P129">
        <f t="shared" si="15"/>
        <v>0.31042483125787906</v>
      </c>
      <c r="Q129">
        <f t="shared" si="17"/>
        <v>0.2031477259751896</v>
      </c>
    </row>
    <row r="130" spans="7:21" x14ac:dyDescent="0.25">
      <c r="N130">
        <v>14</v>
      </c>
      <c r="O130">
        <f t="shared" si="16"/>
        <v>0.45840794059607248</v>
      </c>
      <c r="P130">
        <f t="shared" si="15"/>
        <v>0</v>
      </c>
      <c r="Q130">
        <f t="shared" si="17"/>
        <v>0</v>
      </c>
    </row>
    <row r="131" spans="7:21" x14ac:dyDescent="0.25">
      <c r="N131">
        <v>15</v>
      </c>
      <c r="O131">
        <f t="shared" si="16"/>
        <v>0.19639429765372127</v>
      </c>
      <c r="P131">
        <f t="shared" si="15"/>
        <v>0.45012691794310883</v>
      </c>
      <c r="Q131">
        <f t="shared" si="17"/>
        <v>0.19639429765372127</v>
      </c>
    </row>
    <row r="132" spans="7:21" x14ac:dyDescent="0.25">
      <c r="N132">
        <v>16</v>
      </c>
      <c r="O132">
        <f t="shared" si="16"/>
        <v>0.2465227148163974</v>
      </c>
      <c r="P132">
        <f t="shared" si="15"/>
        <v>0.3827953021457296</v>
      </c>
      <c r="Q132">
        <f t="shared" si="17"/>
        <v>0.2465227148163974</v>
      </c>
    </row>
    <row r="133" spans="7:21" x14ac:dyDescent="0.25">
      <c r="N133">
        <v>17</v>
      </c>
      <c r="O133">
        <f t="shared" si="16"/>
        <v>0.41215794283997881</v>
      </c>
      <c r="P133">
        <f t="shared" si="15"/>
        <v>0.46222811128210994</v>
      </c>
      <c r="Q133">
        <f t="shared" si="17"/>
        <v>0.41215794283997881</v>
      </c>
    </row>
    <row r="134" spans="7:21" x14ac:dyDescent="0.25">
      <c r="N134">
        <v>18</v>
      </c>
      <c r="O134">
        <f t="shared" si="16"/>
        <v>0.51151558718587165</v>
      </c>
      <c r="P134">
        <f t="shared" si="15"/>
        <v>0.48079096974887409</v>
      </c>
      <c r="Q134">
        <f t="shared" si="17"/>
        <v>0.48079096974887409</v>
      </c>
    </row>
    <row r="135" spans="7:21" x14ac:dyDescent="0.25">
      <c r="N135">
        <v>19</v>
      </c>
      <c r="O135">
        <f t="shared" si="16"/>
        <v>0.35145382498742128</v>
      </c>
      <c r="P135">
        <f t="shared" si="15"/>
        <v>0.44765636320109964</v>
      </c>
      <c r="Q135">
        <f t="shared" si="17"/>
        <v>0.35145382498742128</v>
      </c>
    </row>
    <row r="137" spans="7:21" x14ac:dyDescent="0.25">
      <c r="G137" t="s">
        <v>42</v>
      </c>
      <c r="H137" t="s">
        <v>41</v>
      </c>
      <c r="J137">
        <f ca="1">RANDBETWEEN(1,19)</f>
        <v>14</v>
      </c>
    </row>
    <row r="138" spans="7:21" x14ac:dyDescent="0.25">
      <c r="H138" t="s">
        <v>10</v>
      </c>
      <c r="N138" t="s">
        <v>16</v>
      </c>
    </row>
    <row r="139" spans="7:21" x14ac:dyDescent="0.25">
      <c r="H139" t="s">
        <v>45</v>
      </c>
      <c r="N139" t="s">
        <v>8</v>
      </c>
      <c r="O139" t="s">
        <v>43</v>
      </c>
      <c r="P139" t="s">
        <v>44</v>
      </c>
      <c r="Q139" t="s">
        <v>14</v>
      </c>
      <c r="R139" t="s">
        <v>15</v>
      </c>
      <c r="T139" t="s">
        <v>36</v>
      </c>
    </row>
    <row r="140" spans="7:21" x14ac:dyDescent="0.25">
      <c r="N140">
        <v>1</v>
      </c>
      <c r="O140">
        <f>SQRT((B$36-B24)^2+(C$36-C24)^2+(D$36-D24)^2+(E$36-E24)^2+(F$36-F24)^2)</f>
        <v>0.25994171627900453</v>
      </c>
      <c r="P140">
        <f>SQRT((B$39-B24)^2+(C$39-C24)^2+(D$39-D24)^2+(E$39-E24)^2+(F$39-F24)^2)</f>
        <v>0.19807662334387366</v>
      </c>
      <c r="Q140">
        <f>MIN(O140:P140)</f>
        <v>0.19807662334387366</v>
      </c>
      <c r="R140">
        <f>SUM(Q140:Q158)</f>
        <v>7.6994616976519596</v>
      </c>
      <c r="T140">
        <f>R140-R48</f>
        <v>0.69273358549970165</v>
      </c>
      <c r="U140" t="s">
        <v>25</v>
      </c>
    </row>
    <row r="141" spans="7:21" x14ac:dyDescent="0.25">
      <c r="N141">
        <v>2</v>
      </c>
      <c r="O141">
        <f t="shared" ref="O141:O158" si="18">SQRT((B$36-B25)^2+(C$36-C25)^2+(D$36-D25)^2+(E$36-E25)^2+(F$36-F25)^2)</f>
        <v>0.52517344054275883</v>
      </c>
      <c r="P141">
        <f t="shared" ref="P141:P158" si="19">SQRT((B$39-B25)^2+(C$39-C25)^2+(D$39-D25)^2+(E$39-E25)^2+(F$39-F25)^2)</f>
        <v>0.54945303034441606</v>
      </c>
      <c r="Q141">
        <f t="shared" ref="Q141:Q158" si="20">MIN(O141:P141)</f>
        <v>0.52517344054275883</v>
      </c>
      <c r="T141" t="s">
        <v>27</v>
      </c>
    </row>
    <row r="142" spans="7:21" x14ac:dyDescent="0.25">
      <c r="N142">
        <v>3</v>
      </c>
      <c r="O142">
        <f t="shared" si="18"/>
        <v>0.2031477259751896</v>
      </c>
      <c r="P142">
        <f t="shared" si="19"/>
        <v>0.2465227148163974</v>
      </c>
      <c r="Q142">
        <f t="shared" si="20"/>
        <v>0.2031477259751896</v>
      </c>
    </row>
    <row r="143" spans="7:21" x14ac:dyDescent="0.25">
      <c r="N143">
        <v>4</v>
      </c>
      <c r="O143">
        <f t="shared" si="18"/>
        <v>0.49580909678864038</v>
      </c>
      <c r="P143">
        <f t="shared" si="19"/>
        <v>0.47610370128874741</v>
      </c>
      <c r="Q143">
        <f t="shared" si="20"/>
        <v>0.47610370128874741</v>
      </c>
    </row>
    <row r="144" spans="7:21" x14ac:dyDescent="0.25">
      <c r="N144">
        <v>5</v>
      </c>
      <c r="O144">
        <f t="shared" si="18"/>
        <v>0.26362379615692794</v>
      </c>
      <c r="P144">
        <f t="shared" si="19"/>
        <v>0.26200701095531509</v>
      </c>
      <c r="Q144">
        <f t="shared" si="20"/>
        <v>0.26200701095531509</v>
      </c>
    </row>
    <row r="145" spans="8:17" x14ac:dyDescent="0.25">
      <c r="N145">
        <v>6</v>
      </c>
      <c r="O145">
        <f t="shared" si="18"/>
        <v>0.4392929704214048</v>
      </c>
      <c r="P145">
        <f t="shared" si="19"/>
        <v>0.49859876816393095</v>
      </c>
      <c r="Q145">
        <f t="shared" si="20"/>
        <v>0.4392929704214048</v>
      </c>
    </row>
    <row r="146" spans="8:17" x14ac:dyDescent="0.25">
      <c r="N146">
        <v>7</v>
      </c>
      <c r="O146">
        <f t="shared" si="18"/>
        <v>0.34626042014514685</v>
      </c>
      <c r="P146">
        <f t="shared" si="19"/>
        <v>0.26552275773402417</v>
      </c>
      <c r="Q146">
        <f t="shared" si="20"/>
        <v>0.26552275773402417</v>
      </c>
    </row>
    <row r="147" spans="8:17" x14ac:dyDescent="0.25">
      <c r="N147">
        <v>8</v>
      </c>
      <c r="O147">
        <f t="shared" si="18"/>
        <v>0.45676584031256962</v>
      </c>
      <c r="P147">
        <f t="shared" si="19"/>
        <v>0.51825245524212782</v>
      </c>
      <c r="Q147">
        <f t="shared" si="20"/>
        <v>0.45676584031256962</v>
      </c>
    </row>
    <row r="148" spans="8:17" x14ac:dyDescent="0.25">
      <c r="N148">
        <v>9</v>
      </c>
      <c r="O148">
        <f t="shared" si="18"/>
        <v>0.35844577205502554</v>
      </c>
      <c r="P148">
        <f t="shared" si="19"/>
        <v>0.34465308769517644</v>
      </c>
      <c r="Q148">
        <f t="shared" si="20"/>
        <v>0.34465308769517644</v>
      </c>
    </row>
    <row r="149" spans="8:17" x14ac:dyDescent="0.25">
      <c r="N149">
        <v>10</v>
      </c>
      <c r="O149">
        <f t="shared" si="18"/>
        <v>0.72754094380646095</v>
      </c>
      <c r="P149">
        <f t="shared" si="19"/>
        <v>0.79066591185014645</v>
      </c>
      <c r="Q149">
        <f t="shared" si="20"/>
        <v>0.72754094380646095</v>
      </c>
    </row>
    <row r="150" spans="8:17" x14ac:dyDescent="0.25">
      <c r="N150">
        <v>11</v>
      </c>
      <c r="O150">
        <f t="shared" si="18"/>
        <v>1.4380326130565524</v>
      </c>
      <c r="P150">
        <f t="shared" si="19"/>
        <v>1.491985355063282</v>
      </c>
      <c r="Q150">
        <f t="shared" si="20"/>
        <v>1.4380326130565524</v>
      </c>
    </row>
    <row r="151" spans="8:17" x14ac:dyDescent="0.25">
      <c r="N151">
        <v>12</v>
      </c>
      <c r="O151">
        <f t="shared" si="18"/>
        <v>0.92194459690862496</v>
      </c>
      <c r="P151">
        <f t="shared" si="19"/>
        <v>0.95918080826104701</v>
      </c>
      <c r="Q151">
        <f t="shared" si="20"/>
        <v>0.92194459690862496</v>
      </c>
    </row>
    <row r="152" spans="8:17" x14ac:dyDescent="0.25">
      <c r="N152">
        <v>13</v>
      </c>
      <c r="O152">
        <f t="shared" si="18"/>
        <v>0</v>
      </c>
      <c r="P152">
        <f t="shared" si="19"/>
        <v>0.20532173505066562</v>
      </c>
      <c r="Q152">
        <f t="shared" si="20"/>
        <v>0</v>
      </c>
    </row>
    <row r="153" spans="8:17" x14ac:dyDescent="0.25">
      <c r="N153">
        <v>14</v>
      </c>
      <c r="O153">
        <f t="shared" si="18"/>
        <v>0.31042483125787906</v>
      </c>
      <c r="P153">
        <f t="shared" si="19"/>
        <v>0.3827953021457296</v>
      </c>
      <c r="Q153">
        <f t="shared" si="20"/>
        <v>0.31042483125787906</v>
      </c>
    </row>
    <row r="154" spans="8:17" x14ac:dyDescent="0.25">
      <c r="N154">
        <v>15</v>
      </c>
      <c r="O154">
        <f t="shared" si="18"/>
        <v>0.32138265599153276</v>
      </c>
      <c r="P154">
        <f t="shared" si="19"/>
        <v>0.31882892956863357</v>
      </c>
      <c r="Q154">
        <f t="shared" si="20"/>
        <v>0.31882892956863357</v>
      </c>
    </row>
    <row r="155" spans="8:17" x14ac:dyDescent="0.25">
      <c r="N155">
        <v>16</v>
      </c>
      <c r="O155">
        <f t="shared" si="18"/>
        <v>0.20532173505066562</v>
      </c>
      <c r="P155">
        <f t="shared" si="19"/>
        <v>0</v>
      </c>
      <c r="Q155">
        <f t="shared" si="20"/>
        <v>0</v>
      </c>
    </row>
    <row r="156" spans="8:17" x14ac:dyDescent="0.25">
      <c r="N156">
        <v>17</v>
      </c>
      <c r="O156">
        <f t="shared" si="18"/>
        <v>0.2934053969465551</v>
      </c>
      <c r="P156">
        <f t="shared" si="19"/>
        <v>0.2363040549766679</v>
      </c>
      <c r="Q156">
        <f t="shared" si="20"/>
        <v>0.2363040549766679</v>
      </c>
    </row>
    <row r="157" spans="8:17" x14ac:dyDescent="0.25">
      <c r="N157">
        <v>18</v>
      </c>
      <c r="O157">
        <f t="shared" si="18"/>
        <v>0.36361666044538143</v>
      </c>
      <c r="P157">
        <f t="shared" si="19"/>
        <v>0.35099240436482393</v>
      </c>
      <c r="Q157">
        <f t="shared" si="20"/>
        <v>0.35099240436482393</v>
      </c>
    </row>
    <row r="158" spans="8:17" x14ac:dyDescent="0.25">
      <c r="N158">
        <v>19</v>
      </c>
      <c r="O158">
        <f t="shared" si="18"/>
        <v>0.24490664958216066</v>
      </c>
      <c r="P158">
        <f t="shared" si="19"/>
        <v>0.224650165443258</v>
      </c>
      <c r="Q158">
        <f t="shared" si="20"/>
        <v>0.224650165443258</v>
      </c>
    </row>
    <row r="160" spans="8:17" x14ac:dyDescent="0.25">
      <c r="H160" t="s">
        <v>46</v>
      </c>
      <c r="J160">
        <f ca="1">RANDBETWEEN(1,19)</f>
        <v>18</v>
      </c>
    </row>
    <row r="161" spans="8:21" x14ac:dyDescent="0.25">
      <c r="H161" t="s">
        <v>10</v>
      </c>
      <c r="N161" t="s">
        <v>16</v>
      </c>
    </row>
    <row r="162" spans="8:21" x14ac:dyDescent="0.25">
      <c r="H162" t="s">
        <v>47</v>
      </c>
      <c r="N162" t="s">
        <v>8</v>
      </c>
      <c r="O162" t="s">
        <v>48</v>
      </c>
      <c r="P162" t="s">
        <v>49</v>
      </c>
      <c r="Q162" t="s">
        <v>14</v>
      </c>
      <c r="R162" t="s">
        <v>15</v>
      </c>
      <c r="T162" t="s">
        <v>36</v>
      </c>
    </row>
    <row r="163" spans="8:21" x14ac:dyDescent="0.25">
      <c r="N163">
        <v>1</v>
      </c>
      <c r="O163">
        <f>SQRT((B$37-B24)^2+(C$37-C24)^2+(D$37-D24)^2+(E$37-E24)^2+(F$37-F24)^2)</f>
        <v>0.41434531000334124</v>
      </c>
      <c r="P163">
        <f>SQRT((B$35-B24)^2+(C$35-C24)^2+(D$35-D24)^2+(E$35-E24)^2+(F$35-F24)^2)</f>
        <v>0.89863009840105468</v>
      </c>
      <c r="Q163">
        <f>MIN(O163:P163)</f>
        <v>0.41434531000334124</v>
      </c>
      <c r="R163">
        <f>SUM(Q163:Q181)</f>
        <v>8.4008960297388597</v>
      </c>
      <c r="T163">
        <f>R163-R48</f>
        <v>1.3941679175866017</v>
      </c>
      <c r="U163" t="s">
        <v>25</v>
      </c>
    </row>
    <row r="164" spans="8:21" x14ac:dyDescent="0.25">
      <c r="N164">
        <v>2</v>
      </c>
      <c r="O164">
        <f t="shared" ref="O164:O181" si="21">SQRT((B$37-B25)^2+(C$37-C25)^2+(D$37-D25)^2+(E$37-E25)^2+(F$37-F25)^2)</f>
        <v>0.38681124576635961</v>
      </c>
      <c r="P164">
        <f t="shared" ref="P164:P181" si="22">SQRT((B$35-B25)^2+(C$35-C25)^2+(D$35-D25)^2+(E$35-E25)^2+(F$35-F25)^2)</f>
        <v>0.48894525578944076</v>
      </c>
      <c r="Q164">
        <f t="shared" ref="Q164:Q181" si="23">MIN(O164:P164)</f>
        <v>0.38681124576635961</v>
      </c>
      <c r="T164" t="s">
        <v>27</v>
      </c>
    </row>
    <row r="165" spans="8:21" x14ac:dyDescent="0.25">
      <c r="N165">
        <v>3</v>
      </c>
      <c r="O165">
        <f t="shared" si="21"/>
        <v>0.45840794059607248</v>
      </c>
      <c r="P165">
        <f t="shared" si="22"/>
        <v>0.98010110630630853</v>
      </c>
      <c r="Q165">
        <f t="shared" si="23"/>
        <v>0.45840794059607248</v>
      </c>
    </row>
    <row r="166" spans="8:21" x14ac:dyDescent="0.25">
      <c r="N166">
        <v>4</v>
      </c>
      <c r="O166">
        <f t="shared" si="21"/>
        <v>0.5570785556728437</v>
      </c>
      <c r="P166">
        <f t="shared" si="22"/>
        <v>0.86257484432599962</v>
      </c>
      <c r="Q166">
        <f t="shared" si="23"/>
        <v>0.5570785556728437</v>
      </c>
    </row>
    <row r="167" spans="8:21" x14ac:dyDescent="0.25">
      <c r="N167">
        <v>5</v>
      </c>
      <c r="O167">
        <f t="shared" si="21"/>
        <v>0.41493413764475451</v>
      </c>
      <c r="P167">
        <f t="shared" si="22"/>
        <v>1.0131561903152486</v>
      </c>
      <c r="Q167">
        <f t="shared" si="23"/>
        <v>0.41493413764475451</v>
      </c>
    </row>
    <row r="168" spans="8:21" x14ac:dyDescent="0.25">
      <c r="N168">
        <v>6</v>
      </c>
      <c r="O168">
        <f t="shared" si="21"/>
        <v>0.33581349681919592</v>
      </c>
      <c r="P168">
        <f t="shared" si="22"/>
        <v>0.83091474845026803</v>
      </c>
      <c r="Q168">
        <f t="shared" si="23"/>
        <v>0.33581349681919592</v>
      </c>
    </row>
    <row r="169" spans="8:21" x14ac:dyDescent="0.25">
      <c r="N169">
        <v>7</v>
      </c>
      <c r="O169">
        <f t="shared" si="21"/>
        <v>0.49916958293014346</v>
      </c>
      <c r="P169">
        <f t="shared" si="22"/>
        <v>1.0231730523396831</v>
      </c>
      <c r="Q169">
        <f t="shared" si="23"/>
        <v>0.49916958293014346</v>
      </c>
    </row>
    <row r="170" spans="8:21" x14ac:dyDescent="0.25">
      <c r="N170">
        <v>8</v>
      </c>
      <c r="O170">
        <f t="shared" si="21"/>
        <v>0.27796163361850601</v>
      </c>
      <c r="P170">
        <f t="shared" si="22"/>
        <v>0.59329329112818896</v>
      </c>
      <c r="Q170">
        <f t="shared" si="23"/>
        <v>0.27796163361850601</v>
      </c>
    </row>
    <row r="171" spans="8:21" x14ac:dyDescent="0.25">
      <c r="N171">
        <v>9</v>
      </c>
      <c r="O171">
        <f t="shared" si="21"/>
        <v>0.49635271110262102</v>
      </c>
      <c r="P171">
        <f t="shared" si="22"/>
        <v>0.90783423457876067</v>
      </c>
      <c r="Q171">
        <f t="shared" si="23"/>
        <v>0.49635271110262102</v>
      </c>
    </row>
    <row r="172" spans="8:21" x14ac:dyDescent="0.25">
      <c r="N172">
        <v>10</v>
      </c>
      <c r="O172">
        <f t="shared" si="21"/>
        <v>0.52789567704395479</v>
      </c>
      <c r="P172">
        <f t="shared" si="22"/>
        <v>0.51407473647383783</v>
      </c>
      <c r="Q172">
        <f t="shared" si="23"/>
        <v>0.51407473647383783</v>
      </c>
    </row>
    <row r="173" spans="8:21" x14ac:dyDescent="0.25">
      <c r="N173">
        <v>11</v>
      </c>
      <c r="O173">
        <f t="shared" si="21"/>
        <v>1.5119241835323831</v>
      </c>
      <c r="P173">
        <f t="shared" si="22"/>
        <v>1.5599942875572146</v>
      </c>
      <c r="Q173">
        <f t="shared" si="23"/>
        <v>1.5119241835323831</v>
      </c>
    </row>
    <row r="174" spans="8:21" x14ac:dyDescent="0.25">
      <c r="N174">
        <v>12</v>
      </c>
      <c r="O174">
        <f t="shared" si="21"/>
        <v>0.66400415044652483</v>
      </c>
      <c r="P174">
        <f t="shared" si="22"/>
        <v>0</v>
      </c>
      <c r="Q174">
        <f t="shared" si="23"/>
        <v>0</v>
      </c>
    </row>
    <row r="175" spans="8:21" x14ac:dyDescent="0.25">
      <c r="N175">
        <v>13</v>
      </c>
      <c r="O175">
        <f t="shared" si="21"/>
        <v>0.31042483125787906</v>
      </c>
      <c r="P175">
        <f t="shared" si="22"/>
        <v>0.92194459690862496</v>
      </c>
      <c r="Q175">
        <f t="shared" si="23"/>
        <v>0.31042483125787906</v>
      </c>
    </row>
    <row r="176" spans="8:21" x14ac:dyDescent="0.25">
      <c r="N176">
        <v>14</v>
      </c>
      <c r="O176">
        <f t="shared" si="21"/>
        <v>0</v>
      </c>
      <c r="P176">
        <f t="shared" si="22"/>
        <v>0.66400415044652483</v>
      </c>
      <c r="Q176">
        <f t="shared" si="23"/>
        <v>0</v>
      </c>
    </row>
    <row r="177" spans="8:21" x14ac:dyDescent="0.25">
      <c r="N177">
        <v>15</v>
      </c>
      <c r="O177">
        <f t="shared" si="21"/>
        <v>0.45012691794310883</v>
      </c>
      <c r="P177">
        <f t="shared" si="22"/>
        <v>0.86231161969294767</v>
      </c>
      <c r="Q177">
        <f t="shared" si="23"/>
        <v>0.45012691794310883</v>
      </c>
    </row>
    <row r="178" spans="8:21" x14ac:dyDescent="0.25">
      <c r="N178">
        <v>16</v>
      </c>
      <c r="O178">
        <f t="shared" si="21"/>
        <v>0.3827953021457296</v>
      </c>
      <c r="P178">
        <f t="shared" si="22"/>
        <v>0.95918080826104701</v>
      </c>
      <c r="Q178">
        <f t="shared" si="23"/>
        <v>0.3827953021457296</v>
      </c>
    </row>
    <row r="179" spans="8:21" x14ac:dyDescent="0.25">
      <c r="N179">
        <v>17</v>
      </c>
      <c r="O179">
        <f t="shared" si="21"/>
        <v>0.46222811128210994</v>
      </c>
      <c r="P179">
        <f t="shared" si="22"/>
        <v>1.0819058665478996</v>
      </c>
      <c r="Q179">
        <f t="shared" si="23"/>
        <v>0.46222811128210994</v>
      </c>
    </row>
    <row r="180" spans="8:21" x14ac:dyDescent="0.25">
      <c r="N180">
        <v>18</v>
      </c>
      <c r="O180">
        <f t="shared" si="21"/>
        <v>0.48079096974887409</v>
      </c>
      <c r="P180">
        <f t="shared" si="22"/>
        <v>1.1131002914053352</v>
      </c>
      <c r="Q180">
        <f t="shared" si="23"/>
        <v>0.48079096974887409</v>
      </c>
    </row>
    <row r="181" spans="8:21" x14ac:dyDescent="0.25">
      <c r="N181">
        <v>19</v>
      </c>
      <c r="O181">
        <f t="shared" si="21"/>
        <v>0.44765636320109964</v>
      </c>
      <c r="P181">
        <f t="shared" si="22"/>
        <v>1.0605849345066747</v>
      </c>
      <c r="Q181">
        <f t="shared" si="23"/>
        <v>0.44765636320109964</v>
      </c>
    </row>
    <row r="183" spans="8:21" x14ac:dyDescent="0.25">
      <c r="H183" t="s">
        <v>50</v>
      </c>
      <c r="J183">
        <f ca="1">RANDBETWEEN(1,19)</f>
        <v>3</v>
      </c>
    </row>
    <row r="184" spans="8:21" x14ac:dyDescent="0.25">
      <c r="H184" t="s">
        <v>10</v>
      </c>
      <c r="N184" t="s">
        <v>16</v>
      </c>
    </row>
    <row r="185" spans="8:21" x14ac:dyDescent="0.25">
      <c r="H185" t="s">
        <v>51</v>
      </c>
      <c r="N185" t="s">
        <v>8</v>
      </c>
      <c r="O185" t="s">
        <v>12</v>
      </c>
      <c r="P185" t="s">
        <v>52</v>
      </c>
      <c r="Q185" t="s">
        <v>14</v>
      </c>
      <c r="R185" t="s">
        <v>15</v>
      </c>
      <c r="T185" t="s">
        <v>36</v>
      </c>
    </row>
    <row r="186" spans="8:21" x14ac:dyDescent="0.25">
      <c r="N186">
        <v>1</v>
      </c>
      <c r="O186">
        <f>SQRT((B$38-B24)^2+(C$38-C24)^2+(D$38-D24)^2+(E$38-E24)^2+(F$38-F24)^2)</f>
        <v>0.29202927887673241</v>
      </c>
      <c r="P186">
        <f>SQRT((B$31-B24)^2+(C$31-C24)^2+(D$31-D24)^2+(E$31-E24)^2+(F$31-F24)^2)</f>
        <v>0.52081778964596925</v>
      </c>
      <c r="Q186">
        <f>MIN(O186:P186)</f>
        <v>0.29202927887673241</v>
      </c>
      <c r="R186">
        <f>SUM(Q186:Q204)</f>
        <v>7.60392835393976</v>
      </c>
      <c r="T186">
        <f>R186-R48</f>
        <v>0.59720024178750197</v>
      </c>
      <c r="U186" t="s">
        <v>53</v>
      </c>
    </row>
    <row r="187" spans="8:21" x14ac:dyDescent="0.25">
      <c r="N187">
        <v>2</v>
      </c>
      <c r="O187">
        <f t="shared" ref="O187:O204" si="24">SQRT((B$38-B25)^2+(C$38-C25)^2+(D$38-D25)^2+(E$38-E25)^2+(F$38-F25)^2)</f>
        <v>0.37984409322466628</v>
      </c>
      <c r="P187">
        <f t="shared" ref="P187:P204" si="25">SQRT((B$31-B25)^2+(C$31-C25)^2+(D$31-D25)^2+(E$31-E25)^2+(F$31-F25)^2)</f>
        <v>0.39692794593270064</v>
      </c>
      <c r="Q187">
        <f t="shared" ref="Q187:Q204" si="26">MIN(O187:P187)</f>
        <v>0.37984409322466628</v>
      </c>
      <c r="T187" t="s">
        <v>27</v>
      </c>
    </row>
    <row r="188" spans="8:21" x14ac:dyDescent="0.25">
      <c r="N188">
        <v>3</v>
      </c>
      <c r="O188">
        <f t="shared" si="24"/>
        <v>0.19639429765372127</v>
      </c>
      <c r="P188">
        <f t="shared" si="25"/>
        <v>0.54599055357083914</v>
      </c>
      <c r="Q188">
        <f t="shared" si="26"/>
        <v>0.19639429765372127</v>
      </c>
    </row>
    <row r="189" spans="8:21" x14ac:dyDescent="0.25">
      <c r="N189">
        <v>4</v>
      </c>
      <c r="O189">
        <f t="shared" si="24"/>
        <v>0.21438632601533494</v>
      </c>
      <c r="P189">
        <f t="shared" si="25"/>
        <v>0.64922929649090655</v>
      </c>
      <c r="Q189">
        <f t="shared" si="26"/>
        <v>0.21438632601533494</v>
      </c>
    </row>
    <row r="190" spans="8:21" x14ac:dyDescent="0.25">
      <c r="N190">
        <v>5</v>
      </c>
      <c r="O190">
        <f t="shared" si="24"/>
        <v>0.49654486586465868</v>
      </c>
      <c r="P190">
        <f t="shared" si="25"/>
        <v>0.46798890397412851</v>
      </c>
      <c r="Q190">
        <f t="shared" si="26"/>
        <v>0.46798890397412851</v>
      </c>
    </row>
    <row r="191" spans="8:21" x14ac:dyDescent="0.25">
      <c r="N191">
        <v>6</v>
      </c>
      <c r="O191">
        <f t="shared" si="24"/>
        <v>0.65082082900954752</v>
      </c>
      <c r="P191">
        <f t="shared" si="25"/>
        <v>0.29139200542159249</v>
      </c>
      <c r="Q191">
        <f t="shared" si="26"/>
        <v>0.29139200542159249</v>
      </c>
    </row>
    <row r="192" spans="8:21" x14ac:dyDescent="0.25">
      <c r="N192">
        <v>7</v>
      </c>
      <c r="O192">
        <f t="shared" si="24"/>
        <v>0.50100276454306836</v>
      </c>
      <c r="P192">
        <f t="shared" si="25"/>
        <v>0.58943848753565209</v>
      </c>
      <c r="Q192">
        <f t="shared" si="26"/>
        <v>0.50100276454306836</v>
      </c>
    </row>
    <row r="193" spans="8:20" x14ac:dyDescent="0.25">
      <c r="N193">
        <v>8</v>
      </c>
      <c r="O193">
        <f t="shared" si="24"/>
        <v>0.52356509640066451</v>
      </c>
      <c r="P193">
        <f t="shared" si="25"/>
        <v>0</v>
      </c>
      <c r="Q193">
        <f t="shared" si="26"/>
        <v>0</v>
      </c>
    </row>
    <row r="194" spans="8:20" x14ac:dyDescent="0.25">
      <c r="N194">
        <v>9</v>
      </c>
      <c r="O194">
        <f t="shared" si="24"/>
        <v>0.38492485162500056</v>
      </c>
      <c r="P194">
        <f t="shared" si="25"/>
        <v>0.55521364525703809</v>
      </c>
      <c r="Q194">
        <f t="shared" si="26"/>
        <v>0.38492485162500056</v>
      </c>
    </row>
    <row r="195" spans="8:20" x14ac:dyDescent="0.25">
      <c r="N195">
        <v>10</v>
      </c>
      <c r="O195">
        <f t="shared" si="24"/>
        <v>0.76462977378157759</v>
      </c>
      <c r="P195">
        <f t="shared" si="25"/>
        <v>0.28011351367027743</v>
      </c>
      <c r="Q195">
        <f t="shared" si="26"/>
        <v>0.28011351367027743</v>
      </c>
    </row>
    <row r="196" spans="8:20" x14ac:dyDescent="0.25">
      <c r="N196">
        <v>11</v>
      </c>
      <c r="O196">
        <f t="shared" si="24"/>
        <v>1.4468545588053283</v>
      </c>
      <c r="P196">
        <f t="shared" si="25"/>
        <v>1.4795908046851853</v>
      </c>
      <c r="Q196">
        <f t="shared" si="26"/>
        <v>1.4468545588053283</v>
      </c>
    </row>
    <row r="197" spans="8:20" x14ac:dyDescent="0.25">
      <c r="N197">
        <v>12</v>
      </c>
      <c r="O197">
        <f t="shared" si="24"/>
        <v>0.86231161969294767</v>
      </c>
      <c r="P197">
        <f t="shared" si="25"/>
        <v>0.59329329112818896</v>
      </c>
      <c r="Q197">
        <f t="shared" si="26"/>
        <v>0.59329329112818896</v>
      </c>
    </row>
    <row r="198" spans="8:20" x14ac:dyDescent="0.25">
      <c r="N198">
        <v>13</v>
      </c>
      <c r="O198">
        <f t="shared" si="24"/>
        <v>0.32138265599153276</v>
      </c>
      <c r="P198">
        <f t="shared" si="25"/>
        <v>0.45676584031256962</v>
      </c>
      <c r="Q198">
        <f t="shared" si="26"/>
        <v>0.32138265599153276</v>
      </c>
    </row>
    <row r="199" spans="8:20" x14ac:dyDescent="0.25">
      <c r="N199">
        <v>14</v>
      </c>
      <c r="O199">
        <f t="shared" si="24"/>
        <v>0.45012691794310883</v>
      </c>
      <c r="P199">
        <f t="shared" si="25"/>
        <v>0.27796163361850601</v>
      </c>
      <c r="Q199">
        <f t="shared" si="26"/>
        <v>0.27796163361850601</v>
      </c>
    </row>
    <row r="200" spans="8:20" x14ac:dyDescent="0.25">
      <c r="N200">
        <v>15</v>
      </c>
      <c r="O200">
        <f t="shared" si="24"/>
        <v>0</v>
      </c>
      <c r="P200">
        <f t="shared" si="25"/>
        <v>0.52356509640066451</v>
      </c>
      <c r="Q200">
        <f t="shared" si="26"/>
        <v>0</v>
      </c>
    </row>
    <row r="201" spans="8:20" x14ac:dyDescent="0.25">
      <c r="N201">
        <v>16</v>
      </c>
      <c r="O201">
        <f t="shared" si="24"/>
        <v>0.31882892956863357</v>
      </c>
      <c r="P201">
        <f t="shared" si="25"/>
        <v>0.51825245524212782</v>
      </c>
      <c r="Q201">
        <f t="shared" si="26"/>
        <v>0.31882892956863357</v>
      </c>
    </row>
    <row r="202" spans="8:20" x14ac:dyDescent="0.25">
      <c r="N202">
        <v>17</v>
      </c>
      <c r="O202">
        <f t="shared" si="24"/>
        <v>0.53614651509031364</v>
      </c>
      <c r="P202">
        <f t="shared" si="25"/>
        <v>0.62172995709641288</v>
      </c>
      <c r="Q202">
        <f t="shared" si="26"/>
        <v>0.53614651509031364</v>
      </c>
    </row>
    <row r="203" spans="8:20" x14ac:dyDescent="0.25">
      <c r="N203">
        <v>18</v>
      </c>
      <c r="O203">
        <f t="shared" si="24"/>
        <v>0.64157902621386953</v>
      </c>
      <c r="P203">
        <f t="shared" si="25"/>
        <v>0.60638117533684444</v>
      </c>
      <c r="Q203">
        <f t="shared" si="26"/>
        <v>0.60638117533684444</v>
      </c>
    </row>
    <row r="204" spans="8:20" x14ac:dyDescent="0.25">
      <c r="N204">
        <v>19</v>
      </c>
      <c r="O204">
        <f t="shared" si="24"/>
        <v>0.4950035593958893</v>
      </c>
      <c r="P204">
        <f t="shared" si="25"/>
        <v>0.55811628544435798</v>
      </c>
      <c r="Q204">
        <f t="shared" si="26"/>
        <v>0.4950035593958893</v>
      </c>
    </row>
    <row r="206" spans="8:20" x14ac:dyDescent="0.25">
      <c r="H206" t="s">
        <v>54</v>
      </c>
      <c r="J206">
        <f ca="1">RANDBETWEEN(1,19)</f>
        <v>12</v>
      </c>
    </row>
    <row r="207" spans="8:20" x14ac:dyDescent="0.25">
      <c r="H207" t="s">
        <v>10</v>
      </c>
      <c r="N207" t="s">
        <v>16</v>
      </c>
    </row>
    <row r="208" spans="8:20" x14ac:dyDescent="0.25">
      <c r="H208" t="s">
        <v>55</v>
      </c>
      <c r="N208" t="s">
        <v>8</v>
      </c>
      <c r="O208" t="s">
        <v>56</v>
      </c>
      <c r="P208" t="s">
        <v>57</v>
      </c>
      <c r="Q208" t="s">
        <v>14</v>
      </c>
      <c r="R208" t="s">
        <v>15</v>
      </c>
      <c r="T208" t="s">
        <v>36</v>
      </c>
    </row>
    <row r="209" spans="14:21" x14ac:dyDescent="0.25">
      <c r="N209">
        <v>1</v>
      </c>
      <c r="O209">
        <f>SQRT((B$30-B24)^2+(C$30-C24)^2+(D$30-D24)^2+(E$30-E24)^2+(F$30-F24)^2)</f>
        <v>0.2295957418122018</v>
      </c>
      <c r="P209">
        <f>SQRT((B$28-B24)^2+(C$28-C24)^2+(D$28-D24)^2+(E$28-E24)^2+(F$28-F24)^2)</f>
        <v>0.3577986036336358</v>
      </c>
      <c r="Q209">
        <f>MIN(O209:P209)</f>
        <v>0.2295957418122018</v>
      </c>
      <c r="R209">
        <f>SUM(Q209:Q227)</f>
        <v>8.0736948418444374</v>
      </c>
      <c r="T209">
        <f>R209-R48</f>
        <v>1.0669667296921794</v>
      </c>
      <c r="U209" t="s">
        <v>53</v>
      </c>
    </row>
    <row r="210" spans="14:21" x14ac:dyDescent="0.25">
      <c r="N210">
        <v>2</v>
      </c>
      <c r="O210">
        <f t="shared" ref="O210:O227" si="27">SQRT((B$30-B25)^2+(C$30-C25)^2+(D$30-D25)^2+(E$30-E25)^2+(F$30-F25)^2)</f>
        <v>0.68121318852831592</v>
      </c>
      <c r="P210">
        <f t="shared" ref="P210:P227" si="28">SQRT((B$28-B25)^2+(C$28-C25)^2+(D$28-D25)^2+(E$28-E25)^2+(F$28-F25)^2)</f>
        <v>0.6731392310822365</v>
      </c>
      <c r="Q210">
        <f t="shared" ref="Q210:Q227" si="29">MIN(O210:P210)</f>
        <v>0.6731392310822365</v>
      </c>
      <c r="T210" t="s">
        <v>27</v>
      </c>
    </row>
    <row r="211" spans="14:21" x14ac:dyDescent="0.25">
      <c r="N211">
        <v>3</v>
      </c>
      <c r="O211">
        <f t="shared" si="27"/>
        <v>0.3981533783660382</v>
      </c>
      <c r="P211">
        <f t="shared" si="28"/>
        <v>0.37018007715404749</v>
      </c>
      <c r="Q211">
        <f t="shared" si="29"/>
        <v>0.37018007715404749</v>
      </c>
    </row>
    <row r="212" spans="14:21" x14ac:dyDescent="0.25">
      <c r="N212">
        <v>4</v>
      </c>
      <c r="O212">
        <f t="shared" si="27"/>
        <v>0.68183006326243123</v>
      </c>
      <c r="P212">
        <f t="shared" si="28"/>
        <v>0.6850213554599055</v>
      </c>
      <c r="Q212">
        <f t="shared" si="29"/>
        <v>0.68183006326243123</v>
      </c>
    </row>
    <row r="213" spans="14:21" x14ac:dyDescent="0.25">
      <c r="N213">
        <v>5</v>
      </c>
      <c r="O213">
        <f t="shared" si="27"/>
        <v>0.28103762294298618</v>
      </c>
      <c r="P213">
        <f t="shared" si="28"/>
        <v>0</v>
      </c>
      <c r="Q213">
        <f t="shared" si="29"/>
        <v>0</v>
      </c>
    </row>
    <row r="214" spans="14:21" x14ac:dyDescent="0.25">
      <c r="N214">
        <v>6</v>
      </c>
      <c r="O214">
        <f t="shared" si="27"/>
        <v>0.52116392101271214</v>
      </c>
      <c r="P214">
        <f t="shared" si="28"/>
        <v>0.33189239718706248</v>
      </c>
      <c r="Q214">
        <f t="shared" si="29"/>
        <v>0.33189239718706248</v>
      </c>
    </row>
    <row r="215" spans="14:21" x14ac:dyDescent="0.25">
      <c r="N215">
        <v>7</v>
      </c>
      <c r="O215">
        <f t="shared" si="27"/>
        <v>0</v>
      </c>
      <c r="P215">
        <f t="shared" si="28"/>
        <v>0.28103762294298618</v>
      </c>
      <c r="Q215">
        <f t="shared" si="29"/>
        <v>0</v>
      </c>
    </row>
    <row r="216" spans="14:21" x14ac:dyDescent="0.25">
      <c r="N216">
        <v>8</v>
      </c>
      <c r="O216">
        <f t="shared" si="27"/>
        <v>0.58943848753565209</v>
      </c>
      <c r="P216">
        <f t="shared" si="28"/>
        <v>0.46798890397412851</v>
      </c>
      <c r="Q216">
        <f t="shared" si="29"/>
        <v>0.46798890397412851</v>
      </c>
    </row>
    <row r="217" spans="14:21" x14ac:dyDescent="0.25">
      <c r="N217">
        <v>9</v>
      </c>
      <c r="O217">
        <f t="shared" si="27"/>
        <v>0.25754391315392439</v>
      </c>
      <c r="P217">
        <f t="shared" si="28"/>
        <v>0.42740635531138649</v>
      </c>
      <c r="Q217">
        <f t="shared" si="29"/>
        <v>0.25754391315392439</v>
      </c>
    </row>
    <row r="218" spans="14:21" x14ac:dyDescent="0.25">
      <c r="N218">
        <v>10</v>
      </c>
      <c r="O218">
        <f t="shared" si="27"/>
        <v>0.82316003536229521</v>
      </c>
      <c r="P218">
        <f t="shared" si="28"/>
        <v>0.71614904532810864</v>
      </c>
      <c r="Q218">
        <f t="shared" si="29"/>
        <v>0.71614904532810864</v>
      </c>
    </row>
    <row r="219" spans="14:21" x14ac:dyDescent="0.25">
      <c r="N219">
        <v>11</v>
      </c>
      <c r="O219">
        <f t="shared" si="27"/>
        <v>1.3137514462175084</v>
      </c>
      <c r="P219">
        <f t="shared" si="28"/>
        <v>1.4817697152695377</v>
      </c>
      <c r="Q219">
        <f t="shared" si="29"/>
        <v>1.3137514462175084</v>
      </c>
    </row>
    <row r="220" spans="14:21" x14ac:dyDescent="0.25">
      <c r="N220">
        <v>12</v>
      </c>
      <c r="O220">
        <f t="shared" si="27"/>
        <v>1.0231730523396831</v>
      </c>
      <c r="P220">
        <f t="shared" si="28"/>
        <v>1.0131561903152486</v>
      </c>
      <c r="Q220">
        <f t="shared" si="29"/>
        <v>1.0131561903152486</v>
      </c>
    </row>
    <row r="221" spans="14:21" x14ac:dyDescent="0.25">
      <c r="N221">
        <v>13</v>
      </c>
      <c r="O221">
        <f t="shared" si="27"/>
        <v>0.34626042014514685</v>
      </c>
      <c r="P221">
        <f t="shared" si="28"/>
        <v>0.26362379615692794</v>
      </c>
      <c r="Q221">
        <f t="shared" si="29"/>
        <v>0.26362379615692794</v>
      </c>
    </row>
    <row r="222" spans="14:21" x14ac:dyDescent="0.25">
      <c r="N222">
        <v>14</v>
      </c>
      <c r="O222">
        <f t="shared" si="27"/>
        <v>0.49916958293014346</v>
      </c>
      <c r="P222">
        <f t="shared" si="28"/>
        <v>0.41493413764475451</v>
      </c>
      <c r="Q222">
        <f t="shared" si="29"/>
        <v>0.41493413764475451</v>
      </c>
    </row>
    <row r="223" spans="14:21" x14ac:dyDescent="0.25">
      <c r="N223">
        <v>15</v>
      </c>
      <c r="O223">
        <f t="shared" si="27"/>
        <v>0.50100276454306836</v>
      </c>
      <c r="P223">
        <f t="shared" si="28"/>
        <v>0.49654486586465868</v>
      </c>
      <c r="Q223">
        <f t="shared" si="29"/>
        <v>0.49654486586465868</v>
      </c>
    </row>
    <row r="224" spans="14:21" x14ac:dyDescent="0.25">
      <c r="N224">
        <v>16</v>
      </c>
      <c r="O224">
        <f t="shared" si="27"/>
        <v>0.26552275773402417</v>
      </c>
      <c r="P224">
        <f t="shared" si="28"/>
        <v>0.26200701095531509</v>
      </c>
      <c r="Q224">
        <f t="shared" si="29"/>
        <v>0.26200701095531509</v>
      </c>
    </row>
    <row r="225" spans="8:21" x14ac:dyDescent="0.25">
      <c r="N225">
        <v>17</v>
      </c>
      <c r="O225">
        <f t="shared" si="27"/>
        <v>0.22718130332099545</v>
      </c>
      <c r="P225">
        <f t="shared" si="28"/>
        <v>0.24427406999613385</v>
      </c>
      <c r="Q225">
        <f t="shared" si="29"/>
        <v>0.22718130332099545</v>
      </c>
    </row>
    <row r="226" spans="8:21" x14ac:dyDescent="0.25">
      <c r="N226">
        <v>18</v>
      </c>
      <c r="O226">
        <f t="shared" si="27"/>
        <v>0.34303343741423969</v>
      </c>
      <c r="P226">
        <f t="shared" si="28"/>
        <v>0.21490857154317036</v>
      </c>
      <c r="Q226">
        <f t="shared" si="29"/>
        <v>0.21490857154317036</v>
      </c>
    </row>
    <row r="227" spans="8:21" x14ac:dyDescent="0.25">
      <c r="N227">
        <v>19</v>
      </c>
      <c r="O227">
        <f t="shared" si="27"/>
        <v>0.20249624810547753</v>
      </c>
      <c r="P227">
        <f t="shared" si="28"/>
        <v>0.13926814687171638</v>
      </c>
      <c r="Q227">
        <f t="shared" si="29"/>
        <v>0.13926814687171638</v>
      </c>
    </row>
    <row r="229" spans="8:21" x14ac:dyDescent="0.25">
      <c r="H229" t="s">
        <v>58</v>
      </c>
      <c r="J229">
        <f ca="1">RANDBETWEEN(1,19)</f>
        <v>19</v>
      </c>
    </row>
    <row r="230" spans="8:21" x14ac:dyDescent="0.25">
      <c r="H230" t="s">
        <v>10</v>
      </c>
      <c r="N230" t="s">
        <v>16</v>
      </c>
    </row>
    <row r="231" spans="8:21" x14ac:dyDescent="0.25">
      <c r="H231" t="s">
        <v>59</v>
      </c>
      <c r="N231" t="s">
        <v>8</v>
      </c>
      <c r="O231" t="s">
        <v>66</v>
      </c>
      <c r="P231" t="s">
        <v>67</v>
      </c>
      <c r="Q231" t="s">
        <v>14</v>
      </c>
      <c r="R231" t="s">
        <v>15</v>
      </c>
      <c r="T231" t="s">
        <v>36</v>
      </c>
    </row>
    <row r="232" spans="8:21" x14ac:dyDescent="0.25">
      <c r="N232">
        <v>1</v>
      </c>
      <c r="O232" s="3">
        <f>SQRT((B$32-B24)^2+(C$32-C24)^2+(D$32-D24)^2+(E$32-E24)^2+(F$32-F24)^2)</f>
        <v>0.1586981285673221</v>
      </c>
      <c r="P232">
        <f>SQRT((B$41-B24)^2+(C$41-C24)^2+(D$41-D24)^2+(E$41-E24)^2+(F$41-F24)^2)</f>
        <v>0.47045852841908059</v>
      </c>
      <c r="Q232">
        <f>MIN(O232:P232)</f>
        <v>0.1586981285673221</v>
      </c>
      <c r="R232">
        <f>SUM(Q232:Q250)</f>
        <v>7.7950341151067208</v>
      </c>
      <c r="T232">
        <f>R232-R48</f>
        <v>0.78830600295446285</v>
      </c>
      <c r="U232" t="s">
        <v>60</v>
      </c>
    </row>
    <row r="233" spans="8:21" x14ac:dyDescent="0.25">
      <c r="N233">
        <v>2</v>
      </c>
      <c r="O233" s="3">
        <f t="shared" ref="O233:O250" si="30">SQRT((B$32-B25)^2+(C$32-C25)^2+(D$32-D25)^2+(E$32-E25)^2+(F$32-F25)^2)</f>
        <v>0.54382071211058236</v>
      </c>
      <c r="P233">
        <f t="shared" ref="P233:P250" si="31">SQRT((B$41-B25)^2+(C$41-C25)^2+(D$41-D25)^2+(E$41-E25)^2+(F$41-F25)^2)</f>
        <v>0.80402777785270341</v>
      </c>
      <c r="Q233">
        <f t="shared" ref="Q233:Q250" si="32">MIN(O233:P233)</f>
        <v>0.54382071211058236</v>
      </c>
      <c r="T233" t="s">
        <v>22</v>
      </c>
    </row>
    <row r="234" spans="8:21" x14ac:dyDescent="0.25">
      <c r="N234">
        <v>3</v>
      </c>
      <c r="O234" s="3">
        <f t="shared" si="30"/>
        <v>0.33437779813022234</v>
      </c>
      <c r="P234">
        <f t="shared" si="31"/>
        <v>0.51151558718587165</v>
      </c>
      <c r="Q234">
        <f t="shared" si="32"/>
        <v>0.33437779813022234</v>
      </c>
    </row>
    <row r="235" spans="8:21" x14ac:dyDescent="0.25">
      <c r="N235">
        <v>4</v>
      </c>
      <c r="O235" s="3">
        <f t="shared" si="30"/>
        <v>0.56342702155892166</v>
      </c>
      <c r="P235">
        <f t="shared" si="31"/>
        <v>0.80630190493921294</v>
      </c>
      <c r="Q235">
        <f t="shared" si="32"/>
        <v>0.56342702155892166</v>
      </c>
    </row>
    <row r="236" spans="8:21" x14ac:dyDescent="0.25">
      <c r="N236">
        <v>5</v>
      </c>
      <c r="O236">
        <f t="shared" si="30"/>
        <v>0.42740635531138649</v>
      </c>
      <c r="P236" s="5">
        <f t="shared" si="31"/>
        <v>0.21490857154317036</v>
      </c>
      <c r="Q236">
        <f t="shared" si="32"/>
        <v>0.21490857154317036</v>
      </c>
    </row>
    <row r="237" spans="8:21" x14ac:dyDescent="0.25">
      <c r="N237">
        <v>6</v>
      </c>
      <c r="O237">
        <f t="shared" si="30"/>
        <v>0.60459816621928475</v>
      </c>
      <c r="P237" s="5">
        <f t="shared" si="31"/>
        <v>0.4027039984996193</v>
      </c>
      <c r="Q237">
        <f t="shared" si="32"/>
        <v>0.4027039984996193</v>
      </c>
    </row>
    <row r="238" spans="8:21" x14ac:dyDescent="0.25">
      <c r="N238">
        <v>7</v>
      </c>
      <c r="O238" s="3">
        <f t="shared" si="30"/>
        <v>0.25754391315392439</v>
      </c>
      <c r="P238">
        <f t="shared" si="31"/>
        <v>0.34303343741423969</v>
      </c>
      <c r="Q238">
        <f t="shared" si="32"/>
        <v>0.25754391315392439</v>
      </c>
    </row>
    <row r="239" spans="8:21" x14ac:dyDescent="0.25">
      <c r="N239">
        <v>8</v>
      </c>
      <c r="O239" s="3">
        <f t="shared" si="30"/>
        <v>0.55521364525703809</v>
      </c>
      <c r="P239">
        <f t="shared" si="31"/>
        <v>0.60638117533684444</v>
      </c>
      <c r="Q239">
        <f t="shared" si="32"/>
        <v>0.55521364525703809</v>
      </c>
    </row>
    <row r="240" spans="8:21" x14ac:dyDescent="0.25">
      <c r="N240">
        <v>9</v>
      </c>
      <c r="O240">
        <f t="shared" si="30"/>
        <v>0</v>
      </c>
      <c r="P240">
        <f t="shared" si="31"/>
        <v>0.55060962172529238</v>
      </c>
      <c r="Q240">
        <f t="shared" si="32"/>
        <v>0</v>
      </c>
    </row>
    <row r="241" spans="1:75" x14ac:dyDescent="0.25">
      <c r="N241">
        <v>10</v>
      </c>
      <c r="O241" s="3">
        <f t="shared" si="30"/>
        <v>0.76650095914659389</v>
      </c>
      <c r="P241">
        <f t="shared" si="31"/>
        <v>0.84996485349755335</v>
      </c>
      <c r="Q241">
        <f t="shared" si="32"/>
        <v>0.76650095914659389</v>
      </c>
    </row>
    <row r="242" spans="1:75" x14ac:dyDescent="0.25">
      <c r="N242">
        <v>11</v>
      </c>
      <c r="O242" s="3">
        <f t="shared" si="30"/>
        <v>1.1535989157017528</v>
      </c>
      <c r="P242">
        <f t="shared" si="31"/>
        <v>1.5733434517942622</v>
      </c>
      <c r="Q242">
        <f t="shared" si="32"/>
        <v>1.1535989157017528</v>
      </c>
    </row>
    <row r="243" spans="1:75" x14ac:dyDescent="0.25">
      <c r="N243">
        <v>12</v>
      </c>
      <c r="O243" s="3">
        <f t="shared" si="30"/>
        <v>0.90783423457876067</v>
      </c>
      <c r="P243">
        <f t="shared" si="31"/>
        <v>1.1131002914053352</v>
      </c>
      <c r="Q243">
        <f t="shared" si="32"/>
        <v>0.90783423457876067</v>
      </c>
    </row>
    <row r="244" spans="1:75" x14ac:dyDescent="0.25">
      <c r="N244">
        <v>13</v>
      </c>
      <c r="O244" s="3">
        <f t="shared" si="30"/>
        <v>0.35844577205502554</v>
      </c>
      <c r="P244">
        <f t="shared" si="31"/>
        <v>0.36361666044538143</v>
      </c>
      <c r="Q244">
        <f t="shared" si="32"/>
        <v>0.35844577205502554</v>
      </c>
    </row>
    <row r="245" spans="1:75" x14ac:dyDescent="0.25">
      <c r="N245">
        <v>14</v>
      </c>
      <c r="O245" s="4">
        <f t="shared" si="30"/>
        <v>0.49635271110262102</v>
      </c>
      <c r="P245" s="5">
        <f t="shared" si="31"/>
        <v>0.48079096974887409</v>
      </c>
      <c r="Q245">
        <f t="shared" si="32"/>
        <v>0.48079096974887409</v>
      </c>
    </row>
    <row r="246" spans="1:75" x14ac:dyDescent="0.25">
      <c r="N246">
        <v>15</v>
      </c>
      <c r="O246" s="3">
        <f t="shared" si="30"/>
        <v>0.38492485162500056</v>
      </c>
      <c r="P246" s="4">
        <f t="shared" si="31"/>
        <v>0.64157902621386953</v>
      </c>
      <c r="Q246">
        <f t="shared" si="32"/>
        <v>0.38492485162500056</v>
      </c>
    </row>
    <row r="247" spans="1:75" x14ac:dyDescent="0.25">
      <c r="N247">
        <v>16</v>
      </c>
      <c r="O247" s="3">
        <f t="shared" si="30"/>
        <v>0.34465308769517644</v>
      </c>
      <c r="P247" s="4">
        <f t="shared" si="31"/>
        <v>0.35099240436482393</v>
      </c>
      <c r="Q247">
        <f t="shared" si="32"/>
        <v>0.34465308769517644</v>
      </c>
    </row>
    <row r="248" spans="1:75" x14ac:dyDescent="0.25">
      <c r="N248">
        <v>17</v>
      </c>
      <c r="O248">
        <f t="shared" si="30"/>
        <v>0.42679796100946016</v>
      </c>
      <c r="P248" s="5">
        <f t="shared" si="31"/>
        <v>0.1793304423956229</v>
      </c>
      <c r="Q248">
        <f t="shared" si="32"/>
        <v>0.1793304423956229</v>
      </c>
    </row>
    <row r="249" spans="1:75" x14ac:dyDescent="0.25">
      <c r="N249">
        <v>18</v>
      </c>
      <c r="O249">
        <f t="shared" si="30"/>
        <v>0.55060962172529238</v>
      </c>
      <c r="P249">
        <f t="shared" si="31"/>
        <v>0</v>
      </c>
      <c r="Q249">
        <f t="shared" si="32"/>
        <v>0</v>
      </c>
    </row>
    <row r="250" spans="1:75" x14ac:dyDescent="0.25">
      <c r="N250">
        <v>19</v>
      </c>
      <c r="O250">
        <f t="shared" si="30"/>
        <v>0.38108263855707886</v>
      </c>
      <c r="P250" s="5">
        <f t="shared" si="31"/>
        <v>0.1882610933391132</v>
      </c>
      <c r="Q250">
        <f t="shared" si="32"/>
        <v>0.1882610933391132</v>
      </c>
    </row>
    <row r="254" spans="1:75" x14ac:dyDescent="0.25">
      <c r="A254" t="s">
        <v>68</v>
      </c>
    </row>
    <row r="255" spans="1:75" x14ac:dyDescent="0.25">
      <c r="A255" t="s">
        <v>69</v>
      </c>
      <c r="B255" t="s">
        <v>8</v>
      </c>
      <c r="E255" t="s">
        <v>70</v>
      </c>
      <c r="F255" t="s">
        <v>8</v>
      </c>
      <c r="I255" t="s">
        <v>71</v>
      </c>
      <c r="J255" t="s">
        <v>8</v>
      </c>
      <c r="M255" t="s">
        <v>72</v>
      </c>
      <c r="N255" t="s">
        <v>8</v>
      </c>
      <c r="Q255" t="s">
        <v>73</v>
      </c>
      <c r="R255" t="s">
        <v>8</v>
      </c>
      <c r="U255" t="s">
        <v>74</v>
      </c>
      <c r="V255" t="s">
        <v>8</v>
      </c>
      <c r="Y255" t="s">
        <v>75</v>
      </c>
      <c r="Z255" t="s">
        <v>8</v>
      </c>
      <c r="AC255" t="s">
        <v>76</v>
      </c>
      <c r="AD255" t="s">
        <v>8</v>
      </c>
      <c r="AG255" t="s">
        <v>77</v>
      </c>
      <c r="AH255" t="s">
        <v>8</v>
      </c>
      <c r="AK255" t="s">
        <v>78</v>
      </c>
      <c r="AL255" t="s">
        <v>8</v>
      </c>
      <c r="AO255" t="s">
        <v>79</v>
      </c>
      <c r="AP255" t="s">
        <v>8</v>
      </c>
      <c r="AS255" t="s">
        <v>80</v>
      </c>
      <c r="AT255" t="s">
        <v>8</v>
      </c>
      <c r="AW255" t="s">
        <v>81</v>
      </c>
      <c r="AX255" t="s">
        <v>8</v>
      </c>
      <c r="BA255" t="s">
        <v>82</v>
      </c>
      <c r="BB255" t="s">
        <v>8</v>
      </c>
      <c r="BE255" t="s">
        <v>83</v>
      </c>
      <c r="BF255" t="s">
        <v>8</v>
      </c>
      <c r="BI255" t="s">
        <v>84</v>
      </c>
      <c r="BJ255" t="s">
        <v>8</v>
      </c>
      <c r="BM255" t="s">
        <v>85</v>
      </c>
      <c r="BN255" t="s">
        <v>8</v>
      </c>
      <c r="BQ255" t="s">
        <v>86</v>
      </c>
      <c r="BR255" t="s">
        <v>8</v>
      </c>
      <c r="BU255" t="s">
        <v>87</v>
      </c>
      <c r="BV255" t="s">
        <v>8</v>
      </c>
    </row>
    <row r="256" spans="1:75" x14ac:dyDescent="0.25">
      <c r="B256">
        <v>1</v>
      </c>
      <c r="C256" s="3">
        <f>SQRT((B$24-B24)^2+(C$24-C24)^2+(D$24-D24)^2+(E$24-E24)^2+(F$24-F24)^2)</f>
        <v>0</v>
      </c>
      <c r="F256">
        <v>1</v>
      </c>
      <c r="G256" s="3">
        <f>SQRT((B$25-B24)^2+(C$25-C24)^2+(D$25-D24)^2+(E$25-E24)^2+(F$25-F24)^2)</f>
        <v>0.4947359974723094</v>
      </c>
      <c r="J256">
        <v>1</v>
      </c>
      <c r="K256" s="3">
        <f>SQRT((B$26-B24)^2+(C$26-C24)^2+(D$26-D24)^2+(E$26-E24)^2+(F$26-F24)^2)</f>
        <v>0.24760772739517506</v>
      </c>
      <c r="N256">
        <v>1</v>
      </c>
      <c r="O256" s="3">
        <f>SQRT((B$27-B24)^2+(C$27-C24)^2+(D$27-D24)^2+(E$27-E24)^2+(F$27-F24)^2)</f>
        <v>0.46584124164161494</v>
      </c>
      <c r="R256">
        <v>1</v>
      </c>
      <c r="S256">
        <f>SQRT((B$28-B24)^2+(C$28-C24)^2+(D$28-D24)^2+(E$28-E24)^2+(F$28-F24)^2)</f>
        <v>0.3577986036336358</v>
      </c>
      <c r="V256">
        <v>1</v>
      </c>
      <c r="W256">
        <f>SQRT((B$29-B24)^2+(C$29-C24)^2+(D$29-D24)^2+(E$29-E24)^2+(F$29-F24)^2)</f>
        <v>0.55914251180333463</v>
      </c>
      <c r="Z256">
        <v>1</v>
      </c>
      <c r="AA256" s="3">
        <f>SQRT((B$30-B24)^2+(C$30-C24)^2+(D$30-D24)^2+(E$30-E24)^2+(F$30-F24)^2)</f>
        <v>0.2295957418122018</v>
      </c>
      <c r="AD256">
        <v>1</v>
      </c>
      <c r="AE256" s="3">
        <f>SQRT((B$31-B24)^2+(C$31-C24)^2+(D$31-D24)^2+(E$31-E24)^2+(F$31-F24)^2)</f>
        <v>0.52081778964596925</v>
      </c>
      <c r="AH256">
        <v>1</v>
      </c>
      <c r="AI256">
        <f>SQRT((B$32-B24)^2+(C$32-C24)^2+(D$32-D24)^2+(E$32-E24)^2+(F$32-F24)^2)</f>
        <v>0.1586981285673221</v>
      </c>
      <c r="AL256">
        <v>1</v>
      </c>
      <c r="AM256" s="3">
        <f>SQRT((B$33-B24)^2+(C$33-C24)^2+(D$33-D24)^2+(E$33-E24)^2+(F$33-F24)^2)</f>
        <v>0.76771237269537462</v>
      </c>
      <c r="AP256">
        <v>1</v>
      </c>
      <c r="AQ256" s="3">
        <f>SQRT((B$34-B24)^2+(C$34-C24)^2+(D$34-D24)^2+(E$34-E24)^2+(F$34-F24)^2)</f>
        <v>1.308698860423146</v>
      </c>
      <c r="AT256">
        <v>1</v>
      </c>
      <c r="AU256" s="3">
        <f>SQRT((B$35-B24)^2+(C$35-C24)^2+(D$35-D24)^2+(E$35-E24)^2+(F$35-F24)^2)</f>
        <v>0.89863009840105468</v>
      </c>
      <c r="AX256">
        <v>1</v>
      </c>
      <c r="AY256" s="3">
        <f>SQRT((B$36-B24)^2+(C$36-C24)^2+(D$36-D24)^2+(E$36-E24)^2+(F$36-F24)^2)</f>
        <v>0.25994171627900453</v>
      </c>
      <c r="BB256">
        <v>1</v>
      </c>
      <c r="BC256">
        <f>SQRT((B$37-B24)^2+(C$37-C24)^2+(D$37-D24)^2+(E$37-E24)^2+(F$37-F24)^2)</f>
        <v>0.41434531000334124</v>
      </c>
      <c r="BF256">
        <v>1</v>
      </c>
      <c r="BG256" s="3">
        <f>SQRT((B$38-B24)^2+(C$38-C24)^2+(D$38-D24)^2+(E$38-E24)^2+(F$38-F24)^2)</f>
        <v>0.29202927887673241</v>
      </c>
      <c r="BJ256">
        <v>1</v>
      </c>
      <c r="BK256" s="3">
        <f>SQRT((B$39-B24)^2+(C$39-C24)^2+(D$39-D24)^2+(E$39-E24)^2+(F$39-F24)^2)</f>
        <v>0.19807662334387366</v>
      </c>
      <c r="BN256">
        <v>1</v>
      </c>
      <c r="BO256">
        <f>SQRT((B$40-B24)^2+(C$40-C24)^2+(D$40-D24)^2+(E$40-E24)^2+(F$40-F24)^2)</f>
        <v>0.33390986706654213</v>
      </c>
      <c r="BR256">
        <v>1</v>
      </c>
      <c r="BS256">
        <f>SQRT((B$42-B24)^2+(C$42-C24)^2+(D$42-D24)^2+(E$42-E24)^2+(F$42-F24)^2)</f>
        <v>0.30716082629060476</v>
      </c>
      <c r="BV256">
        <v>1</v>
      </c>
      <c r="BW256">
        <f>SQRT((B$42-B24)^2+(C$42-C24)^2+(D$42-D24)^2+(E$42-E24)^2+(F$42-F24)^2)</f>
        <v>0.30716082629060476</v>
      </c>
    </row>
    <row r="257" spans="2:75" x14ac:dyDescent="0.25">
      <c r="B257">
        <v>2</v>
      </c>
      <c r="C257" s="3">
        <f t="shared" ref="C257:C274" si="33">SQRT((B$24-B25)^2+(C$24-C25)^2+(D$24-D25)^2+(E$24-E25)^2+(F$24-F25)^2)</f>
        <v>0.4947359974723094</v>
      </c>
      <c r="F257">
        <v>2</v>
      </c>
      <c r="G257" s="3">
        <f t="shared" ref="G257:G274" si="34">SQRT((B$25-B25)^2+(C$25-C25)^2+(D$25-D25)^2+(E$25-E25)^2+(F$25-F25)^2)</f>
        <v>0</v>
      </c>
      <c r="J257">
        <v>2</v>
      </c>
      <c r="K257" s="3">
        <f t="shared" ref="K257:K274" si="35">SQRT((B$26-B25)^2+(C$26-C25)^2+(D$26-D25)^2+(E$26-E25)^2+(F$26-F25)^2)</f>
        <v>0.52625451613588692</v>
      </c>
      <c r="N257">
        <v>2</v>
      </c>
      <c r="O257" s="3">
        <f t="shared" ref="O257:O274" si="36">SQRT((B$27-B25)^2+(C$27-C25)^2+(D$27-D25)^2+(E$27-E25)^2+(F$27-F25)^2)</f>
        <v>0.38530627531352063</v>
      </c>
      <c r="R257">
        <v>2</v>
      </c>
      <c r="S257">
        <f t="shared" ref="S257:S274" si="37">SQRT((B$28-B25)^2+(C$28-C25)^2+(D$28-D25)^2+(E$28-E25)^2+(F$28-F25)^2)</f>
        <v>0.6731392310822365</v>
      </c>
      <c r="V257">
        <v>2</v>
      </c>
      <c r="W257">
        <f t="shared" ref="W257:W273" si="38">SQRT((B$29-B25)^2+(C$29-C25)^2+(D$29-D25)^2+(E$29-E25)^2+(F$29-F25)^2)</f>
        <v>0.64149950467000028</v>
      </c>
      <c r="Z257">
        <v>2</v>
      </c>
      <c r="AA257" s="3">
        <f t="shared" ref="AA257:AA274" si="39">SQRT((B$30-B25)^2+(C$30-C25)^2+(D$30-D25)^2+(E$30-E25)^2+(F$30-F25)^2)</f>
        <v>0.68121318852831592</v>
      </c>
      <c r="AD257">
        <v>2</v>
      </c>
      <c r="AE257" s="3">
        <f t="shared" ref="AE257:AE274" si="40">SQRT((B$31-B25)^2+(C$31-C25)^2+(D$31-D25)^2+(E$31-E25)^2+(F$31-F25)^2)</f>
        <v>0.39692794593270064</v>
      </c>
      <c r="AH257">
        <v>2</v>
      </c>
      <c r="AI257">
        <f t="shared" ref="AI257:AI274" si="41">SQRT((B$32-B25)^2+(C$32-C25)^2+(D$32-D25)^2+(E$32-E25)^2+(F$32-F25)^2)</f>
        <v>0.54382071211058236</v>
      </c>
      <c r="AL257">
        <v>2</v>
      </c>
      <c r="AM257" s="3">
        <f t="shared" ref="AM257:AM274" si="42">SQRT((B$33-B25)^2+(C$33-C25)^2+(D$33-D25)^2+(E$33-E25)^2+(F$33-F25)^2)</f>
        <v>0.54797091578566537</v>
      </c>
      <c r="AP257">
        <v>2</v>
      </c>
      <c r="AQ257" s="3">
        <f t="shared" ref="AQ257:AQ274" si="43">SQRT((B$34-B25)^2+(C$34-C25)^2+(D$34-D25)^2+(E$34-E25)^2+(F$34-F25)^2)</f>
        <v>1.4638387646000524</v>
      </c>
      <c r="AT257">
        <v>2</v>
      </c>
      <c r="AU257" s="3">
        <f t="shared" ref="AU257:AU274" si="44">SQRT((B$35-B25)^2+(C$35-C25)^2+(D$35-D25)^2+(E$35-E25)^2+(F$35-F25)^2)</f>
        <v>0.48894525578944076</v>
      </c>
      <c r="AX257">
        <v>2</v>
      </c>
      <c r="AY257" s="3">
        <f t="shared" ref="AY257:AY274" si="45">SQRT((B$36-B25)^2+(C$36-C25)^2+(D$36-D25)^2+(E$36-E25)^2+(F$36-F25)^2)</f>
        <v>0.52517344054275883</v>
      </c>
      <c r="BB257">
        <v>2</v>
      </c>
      <c r="BC257">
        <f>SQRT((B$37-B25)^2+(C$37-C25)^2+(D$37-D25)^2+(E$37-E25)^2+(F$37-F25)^2)</f>
        <v>0.38681124576635961</v>
      </c>
      <c r="BF257">
        <v>2</v>
      </c>
      <c r="BG257" s="3">
        <f t="shared" ref="BG257:BG274" si="46">SQRT((B$38-B25)^2+(C$38-C25)^2+(D$38-D25)^2+(E$38-E25)^2+(F$38-F25)^2)</f>
        <v>0.37984409322466628</v>
      </c>
      <c r="BJ257">
        <v>2</v>
      </c>
      <c r="BK257" s="3">
        <f t="shared" ref="BK257:BK274" si="47">SQRT((B$39-B25)^2+(C$39-C25)^2+(D$39-D25)^2+(E$39-E25)^2+(F$39-F25)^2)</f>
        <v>0.54945303034441606</v>
      </c>
      <c r="BN257">
        <v>2</v>
      </c>
      <c r="BO257">
        <f t="shared" ref="BO257:BO274" si="48">SQRT((B$40-B25)^2+(C$40-C25)^2+(D$40-D25)^2+(E$40-E25)^2+(F$40-F25)^2)</f>
        <v>0.73206243730792253</v>
      </c>
      <c r="BR257">
        <v>2</v>
      </c>
      <c r="BS257">
        <f t="shared" ref="BS257:BS274" si="49">SQRT((B$41-B25)^2+(C$41-C25)^2+(D$41-D25)^2+(E$41-E25)^2+(F$41-F25)^2)</f>
        <v>0.80402777785270341</v>
      </c>
      <c r="BV257">
        <v>2</v>
      </c>
      <c r="BW257">
        <f t="shared" ref="BW257:BW274" si="50">SQRT((B$42-B25)^2+(C$42-C25)^2+(D$42-D25)^2+(E$42-E25)^2+(F$42-F25)^2)</f>
        <v>0.70323954899490104</v>
      </c>
    </row>
    <row r="258" spans="2:75" x14ac:dyDescent="0.25">
      <c r="B258">
        <v>3</v>
      </c>
      <c r="C258" s="3">
        <f t="shared" si="33"/>
        <v>0.24760772739517506</v>
      </c>
      <c r="F258">
        <v>3</v>
      </c>
      <c r="G258" s="3">
        <f t="shared" si="34"/>
        <v>0.52625451613588692</v>
      </c>
      <c r="J258">
        <v>3</v>
      </c>
      <c r="K258" s="3">
        <f t="shared" si="35"/>
        <v>0</v>
      </c>
      <c r="N258">
        <v>3</v>
      </c>
      <c r="O258" s="3">
        <f t="shared" si="36"/>
        <v>0.39146382822002379</v>
      </c>
      <c r="R258">
        <v>3</v>
      </c>
      <c r="S258">
        <f t="shared" si="37"/>
        <v>0.37018007715404749</v>
      </c>
      <c r="V258">
        <v>3</v>
      </c>
      <c r="W258">
        <f t="shared" si="38"/>
        <v>0.59078781387950863</v>
      </c>
      <c r="Z258">
        <v>3</v>
      </c>
      <c r="AA258" s="3">
        <f t="shared" si="39"/>
        <v>0.3981533783660382</v>
      </c>
      <c r="AD258">
        <v>3</v>
      </c>
      <c r="AE258" s="3">
        <f t="shared" si="40"/>
        <v>0.54599055357083914</v>
      </c>
      <c r="AH258">
        <v>3</v>
      </c>
      <c r="AI258">
        <f t="shared" si="41"/>
        <v>0.33437779813022234</v>
      </c>
      <c r="AL258">
        <v>3</v>
      </c>
      <c r="AM258" s="3">
        <f t="shared" si="42"/>
        <v>0.80320863552166799</v>
      </c>
      <c r="AP258">
        <v>3</v>
      </c>
      <c r="AQ258" s="3">
        <f t="shared" si="43"/>
        <v>1.4085485241666575</v>
      </c>
      <c r="AT258">
        <v>3</v>
      </c>
      <c r="AU258" s="3">
        <f t="shared" si="44"/>
        <v>0.98010110630630853</v>
      </c>
      <c r="AX258">
        <v>3</v>
      </c>
      <c r="AY258" s="3">
        <f t="shared" si="45"/>
        <v>0.2031477259751896</v>
      </c>
      <c r="BB258">
        <v>3</v>
      </c>
      <c r="BC258">
        <f t="shared" ref="BC258:BC274" si="51">SQRT((B$37-B26)^2+(C$37-C26)^2+(D$37-D26)^2+(E$37-E26)^2+(F$37-F26)^2)</f>
        <v>0.45840794059607248</v>
      </c>
      <c r="BF258">
        <v>3</v>
      </c>
      <c r="BG258" s="3">
        <f t="shared" si="46"/>
        <v>0.19639429765372127</v>
      </c>
      <c r="BJ258">
        <v>3</v>
      </c>
      <c r="BK258" s="3">
        <f t="shared" si="47"/>
        <v>0.2465227148163974</v>
      </c>
      <c r="BN258">
        <v>3</v>
      </c>
      <c r="BO258">
        <f t="shared" si="48"/>
        <v>0.41215794283997881</v>
      </c>
      <c r="BR258">
        <v>3</v>
      </c>
      <c r="BS258">
        <f t="shared" si="49"/>
        <v>0.51151558718587165</v>
      </c>
      <c r="BV258">
        <v>3</v>
      </c>
      <c r="BW258">
        <f t="shared" si="50"/>
        <v>0.35145382498742128</v>
      </c>
    </row>
    <row r="259" spans="2:75" x14ac:dyDescent="0.25">
      <c r="B259">
        <v>4</v>
      </c>
      <c r="C259" s="3">
        <f t="shared" si="33"/>
        <v>0.46584124164161494</v>
      </c>
      <c r="F259">
        <v>4</v>
      </c>
      <c r="G259" s="3">
        <f t="shared" si="34"/>
        <v>0.38530627531352063</v>
      </c>
      <c r="J259">
        <v>4</v>
      </c>
      <c r="K259" s="3">
        <f t="shared" si="35"/>
        <v>0.39146382822002379</v>
      </c>
      <c r="N259">
        <v>4</v>
      </c>
      <c r="O259" s="3">
        <f t="shared" si="36"/>
        <v>0</v>
      </c>
      <c r="R259">
        <v>4</v>
      </c>
      <c r="S259">
        <f t="shared" si="37"/>
        <v>0.6850213554599055</v>
      </c>
      <c r="V259">
        <v>4</v>
      </c>
      <c r="W259">
        <f t="shared" si="38"/>
        <v>0.80856117384386372</v>
      </c>
      <c r="Z259">
        <v>4</v>
      </c>
      <c r="AA259" s="3">
        <f t="shared" si="39"/>
        <v>0.68183006326243123</v>
      </c>
      <c r="AD259">
        <v>4</v>
      </c>
      <c r="AE259" s="3">
        <f t="shared" si="40"/>
        <v>0.64922929649090655</v>
      </c>
      <c r="AH259">
        <v>4</v>
      </c>
      <c r="AI259">
        <f t="shared" si="41"/>
        <v>0.56342702155892166</v>
      </c>
      <c r="AL259">
        <v>4</v>
      </c>
      <c r="AM259" s="3">
        <f t="shared" si="42"/>
        <v>0.86913319679285383</v>
      </c>
      <c r="AP259">
        <v>4</v>
      </c>
      <c r="AQ259" s="3">
        <f t="shared" si="43"/>
        <v>1.5741855089697072</v>
      </c>
      <c r="AT259">
        <v>4</v>
      </c>
      <c r="AU259" s="3">
        <f t="shared" si="44"/>
        <v>0.86257484432599962</v>
      </c>
      <c r="AX259">
        <v>4</v>
      </c>
      <c r="AY259" s="3">
        <f t="shared" si="45"/>
        <v>0.49580909678864038</v>
      </c>
      <c r="BB259">
        <v>4</v>
      </c>
      <c r="BC259">
        <f t="shared" si="51"/>
        <v>0.5570785556728437</v>
      </c>
      <c r="BF259">
        <v>4</v>
      </c>
      <c r="BG259" s="3">
        <f t="shared" si="46"/>
        <v>0.21438632601533494</v>
      </c>
      <c r="BJ259">
        <v>4</v>
      </c>
      <c r="BK259" s="3">
        <f t="shared" si="47"/>
        <v>0.47610370128874741</v>
      </c>
      <c r="BN259">
        <v>4</v>
      </c>
      <c r="BO259">
        <f t="shared" si="48"/>
        <v>0.69548323062997741</v>
      </c>
      <c r="BR259">
        <v>4</v>
      </c>
      <c r="BS259">
        <f t="shared" si="49"/>
        <v>0.80630190493921294</v>
      </c>
      <c r="BV259">
        <v>4</v>
      </c>
      <c r="BW259">
        <f t="shared" si="50"/>
        <v>0.67918666613258738</v>
      </c>
    </row>
    <row r="260" spans="2:75" x14ac:dyDescent="0.25">
      <c r="B260">
        <v>5</v>
      </c>
      <c r="C260">
        <f t="shared" si="33"/>
        <v>0.3577986036336358</v>
      </c>
      <c r="F260">
        <v>5</v>
      </c>
      <c r="G260">
        <f t="shared" si="34"/>
        <v>0.6731392310822365</v>
      </c>
      <c r="J260">
        <v>5</v>
      </c>
      <c r="K260">
        <f t="shared" si="35"/>
        <v>0.37018007715404749</v>
      </c>
      <c r="N260">
        <v>5</v>
      </c>
      <c r="O260">
        <f t="shared" si="36"/>
        <v>0.6850213554599055</v>
      </c>
      <c r="R260">
        <v>5</v>
      </c>
      <c r="S260" s="5">
        <f t="shared" si="37"/>
        <v>0</v>
      </c>
      <c r="V260">
        <v>5</v>
      </c>
      <c r="W260" s="5">
        <f t="shared" si="38"/>
        <v>0.33189239718706248</v>
      </c>
      <c r="Z260">
        <v>5</v>
      </c>
      <c r="AA260">
        <f t="shared" si="39"/>
        <v>0.28103762294298618</v>
      </c>
      <c r="AD260">
        <v>5</v>
      </c>
      <c r="AE260">
        <f t="shared" si="40"/>
        <v>0.46798890397412851</v>
      </c>
      <c r="AH260">
        <v>5</v>
      </c>
      <c r="AI260" s="5">
        <f t="shared" si="41"/>
        <v>0.42740635531138649</v>
      </c>
      <c r="AL260">
        <v>5</v>
      </c>
      <c r="AM260">
        <f t="shared" si="42"/>
        <v>0.71614904532810864</v>
      </c>
      <c r="AP260">
        <v>5</v>
      </c>
      <c r="AQ260">
        <f t="shared" si="43"/>
        <v>1.4817697152695377</v>
      </c>
      <c r="AT260">
        <v>5</v>
      </c>
      <c r="AU260">
        <f t="shared" si="44"/>
        <v>1.0131561903152486</v>
      </c>
      <c r="AX260">
        <v>5</v>
      </c>
      <c r="AY260">
        <f t="shared" si="45"/>
        <v>0.26362379615692794</v>
      </c>
      <c r="BB260">
        <v>5</v>
      </c>
      <c r="BC260" s="5">
        <f t="shared" si="51"/>
        <v>0.41493413764475451</v>
      </c>
      <c r="BF260">
        <v>5</v>
      </c>
      <c r="BG260">
        <f t="shared" si="46"/>
        <v>0.49654486586465868</v>
      </c>
      <c r="BJ260">
        <v>5</v>
      </c>
      <c r="BK260">
        <f t="shared" si="47"/>
        <v>0.26200701095531509</v>
      </c>
      <c r="BN260">
        <v>5</v>
      </c>
      <c r="BO260" s="5">
        <f t="shared" si="48"/>
        <v>0.24427406999613385</v>
      </c>
      <c r="BR260">
        <v>5</v>
      </c>
      <c r="BS260" s="5">
        <f t="shared" si="49"/>
        <v>0.21490857154317036</v>
      </c>
      <c r="BV260">
        <v>5</v>
      </c>
      <c r="BW260" s="5">
        <f t="shared" si="50"/>
        <v>0.13926814687171638</v>
      </c>
    </row>
    <row r="261" spans="2:75" x14ac:dyDescent="0.25">
      <c r="B261">
        <v>6</v>
      </c>
      <c r="C261">
        <f t="shared" si="33"/>
        <v>0.55914251180333463</v>
      </c>
      <c r="F261">
        <v>6</v>
      </c>
      <c r="G261">
        <f t="shared" si="34"/>
        <v>0.64149950467000028</v>
      </c>
      <c r="J261">
        <v>6</v>
      </c>
      <c r="K261">
        <f t="shared" si="35"/>
        <v>0.59078781387950863</v>
      </c>
      <c r="N261">
        <v>6</v>
      </c>
      <c r="O261">
        <f t="shared" si="36"/>
        <v>0.80856117384386372</v>
      </c>
      <c r="R261">
        <v>6</v>
      </c>
      <c r="S261" s="5">
        <f t="shared" si="37"/>
        <v>0.33189239718706248</v>
      </c>
      <c r="V261">
        <v>6</v>
      </c>
      <c r="W261" s="5">
        <f t="shared" si="38"/>
        <v>0</v>
      </c>
      <c r="Z261">
        <v>6</v>
      </c>
      <c r="AA261">
        <f t="shared" si="39"/>
        <v>0.52116392101271214</v>
      </c>
      <c r="AD261">
        <v>6</v>
      </c>
      <c r="AE261">
        <f t="shared" si="40"/>
        <v>0.29139200542159249</v>
      </c>
      <c r="AH261">
        <v>6</v>
      </c>
      <c r="AI261" s="5">
        <f t="shared" si="41"/>
        <v>0.60459816621928475</v>
      </c>
      <c r="AL261">
        <v>6</v>
      </c>
      <c r="AM261">
        <f t="shared" si="42"/>
        <v>0.47487333975064577</v>
      </c>
      <c r="AP261">
        <v>6</v>
      </c>
      <c r="AQ261">
        <f t="shared" si="43"/>
        <v>1.5468535546402502</v>
      </c>
      <c r="AT261">
        <v>6</v>
      </c>
      <c r="AU261">
        <f t="shared" si="44"/>
        <v>0.83091474845026803</v>
      </c>
      <c r="AX261">
        <v>6</v>
      </c>
      <c r="AY261">
        <f t="shared" si="45"/>
        <v>0.4392929704214048</v>
      </c>
      <c r="BB261">
        <v>6</v>
      </c>
      <c r="BC261" s="5">
        <f t="shared" si="51"/>
        <v>0.33581349681919592</v>
      </c>
      <c r="BF261">
        <v>6</v>
      </c>
      <c r="BG261">
        <f t="shared" si="46"/>
        <v>0.65082082900954752</v>
      </c>
      <c r="BJ261">
        <v>6</v>
      </c>
      <c r="BK261">
        <f t="shared" si="47"/>
        <v>0.49859876816393095</v>
      </c>
      <c r="BN261">
        <v>6</v>
      </c>
      <c r="BO261" s="5">
        <f t="shared" si="48"/>
        <v>0.49259784756485003</v>
      </c>
      <c r="BR261">
        <v>6</v>
      </c>
      <c r="BS261" s="5">
        <f t="shared" si="49"/>
        <v>0.4027039984996193</v>
      </c>
      <c r="BV261">
        <v>6</v>
      </c>
      <c r="BW261" s="5">
        <f t="shared" si="50"/>
        <v>0.4337309889584785</v>
      </c>
    </row>
    <row r="262" spans="2:75" x14ac:dyDescent="0.25">
      <c r="B262">
        <v>7</v>
      </c>
      <c r="C262" s="3">
        <f t="shared" si="33"/>
        <v>0.2295957418122018</v>
      </c>
      <c r="F262">
        <v>7</v>
      </c>
      <c r="G262" s="3">
        <f t="shared" si="34"/>
        <v>0.68121318852831592</v>
      </c>
      <c r="J262">
        <v>7</v>
      </c>
      <c r="K262" s="3">
        <f t="shared" si="35"/>
        <v>0.3981533783660382</v>
      </c>
      <c r="N262">
        <v>7</v>
      </c>
      <c r="O262" s="3">
        <f t="shared" si="36"/>
        <v>0.68183006326243123</v>
      </c>
      <c r="R262">
        <v>7</v>
      </c>
      <c r="S262">
        <f t="shared" si="37"/>
        <v>0.28103762294298618</v>
      </c>
      <c r="V262">
        <v>7</v>
      </c>
      <c r="W262">
        <f t="shared" si="38"/>
        <v>0.52116392101271214</v>
      </c>
      <c r="Z262">
        <v>7</v>
      </c>
      <c r="AA262" s="3">
        <f t="shared" si="39"/>
        <v>0</v>
      </c>
      <c r="AD262">
        <v>7</v>
      </c>
      <c r="AE262" s="3">
        <f t="shared" si="40"/>
        <v>0.58943848753565209</v>
      </c>
      <c r="AH262">
        <v>7</v>
      </c>
      <c r="AI262">
        <f t="shared" si="41"/>
        <v>0.25754391315392439</v>
      </c>
      <c r="AL262">
        <v>7</v>
      </c>
      <c r="AM262" s="3">
        <f t="shared" si="42"/>
        <v>0.82316003536229521</v>
      </c>
      <c r="AP262">
        <v>7</v>
      </c>
      <c r="AQ262" s="3">
        <f t="shared" si="43"/>
        <v>1.3137514462175084</v>
      </c>
      <c r="AT262">
        <v>7</v>
      </c>
      <c r="AU262" s="3">
        <f t="shared" si="44"/>
        <v>1.0231730523396831</v>
      </c>
      <c r="AX262">
        <v>7</v>
      </c>
      <c r="AY262" s="3">
        <f t="shared" si="45"/>
        <v>0.34626042014514685</v>
      </c>
      <c r="BB262">
        <v>7</v>
      </c>
      <c r="BC262">
        <f t="shared" si="51"/>
        <v>0.49916958293014346</v>
      </c>
      <c r="BF262">
        <v>7</v>
      </c>
      <c r="BG262" s="3">
        <f t="shared" si="46"/>
        <v>0.50100276454306836</v>
      </c>
      <c r="BJ262">
        <v>7</v>
      </c>
      <c r="BK262" s="3">
        <f t="shared" si="47"/>
        <v>0.26552275773402417</v>
      </c>
      <c r="BN262">
        <v>7</v>
      </c>
      <c r="BO262">
        <f t="shared" si="48"/>
        <v>0.22718130332099545</v>
      </c>
      <c r="BR262">
        <v>7</v>
      </c>
      <c r="BS262">
        <f t="shared" si="49"/>
        <v>0.34303343741423969</v>
      </c>
      <c r="BV262">
        <v>7</v>
      </c>
      <c r="BW262">
        <f t="shared" si="50"/>
        <v>0.20249624810547753</v>
      </c>
    </row>
    <row r="263" spans="2:75" x14ac:dyDescent="0.25">
      <c r="B263">
        <v>8</v>
      </c>
      <c r="C263" s="3">
        <f t="shared" si="33"/>
        <v>0.52081778964596925</v>
      </c>
      <c r="F263">
        <v>8</v>
      </c>
      <c r="G263" s="3">
        <f t="shared" si="34"/>
        <v>0.39692794593270064</v>
      </c>
      <c r="J263">
        <v>8</v>
      </c>
      <c r="K263" s="3">
        <f t="shared" si="35"/>
        <v>0.54599055357083914</v>
      </c>
      <c r="N263">
        <v>8</v>
      </c>
      <c r="O263" s="3">
        <f t="shared" si="36"/>
        <v>0.64922929649090655</v>
      </c>
      <c r="R263">
        <v>8</v>
      </c>
      <c r="S263">
        <f t="shared" si="37"/>
        <v>0.46798890397412851</v>
      </c>
      <c r="V263">
        <v>8</v>
      </c>
      <c r="W263">
        <f t="shared" si="38"/>
        <v>0.29139200542159249</v>
      </c>
      <c r="Z263">
        <v>8</v>
      </c>
      <c r="AA263" s="3">
        <f t="shared" si="39"/>
        <v>0.58943848753565209</v>
      </c>
      <c r="AD263">
        <v>8</v>
      </c>
      <c r="AE263" s="3">
        <f t="shared" si="40"/>
        <v>0</v>
      </c>
      <c r="AH263">
        <v>8</v>
      </c>
      <c r="AI263">
        <f t="shared" si="41"/>
        <v>0.55521364525703809</v>
      </c>
      <c r="AL263">
        <v>8</v>
      </c>
      <c r="AM263" s="3">
        <f t="shared" si="42"/>
        <v>0.28011351367027743</v>
      </c>
      <c r="AP263">
        <v>8</v>
      </c>
      <c r="AQ263" s="3">
        <f t="shared" si="43"/>
        <v>1.4795908046851853</v>
      </c>
      <c r="AT263">
        <v>8</v>
      </c>
      <c r="AU263" s="3">
        <f t="shared" si="44"/>
        <v>0.59329329112818896</v>
      </c>
      <c r="AX263">
        <v>8</v>
      </c>
      <c r="AY263" s="3">
        <f t="shared" si="45"/>
        <v>0.45676584031256962</v>
      </c>
      <c r="BB263">
        <v>8</v>
      </c>
      <c r="BC263">
        <f t="shared" si="51"/>
        <v>0.27796163361850601</v>
      </c>
      <c r="BF263">
        <v>8</v>
      </c>
      <c r="BG263" s="3">
        <f t="shared" si="46"/>
        <v>0.52356509640066451</v>
      </c>
      <c r="BJ263">
        <v>8</v>
      </c>
      <c r="BK263" s="3">
        <f t="shared" si="47"/>
        <v>0.51825245524212782</v>
      </c>
      <c r="BN263">
        <v>8</v>
      </c>
      <c r="BO263">
        <f t="shared" si="48"/>
        <v>0.62172995709641288</v>
      </c>
      <c r="BR263">
        <v>8</v>
      </c>
      <c r="BS263">
        <f t="shared" si="49"/>
        <v>0.60638117533684444</v>
      </c>
      <c r="BV263">
        <v>8</v>
      </c>
      <c r="BW263">
        <f t="shared" si="50"/>
        <v>0.55811628544435798</v>
      </c>
    </row>
    <row r="264" spans="2:75" x14ac:dyDescent="0.25">
      <c r="B264">
        <v>9</v>
      </c>
      <c r="C264">
        <f t="shared" si="33"/>
        <v>0.1586981285673221</v>
      </c>
      <c r="F264">
        <v>9</v>
      </c>
      <c r="G264">
        <f t="shared" si="34"/>
        <v>0.54382071211058236</v>
      </c>
      <c r="J264">
        <v>9</v>
      </c>
      <c r="K264">
        <f t="shared" si="35"/>
        <v>0.33437779813022234</v>
      </c>
      <c r="N264">
        <v>9</v>
      </c>
      <c r="O264">
        <f t="shared" si="36"/>
        <v>0.56342702155892166</v>
      </c>
      <c r="R264">
        <v>9</v>
      </c>
      <c r="S264" s="5">
        <f t="shared" si="37"/>
        <v>0.42740635531138649</v>
      </c>
      <c r="V264">
        <v>9</v>
      </c>
      <c r="W264" s="5">
        <f t="shared" si="38"/>
        <v>0.60459816621928475</v>
      </c>
      <c r="Z264">
        <v>9</v>
      </c>
      <c r="AA264">
        <f t="shared" si="39"/>
        <v>0.25754391315392439</v>
      </c>
      <c r="AD264">
        <v>9</v>
      </c>
      <c r="AE264">
        <f t="shared" si="40"/>
        <v>0.55521364525703809</v>
      </c>
      <c r="AH264">
        <v>9</v>
      </c>
      <c r="AI264" s="5">
        <f t="shared" si="41"/>
        <v>0</v>
      </c>
      <c r="AL264">
        <v>9</v>
      </c>
      <c r="AM264">
        <f t="shared" si="42"/>
        <v>0.76650095914659389</v>
      </c>
      <c r="AP264">
        <v>9</v>
      </c>
      <c r="AQ264">
        <f t="shared" si="43"/>
        <v>1.1535989157017528</v>
      </c>
      <c r="AT264">
        <v>9</v>
      </c>
      <c r="AU264">
        <f t="shared" si="44"/>
        <v>0.90783423457876067</v>
      </c>
      <c r="AX264">
        <v>9</v>
      </c>
      <c r="AY264">
        <f t="shared" si="45"/>
        <v>0.35844577205502554</v>
      </c>
      <c r="BB264">
        <v>9</v>
      </c>
      <c r="BC264" s="5">
        <f t="shared" si="51"/>
        <v>0.49635271110262102</v>
      </c>
      <c r="BF264">
        <v>9</v>
      </c>
      <c r="BG264">
        <f t="shared" si="46"/>
        <v>0.38492485162500056</v>
      </c>
      <c r="BJ264">
        <v>9</v>
      </c>
      <c r="BK264">
        <f t="shared" si="47"/>
        <v>0.34465308769517644</v>
      </c>
      <c r="BN264">
        <v>9</v>
      </c>
      <c r="BO264" s="5">
        <f t="shared" si="48"/>
        <v>0.42679796100946016</v>
      </c>
      <c r="BR264">
        <v>9</v>
      </c>
      <c r="BS264" s="5">
        <f t="shared" si="49"/>
        <v>0.55060962172529238</v>
      </c>
      <c r="BV264">
        <v>9</v>
      </c>
      <c r="BW264" s="5">
        <f>SQRT((B$42-B32)^2+(C$42-C32)^2+(D$42-D32)^2+(E$42-E32)^2+(F$42-F32)^2)</f>
        <v>0.38108263855707886</v>
      </c>
    </row>
    <row r="265" spans="2:75" x14ac:dyDescent="0.25">
      <c r="B265">
        <v>10</v>
      </c>
      <c r="C265" s="3">
        <f t="shared" si="33"/>
        <v>0.76771237269537462</v>
      </c>
      <c r="F265">
        <v>10</v>
      </c>
      <c r="G265" s="3">
        <f t="shared" si="34"/>
        <v>0.54797091578566537</v>
      </c>
      <c r="J265">
        <v>10</v>
      </c>
      <c r="K265" s="3">
        <f t="shared" si="35"/>
        <v>0.80320863552166799</v>
      </c>
      <c r="N265">
        <v>10</v>
      </c>
      <c r="O265" s="3">
        <f t="shared" si="36"/>
        <v>0.86913319679285383</v>
      </c>
      <c r="R265">
        <v>10</v>
      </c>
      <c r="S265">
        <f t="shared" si="37"/>
        <v>0.71614904532810864</v>
      </c>
      <c r="V265">
        <v>10</v>
      </c>
      <c r="W265">
        <f t="shared" si="38"/>
        <v>0.47487333975064577</v>
      </c>
      <c r="Z265">
        <v>10</v>
      </c>
      <c r="AA265" s="3">
        <f t="shared" si="39"/>
        <v>0.82316003536229521</v>
      </c>
      <c r="AD265">
        <v>10</v>
      </c>
      <c r="AE265" s="3">
        <f t="shared" si="40"/>
        <v>0.28011351367027743</v>
      </c>
      <c r="AH265">
        <v>10</v>
      </c>
      <c r="AI265" s="4">
        <f t="shared" si="41"/>
        <v>0.76650095914659389</v>
      </c>
      <c r="AL265">
        <v>10</v>
      </c>
      <c r="AM265" s="3">
        <f t="shared" si="42"/>
        <v>0</v>
      </c>
      <c r="AP265">
        <v>10</v>
      </c>
      <c r="AQ265" s="3">
        <f t="shared" si="43"/>
        <v>1.4991013368227943</v>
      </c>
      <c r="AT265">
        <v>10</v>
      </c>
      <c r="AU265" s="3">
        <f t="shared" si="44"/>
        <v>0.51407473647383783</v>
      </c>
      <c r="AX265">
        <v>10</v>
      </c>
      <c r="AY265" s="3">
        <f t="shared" si="45"/>
        <v>0.72754094380646095</v>
      </c>
      <c r="BB265">
        <v>10</v>
      </c>
      <c r="BC265">
        <f t="shared" si="51"/>
        <v>0.52789567704395479</v>
      </c>
      <c r="BF265">
        <v>10</v>
      </c>
      <c r="BG265" s="3">
        <f t="shared" si="46"/>
        <v>0.76462977378157759</v>
      </c>
      <c r="BJ265">
        <v>10</v>
      </c>
      <c r="BK265" s="3">
        <f t="shared" si="47"/>
        <v>0.79066591185014645</v>
      </c>
      <c r="BN265">
        <v>10</v>
      </c>
      <c r="BO265">
        <f t="shared" si="48"/>
        <v>0.88155271928188583</v>
      </c>
      <c r="BR265">
        <v>10</v>
      </c>
      <c r="BS265">
        <f t="shared" si="49"/>
        <v>0.84996485349755335</v>
      </c>
      <c r="BV265">
        <v>10</v>
      </c>
      <c r="BW265">
        <f t="shared" si="50"/>
        <v>0.81349666256522124</v>
      </c>
    </row>
    <row r="266" spans="2:75" x14ac:dyDescent="0.25">
      <c r="B266">
        <v>11</v>
      </c>
      <c r="C266" s="3">
        <f t="shared" si="33"/>
        <v>1.308698860423146</v>
      </c>
      <c r="F266">
        <v>11</v>
      </c>
      <c r="G266" s="3">
        <f t="shared" si="34"/>
        <v>1.4638387646000524</v>
      </c>
      <c r="J266">
        <v>11</v>
      </c>
      <c r="K266" s="3">
        <f t="shared" si="35"/>
        <v>1.4085485241666575</v>
      </c>
      <c r="N266">
        <v>11</v>
      </c>
      <c r="O266" s="3">
        <f t="shared" si="36"/>
        <v>1.5741855089697072</v>
      </c>
      <c r="R266">
        <v>11</v>
      </c>
      <c r="S266">
        <f t="shared" si="37"/>
        <v>1.4817697152695377</v>
      </c>
      <c r="V266">
        <v>11</v>
      </c>
      <c r="W266">
        <f t="shared" si="38"/>
        <v>1.5468535546402502</v>
      </c>
      <c r="Z266">
        <v>11</v>
      </c>
      <c r="AA266" s="3">
        <f t="shared" si="39"/>
        <v>1.3137514462175084</v>
      </c>
      <c r="AD266">
        <v>11</v>
      </c>
      <c r="AE266" s="3">
        <f t="shared" si="40"/>
        <v>1.4795908046851853</v>
      </c>
      <c r="AH266">
        <v>11</v>
      </c>
      <c r="AI266">
        <f t="shared" si="41"/>
        <v>1.1535989157017528</v>
      </c>
      <c r="AL266">
        <v>11</v>
      </c>
      <c r="AM266" s="3">
        <f t="shared" si="42"/>
        <v>1.4991013368227943</v>
      </c>
      <c r="AP266">
        <v>11</v>
      </c>
      <c r="AQ266" s="3">
        <f t="shared" si="43"/>
        <v>0</v>
      </c>
      <c r="AT266">
        <v>11</v>
      </c>
      <c r="AU266" s="3">
        <f t="shared" si="44"/>
        <v>1.5599942875572146</v>
      </c>
      <c r="AX266">
        <v>11</v>
      </c>
      <c r="AY266" s="3">
        <f t="shared" si="45"/>
        <v>1.4380326130565524</v>
      </c>
      <c r="BB266">
        <v>11</v>
      </c>
      <c r="BC266">
        <f t="shared" si="51"/>
        <v>1.5119241835323831</v>
      </c>
      <c r="BF266">
        <v>11</v>
      </c>
      <c r="BG266" s="3">
        <f t="shared" si="46"/>
        <v>1.4468545588053283</v>
      </c>
      <c r="BJ266">
        <v>11</v>
      </c>
      <c r="BK266" s="3">
        <f t="shared" si="47"/>
        <v>1.491985355063282</v>
      </c>
      <c r="BN266">
        <v>11</v>
      </c>
      <c r="BO266">
        <f t="shared" si="48"/>
        <v>1.4897414006983203</v>
      </c>
      <c r="BR266">
        <v>11</v>
      </c>
      <c r="BS266">
        <f t="shared" si="49"/>
        <v>1.5733434517942622</v>
      </c>
      <c r="BV266">
        <v>11</v>
      </c>
      <c r="BW266">
        <f t="shared" si="50"/>
        <v>1.4415907998727848</v>
      </c>
    </row>
    <row r="267" spans="2:75" x14ac:dyDescent="0.25">
      <c r="B267">
        <v>12</v>
      </c>
      <c r="C267" s="3">
        <f t="shared" si="33"/>
        <v>0.89863009840105468</v>
      </c>
      <c r="F267">
        <v>12</v>
      </c>
      <c r="G267" s="3">
        <f t="shared" si="34"/>
        <v>0.48894525578944076</v>
      </c>
      <c r="J267">
        <v>12</v>
      </c>
      <c r="K267" s="3">
        <f t="shared" si="35"/>
        <v>0.98010110630630853</v>
      </c>
      <c r="N267">
        <v>12</v>
      </c>
      <c r="O267" s="3">
        <f t="shared" si="36"/>
        <v>0.86257484432599962</v>
      </c>
      <c r="R267">
        <v>12</v>
      </c>
      <c r="S267">
        <f t="shared" si="37"/>
        <v>1.0131561903152486</v>
      </c>
      <c r="V267">
        <v>12</v>
      </c>
      <c r="W267">
        <f t="shared" si="38"/>
        <v>0.83091474845026803</v>
      </c>
      <c r="Z267">
        <v>12</v>
      </c>
      <c r="AA267" s="3">
        <f t="shared" si="39"/>
        <v>1.0231730523396831</v>
      </c>
      <c r="AD267">
        <v>12</v>
      </c>
      <c r="AE267" s="3">
        <f t="shared" si="40"/>
        <v>0.59329329112818896</v>
      </c>
      <c r="AH267">
        <v>12</v>
      </c>
      <c r="AI267">
        <f t="shared" si="41"/>
        <v>0.90783423457876067</v>
      </c>
      <c r="AL267">
        <v>12</v>
      </c>
      <c r="AM267" s="3">
        <f t="shared" si="42"/>
        <v>0.51407473647383783</v>
      </c>
      <c r="AP267">
        <v>12</v>
      </c>
      <c r="AQ267" s="3">
        <f t="shared" si="43"/>
        <v>1.5599942875572146</v>
      </c>
      <c r="AT267">
        <v>12</v>
      </c>
      <c r="AU267" s="3">
        <f t="shared" si="44"/>
        <v>0</v>
      </c>
      <c r="AX267">
        <v>12</v>
      </c>
      <c r="AY267" s="3">
        <f t="shared" si="45"/>
        <v>0.92194459690862496</v>
      </c>
      <c r="BB267">
        <v>12</v>
      </c>
      <c r="BC267">
        <f t="shared" si="51"/>
        <v>0.66400415044652483</v>
      </c>
      <c r="BF267">
        <v>12</v>
      </c>
      <c r="BG267" s="3">
        <f t="shared" si="46"/>
        <v>0.86231161969294767</v>
      </c>
      <c r="BJ267">
        <v>12</v>
      </c>
      <c r="BK267" s="3">
        <f t="shared" si="47"/>
        <v>0.95918080826104701</v>
      </c>
      <c r="BN267">
        <v>12</v>
      </c>
      <c r="BO267">
        <f t="shared" si="48"/>
        <v>1.0819058665478996</v>
      </c>
      <c r="BR267">
        <v>12</v>
      </c>
      <c r="BS267">
        <f t="shared" si="49"/>
        <v>1.1131002914053352</v>
      </c>
      <c r="BV267">
        <v>12</v>
      </c>
      <c r="BW267">
        <f t="shared" si="50"/>
        <v>1.0605849345066747</v>
      </c>
    </row>
    <row r="268" spans="2:75" x14ac:dyDescent="0.25">
      <c r="B268">
        <v>13</v>
      </c>
      <c r="C268" s="3">
        <f t="shared" si="33"/>
        <v>0.25994171627900453</v>
      </c>
      <c r="F268">
        <v>13</v>
      </c>
      <c r="G268" s="3">
        <f t="shared" si="34"/>
        <v>0.52517344054275883</v>
      </c>
      <c r="J268">
        <v>13</v>
      </c>
      <c r="K268" s="3">
        <f t="shared" si="35"/>
        <v>0.2031477259751896</v>
      </c>
      <c r="N268">
        <v>13</v>
      </c>
      <c r="O268" s="3">
        <f t="shared" si="36"/>
        <v>0.49580909678864038</v>
      </c>
      <c r="R268">
        <v>13</v>
      </c>
      <c r="S268">
        <f t="shared" si="37"/>
        <v>0.26362379615692794</v>
      </c>
      <c r="V268">
        <v>13</v>
      </c>
      <c r="W268">
        <f t="shared" si="38"/>
        <v>0.4392929704214048</v>
      </c>
      <c r="Z268">
        <v>13</v>
      </c>
      <c r="AA268" s="3">
        <f t="shared" si="39"/>
        <v>0.34626042014514685</v>
      </c>
      <c r="AD268">
        <v>13</v>
      </c>
      <c r="AE268" s="3">
        <f t="shared" si="40"/>
        <v>0.45676584031256962</v>
      </c>
      <c r="AH268">
        <v>13</v>
      </c>
      <c r="AI268">
        <f t="shared" si="41"/>
        <v>0.35844577205502554</v>
      </c>
      <c r="AL268">
        <v>13</v>
      </c>
      <c r="AM268" s="3">
        <f t="shared" si="42"/>
        <v>0.72754094380646095</v>
      </c>
      <c r="AP268">
        <v>13</v>
      </c>
      <c r="AQ268" s="3">
        <f t="shared" si="43"/>
        <v>1.4380326130565524</v>
      </c>
      <c r="AT268">
        <v>13</v>
      </c>
      <c r="AU268" s="3">
        <f t="shared" si="44"/>
        <v>0.92194459690862496</v>
      </c>
      <c r="AX268">
        <v>13</v>
      </c>
      <c r="AY268" s="3">
        <f t="shared" si="45"/>
        <v>0</v>
      </c>
      <c r="BB268">
        <v>13</v>
      </c>
      <c r="BC268">
        <f t="shared" si="51"/>
        <v>0.31042483125787906</v>
      </c>
      <c r="BF268">
        <v>13</v>
      </c>
      <c r="BG268" s="3">
        <f t="shared" si="46"/>
        <v>0.32138265599153276</v>
      </c>
      <c r="BJ268">
        <v>13</v>
      </c>
      <c r="BK268" s="3">
        <f t="shared" si="47"/>
        <v>0.20532173505066562</v>
      </c>
      <c r="BN268">
        <v>13</v>
      </c>
      <c r="BO268">
        <f t="shared" si="48"/>
        <v>0.2934053969465551</v>
      </c>
      <c r="BR268">
        <v>13</v>
      </c>
      <c r="BS268">
        <f t="shared" si="49"/>
        <v>0.36361666044538143</v>
      </c>
      <c r="BV268">
        <v>13</v>
      </c>
      <c r="BW268">
        <f t="shared" si="50"/>
        <v>0.24490664958216066</v>
      </c>
    </row>
    <row r="269" spans="2:75" x14ac:dyDescent="0.25">
      <c r="B269">
        <v>14</v>
      </c>
      <c r="C269">
        <f t="shared" si="33"/>
        <v>0.41434531000334124</v>
      </c>
      <c r="F269">
        <v>14</v>
      </c>
      <c r="G269">
        <f t="shared" si="34"/>
        <v>0.38681124576635961</v>
      </c>
      <c r="J269">
        <v>14</v>
      </c>
      <c r="K269">
        <f t="shared" si="35"/>
        <v>0.45840794059607248</v>
      </c>
      <c r="N269">
        <v>14</v>
      </c>
      <c r="O269">
        <f t="shared" si="36"/>
        <v>0.5570785556728437</v>
      </c>
      <c r="R269">
        <v>14</v>
      </c>
      <c r="S269" s="5">
        <f t="shared" si="37"/>
        <v>0.41493413764475451</v>
      </c>
      <c r="V269">
        <v>14</v>
      </c>
      <c r="W269" s="5">
        <f t="shared" si="38"/>
        <v>0.33581349681919592</v>
      </c>
      <c r="Z269">
        <v>14</v>
      </c>
      <c r="AA269">
        <f t="shared" si="39"/>
        <v>0.49916958293014346</v>
      </c>
      <c r="AD269">
        <v>14</v>
      </c>
      <c r="AE269">
        <f t="shared" si="40"/>
        <v>0.27796163361850601</v>
      </c>
      <c r="AH269">
        <v>14</v>
      </c>
      <c r="AI269" s="5">
        <f t="shared" si="41"/>
        <v>0.49635271110262102</v>
      </c>
      <c r="AL269">
        <v>14</v>
      </c>
      <c r="AM269">
        <f t="shared" si="42"/>
        <v>0.52789567704395479</v>
      </c>
      <c r="AP269">
        <v>14</v>
      </c>
      <c r="AQ269">
        <f t="shared" si="43"/>
        <v>1.5119241835323831</v>
      </c>
      <c r="AT269">
        <v>14</v>
      </c>
      <c r="AU269">
        <f t="shared" si="44"/>
        <v>0.66400415044652483</v>
      </c>
      <c r="AX269">
        <v>14</v>
      </c>
      <c r="AY269">
        <f t="shared" si="45"/>
        <v>0.31042483125787906</v>
      </c>
      <c r="BB269">
        <v>14</v>
      </c>
      <c r="BC269" s="5">
        <f t="shared" si="51"/>
        <v>0</v>
      </c>
      <c r="BF269">
        <v>14</v>
      </c>
      <c r="BG269">
        <f t="shared" si="46"/>
        <v>0.45012691794310883</v>
      </c>
      <c r="BJ269">
        <v>14</v>
      </c>
      <c r="BK269">
        <f t="shared" si="47"/>
        <v>0.3827953021457296</v>
      </c>
      <c r="BN269">
        <v>14</v>
      </c>
      <c r="BO269" s="5">
        <f t="shared" si="48"/>
        <v>0.46222811128210994</v>
      </c>
      <c r="BR269">
        <v>14</v>
      </c>
      <c r="BS269" s="5">
        <f t="shared" si="49"/>
        <v>0.48079096974887409</v>
      </c>
      <c r="BV269">
        <v>14</v>
      </c>
      <c r="BW269" s="5">
        <f t="shared" si="50"/>
        <v>0.44765636320109964</v>
      </c>
    </row>
    <row r="270" spans="2:75" x14ac:dyDescent="0.25">
      <c r="B270">
        <v>15</v>
      </c>
      <c r="C270" s="3">
        <f t="shared" si="33"/>
        <v>0.29202927887673241</v>
      </c>
      <c r="F270">
        <v>15</v>
      </c>
      <c r="G270" s="3">
        <f t="shared" si="34"/>
        <v>0.37984409322466628</v>
      </c>
      <c r="J270">
        <v>15</v>
      </c>
      <c r="K270" s="3">
        <f t="shared" si="35"/>
        <v>0.19639429765372127</v>
      </c>
      <c r="N270">
        <v>15</v>
      </c>
      <c r="O270" s="3">
        <f t="shared" si="36"/>
        <v>0.21438632601533494</v>
      </c>
      <c r="R270">
        <v>15</v>
      </c>
      <c r="S270">
        <f t="shared" si="37"/>
        <v>0.49654486586465868</v>
      </c>
      <c r="V270">
        <v>15</v>
      </c>
      <c r="W270">
        <f t="shared" si="38"/>
        <v>0.65082082900954752</v>
      </c>
      <c r="Z270">
        <v>15</v>
      </c>
      <c r="AA270" s="3">
        <f t="shared" si="39"/>
        <v>0.50100276454306836</v>
      </c>
      <c r="AD270">
        <v>15</v>
      </c>
      <c r="AE270" s="3">
        <f t="shared" si="40"/>
        <v>0.52356509640066451</v>
      </c>
      <c r="AH270">
        <v>15</v>
      </c>
      <c r="AI270">
        <f t="shared" si="41"/>
        <v>0.38492485162500056</v>
      </c>
      <c r="AL270">
        <v>15</v>
      </c>
      <c r="AM270" s="3">
        <f t="shared" si="42"/>
        <v>0.76462977378157759</v>
      </c>
      <c r="AP270">
        <v>15</v>
      </c>
      <c r="AQ270" s="3">
        <f t="shared" si="43"/>
        <v>1.4468545588053283</v>
      </c>
      <c r="AT270">
        <v>15</v>
      </c>
      <c r="AU270" s="3">
        <f t="shared" si="44"/>
        <v>0.86231161969294767</v>
      </c>
      <c r="AX270">
        <v>15</v>
      </c>
      <c r="AY270" s="3">
        <f t="shared" si="45"/>
        <v>0.32138265599153276</v>
      </c>
      <c r="BB270">
        <v>15</v>
      </c>
      <c r="BC270">
        <f t="shared" si="51"/>
        <v>0.45012691794310883</v>
      </c>
      <c r="BF270">
        <v>15</v>
      </c>
      <c r="BG270" s="3">
        <f t="shared" si="46"/>
        <v>0</v>
      </c>
      <c r="BJ270">
        <v>15</v>
      </c>
      <c r="BK270" s="3">
        <f t="shared" si="47"/>
        <v>0.31882892956863357</v>
      </c>
      <c r="BN270">
        <v>15</v>
      </c>
      <c r="BO270">
        <f t="shared" si="48"/>
        <v>0.53614651509031364</v>
      </c>
      <c r="BR270">
        <v>15</v>
      </c>
      <c r="BS270">
        <f t="shared" si="49"/>
        <v>0.64157902621386953</v>
      </c>
      <c r="BV270">
        <v>15</v>
      </c>
      <c r="BW270">
        <f t="shared" si="50"/>
        <v>0.4950035593958893</v>
      </c>
    </row>
    <row r="271" spans="2:75" x14ac:dyDescent="0.25">
      <c r="B271">
        <v>16</v>
      </c>
      <c r="C271" s="3">
        <f t="shared" si="33"/>
        <v>0.19807662334387366</v>
      </c>
      <c r="F271">
        <v>16</v>
      </c>
      <c r="G271" s="3">
        <f t="shared" si="34"/>
        <v>0.54945303034441606</v>
      </c>
      <c r="J271">
        <v>16</v>
      </c>
      <c r="K271" s="3">
        <f t="shared" si="35"/>
        <v>0.2465227148163974</v>
      </c>
      <c r="N271">
        <v>16</v>
      </c>
      <c r="O271" s="3">
        <f t="shared" si="36"/>
        <v>0.47610370128874741</v>
      </c>
      <c r="R271">
        <v>16</v>
      </c>
      <c r="S271">
        <f t="shared" si="37"/>
        <v>0.26200701095531509</v>
      </c>
      <c r="V271">
        <v>16</v>
      </c>
      <c r="W271">
        <f t="shared" si="38"/>
        <v>0.49859876816393095</v>
      </c>
      <c r="Z271">
        <v>16</v>
      </c>
      <c r="AA271" s="3">
        <f t="shared" si="39"/>
        <v>0.26552275773402417</v>
      </c>
      <c r="AD271">
        <v>16</v>
      </c>
      <c r="AE271" s="3">
        <f t="shared" si="40"/>
        <v>0.51825245524212782</v>
      </c>
      <c r="AH271">
        <v>16</v>
      </c>
      <c r="AI271">
        <f t="shared" si="41"/>
        <v>0.34465308769517644</v>
      </c>
      <c r="AL271">
        <v>16</v>
      </c>
      <c r="AM271" s="3">
        <f t="shared" si="42"/>
        <v>0.79066591185014645</v>
      </c>
      <c r="AP271">
        <v>16</v>
      </c>
      <c r="AQ271" s="3">
        <f t="shared" si="43"/>
        <v>1.491985355063282</v>
      </c>
      <c r="AT271">
        <v>16</v>
      </c>
      <c r="AU271" s="3">
        <f t="shared" si="44"/>
        <v>0.95918080826104701</v>
      </c>
      <c r="AX271">
        <v>16</v>
      </c>
      <c r="AY271" s="3">
        <f t="shared" si="45"/>
        <v>0.20532173505066562</v>
      </c>
      <c r="BB271">
        <v>16</v>
      </c>
      <c r="BC271">
        <f t="shared" si="51"/>
        <v>0.3827953021457296</v>
      </c>
      <c r="BF271">
        <v>16</v>
      </c>
      <c r="BG271" s="3">
        <f t="shared" si="46"/>
        <v>0.31882892956863357</v>
      </c>
      <c r="BJ271">
        <v>16</v>
      </c>
      <c r="BK271" s="3">
        <f t="shared" si="47"/>
        <v>0</v>
      </c>
      <c r="BN271">
        <v>16</v>
      </c>
      <c r="BO271">
        <f t="shared" si="48"/>
        <v>0.2363040549766679</v>
      </c>
      <c r="BR271">
        <v>16</v>
      </c>
      <c r="BS271">
        <f t="shared" si="49"/>
        <v>0.35099240436482393</v>
      </c>
      <c r="BV271">
        <v>16</v>
      </c>
      <c r="BW271">
        <f t="shared" si="50"/>
        <v>0.224650165443258</v>
      </c>
    </row>
    <row r="272" spans="2:75" x14ac:dyDescent="0.25">
      <c r="B272">
        <v>17</v>
      </c>
      <c r="C272">
        <f t="shared" si="33"/>
        <v>0.33390986706654213</v>
      </c>
      <c r="F272">
        <v>17</v>
      </c>
      <c r="G272">
        <f t="shared" si="34"/>
        <v>0.73206243730792253</v>
      </c>
      <c r="J272">
        <v>17</v>
      </c>
      <c r="K272">
        <f t="shared" si="35"/>
        <v>0.41215794283997881</v>
      </c>
      <c r="N272">
        <v>17</v>
      </c>
      <c r="O272">
        <f t="shared" si="36"/>
        <v>0.69548323062997741</v>
      </c>
      <c r="R272">
        <v>17</v>
      </c>
      <c r="S272" s="5">
        <f t="shared" si="37"/>
        <v>0.24427406999613385</v>
      </c>
      <c r="V272">
        <v>17</v>
      </c>
      <c r="W272" s="5">
        <f t="shared" si="38"/>
        <v>0.49259784756485003</v>
      </c>
      <c r="Z272">
        <v>17</v>
      </c>
      <c r="AA272">
        <f t="shared" si="39"/>
        <v>0.22718130332099545</v>
      </c>
      <c r="AD272">
        <v>17</v>
      </c>
      <c r="AE272">
        <f t="shared" si="40"/>
        <v>0.62172995709641288</v>
      </c>
      <c r="AH272">
        <v>17</v>
      </c>
      <c r="AI272" s="5">
        <f t="shared" si="41"/>
        <v>0.42679796100946016</v>
      </c>
      <c r="AL272">
        <v>17</v>
      </c>
      <c r="AM272">
        <f t="shared" si="42"/>
        <v>0.88155271928188583</v>
      </c>
      <c r="AP272">
        <v>17</v>
      </c>
      <c r="AQ272">
        <f t="shared" si="43"/>
        <v>1.4897414006983203</v>
      </c>
      <c r="AT272">
        <v>17</v>
      </c>
      <c r="AU272">
        <f t="shared" si="44"/>
        <v>1.0819058665478996</v>
      </c>
      <c r="AX272">
        <v>17</v>
      </c>
      <c r="AY272">
        <f t="shared" si="45"/>
        <v>0.2934053969465551</v>
      </c>
      <c r="BB272">
        <v>17</v>
      </c>
      <c r="BC272" s="5">
        <f t="shared" si="51"/>
        <v>0.46222811128210994</v>
      </c>
      <c r="BF272">
        <v>17</v>
      </c>
      <c r="BG272">
        <f t="shared" si="46"/>
        <v>0.53614651509031364</v>
      </c>
      <c r="BJ272">
        <v>17</v>
      </c>
      <c r="BK272">
        <f t="shared" si="47"/>
        <v>0.2363040549766679</v>
      </c>
      <c r="BN272">
        <v>17</v>
      </c>
      <c r="BO272" s="5">
        <f t="shared" si="48"/>
        <v>0</v>
      </c>
      <c r="BR272">
        <v>17</v>
      </c>
      <c r="BS272" s="5">
        <f t="shared" si="49"/>
        <v>0.1793304423956229</v>
      </c>
      <c r="BV272">
        <v>17</v>
      </c>
      <c r="BW272" s="5">
        <f t="shared" si="50"/>
        <v>0.12812097548480772</v>
      </c>
    </row>
    <row r="273" spans="1:75" x14ac:dyDescent="0.25">
      <c r="B273">
        <v>18</v>
      </c>
      <c r="C273">
        <f t="shared" si="33"/>
        <v>0.47045852841908059</v>
      </c>
      <c r="F273">
        <v>18</v>
      </c>
      <c r="G273">
        <f t="shared" si="34"/>
        <v>0.80402777785270341</v>
      </c>
      <c r="J273">
        <v>18</v>
      </c>
      <c r="K273">
        <f t="shared" si="35"/>
        <v>0.51151558718587165</v>
      </c>
      <c r="N273">
        <v>18</v>
      </c>
      <c r="O273">
        <f t="shared" si="36"/>
        <v>0.80630190493921294</v>
      </c>
      <c r="R273">
        <v>18</v>
      </c>
      <c r="S273" s="5">
        <f t="shared" si="37"/>
        <v>0.21490857154317036</v>
      </c>
      <c r="V273">
        <v>18</v>
      </c>
      <c r="W273" s="5">
        <f t="shared" si="38"/>
        <v>0.4027039984996193</v>
      </c>
      <c r="Z273">
        <v>18</v>
      </c>
      <c r="AA273">
        <f t="shared" si="39"/>
        <v>0.34303343741423969</v>
      </c>
      <c r="AD273">
        <v>18</v>
      </c>
      <c r="AE273">
        <f t="shared" si="40"/>
        <v>0.60638117533684444</v>
      </c>
      <c r="AH273">
        <v>18</v>
      </c>
      <c r="AI273" s="5">
        <f t="shared" si="41"/>
        <v>0.55060962172529238</v>
      </c>
      <c r="AL273">
        <v>18</v>
      </c>
      <c r="AM273">
        <f t="shared" si="42"/>
        <v>0.84996485349755335</v>
      </c>
      <c r="AP273">
        <v>18</v>
      </c>
      <c r="AQ273">
        <f t="shared" si="43"/>
        <v>1.5733434517942622</v>
      </c>
      <c r="AT273">
        <v>18</v>
      </c>
      <c r="AU273">
        <f t="shared" si="44"/>
        <v>1.1131002914053352</v>
      </c>
      <c r="AX273">
        <v>18</v>
      </c>
      <c r="AY273">
        <f t="shared" si="45"/>
        <v>0.36361666044538143</v>
      </c>
      <c r="BB273">
        <v>18</v>
      </c>
      <c r="BC273" s="5">
        <f t="shared" si="51"/>
        <v>0.48079096974887409</v>
      </c>
      <c r="BF273">
        <v>18</v>
      </c>
      <c r="BG273">
        <f t="shared" si="46"/>
        <v>0.64157902621386953</v>
      </c>
      <c r="BJ273">
        <v>18</v>
      </c>
      <c r="BK273">
        <f t="shared" si="47"/>
        <v>0.35099240436482393</v>
      </c>
      <c r="BN273">
        <v>18</v>
      </c>
      <c r="BO273" s="5">
        <f t="shared" si="48"/>
        <v>0.1793304423956229</v>
      </c>
      <c r="BR273">
        <v>18</v>
      </c>
      <c r="BS273" s="5">
        <f t="shared" si="49"/>
        <v>0</v>
      </c>
      <c r="BV273">
        <v>18</v>
      </c>
      <c r="BW273" s="5">
        <f t="shared" si="50"/>
        <v>0.1882610933391132</v>
      </c>
    </row>
    <row r="274" spans="1:75" x14ac:dyDescent="0.25">
      <c r="B274">
        <v>19</v>
      </c>
      <c r="C274">
        <f t="shared" si="33"/>
        <v>0.30716082629060476</v>
      </c>
      <c r="F274">
        <v>19</v>
      </c>
      <c r="G274">
        <f t="shared" si="34"/>
        <v>0.70323954899490104</v>
      </c>
      <c r="J274">
        <v>19</v>
      </c>
      <c r="K274">
        <f t="shared" si="35"/>
        <v>0.35145382498742128</v>
      </c>
      <c r="N274">
        <v>19</v>
      </c>
      <c r="O274">
        <f t="shared" si="36"/>
        <v>0.67918666613258738</v>
      </c>
      <c r="R274">
        <v>19</v>
      </c>
      <c r="S274" s="5">
        <f t="shared" si="37"/>
        <v>0.13926814687171638</v>
      </c>
      <c r="V274">
        <v>19</v>
      </c>
      <c r="W274" s="5">
        <f>SQRT((B$29-B42)^2+(C$29-C42)^2+(D$29-D42)^2+(E$29-E42)^2+(F$29-F42)^2)</f>
        <v>0.4337309889584785</v>
      </c>
      <c r="Z274">
        <v>19</v>
      </c>
      <c r="AA274">
        <f t="shared" si="39"/>
        <v>0.20249624810547753</v>
      </c>
      <c r="AD274">
        <v>19</v>
      </c>
      <c r="AE274">
        <f t="shared" si="40"/>
        <v>0.55811628544435798</v>
      </c>
      <c r="AH274">
        <v>19</v>
      </c>
      <c r="AI274" s="5">
        <f t="shared" si="41"/>
        <v>0.38108263855707886</v>
      </c>
      <c r="AL274">
        <v>19</v>
      </c>
      <c r="AM274">
        <f t="shared" si="42"/>
        <v>0.81349666256522124</v>
      </c>
      <c r="AP274">
        <v>19</v>
      </c>
      <c r="AQ274">
        <f t="shared" si="43"/>
        <v>1.4415907998727848</v>
      </c>
      <c r="AT274">
        <v>19</v>
      </c>
      <c r="AU274">
        <f t="shared" si="44"/>
        <v>1.0605849345066747</v>
      </c>
      <c r="AX274">
        <v>19</v>
      </c>
      <c r="AY274">
        <f t="shared" si="45"/>
        <v>0.24490664958216066</v>
      </c>
      <c r="BB274">
        <v>19</v>
      </c>
      <c r="BC274" s="5">
        <f t="shared" si="51"/>
        <v>0.44765636320109964</v>
      </c>
      <c r="BF274">
        <v>19</v>
      </c>
      <c r="BG274">
        <f t="shared" si="46"/>
        <v>0.4950035593958893</v>
      </c>
      <c r="BJ274">
        <v>19</v>
      </c>
      <c r="BK274">
        <f t="shared" si="47"/>
        <v>0.224650165443258</v>
      </c>
      <c r="BN274">
        <v>19</v>
      </c>
      <c r="BO274" s="5">
        <f t="shared" si="48"/>
        <v>0.12812097548480772</v>
      </c>
      <c r="BR274">
        <v>19</v>
      </c>
      <c r="BS274" s="5">
        <f t="shared" si="49"/>
        <v>0.1882610933391132</v>
      </c>
      <c r="BV274">
        <v>19</v>
      </c>
      <c r="BW274" s="5">
        <f t="shared" si="50"/>
        <v>0</v>
      </c>
    </row>
    <row r="282" spans="1:75" x14ac:dyDescent="0.25">
      <c r="A282" s="2" t="s">
        <v>61</v>
      </c>
      <c r="B282" t="s">
        <v>65</v>
      </c>
    </row>
    <row r="283" spans="1:75" x14ac:dyDescent="0.25">
      <c r="A283" t="s">
        <v>8</v>
      </c>
      <c r="B283" t="s">
        <v>62</v>
      </c>
      <c r="C283" t="s">
        <v>63</v>
      </c>
      <c r="D283" t="s">
        <v>64</v>
      </c>
      <c r="E283" t="s">
        <v>88</v>
      </c>
    </row>
    <row r="284" spans="1:75" x14ac:dyDescent="0.25">
      <c r="A284">
        <v>1</v>
      </c>
      <c r="B284">
        <v>1</v>
      </c>
      <c r="C284">
        <f>AVERAGE(C257,C258,C259,C262,C263,C265,C266,C267,C268,C270,C271)</f>
        <v>0.5166988589078596</v>
      </c>
      <c r="D284">
        <f>AVERAGE(C260,C261,C264,C269,C272,C273,C274)</f>
        <v>0.37164482511198021</v>
      </c>
      <c r="E284">
        <f>(D284-C284)/MAX(D284,C284)</f>
        <v>-0.28073225108814526</v>
      </c>
      <c r="F284" s="1"/>
    </row>
    <row r="285" spans="1:75" x14ac:dyDescent="0.25">
      <c r="A285">
        <v>2</v>
      </c>
      <c r="B285">
        <v>1</v>
      </c>
      <c r="C285">
        <f>AVERAGE(G256,G258,G259,G265,G267,G266,G268,G270,G271,G262,G263)</f>
        <v>0.58542394760633942</v>
      </c>
      <c r="D285">
        <f>AVERAGE(G260,G261,G264,G269,G272,G273,G274)</f>
        <v>0.64065720825495798</v>
      </c>
      <c r="E285">
        <f t="shared" ref="E285:E302" si="52">(D285-C285)/MAX(D285,C285)</f>
        <v>8.6213438227074085E-2</v>
      </c>
    </row>
    <row r="286" spans="1:75" x14ac:dyDescent="0.25">
      <c r="A286">
        <v>3</v>
      </c>
      <c r="B286">
        <v>1</v>
      </c>
      <c r="C286">
        <f>AVERAGE(K256,K257,K259,K262,K263,K265,K266,K267,K268,K270,K271)</f>
        <v>0.54067209164799146</v>
      </c>
      <c r="D286">
        <f>AVERAGE(K260,K261,K264,K269,K272,K273,K274)</f>
        <v>0.43269728353901754</v>
      </c>
      <c r="E286">
        <f t="shared" si="52"/>
        <v>-0.19970479293625482</v>
      </c>
    </row>
    <row r="287" spans="1:75" x14ac:dyDescent="0.25">
      <c r="A287">
        <v>4</v>
      </c>
      <c r="B287">
        <v>1</v>
      </c>
      <c r="C287">
        <f>AVERAGE(O271,O270,O268,O267,O266,O265,O263,O262,O258,O257,O256)</f>
        <v>0.64235121628270742</v>
      </c>
      <c r="D287">
        <f>AVERAGE(O260,O261,O264,O269,O272,O273,O274)</f>
        <v>0.68500855831961616</v>
      </c>
      <c r="E287">
        <f t="shared" si="52"/>
        <v>6.2272713995794163E-2</v>
      </c>
    </row>
    <row r="288" spans="1:75" x14ac:dyDescent="0.25">
      <c r="A288">
        <v>5</v>
      </c>
      <c r="B288">
        <v>2</v>
      </c>
      <c r="C288">
        <f>AVERAGE(S261,S264,S269,S272,S273,S274)</f>
        <v>0.29544727975903734</v>
      </c>
      <c r="D288">
        <f>AVERAGE(S256,S257,S259,S258,S262,S263,S265,S266,S267,S268,S270,S271)</f>
        <v>0.5890347015113947</v>
      </c>
      <c r="E288">
        <f t="shared" si="52"/>
        <v>0.4984212661818499</v>
      </c>
    </row>
    <row r="289" spans="1:5" x14ac:dyDescent="0.25">
      <c r="A289">
        <v>6</v>
      </c>
      <c r="B289">
        <v>2</v>
      </c>
      <c r="C289">
        <f>AVERAGE(W260,W264,W269,W272,W273,W274)</f>
        <v>0.43355614920808178</v>
      </c>
      <c r="D289">
        <f>AVERAGE(W256,W257,W258,W259,W262,W263,W265,W266,W267,W268,W270,W271)</f>
        <v>0.65449176175558821</v>
      </c>
      <c r="E289">
        <f t="shared" si="52"/>
        <v>0.33756821010989607</v>
      </c>
    </row>
    <row r="290" spans="1:5" x14ac:dyDescent="0.25">
      <c r="A290">
        <v>7</v>
      </c>
      <c r="B290">
        <v>1</v>
      </c>
      <c r="C290">
        <f>AVERAGE(AA271,AA270,AA268,AA267,AA266,AA265,AA263,AA259,AA258,AA257,AA256)</f>
        <v>0.62300921234966955</v>
      </c>
      <c r="D290">
        <f>AVERAGE(AA260,AA261,AA264,AA269,AA272,AA273,AA274)</f>
        <v>0.33308943269721125</v>
      </c>
      <c r="E290">
        <f t="shared" si="52"/>
        <v>-0.46535392078558574</v>
      </c>
    </row>
    <row r="291" spans="1:5" x14ac:dyDescent="0.25">
      <c r="A291">
        <v>8</v>
      </c>
      <c r="B291">
        <v>1</v>
      </c>
      <c r="C291">
        <f>AVERAGE(AE256,AE257,AE258,AE259,AE262,AE265,AE267,AE266,AE268,AE270,AE271)</f>
        <v>0.59581682496500743</v>
      </c>
      <c r="D291">
        <f>AVERAGE(AE260,AE261,AE264,AE269,AE272,AE273,AE274)</f>
        <v>0.48268337230698288</v>
      </c>
      <c r="E291">
        <f t="shared" si="52"/>
        <v>-0.18987958701009983</v>
      </c>
    </row>
    <row r="292" spans="1:5" x14ac:dyDescent="0.25">
      <c r="A292">
        <v>9</v>
      </c>
      <c r="B292">
        <v>2</v>
      </c>
      <c r="C292">
        <f>AVERAGE(AI274,AI273,AI272,AI269,AI261,AI260)</f>
        <v>0.48114124232085392</v>
      </c>
      <c r="D292">
        <f>AVERAGE(AI256,AI257,AI258,AI259,AI262,AI263,AI265,AI266,AI267,AI268,AI271,AI270)</f>
        <v>0.5274199199650268</v>
      </c>
      <c r="E292">
        <f t="shared" si="52"/>
        <v>8.7745410994794451E-2</v>
      </c>
    </row>
    <row r="293" spans="1:5" x14ac:dyDescent="0.25">
      <c r="A293">
        <v>10</v>
      </c>
      <c r="B293">
        <v>1</v>
      </c>
      <c r="C293">
        <f>AVERAGE(AM256,AM257,AM258,AM259,AM262,AM263,AM266,AM267,AM268,AM270,AM271)</f>
        <v>0.76248285205117727</v>
      </c>
      <c r="D293">
        <f>AVERAGE(AM260,AM261,AM264,AM269,AM272,AM273,AM274)</f>
        <v>0.71863332237342337</v>
      </c>
      <c r="E293">
        <f t="shared" si="52"/>
        <v>-5.7508873228811652E-2</v>
      </c>
    </row>
    <row r="294" spans="1:5" x14ac:dyDescent="0.25">
      <c r="A294">
        <v>11</v>
      </c>
      <c r="B294">
        <v>1</v>
      </c>
      <c r="C294">
        <f>AVERAGE(AQ256,AQ257,AQ258,AQ259,AQ262,AQ263,AQ265,AQ267,AQ268,AQ270,AQ271)</f>
        <v>1.4531438236697662</v>
      </c>
      <c r="D294">
        <f>AVERAGE(AQ260,AQ261,AQ264,AQ269,AQ272,AQ273,AQ274)</f>
        <v>1.4569745745013274</v>
      </c>
      <c r="E294">
        <f t="shared" si="52"/>
        <v>2.6292502961983962E-3</v>
      </c>
    </row>
    <row r="295" spans="1:5" x14ac:dyDescent="0.25">
      <c r="A295">
        <v>12</v>
      </c>
      <c r="B295">
        <v>1</v>
      </c>
      <c r="C295">
        <f>AVERAGE(AU256,AU258,AU257,AU259,AU262,AU263,AU265,AU266,AU268,AU270,AU271)</f>
        <v>0.87856579065312268</v>
      </c>
      <c r="D295">
        <f>AVERAGE(AU260,AU261,AU264,AU269,AU272,AU273,AU274)</f>
        <v>0.95307148803581598</v>
      </c>
      <c r="E295">
        <f t="shared" si="52"/>
        <v>7.8174301002584823E-2</v>
      </c>
    </row>
    <row r="296" spans="1:5" x14ac:dyDescent="0.25">
      <c r="A296">
        <v>13</v>
      </c>
      <c r="B296">
        <v>1</v>
      </c>
      <c r="C296">
        <f>AVERAGE(AY256,AY257,AY258,AY259,AY262,AY263,AY265,AY266,AY267,AY270,AY271)</f>
        <v>0.536483707714286</v>
      </c>
      <c r="D296">
        <f>AVERAGE(AY260,AY261,AY264,AY269,AY272,AY273,AY274)</f>
        <v>0.32481658240933353</v>
      </c>
      <c r="E296">
        <f t="shared" si="52"/>
        <v>-0.39454529981305525</v>
      </c>
    </row>
    <row r="297" spans="1:5" x14ac:dyDescent="0.25">
      <c r="A297">
        <v>14</v>
      </c>
      <c r="B297">
        <v>2</v>
      </c>
      <c r="C297">
        <f>AVERAGE(BC260,BC261,BC264,BC272,BC273,BC274)</f>
        <v>0.43962929829977582</v>
      </c>
      <c r="D297">
        <f>AVERAGE(BC259,BC256,BC257,BC258,BC262,BC263,BC265,BC266,BC267,BC268,BC270,BC271)</f>
        <v>0.53674544424640391</v>
      </c>
      <c r="E297">
        <f t="shared" si="52"/>
        <v>0.18093520306069882</v>
      </c>
    </row>
    <row r="298" spans="1:5" x14ac:dyDescent="0.25">
      <c r="A298">
        <v>15</v>
      </c>
      <c r="B298">
        <v>1</v>
      </c>
      <c r="C298">
        <f>AVERAGE(BG256,BG257,BG258,BG259,BG262,BG263,BG265,BG266,BG267,BG268,BG271)</f>
        <v>0.52920267223220074</v>
      </c>
      <c r="D298">
        <f>AVERAGE(BG260,BG261,BG264,BG269,BG272,BG273,BG274)</f>
        <v>0.52216379502034116</v>
      </c>
      <c r="E298">
        <f t="shared" si="52"/>
        <v>-1.3300910182802522E-2</v>
      </c>
    </row>
    <row r="299" spans="1:5" x14ac:dyDescent="0.25">
      <c r="A299">
        <v>16</v>
      </c>
      <c r="B299">
        <v>1</v>
      </c>
      <c r="C299">
        <f>AVERAGE(BK256,BK257,BK258,BK259,BK262,BK263,BK265,BK266,BK267,BK268,BK270)</f>
        <v>0.54726491114212372</v>
      </c>
      <c r="D299">
        <f>AVERAGE(BK260,BK261,BK264,BK269,BK273,BK272,BK274)</f>
        <v>0.32857154196355737</v>
      </c>
      <c r="E299">
        <f t="shared" si="52"/>
        <v>-0.39961153131882793</v>
      </c>
    </row>
    <row r="300" spans="1:5" x14ac:dyDescent="0.25">
      <c r="A300">
        <v>17</v>
      </c>
      <c r="B300">
        <v>2</v>
      </c>
      <c r="C300">
        <f>AVERAGE(BO260,BO261,BO264,BO269,BO273,BO274)</f>
        <v>0.32222490128883075</v>
      </c>
      <c r="D300">
        <f>AVERAGE(BO256,BO257,BO258,BO259,BO262,BO263,BO265,BO266,BO267,BO268,BO270,BO271)</f>
        <v>0.62846505765028937</v>
      </c>
      <c r="E300">
        <f t="shared" si="52"/>
        <v>0.48728270988753453</v>
      </c>
    </row>
    <row r="301" spans="1:5" x14ac:dyDescent="0.25">
      <c r="A301">
        <v>18</v>
      </c>
      <c r="B301">
        <v>2</v>
      </c>
      <c r="C301">
        <f>AVERAGE(BS260,BS261,BS264,BS269,BS272,BS274)</f>
        <v>0.336100782875282</v>
      </c>
      <c r="D301">
        <f>AVERAGE(BS256,BS257,BS258,BS259,BS262,BS263,BS266,BS265,BS267,BS268,BS270,BS271)</f>
        <v>0.68925144972839192</v>
      </c>
      <c r="E301">
        <f t="shared" si="52"/>
        <v>0.51236840632293679</v>
      </c>
    </row>
    <row r="302" spans="1:5" x14ac:dyDescent="0.25">
      <c r="A302">
        <v>19</v>
      </c>
      <c r="B302">
        <v>2</v>
      </c>
      <c r="C302">
        <f>AVERAGE(BW273,BW272,BW269,BW264,BW261,BW260)</f>
        <v>0.28635336773538239</v>
      </c>
      <c r="D302">
        <f>AVERAGE(BW256,BW257,BW259,BW258,BW262,BW263,BW265,BW266,BW267,BW268,BW270,BW271)</f>
        <v>0.59015718094344483</v>
      </c>
      <c r="E302">
        <f t="shared" si="52"/>
        <v>0.51478457437795067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K-medoids TESTs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Ingancio</dc:creator>
  <cp:lastModifiedBy>user</cp:lastModifiedBy>
  <dcterms:created xsi:type="dcterms:W3CDTF">2018-11-26T06:49:18Z</dcterms:created>
  <dcterms:modified xsi:type="dcterms:W3CDTF">2018-11-28T04:49:26Z</dcterms:modified>
</cp:coreProperties>
</file>