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520" tabRatio="500"/>
  </bookViews>
  <sheets>
    <sheet name="age" sheetId="3" r:id="rId1"/>
    <sheet name="1yr census" sheetId="4" r:id="rId2"/>
    <sheet name="5yr census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5" l="1"/>
  <c r="R20" i="5"/>
  <c r="R21" i="5"/>
  <c r="R22" i="5"/>
  <c r="R23" i="5"/>
  <c r="R52" i="5"/>
  <c r="B52" i="5"/>
  <c r="R16" i="5"/>
  <c r="R17" i="5"/>
  <c r="R18" i="5"/>
  <c r="R51" i="5"/>
  <c r="B51" i="5"/>
  <c r="R13" i="5"/>
  <c r="R14" i="5"/>
  <c r="R15" i="5"/>
  <c r="R50" i="5"/>
  <c r="B50" i="5"/>
  <c r="R11" i="5"/>
  <c r="R12" i="5"/>
  <c r="R49" i="5"/>
  <c r="B49" i="5"/>
  <c r="R28" i="5"/>
  <c r="R48" i="5"/>
  <c r="B48" i="5"/>
  <c r="R42" i="5"/>
  <c r="R41" i="5"/>
  <c r="R40" i="5"/>
  <c r="R39" i="5"/>
  <c r="T38" i="5"/>
  <c r="S38" i="5"/>
  <c r="R38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T27" i="5"/>
  <c r="S27" i="5"/>
  <c r="R27" i="5"/>
  <c r="T26" i="5"/>
  <c r="S26" i="5"/>
  <c r="R26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4" i="5"/>
  <c r="S4" i="5"/>
  <c r="R4" i="5"/>
  <c r="J52" i="4"/>
  <c r="B52" i="4"/>
  <c r="J51" i="4"/>
  <c r="B51" i="4"/>
  <c r="J50" i="4"/>
  <c r="B50" i="4"/>
  <c r="J49" i="4"/>
  <c r="B49" i="4"/>
  <c r="J48" i="4"/>
  <c r="B48" i="4"/>
</calcChain>
</file>

<file path=xl/sharedStrings.xml><?xml version="1.0" encoding="utf-8"?>
<sst xmlns="http://schemas.openxmlformats.org/spreadsheetml/2006/main" count="757" uniqueCount="60">
  <si>
    <t>18 to 24</t>
  </si>
  <si>
    <t>%</t>
  </si>
  <si>
    <t>25 to 34</t>
  </si>
  <si>
    <t>35 to 49</t>
  </si>
  <si>
    <t>50 to 64</t>
  </si>
  <si>
    <t>65+</t>
  </si>
  <si>
    <t>Total</t>
  </si>
  <si>
    <t>TD3 Population Changes between 2012 and 2015 (per 2008-2012 American Community Survey 5-Year Estimates)</t>
  </si>
  <si>
    <t>Subject</t>
  </si>
  <si>
    <t>Tempe School District, Arizona</t>
  </si>
  <si>
    <t>Male</t>
  </si>
  <si>
    <t>Female</t>
  </si>
  <si>
    <t>Estimate</t>
  </si>
  <si>
    <t>Margin of Error</t>
  </si>
  <si>
    <t>Total population</t>
  </si>
  <si>
    <t>AGE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</si>
  <si>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</si>
  <si>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</si>
  <si>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</si>
  <si>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</si>
  <si>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</si>
  <si>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</si>
  <si>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</si>
  <si>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</si>
  <si>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</si>
  <si>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</si>
  <si>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</si>
  <si>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</si>
  <si>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</si>
  <si>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</si>
  <si>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</si>
  <si>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</si>
  <si>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</si>
  <si>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</si>
  <si>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SELECTED AGE CATEGORIES</t>
  </si>
  <si>
    <t>5 to 14 years</t>
  </si>
  <si>
    <t>15 to 17 years</t>
  </si>
  <si>
    <t>18 to 24 years</t>
  </si>
  <si>
    <t>15 to 44 years</t>
  </si>
  <si>
    <t>16 years and over</t>
  </si>
  <si>
    <t>18 years and over</t>
  </si>
  <si>
    <t>60 years and over</t>
  </si>
  <si>
    <t>62 years and over</t>
  </si>
  <si>
    <t>65 years and over</t>
  </si>
  <si>
    <t>75 years and over</t>
  </si>
  <si>
    <t>SUMMARY INDICATORS</t>
  </si>
  <si>
    <t>Median age (years)</t>
  </si>
  <si>
    <t>Sex ratio (males per 100 females)</t>
  </si>
  <si>
    <t>(X)</t>
  </si>
  <si>
    <t>Age dependency ratio</t>
  </si>
  <si>
    <t>Old-age dependency ratio</t>
  </si>
  <si>
    <t>Child dependency ratio</t>
  </si>
  <si>
    <t>PERCENT IMPUTED</t>
  </si>
  <si>
    <t>Sex</t>
  </si>
  <si>
    <t>Age</t>
  </si>
  <si>
    <t>2012-2015 change</t>
  </si>
  <si>
    <t>Change</t>
  </si>
  <si>
    <t>#ERROR!</t>
  </si>
  <si>
    <t>change in % of voting population</t>
  </si>
  <si>
    <t>change in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</si>
</sst>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6" formatCode="0.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 applyAlignment="1"/>
    <xf numFmtId="10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166" fontId="1" fillId="0" borderId="0" xfId="0" applyNumberFormat="1" applyFont="1" applyAlignment="1"/>
    <xf numFmtId="0" fontId="1" fillId="2" borderId="0" xfId="0" applyFont="1" applyFill="1" applyAlignment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13" sqref="B13"/>
    </sheetView>
  </sheetViews>
  <sheetFormatPr baseColWidth="10" defaultColWidth="14.5" defaultRowHeight="15.75" customHeight="1" x14ac:dyDescent="0"/>
  <cols>
    <col min="1" max="1" width="28" customWidth="1"/>
    <col min="2" max="2" width="9" customWidth="1"/>
    <col min="3" max="3" width="6.5" customWidth="1"/>
    <col min="4" max="4" width="9" customWidth="1"/>
    <col min="5" max="5" width="6.5" customWidth="1"/>
    <col min="6" max="6" width="9" customWidth="1"/>
    <col min="7" max="7" width="6.5" customWidth="1"/>
    <col min="8" max="8" width="9" customWidth="1"/>
    <col min="9" max="9" width="6.5" customWidth="1"/>
    <col min="10" max="10" width="9" customWidth="1"/>
    <col min="11" max="11" width="6.5" customWidth="1"/>
    <col min="12" max="12" width="9" customWidth="1"/>
    <col min="13" max="13" width="6.5" customWidth="1"/>
    <col min="14" max="14" width="7.83203125" customWidth="1"/>
  </cols>
  <sheetData>
    <row r="1" spans="1:11" ht="15.75" customHeight="1">
      <c r="A1" s="1" t="s">
        <v>7</v>
      </c>
    </row>
    <row r="2" spans="1:11" ht="15.75" customHeight="1">
      <c r="B2" s="1" t="s">
        <v>0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1</v>
      </c>
      <c r="H2" s="1" t="s">
        <v>4</v>
      </c>
      <c r="I2" s="1" t="s">
        <v>1</v>
      </c>
      <c r="J2" s="1" t="s">
        <v>5</v>
      </c>
      <c r="K2" s="1" t="s">
        <v>1</v>
      </c>
    </row>
    <row r="3" spans="1:11" ht="15.75" customHeight="1">
      <c r="A3" t="s">
        <v>59</v>
      </c>
      <c r="C3" s="4">
        <v>7.0000000000000062E-3</v>
      </c>
      <c r="D3" s="4"/>
      <c r="E3" s="4">
        <v>-2.1000000000000019E-2</v>
      </c>
      <c r="F3" s="4"/>
      <c r="G3" s="4">
        <v>6.9388939039072284E-18</v>
      </c>
      <c r="H3" s="4"/>
      <c r="I3" s="4">
        <v>-2.0000000000000018E-3</v>
      </c>
      <c r="J3" s="4"/>
      <c r="K3" s="4">
        <v>1.8000000000000006E-2</v>
      </c>
    </row>
    <row r="5" spans="1:11" ht="15.75" customHeight="1">
      <c r="A5" t="s">
        <v>58</v>
      </c>
      <c r="C5" s="4">
        <v>0.27</v>
      </c>
      <c r="D5" s="4"/>
      <c r="E5" s="4">
        <v>0.189</v>
      </c>
      <c r="F5" s="4"/>
      <c r="G5" s="4">
        <v>0.15300000000000002</v>
      </c>
      <c r="H5" s="4"/>
      <c r="I5" s="4">
        <v>0.125</v>
      </c>
      <c r="J5" s="4"/>
      <c r="K5" s="4">
        <v>8.199999999999999E-2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B1" workbookViewId="0">
      <selection activeCell="J14" sqref="J14"/>
    </sheetView>
  </sheetViews>
  <sheetFormatPr baseColWidth="10" defaultColWidth="14.5" defaultRowHeight="15.75" customHeight="1" x14ac:dyDescent="0"/>
  <cols>
    <col min="15" max="15" width="14.5" customWidth="1"/>
  </cols>
  <sheetData>
    <row r="1" spans="1:15" ht="15.75" customHeight="1">
      <c r="A1" s="1" t="s">
        <v>8</v>
      </c>
      <c r="B1" s="1" t="s">
        <v>9</v>
      </c>
      <c r="D1" s="1">
        <v>2015</v>
      </c>
      <c r="I1" s="1" t="s">
        <v>8</v>
      </c>
      <c r="J1" s="1" t="s">
        <v>9</v>
      </c>
      <c r="L1" s="1">
        <v>2012</v>
      </c>
    </row>
    <row r="2" spans="1:15" ht="15.75" customHeight="1">
      <c r="B2" s="1" t="s">
        <v>6</v>
      </c>
      <c r="D2" s="1" t="s">
        <v>10</v>
      </c>
      <c r="F2" s="1" t="s">
        <v>11</v>
      </c>
      <c r="J2" s="1" t="s">
        <v>6</v>
      </c>
      <c r="L2" s="1" t="s">
        <v>10</v>
      </c>
      <c r="N2" s="1" t="s">
        <v>11</v>
      </c>
    </row>
    <row r="3" spans="1:15" ht="15.75" customHeight="1">
      <c r="B3" s="1" t="s">
        <v>12</v>
      </c>
      <c r="C3" s="1" t="s">
        <v>13</v>
      </c>
      <c r="D3" s="1" t="s">
        <v>12</v>
      </c>
      <c r="E3" s="1" t="s">
        <v>13</v>
      </c>
      <c r="F3" s="1" t="s">
        <v>12</v>
      </c>
      <c r="G3" s="1" t="s">
        <v>13</v>
      </c>
      <c r="J3" s="1" t="s">
        <v>12</v>
      </c>
      <c r="K3" s="1" t="s">
        <v>13</v>
      </c>
      <c r="L3" s="1" t="s">
        <v>12</v>
      </c>
      <c r="M3" s="1" t="s">
        <v>13</v>
      </c>
      <c r="N3" s="1" t="s">
        <v>12</v>
      </c>
      <c r="O3" s="1" t="s">
        <v>13</v>
      </c>
    </row>
    <row r="4" spans="1:15" ht="15.75" customHeight="1">
      <c r="A4" s="1" t="s">
        <v>14</v>
      </c>
      <c r="B4" s="3">
        <v>158032</v>
      </c>
      <c r="C4" t="s">
        <v>57</v>
      </c>
      <c r="D4" s="3">
        <v>82395</v>
      </c>
      <c r="E4" t="s">
        <v>57</v>
      </c>
      <c r="F4" s="3">
        <v>75637</v>
      </c>
      <c r="G4" t="s">
        <v>57</v>
      </c>
      <c r="I4" s="1" t="s">
        <v>14</v>
      </c>
      <c r="J4" s="3">
        <v>148883</v>
      </c>
      <c r="K4" t="s">
        <v>57</v>
      </c>
      <c r="L4" s="3">
        <v>78998</v>
      </c>
      <c r="M4" t="s">
        <v>57</v>
      </c>
      <c r="N4" s="3">
        <v>69885</v>
      </c>
      <c r="O4" t="s">
        <v>57</v>
      </c>
    </row>
    <row r="5" spans="1:15" ht="15.75" customHeight="1">
      <c r="A5" s="1" t="s">
        <v>15</v>
      </c>
      <c r="I5" s="1" t="s">
        <v>15</v>
      </c>
    </row>
    <row r="6" spans="1:15" ht="15.75" customHeight="1">
      <c r="A6" s="1" t="s">
        <v>16</v>
      </c>
      <c r="B6" s="5">
        <v>4.9000000000000002E-2</v>
      </c>
      <c r="C6" t="s">
        <v>57</v>
      </c>
      <c r="D6" s="5">
        <v>0.05</v>
      </c>
      <c r="E6" t="s">
        <v>57</v>
      </c>
      <c r="F6" s="5">
        <v>4.8000000000000001E-2</v>
      </c>
      <c r="G6" t="s">
        <v>57</v>
      </c>
      <c r="I6" s="1" t="s">
        <v>16</v>
      </c>
      <c r="J6" s="5">
        <v>4.5999999999999999E-2</v>
      </c>
      <c r="K6" t="s">
        <v>57</v>
      </c>
      <c r="L6" s="5">
        <v>5.0999999999999997E-2</v>
      </c>
      <c r="M6" t="s">
        <v>57</v>
      </c>
      <c r="N6" s="5">
        <v>4.1000000000000002E-2</v>
      </c>
      <c r="O6" t="s">
        <v>57</v>
      </c>
    </row>
    <row r="7" spans="1:15" ht="15.75" customHeight="1">
      <c r="A7" s="1" t="s">
        <v>17</v>
      </c>
      <c r="B7" s="5">
        <v>4.8000000000000001E-2</v>
      </c>
      <c r="C7" t="s">
        <v>57</v>
      </c>
      <c r="D7" s="5">
        <v>4.7E-2</v>
      </c>
      <c r="E7" t="s">
        <v>57</v>
      </c>
      <c r="F7" s="5">
        <v>0.05</v>
      </c>
      <c r="G7" t="s">
        <v>57</v>
      </c>
      <c r="I7" s="1" t="s">
        <v>17</v>
      </c>
      <c r="J7" s="5">
        <v>4.4999999999999998E-2</v>
      </c>
      <c r="K7" t="s">
        <v>57</v>
      </c>
      <c r="L7" s="5">
        <v>4.7E-2</v>
      </c>
      <c r="M7" t="s">
        <v>57</v>
      </c>
      <c r="N7" s="5">
        <v>4.2999999999999997E-2</v>
      </c>
      <c r="O7" t="s">
        <v>57</v>
      </c>
    </row>
    <row r="8" spans="1:15" ht="15.75" customHeight="1">
      <c r="A8" s="1" t="s">
        <v>18</v>
      </c>
      <c r="B8" s="5">
        <v>5.6000000000000001E-2</v>
      </c>
      <c r="C8" t="s">
        <v>57</v>
      </c>
      <c r="D8" s="5">
        <v>4.4999999999999998E-2</v>
      </c>
      <c r="E8" t="s">
        <v>57</v>
      </c>
      <c r="F8" s="5">
        <v>6.7000000000000004E-2</v>
      </c>
      <c r="G8" t="s">
        <v>57</v>
      </c>
      <c r="I8" s="1" t="s">
        <v>18</v>
      </c>
      <c r="J8" s="5">
        <v>4.2000000000000003E-2</v>
      </c>
      <c r="K8" t="s">
        <v>57</v>
      </c>
      <c r="L8" s="5">
        <v>3.6999999999999998E-2</v>
      </c>
      <c r="M8" t="s">
        <v>57</v>
      </c>
      <c r="N8" s="5">
        <v>4.8000000000000001E-2</v>
      </c>
      <c r="O8" t="s">
        <v>57</v>
      </c>
    </row>
    <row r="9" spans="1:15" ht="15.75" customHeight="1">
      <c r="A9" s="1" t="s">
        <v>19</v>
      </c>
      <c r="B9" s="5">
        <v>0.11799999999999999</v>
      </c>
      <c r="C9" t="s">
        <v>57</v>
      </c>
      <c r="D9" s="5">
        <v>0.124</v>
      </c>
      <c r="E9" t="s">
        <v>57</v>
      </c>
      <c r="F9" s="5">
        <v>0.111</v>
      </c>
      <c r="G9" t="s">
        <v>57</v>
      </c>
      <c r="I9" s="1" t="s">
        <v>19</v>
      </c>
      <c r="J9" s="5">
        <v>8.8999999999999996E-2</v>
      </c>
      <c r="K9" t="s">
        <v>57</v>
      </c>
      <c r="L9" s="5">
        <v>0.08</v>
      </c>
      <c r="M9" t="s">
        <v>57</v>
      </c>
      <c r="N9" s="5">
        <v>9.8000000000000004E-2</v>
      </c>
      <c r="O9" t="s">
        <v>57</v>
      </c>
    </row>
    <row r="10" spans="1:15" ht="15.75" customHeight="1">
      <c r="A10" s="1" t="s">
        <v>20</v>
      </c>
      <c r="B10" s="5">
        <v>0.18099999999999999</v>
      </c>
      <c r="C10" t="s">
        <v>57</v>
      </c>
      <c r="D10" s="5">
        <v>0.17499999999999999</v>
      </c>
      <c r="E10" t="s">
        <v>57</v>
      </c>
      <c r="F10" s="5">
        <v>0.187</v>
      </c>
      <c r="G10" t="s">
        <v>57</v>
      </c>
      <c r="I10" s="1" t="s">
        <v>20</v>
      </c>
      <c r="J10" s="5">
        <v>0.19800000000000001</v>
      </c>
      <c r="K10" t="s">
        <v>57</v>
      </c>
      <c r="L10" s="5">
        <v>0.20799999999999999</v>
      </c>
      <c r="M10" t="s">
        <v>57</v>
      </c>
      <c r="N10" s="5">
        <v>0.187</v>
      </c>
      <c r="O10" t="s">
        <v>57</v>
      </c>
    </row>
    <row r="11" spans="1:15" ht="15.75" customHeight="1">
      <c r="A11" s="1" t="s">
        <v>21</v>
      </c>
      <c r="B11" s="5">
        <v>0.10299999999999999</v>
      </c>
      <c r="C11" t="s">
        <v>57</v>
      </c>
      <c r="D11" s="5">
        <v>0.11600000000000001</v>
      </c>
      <c r="E11" t="s">
        <v>57</v>
      </c>
      <c r="F11" s="5">
        <v>8.8999999999999996E-2</v>
      </c>
      <c r="G11" t="s">
        <v>57</v>
      </c>
      <c r="I11" s="1" t="s">
        <v>21</v>
      </c>
      <c r="J11" s="5">
        <v>0.13900000000000001</v>
      </c>
      <c r="K11" t="s">
        <v>57</v>
      </c>
      <c r="L11" s="5">
        <v>0.14499999999999999</v>
      </c>
      <c r="M11" t="s">
        <v>57</v>
      </c>
      <c r="N11" s="5">
        <v>0.13200000000000001</v>
      </c>
      <c r="O11" t="s">
        <v>57</v>
      </c>
    </row>
    <row r="12" spans="1:15" ht="15.75" customHeight="1">
      <c r="A12" s="1" t="s">
        <v>22</v>
      </c>
      <c r="B12" s="5">
        <v>8.5999999999999993E-2</v>
      </c>
      <c r="C12" t="s">
        <v>57</v>
      </c>
      <c r="D12" s="5">
        <v>8.5000000000000006E-2</v>
      </c>
      <c r="E12" t="s">
        <v>57</v>
      </c>
      <c r="F12" s="5">
        <v>8.5999999999999993E-2</v>
      </c>
      <c r="G12" t="s">
        <v>57</v>
      </c>
      <c r="I12" s="1" t="s">
        <v>22</v>
      </c>
      <c r="J12" s="5">
        <v>8.2000000000000003E-2</v>
      </c>
      <c r="K12" t="s">
        <v>57</v>
      </c>
      <c r="L12" s="5">
        <v>8.8999999999999996E-2</v>
      </c>
      <c r="M12" t="s">
        <v>57</v>
      </c>
      <c r="N12" s="5">
        <v>7.3999999999999996E-2</v>
      </c>
      <c r="O12" t="s">
        <v>57</v>
      </c>
    </row>
    <row r="13" spans="1:15" ht="15.75" customHeight="1">
      <c r="A13" s="1" t="s">
        <v>23</v>
      </c>
      <c r="B13" s="5">
        <v>5.8000000000000003E-2</v>
      </c>
      <c r="C13" t="s">
        <v>57</v>
      </c>
      <c r="D13" s="5">
        <v>6.5000000000000002E-2</v>
      </c>
      <c r="E13" t="s">
        <v>57</v>
      </c>
      <c r="F13" s="5">
        <v>0.05</v>
      </c>
      <c r="G13" t="s">
        <v>57</v>
      </c>
      <c r="I13" s="1" t="s">
        <v>23</v>
      </c>
      <c r="J13" s="5">
        <v>6.0999999999999999E-2</v>
      </c>
      <c r="K13" t="s">
        <v>57</v>
      </c>
      <c r="L13" s="5">
        <v>6.8000000000000005E-2</v>
      </c>
      <c r="M13" t="s">
        <v>57</v>
      </c>
      <c r="N13" s="5">
        <v>5.3999999999999999E-2</v>
      </c>
      <c r="O13" t="s">
        <v>57</v>
      </c>
    </row>
    <row r="14" spans="1:15" ht="15.75" customHeight="1">
      <c r="A14" s="1" t="s">
        <v>24</v>
      </c>
      <c r="B14" s="5">
        <v>4.7E-2</v>
      </c>
      <c r="C14" t="s">
        <v>57</v>
      </c>
      <c r="D14" s="5">
        <v>4.5999999999999999E-2</v>
      </c>
      <c r="E14" t="s">
        <v>57</v>
      </c>
      <c r="F14" s="5">
        <v>4.7E-2</v>
      </c>
      <c r="G14" t="s">
        <v>57</v>
      </c>
      <c r="I14" s="1" t="s">
        <v>24</v>
      </c>
      <c r="J14" s="5">
        <v>4.2999999999999997E-2</v>
      </c>
      <c r="K14" t="s">
        <v>57</v>
      </c>
      <c r="L14" s="5">
        <v>3.5000000000000003E-2</v>
      </c>
      <c r="M14" t="s">
        <v>57</v>
      </c>
      <c r="N14" s="5">
        <v>5.0999999999999997E-2</v>
      </c>
      <c r="O14" t="s">
        <v>57</v>
      </c>
    </row>
    <row r="15" spans="1:15" ht="15.75" customHeight="1">
      <c r="A15" s="1" t="s">
        <v>25</v>
      </c>
      <c r="B15" s="5">
        <v>4.8000000000000001E-2</v>
      </c>
      <c r="C15" t="s">
        <v>57</v>
      </c>
      <c r="D15" s="5">
        <v>5.6000000000000001E-2</v>
      </c>
      <c r="E15" t="s">
        <v>57</v>
      </c>
      <c r="F15" s="5">
        <v>3.7999999999999999E-2</v>
      </c>
      <c r="G15" t="s">
        <v>57</v>
      </c>
      <c r="I15" s="1" t="s">
        <v>25</v>
      </c>
      <c r="J15" s="5">
        <v>4.9000000000000002E-2</v>
      </c>
      <c r="K15" t="s">
        <v>57</v>
      </c>
      <c r="L15" s="5">
        <v>4.9000000000000002E-2</v>
      </c>
      <c r="M15" t="s">
        <v>57</v>
      </c>
      <c r="N15" s="5">
        <v>4.8000000000000001E-2</v>
      </c>
      <c r="O15" t="s">
        <v>57</v>
      </c>
    </row>
    <row r="16" spans="1:15" ht="15.75" customHeight="1">
      <c r="A16" s="1" t="s">
        <v>26</v>
      </c>
      <c r="B16" s="5">
        <v>5.1999999999999998E-2</v>
      </c>
      <c r="C16" t="s">
        <v>57</v>
      </c>
      <c r="D16" s="5">
        <v>4.8000000000000001E-2</v>
      </c>
      <c r="E16" t="s">
        <v>57</v>
      </c>
      <c r="F16" s="5">
        <v>5.6000000000000001E-2</v>
      </c>
      <c r="G16" t="s">
        <v>57</v>
      </c>
      <c r="I16" s="1" t="s">
        <v>26</v>
      </c>
      <c r="J16" s="5">
        <v>4.4999999999999998E-2</v>
      </c>
      <c r="K16" t="s">
        <v>57</v>
      </c>
      <c r="L16" s="5">
        <v>3.9E-2</v>
      </c>
      <c r="M16" t="s">
        <v>57</v>
      </c>
      <c r="N16" s="5">
        <v>5.1999999999999998E-2</v>
      </c>
      <c r="O16" t="s">
        <v>57</v>
      </c>
    </row>
    <row r="17" spans="1:15" ht="15.75" customHeight="1">
      <c r="A17" s="1" t="s">
        <v>27</v>
      </c>
      <c r="B17" s="5">
        <v>3.4000000000000002E-2</v>
      </c>
      <c r="C17" t="s">
        <v>57</v>
      </c>
      <c r="D17" s="5">
        <v>0.03</v>
      </c>
      <c r="E17" t="s">
        <v>57</v>
      </c>
      <c r="F17" s="5">
        <v>3.6999999999999998E-2</v>
      </c>
      <c r="G17" t="s">
        <v>57</v>
      </c>
      <c r="I17" s="1" t="s">
        <v>27</v>
      </c>
      <c r="J17" s="5">
        <v>5.0999999999999997E-2</v>
      </c>
      <c r="K17" t="s">
        <v>57</v>
      </c>
      <c r="L17" s="5">
        <v>0.05</v>
      </c>
      <c r="M17" t="s">
        <v>57</v>
      </c>
      <c r="N17" s="5">
        <v>5.2999999999999999E-2</v>
      </c>
      <c r="O17" t="s">
        <v>57</v>
      </c>
    </row>
    <row r="18" spans="1:15" ht="15.75" customHeight="1">
      <c r="A18" s="1" t="s">
        <v>28</v>
      </c>
      <c r="B18" s="5">
        <v>3.9E-2</v>
      </c>
      <c r="C18" t="s">
        <v>57</v>
      </c>
      <c r="D18" s="5">
        <v>4.1000000000000002E-2</v>
      </c>
      <c r="E18" t="s">
        <v>57</v>
      </c>
      <c r="F18" s="5">
        <v>3.5999999999999997E-2</v>
      </c>
      <c r="G18" t="s">
        <v>57</v>
      </c>
      <c r="I18" s="1" t="s">
        <v>28</v>
      </c>
      <c r="J18" s="5">
        <v>3.5999999999999997E-2</v>
      </c>
      <c r="K18" t="s">
        <v>57</v>
      </c>
      <c r="L18" s="5">
        <v>3.4000000000000002E-2</v>
      </c>
      <c r="M18" t="s">
        <v>57</v>
      </c>
      <c r="N18" s="5">
        <v>3.9E-2</v>
      </c>
      <c r="O18" t="s">
        <v>57</v>
      </c>
    </row>
    <row r="19" spans="1:15" ht="15.75" customHeight="1">
      <c r="A19" s="1" t="s">
        <v>29</v>
      </c>
      <c r="B19" s="5">
        <v>3.2000000000000001E-2</v>
      </c>
      <c r="C19" t="s">
        <v>57</v>
      </c>
      <c r="D19" s="5">
        <v>3.3000000000000002E-2</v>
      </c>
      <c r="E19" t="s">
        <v>57</v>
      </c>
      <c r="F19" s="5">
        <v>3.2000000000000001E-2</v>
      </c>
      <c r="G19" t="s">
        <v>57</v>
      </c>
      <c r="I19" s="1" t="s">
        <v>29</v>
      </c>
      <c r="J19" s="5">
        <v>2.4E-2</v>
      </c>
      <c r="K19" t="s">
        <v>57</v>
      </c>
      <c r="L19" s="5">
        <v>2.5999999999999999E-2</v>
      </c>
      <c r="M19" t="s">
        <v>57</v>
      </c>
      <c r="N19" s="5">
        <v>2.1999999999999999E-2</v>
      </c>
      <c r="O19" t="s">
        <v>57</v>
      </c>
    </row>
    <row r="20" spans="1:15" ht="15.75" customHeight="1">
      <c r="A20" s="1" t="s">
        <v>30</v>
      </c>
      <c r="B20" s="5">
        <v>1.7000000000000001E-2</v>
      </c>
      <c r="C20" t="s">
        <v>57</v>
      </c>
      <c r="D20" s="5">
        <v>1.2999999999999999E-2</v>
      </c>
      <c r="E20" t="s">
        <v>57</v>
      </c>
      <c r="F20" s="5">
        <v>2.3E-2</v>
      </c>
      <c r="G20" t="s">
        <v>57</v>
      </c>
      <c r="I20" s="1" t="s">
        <v>30</v>
      </c>
      <c r="J20" s="5">
        <v>2.1000000000000001E-2</v>
      </c>
      <c r="K20" t="s">
        <v>57</v>
      </c>
      <c r="L20" s="5">
        <v>1.7000000000000001E-2</v>
      </c>
      <c r="M20" t="s">
        <v>57</v>
      </c>
      <c r="N20" s="5">
        <v>2.5999999999999999E-2</v>
      </c>
      <c r="O20" t="s">
        <v>57</v>
      </c>
    </row>
    <row r="21" spans="1:15" ht="15.75" customHeight="1">
      <c r="A21" s="1" t="s">
        <v>31</v>
      </c>
      <c r="B21" s="5">
        <v>1.0999999999999999E-2</v>
      </c>
      <c r="C21" t="s">
        <v>57</v>
      </c>
      <c r="D21" s="5">
        <v>8.0000000000000002E-3</v>
      </c>
      <c r="E21" t="s">
        <v>57</v>
      </c>
      <c r="F21" s="5">
        <v>1.2999999999999999E-2</v>
      </c>
      <c r="G21" t="s">
        <v>57</v>
      </c>
      <c r="I21" s="1" t="s">
        <v>31</v>
      </c>
      <c r="J21" s="5">
        <v>1.2999999999999999E-2</v>
      </c>
      <c r="K21" t="s">
        <v>57</v>
      </c>
      <c r="L21" s="5">
        <v>1.2E-2</v>
      </c>
      <c r="M21" t="s">
        <v>57</v>
      </c>
      <c r="N21" s="5">
        <v>1.4E-2</v>
      </c>
      <c r="O21" t="s">
        <v>57</v>
      </c>
    </row>
    <row r="22" spans="1:15" ht="15.75" customHeight="1">
      <c r="A22" s="1" t="s">
        <v>32</v>
      </c>
      <c r="B22" s="5">
        <v>0.01</v>
      </c>
      <c r="C22" t="s">
        <v>57</v>
      </c>
      <c r="D22" s="5">
        <v>8.0000000000000002E-3</v>
      </c>
      <c r="E22" t="s">
        <v>57</v>
      </c>
      <c r="F22" s="5">
        <v>1.2999999999999999E-2</v>
      </c>
      <c r="G22" t="s">
        <v>57</v>
      </c>
      <c r="I22" s="1" t="s">
        <v>32</v>
      </c>
      <c r="J22" s="5">
        <v>7.0000000000000001E-3</v>
      </c>
      <c r="K22" t="s">
        <v>57</v>
      </c>
      <c r="L22" s="5">
        <v>4.0000000000000001E-3</v>
      </c>
      <c r="M22" t="s">
        <v>57</v>
      </c>
      <c r="N22" s="5">
        <v>1.0999999999999999E-2</v>
      </c>
      <c r="O22" t="s">
        <v>57</v>
      </c>
    </row>
    <row r="23" spans="1:15" ht="15.75" customHeight="1">
      <c r="A23" s="1" t="s">
        <v>33</v>
      </c>
      <c r="B23" s="5">
        <v>1.2E-2</v>
      </c>
      <c r="C23" t="s">
        <v>57</v>
      </c>
      <c r="D23" s="5">
        <v>0.01</v>
      </c>
      <c r="E23" t="s">
        <v>57</v>
      </c>
      <c r="F23" s="5">
        <v>1.4999999999999999E-2</v>
      </c>
      <c r="G23" t="s">
        <v>57</v>
      </c>
      <c r="I23" s="1" t="s">
        <v>33</v>
      </c>
      <c r="J23" s="5">
        <v>8.0000000000000002E-3</v>
      </c>
      <c r="K23" t="s">
        <v>57</v>
      </c>
      <c r="L23" s="5">
        <v>7.0000000000000001E-3</v>
      </c>
      <c r="M23" t="s">
        <v>57</v>
      </c>
      <c r="N23" s="5">
        <v>8.0000000000000002E-3</v>
      </c>
      <c r="O23" t="s">
        <v>57</v>
      </c>
    </row>
    <row r="25" spans="1:15" ht="15.75" customHeight="1">
      <c r="A25" s="1" t="s">
        <v>34</v>
      </c>
      <c r="I25" s="1" t="s">
        <v>34</v>
      </c>
    </row>
    <row r="26" spans="1:15" ht="15.75" customHeight="1">
      <c r="A26" s="1" t="s">
        <v>35</v>
      </c>
      <c r="B26" s="5">
        <v>0.104</v>
      </c>
      <c r="C26" t="s">
        <v>57</v>
      </c>
      <c r="D26" s="5">
        <v>9.1999999999999998E-2</v>
      </c>
      <c r="E26" t="s">
        <v>57</v>
      </c>
      <c r="F26" s="5">
        <v>0.11700000000000001</v>
      </c>
      <c r="G26" t="s">
        <v>57</v>
      </c>
      <c r="I26" s="1" t="s">
        <v>35</v>
      </c>
      <c r="J26" s="5">
        <v>8.7999999999999995E-2</v>
      </c>
      <c r="K26" t="s">
        <v>57</v>
      </c>
      <c r="L26" s="5">
        <v>8.5000000000000006E-2</v>
      </c>
      <c r="M26" t="s">
        <v>57</v>
      </c>
      <c r="N26" s="5">
        <v>9.0999999999999998E-2</v>
      </c>
      <c r="O26" t="s">
        <v>57</v>
      </c>
    </row>
    <row r="27" spans="1:15" ht="15.75" customHeight="1">
      <c r="A27" s="1" t="s">
        <v>36</v>
      </c>
      <c r="B27" s="5">
        <v>2.9000000000000001E-2</v>
      </c>
      <c r="C27" t="s">
        <v>57</v>
      </c>
      <c r="D27" s="5">
        <v>0.03</v>
      </c>
      <c r="E27" t="s">
        <v>57</v>
      </c>
      <c r="F27" s="5">
        <v>2.7E-2</v>
      </c>
      <c r="G27" t="s">
        <v>57</v>
      </c>
      <c r="I27" s="1" t="s">
        <v>36</v>
      </c>
      <c r="J27" s="5">
        <v>2.1999999999999999E-2</v>
      </c>
      <c r="K27" t="s">
        <v>57</v>
      </c>
      <c r="L27" s="5">
        <v>0.02</v>
      </c>
      <c r="M27" t="s">
        <v>57</v>
      </c>
      <c r="N27" s="5">
        <v>2.4E-2</v>
      </c>
      <c r="O27" t="s">
        <v>57</v>
      </c>
    </row>
    <row r="28" spans="1:15" ht="15.75" customHeight="1">
      <c r="A28" s="1" t="s">
        <v>37</v>
      </c>
      <c r="B28" s="5">
        <v>0.27</v>
      </c>
      <c r="C28" t="s">
        <v>57</v>
      </c>
      <c r="D28" s="5">
        <v>0.26900000000000002</v>
      </c>
      <c r="E28" t="s">
        <v>57</v>
      </c>
      <c r="F28" s="5">
        <v>0.27100000000000002</v>
      </c>
      <c r="G28" t="s">
        <v>57</v>
      </c>
      <c r="I28" s="1" t="s">
        <v>37</v>
      </c>
      <c r="J28" s="5">
        <v>0.26500000000000001</v>
      </c>
      <c r="K28" t="s">
        <v>57</v>
      </c>
      <c r="L28" s="5">
        <v>0.26900000000000002</v>
      </c>
      <c r="M28" t="s">
        <v>57</v>
      </c>
      <c r="N28" s="5">
        <v>0.26100000000000001</v>
      </c>
      <c r="O28" t="s">
        <v>57</v>
      </c>
    </row>
    <row r="29" spans="1:15" ht="15.75" customHeight="1">
      <c r="A29" s="1" t="s">
        <v>38</v>
      </c>
      <c r="B29" s="5">
        <v>0.59199999999999997</v>
      </c>
      <c r="C29" t="s">
        <v>57</v>
      </c>
      <c r="D29" s="5">
        <v>0.61099999999999999</v>
      </c>
      <c r="E29" t="s">
        <v>57</v>
      </c>
      <c r="F29" s="5">
        <v>0.57099999999999995</v>
      </c>
      <c r="G29" t="s">
        <v>57</v>
      </c>
      <c r="I29" s="1" t="s">
        <v>38</v>
      </c>
      <c r="J29" s="5">
        <v>0.61199999999999999</v>
      </c>
      <c r="K29" t="s">
        <v>57</v>
      </c>
      <c r="L29" s="5">
        <v>0.625</v>
      </c>
      <c r="M29" t="s">
        <v>57</v>
      </c>
      <c r="N29" s="5">
        <v>0.59599999999999997</v>
      </c>
      <c r="O29" t="s">
        <v>57</v>
      </c>
    </row>
    <row r="30" spans="1:15" ht="15.75" customHeight="1">
      <c r="A30" s="1" t="s">
        <v>39</v>
      </c>
      <c r="B30" s="5">
        <v>0.83499999999999996</v>
      </c>
      <c r="C30" t="s">
        <v>57</v>
      </c>
      <c r="D30" s="5">
        <v>0.84299999999999997</v>
      </c>
      <c r="E30" t="s">
        <v>57</v>
      </c>
      <c r="F30" s="5">
        <v>0.82599999999999996</v>
      </c>
      <c r="G30" t="s">
        <v>57</v>
      </c>
      <c r="I30" s="1" t="s">
        <v>39</v>
      </c>
      <c r="J30" s="5">
        <v>0.86199999999999999</v>
      </c>
      <c r="K30" t="s">
        <v>57</v>
      </c>
      <c r="L30" s="5">
        <v>0.85799999999999998</v>
      </c>
      <c r="M30" t="s">
        <v>57</v>
      </c>
      <c r="N30" s="5">
        <v>0.86599999999999999</v>
      </c>
      <c r="O30" t="s">
        <v>57</v>
      </c>
    </row>
    <row r="31" spans="1:15" ht="15.75" customHeight="1">
      <c r="A31" s="1" t="s">
        <v>40</v>
      </c>
      <c r="B31" s="5">
        <v>0.81799999999999995</v>
      </c>
      <c r="C31" t="s">
        <v>57</v>
      </c>
      <c r="D31" s="5">
        <v>0.82799999999999996</v>
      </c>
      <c r="E31" t="s">
        <v>57</v>
      </c>
      <c r="F31" s="5">
        <v>0.80800000000000005</v>
      </c>
      <c r="G31" t="s">
        <v>57</v>
      </c>
      <c r="I31" s="1" t="s">
        <v>40</v>
      </c>
      <c r="J31" s="5">
        <v>0.84399999999999997</v>
      </c>
      <c r="K31" t="s">
        <v>57</v>
      </c>
      <c r="L31" s="5">
        <v>0.84399999999999997</v>
      </c>
      <c r="M31" t="s">
        <v>57</v>
      </c>
      <c r="N31" s="5">
        <v>0.84499999999999997</v>
      </c>
      <c r="O31" t="s">
        <v>57</v>
      </c>
    </row>
    <row r="32" spans="1:15" ht="15.75" customHeight="1">
      <c r="A32" s="1" t="s">
        <v>41</v>
      </c>
      <c r="B32" s="5">
        <v>0.122</v>
      </c>
      <c r="C32" t="s">
        <v>57</v>
      </c>
      <c r="D32" s="5">
        <v>0.112</v>
      </c>
      <c r="E32" t="s">
        <v>57</v>
      </c>
      <c r="F32" s="5">
        <v>0.13100000000000001</v>
      </c>
      <c r="G32" t="s">
        <v>57</v>
      </c>
      <c r="I32" s="1" t="s">
        <v>41</v>
      </c>
      <c r="J32" s="5">
        <v>0.11</v>
      </c>
      <c r="K32" t="s">
        <v>57</v>
      </c>
      <c r="L32" s="5">
        <v>0.1</v>
      </c>
      <c r="M32" t="s">
        <v>57</v>
      </c>
      <c r="N32" s="5">
        <v>0.12</v>
      </c>
      <c r="O32" t="s">
        <v>57</v>
      </c>
    </row>
    <row r="33" spans="1:15" ht="15.75" customHeight="1">
      <c r="A33" s="1" t="s">
        <v>42</v>
      </c>
      <c r="B33" s="5">
        <v>0.107</v>
      </c>
      <c r="C33" t="s">
        <v>57</v>
      </c>
      <c r="D33" s="5">
        <v>9.9000000000000005E-2</v>
      </c>
      <c r="E33" t="s">
        <v>57</v>
      </c>
      <c r="F33" s="5">
        <v>0.11700000000000001</v>
      </c>
      <c r="G33" t="s">
        <v>57</v>
      </c>
      <c r="I33" s="1" t="s">
        <v>42</v>
      </c>
      <c r="J33" s="5">
        <v>9.7000000000000003E-2</v>
      </c>
      <c r="K33" t="s">
        <v>57</v>
      </c>
      <c r="L33" s="5">
        <v>9.0999999999999998E-2</v>
      </c>
      <c r="M33" t="s">
        <v>57</v>
      </c>
      <c r="N33" s="5">
        <v>0.104</v>
      </c>
      <c r="O33" t="s">
        <v>57</v>
      </c>
    </row>
    <row r="34" spans="1:15" ht="15.75" customHeight="1">
      <c r="A34" s="1" t="s">
        <v>43</v>
      </c>
      <c r="B34" s="5">
        <v>8.3000000000000004E-2</v>
      </c>
      <c r="C34" t="s">
        <v>57</v>
      </c>
      <c r="D34" s="5">
        <v>7.0999999999999994E-2</v>
      </c>
      <c r="E34" t="s">
        <v>57</v>
      </c>
      <c r="F34" s="5">
        <v>9.5000000000000001E-2</v>
      </c>
      <c r="G34" t="s">
        <v>57</v>
      </c>
      <c r="I34" s="1" t="s">
        <v>43</v>
      </c>
      <c r="J34" s="5">
        <v>7.2999999999999995E-2</v>
      </c>
      <c r="K34" t="s">
        <v>57</v>
      </c>
      <c r="L34" s="5">
        <v>6.7000000000000004E-2</v>
      </c>
      <c r="M34" t="s">
        <v>57</v>
      </c>
      <c r="N34" s="5">
        <v>8.1000000000000003E-2</v>
      </c>
      <c r="O34" t="s">
        <v>57</v>
      </c>
    </row>
    <row r="35" spans="1:15" ht="15.75" customHeight="1">
      <c r="A35" s="1" t="s">
        <v>44</v>
      </c>
      <c r="B35" s="5">
        <v>3.3000000000000002E-2</v>
      </c>
      <c r="C35" t="s">
        <v>57</v>
      </c>
      <c r="D35" s="5">
        <v>2.5999999999999999E-2</v>
      </c>
      <c r="E35" t="s">
        <v>57</v>
      </c>
      <c r="F35" s="5">
        <v>4.1000000000000002E-2</v>
      </c>
      <c r="G35" t="s">
        <v>57</v>
      </c>
      <c r="I35" s="1" t="s">
        <v>44</v>
      </c>
      <c r="J35" s="5">
        <v>2.8000000000000001E-2</v>
      </c>
      <c r="K35" t="s">
        <v>57</v>
      </c>
      <c r="L35" s="5">
        <v>2.3E-2</v>
      </c>
      <c r="M35" t="s">
        <v>57</v>
      </c>
      <c r="N35" s="5">
        <v>3.3000000000000002E-2</v>
      </c>
      <c r="O35" t="s">
        <v>57</v>
      </c>
    </row>
    <row r="37" spans="1:15" ht="15.75" customHeight="1">
      <c r="A37" s="1" t="s">
        <v>45</v>
      </c>
      <c r="I37" s="1" t="s">
        <v>45</v>
      </c>
    </row>
    <row r="38" spans="1:15" ht="15.75" customHeight="1">
      <c r="A38" s="1" t="s">
        <v>46</v>
      </c>
      <c r="B38" s="1">
        <v>27.1</v>
      </c>
      <c r="C38" t="s">
        <v>57</v>
      </c>
      <c r="D38" s="1">
        <v>27.4</v>
      </c>
      <c r="E38" t="s">
        <v>57</v>
      </c>
      <c r="F38" s="1">
        <v>26.6</v>
      </c>
      <c r="G38" t="s">
        <v>57</v>
      </c>
      <c r="I38" s="1" t="s">
        <v>46</v>
      </c>
      <c r="J38" s="1">
        <v>27.4</v>
      </c>
      <c r="K38" t="s">
        <v>57</v>
      </c>
      <c r="L38" s="1">
        <v>27.2</v>
      </c>
      <c r="M38" t="s">
        <v>57</v>
      </c>
      <c r="N38" s="1">
        <v>27.8</v>
      </c>
      <c r="O38" t="s">
        <v>57</v>
      </c>
    </row>
    <row r="39" spans="1:15" ht="15.75" customHeight="1">
      <c r="A39" s="1" t="s">
        <v>47</v>
      </c>
      <c r="B39" s="1">
        <v>108.9</v>
      </c>
      <c r="C39" t="s">
        <v>57</v>
      </c>
      <c r="D39" s="1" t="s">
        <v>48</v>
      </c>
      <c r="E39" s="1" t="s">
        <v>48</v>
      </c>
      <c r="F39" s="1" t="s">
        <v>48</v>
      </c>
      <c r="G39" s="1" t="s">
        <v>48</v>
      </c>
      <c r="I39" s="1" t="s">
        <v>47</v>
      </c>
      <c r="J39" s="1">
        <v>113</v>
      </c>
      <c r="K39" t="s">
        <v>57</v>
      </c>
      <c r="L39" s="1" t="s">
        <v>48</v>
      </c>
      <c r="M39" s="1" t="s">
        <v>48</v>
      </c>
      <c r="N39" s="1" t="s">
        <v>48</v>
      </c>
      <c r="O39" s="1" t="s">
        <v>48</v>
      </c>
    </row>
    <row r="40" spans="1:15" ht="15.75" customHeight="1">
      <c r="A40" s="1" t="s">
        <v>49</v>
      </c>
      <c r="B40" s="1">
        <v>35.9</v>
      </c>
      <c r="C40" t="s">
        <v>57</v>
      </c>
      <c r="D40" s="1" t="s">
        <v>48</v>
      </c>
      <c r="E40" s="1" t="s">
        <v>48</v>
      </c>
      <c r="F40" s="1" t="s">
        <v>48</v>
      </c>
      <c r="G40" s="1" t="s">
        <v>48</v>
      </c>
      <c r="I40" s="1" t="s">
        <v>49</v>
      </c>
      <c r="J40" s="1">
        <v>29.7</v>
      </c>
      <c r="K40" t="s">
        <v>57</v>
      </c>
      <c r="L40" s="1" t="s">
        <v>48</v>
      </c>
      <c r="M40" s="1" t="s">
        <v>48</v>
      </c>
      <c r="N40" s="1" t="s">
        <v>48</v>
      </c>
      <c r="O40" s="1" t="s">
        <v>48</v>
      </c>
    </row>
    <row r="41" spans="1:15" ht="15.75" customHeight="1">
      <c r="A41" s="1" t="s">
        <v>50</v>
      </c>
      <c r="B41" s="1">
        <v>11.2</v>
      </c>
      <c r="C41" t="s">
        <v>57</v>
      </c>
      <c r="D41" s="1" t="s">
        <v>48</v>
      </c>
      <c r="E41" s="1" t="s">
        <v>48</v>
      </c>
      <c r="F41" s="1" t="s">
        <v>48</v>
      </c>
      <c r="G41" s="1" t="s">
        <v>48</v>
      </c>
      <c r="I41" s="1" t="s">
        <v>50</v>
      </c>
      <c r="J41" s="1">
        <v>9.5</v>
      </c>
      <c r="K41" t="s">
        <v>57</v>
      </c>
      <c r="L41" s="1" t="s">
        <v>48</v>
      </c>
      <c r="M41" s="1" t="s">
        <v>48</v>
      </c>
      <c r="N41" s="1" t="s">
        <v>48</v>
      </c>
      <c r="O41" s="1" t="s">
        <v>48</v>
      </c>
    </row>
    <row r="42" spans="1:15" ht="15.75" customHeight="1">
      <c r="A42" s="1" t="s">
        <v>51</v>
      </c>
      <c r="B42" s="1">
        <v>24.7</v>
      </c>
      <c r="C42" t="s">
        <v>57</v>
      </c>
      <c r="D42" s="1" t="s">
        <v>48</v>
      </c>
      <c r="E42" s="1" t="s">
        <v>48</v>
      </c>
      <c r="F42" s="1" t="s">
        <v>48</v>
      </c>
      <c r="G42" s="1" t="s">
        <v>48</v>
      </c>
      <c r="I42" s="1" t="s">
        <v>51</v>
      </c>
      <c r="J42" s="1">
        <v>20.2</v>
      </c>
      <c r="K42" t="s">
        <v>57</v>
      </c>
      <c r="L42" s="1" t="s">
        <v>48</v>
      </c>
      <c r="M42" s="1" t="s">
        <v>48</v>
      </c>
      <c r="N42" s="1" t="s">
        <v>48</v>
      </c>
      <c r="O42" s="1" t="s">
        <v>48</v>
      </c>
    </row>
    <row r="44" spans="1:15" ht="15.75" customHeight="1">
      <c r="A44" s="1" t="s">
        <v>52</v>
      </c>
      <c r="I44" s="1" t="s">
        <v>52</v>
      </c>
    </row>
    <row r="45" spans="1:15" ht="15.75" customHeight="1">
      <c r="A45" s="1" t="s">
        <v>53</v>
      </c>
      <c r="B45" s="5">
        <v>2E-3</v>
      </c>
      <c r="C45" s="1" t="s">
        <v>48</v>
      </c>
      <c r="D45" s="1" t="s">
        <v>48</v>
      </c>
      <c r="E45" s="1" t="s">
        <v>48</v>
      </c>
      <c r="F45" s="1" t="s">
        <v>48</v>
      </c>
      <c r="G45" s="1" t="s">
        <v>48</v>
      </c>
      <c r="I45" s="1" t="s">
        <v>53</v>
      </c>
      <c r="J45" s="5">
        <v>2E-3</v>
      </c>
      <c r="K45" s="1" t="s">
        <v>48</v>
      </c>
      <c r="L45" s="1" t="s">
        <v>48</v>
      </c>
      <c r="M45" s="1" t="s">
        <v>48</v>
      </c>
      <c r="N45" s="1" t="s">
        <v>48</v>
      </c>
      <c r="O45" s="1" t="s">
        <v>48</v>
      </c>
    </row>
    <row r="46" spans="1:15" ht="15.75" customHeight="1">
      <c r="A46" s="1" t="s">
        <v>54</v>
      </c>
      <c r="B46" s="5">
        <v>2.7E-2</v>
      </c>
      <c r="C46" s="1" t="s">
        <v>48</v>
      </c>
      <c r="D46" s="1" t="s">
        <v>48</v>
      </c>
      <c r="E46" s="1" t="s">
        <v>48</v>
      </c>
      <c r="F46" s="1" t="s">
        <v>48</v>
      </c>
      <c r="G46" s="1" t="s">
        <v>48</v>
      </c>
      <c r="I46" s="1" t="s">
        <v>54</v>
      </c>
      <c r="J46" s="5">
        <v>0.03</v>
      </c>
      <c r="K46" s="1" t="s">
        <v>48</v>
      </c>
      <c r="L46" s="1" t="s">
        <v>48</v>
      </c>
      <c r="M46" s="1" t="s">
        <v>48</v>
      </c>
      <c r="N46" s="1" t="s">
        <v>48</v>
      </c>
      <c r="O46" s="1" t="s">
        <v>48</v>
      </c>
    </row>
    <row r="48" spans="1:15" ht="15.75" customHeight="1">
      <c r="A48" s="1" t="s">
        <v>0</v>
      </c>
      <c r="B48" s="6">
        <f>B28</f>
        <v>0.27</v>
      </c>
      <c r="I48" s="1" t="s">
        <v>0</v>
      </c>
      <c r="J48" s="6">
        <f>J28</f>
        <v>0.26500000000000001</v>
      </c>
    </row>
    <row r="49" spans="1:10" ht="15.75" customHeight="1">
      <c r="A49" s="1" t="s">
        <v>2</v>
      </c>
      <c r="B49" s="6">
        <f>SUM(B11:B12)</f>
        <v>0.189</v>
      </c>
      <c r="I49" s="1" t="s">
        <v>2</v>
      </c>
      <c r="J49" s="6">
        <f>SUM(J11:J12)</f>
        <v>0.22100000000000003</v>
      </c>
    </row>
    <row r="50" spans="1:10" ht="15.75" customHeight="1">
      <c r="A50" s="1" t="s">
        <v>3</v>
      </c>
      <c r="B50" s="6">
        <f>SUM(B13:B15)</f>
        <v>0.15300000000000002</v>
      </c>
      <c r="I50" s="1" t="s">
        <v>3</v>
      </c>
      <c r="J50" s="6">
        <f>SUM(J13:J15)</f>
        <v>0.153</v>
      </c>
    </row>
    <row r="51" spans="1:10" ht="15.75" customHeight="1">
      <c r="A51" s="1" t="s">
        <v>4</v>
      </c>
      <c r="B51" s="6">
        <f>SUM(B16:B18)</f>
        <v>0.125</v>
      </c>
      <c r="I51" s="1" t="s">
        <v>4</v>
      </c>
      <c r="J51" s="6">
        <f>SUM(J16:J18)</f>
        <v>0.13200000000000001</v>
      </c>
    </row>
    <row r="52" spans="1:10" ht="15.75" customHeight="1">
      <c r="A52" s="1" t="s">
        <v>5</v>
      </c>
      <c r="B52" s="6">
        <f>SUM(B19:B23)</f>
        <v>8.199999999999999E-2</v>
      </c>
      <c r="I52" s="1" t="s">
        <v>5</v>
      </c>
      <c r="J52" s="6">
        <f>SUM(J19:J23)</f>
        <v>7.3000000000000009E-2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workbookViewId="0"/>
  </sheetViews>
  <sheetFormatPr baseColWidth="10" defaultColWidth="14.5" defaultRowHeight="15.75" customHeight="1" x14ac:dyDescent="0"/>
  <cols>
    <col min="3" max="3" width="10.83203125" customWidth="1"/>
    <col min="5" max="5" width="1.6640625" customWidth="1"/>
    <col min="7" max="7" width="1.6640625" customWidth="1"/>
    <col min="11" max="11" width="1.6640625" customWidth="1"/>
    <col min="13" max="13" width="1.6640625" customWidth="1"/>
    <col min="15" max="15" width="1.6640625" customWidth="1"/>
    <col min="17" max="17" width="22" customWidth="1"/>
  </cols>
  <sheetData>
    <row r="1" spans="1:25" ht="15.75" customHeight="1">
      <c r="A1" s="2">
        <v>2015</v>
      </c>
      <c r="B1" s="2" t="s">
        <v>9</v>
      </c>
      <c r="I1" s="2">
        <v>2012</v>
      </c>
      <c r="J1" s="2" t="s">
        <v>9</v>
      </c>
      <c r="Q1" s="2" t="s">
        <v>55</v>
      </c>
      <c r="R1" s="1"/>
      <c r="S1" s="1"/>
      <c r="V1" s="1"/>
      <c r="W1" s="1"/>
    </row>
    <row r="2" spans="1:25" ht="15.75" customHeight="1">
      <c r="A2" s="1"/>
      <c r="B2" s="1" t="s">
        <v>6</v>
      </c>
      <c r="C2" s="1"/>
      <c r="D2" s="1" t="s">
        <v>10</v>
      </c>
      <c r="E2" s="1" t="s">
        <v>11</v>
      </c>
      <c r="I2" s="1"/>
      <c r="J2" s="1" t="s">
        <v>6</v>
      </c>
      <c r="K2" s="1" t="s">
        <v>11</v>
      </c>
      <c r="L2" s="1" t="s">
        <v>10</v>
      </c>
      <c r="N2" s="1" t="s">
        <v>11</v>
      </c>
      <c r="R2" s="1"/>
      <c r="S2" s="1"/>
      <c r="T2" s="1"/>
      <c r="U2" s="1"/>
      <c r="V2" s="1"/>
      <c r="W2" s="1"/>
      <c r="X2" s="1"/>
    </row>
    <row r="3" spans="1:25" ht="15.75" customHeight="1">
      <c r="A3" s="1"/>
      <c r="B3" s="1" t="s">
        <v>12</v>
      </c>
      <c r="C3" s="1" t="s">
        <v>13</v>
      </c>
      <c r="D3" s="1" t="s">
        <v>12</v>
      </c>
      <c r="E3" s="1" t="s">
        <v>13</v>
      </c>
      <c r="F3" s="1" t="s">
        <v>12</v>
      </c>
      <c r="G3" s="1" t="s">
        <v>13</v>
      </c>
      <c r="J3" s="1" t="s">
        <v>12</v>
      </c>
      <c r="K3" s="1" t="s">
        <v>13</v>
      </c>
      <c r="L3" s="1" t="s">
        <v>12</v>
      </c>
      <c r="M3" s="1" t="s">
        <v>13</v>
      </c>
      <c r="N3" s="1" t="s">
        <v>12</v>
      </c>
      <c r="O3" s="1" t="s">
        <v>13</v>
      </c>
      <c r="Q3" s="7"/>
      <c r="R3" s="1" t="s">
        <v>56</v>
      </c>
      <c r="S3" s="3" t="s">
        <v>10</v>
      </c>
      <c r="T3" s="3" t="s">
        <v>11</v>
      </c>
      <c r="U3" s="3"/>
      <c r="V3" s="1"/>
      <c r="W3" s="1"/>
      <c r="X3" s="1"/>
      <c r="Y3" s="1"/>
    </row>
    <row r="4" spans="1:25" ht="15.75" customHeight="1">
      <c r="A4" s="1" t="s">
        <v>14</v>
      </c>
      <c r="B4" s="3">
        <v>158032</v>
      </c>
      <c r="C4" t="s">
        <v>57</v>
      </c>
      <c r="D4" s="3">
        <v>82395</v>
      </c>
      <c r="E4" t="s">
        <v>57</v>
      </c>
      <c r="F4" s="3">
        <v>75637</v>
      </c>
      <c r="G4" t="s">
        <v>57</v>
      </c>
      <c r="I4" s="1" t="s">
        <v>14</v>
      </c>
      <c r="J4" s="3">
        <v>145370</v>
      </c>
      <c r="K4" t="s">
        <v>57</v>
      </c>
      <c r="L4" s="3">
        <v>75423</v>
      </c>
      <c r="M4" t="s">
        <v>57</v>
      </c>
      <c r="N4" s="3">
        <v>69947</v>
      </c>
      <c r="O4" t="s">
        <v>57</v>
      </c>
      <c r="Q4" s="7" t="s">
        <v>14</v>
      </c>
      <c r="R4" s="3">
        <f>B4-J4</f>
        <v>12662</v>
      </c>
      <c r="S4" s="3">
        <f>D4-L4</f>
        <v>6972</v>
      </c>
      <c r="T4" s="3">
        <f>F4-N4</f>
        <v>5690</v>
      </c>
      <c r="U4" s="3"/>
      <c r="V4" s="1"/>
      <c r="W4" s="1"/>
      <c r="X4" s="1"/>
      <c r="Y4" s="1"/>
    </row>
    <row r="5" spans="1:25" ht="15.75" customHeight="1">
      <c r="A5" s="1" t="s">
        <v>15</v>
      </c>
      <c r="I5" s="1" t="s">
        <v>15</v>
      </c>
      <c r="Q5" s="7" t="s">
        <v>15</v>
      </c>
      <c r="R5" s="8"/>
      <c r="S5" s="3"/>
      <c r="T5" s="1"/>
      <c r="U5" s="3"/>
      <c r="V5" s="1"/>
      <c r="W5" s="1"/>
      <c r="X5" s="1"/>
      <c r="Y5" s="1"/>
    </row>
    <row r="6" spans="1:25" ht="15.75" customHeight="1">
      <c r="A6" s="1" t="s">
        <v>16</v>
      </c>
      <c r="B6" s="5">
        <v>4.9000000000000002E-2</v>
      </c>
      <c r="C6" t="s">
        <v>57</v>
      </c>
      <c r="D6" s="5">
        <v>0.05</v>
      </c>
      <c r="E6" t="s">
        <v>57</v>
      </c>
      <c r="F6" s="5">
        <v>4.8000000000000001E-2</v>
      </c>
      <c r="G6" t="s">
        <v>57</v>
      </c>
      <c r="I6" s="1" t="s">
        <v>16</v>
      </c>
      <c r="J6" s="5">
        <v>6.0999999999999999E-2</v>
      </c>
      <c r="K6" t="s">
        <v>57</v>
      </c>
      <c r="L6" s="5">
        <v>5.8000000000000003E-2</v>
      </c>
      <c r="M6" t="s">
        <v>57</v>
      </c>
      <c r="N6" s="5">
        <v>6.4000000000000001E-2</v>
      </c>
      <c r="O6" t="s">
        <v>57</v>
      </c>
      <c r="Q6" s="7" t="s">
        <v>16</v>
      </c>
      <c r="R6" s="5">
        <f t="shared" ref="R6:R23" si="0">B6-J6</f>
        <v>-1.1999999999999997E-2</v>
      </c>
      <c r="S6" s="5">
        <f t="shared" ref="S6:S23" si="1">D6-L6</f>
        <v>-8.0000000000000002E-3</v>
      </c>
      <c r="T6" s="5">
        <f t="shared" ref="T6:T23" si="2">F6-N6</f>
        <v>-1.6E-2</v>
      </c>
      <c r="U6" s="3"/>
      <c r="V6" s="1"/>
      <c r="W6" s="1"/>
      <c r="X6" s="1"/>
      <c r="Y6" s="1"/>
    </row>
    <row r="7" spans="1:25" ht="15.75" customHeight="1">
      <c r="A7" s="1" t="s">
        <v>17</v>
      </c>
      <c r="B7" s="5">
        <v>4.8000000000000001E-2</v>
      </c>
      <c r="C7" t="s">
        <v>57</v>
      </c>
      <c r="D7" s="5">
        <v>4.7E-2</v>
      </c>
      <c r="E7" t="s">
        <v>57</v>
      </c>
      <c r="F7" s="5">
        <v>0.05</v>
      </c>
      <c r="G7" t="s">
        <v>57</v>
      </c>
      <c r="I7" s="1" t="s">
        <v>17</v>
      </c>
      <c r="J7" s="5">
        <v>0.05</v>
      </c>
      <c r="K7" t="s">
        <v>57</v>
      </c>
      <c r="L7" s="5">
        <v>4.8000000000000001E-2</v>
      </c>
      <c r="M7" t="s">
        <v>57</v>
      </c>
      <c r="N7" s="5">
        <v>5.0999999999999997E-2</v>
      </c>
      <c r="O7" t="s">
        <v>57</v>
      </c>
      <c r="Q7" s="7" t="s">
        <v>17</v>
      </c>
      <c r="R7" s="5">
        <f t="shared" si="0"/>
        <v>-2.0000000000000018E-3</v>
      </c>
      <c r="S7" s="5">
        <f t="shared" si="1"/>
        <v>-1.0000000000000009E-3</v>
      </c>
      <c r="T7" s="5">
        <f t="shared" si="2"/>
        <v>-9.9999999999999395E-4</v>
      </c>
      <c r="U7" s="3"/>
      <c r="V7" s="1"/>
      <c r="W7" s="1"/>
      <c r="X7" s="1"/>
      <c r="Y7" s="1"/>
    </row>
    <row r="8" spans="1:25" ht="15.75" customHeight="1">
      <c r="A8" s="1" t="s">
        <v>18</v>
      </c>
      <c r="B8" s="5">
        <v>5.6000000000000001E-2</v>
      </c>
      <c r="C8" t="s">
        <v>57</v>
      </c>
      <c r="D8" s="5">
        <v>4.4999999999999998E-2</v>
      </c>
      <c r="E8" t="s">
        <v>57</v>
      </c>
      <c r="F8" s="5">
        <v>6.7000000000000004E-2</v>
      </c>
      <c r="G8" t="s">
        <v>57</v>
      </c>
      <c r="I8" s="1" t="s">
        <v>18</v>
      </c>
      <c r="J8" s="5">
        <v>4.2999999999999997E-2</v>
      </c>
      <c r="K8" t="s">
        <v>57</v>
      </c>
      <c r="L8" s="5">
        <v>4.4999999999999998E-2</v>
      </c>
      <c r="M8" t="s">
        <v>57</v>
      </c>
      <c r="N8" s="5">
        <v>4.1000000000000002E-2</v>
      </c>
      <c r="O8" t="s">
        <v>57</v>
      </c>
      <c r="Q8" s="7" t="s">
        <v>18</v>
      </c>
      <c r="R8" s="5">
        <f t="shared" si="0"/>
        <v>1.3000000000000005E-2</v>
      </c>
      <c r="S8" s="5">
        <f t="shared" si="1"/>
        <v>0</v>
      </c>
      <c r="T8" s="5">
        <f t="shared" si="2"/>
        <v>2.6000000000000002E-2</v>
      </c>
      <c r="U8" s="3"/>
      <c r="V8" s="1"/>
      <c r="W8" s="1"/>
      <c r="X8" s="1"/>
      <c r="Y8" s="1"/>
    </row>
    <row r="9" spans="1:25" ht="15.75" customHeight="1">
      <c r="A9" s="1" t="s">
        <v>19</v>
      </c>
      <c r="B9" s="5">
        <v>0.11799999999999999</v>
      </c>
      <c r="C9" t="s">
        <v>57</v>
      </c>
      <c r="D9" s="5">
        <v>0.124</v>
      </c>
      <c r="E9" t="s">
        <v>57</v>
      </c>
      <c r="F9" s="5">
        <v>0.111</v>
      </c>
      <c r="G9" t="s">
        <v>57</v>
      </c>
      <c r="I9" s="1" t="s">
        <v>19</v>
      </c>
      <c r="J9" s="5">
        <v>0.10199999999999999</v>
      </c>
      <c r="K9" t="s">
        <v>57</v>
      </c>
      <c r="L9" s="5">
        <v>0.10199999999999999</v>
      </c>
      <c r="M9" t="s">
        <v>57</v>
      </c>
      <c r="N9" s="5">
        <v>0.10199999999999999</v>
      </c>
      <c r="O9" t="s">
        <v>57</v>
      </c>
      <c r="Q9" s="7" t="s">
        <v>19</v>
      </c>
      <c r="R9" s="5">
        <f t="shared" si="0"/>
        <v>1.6E-2</v>
      </c>
      <c r="S9" s="5">
        <f t="shared" si="1"/>
        <v>2.2000000000000006E-2</v>
      </c>
      <c r="T9" s="5">
        <f t="shared" si="2"/>
        <v>9.000000000000008E-3</v>
      </c>
      <c r="U9" s="3"/>
      <c r="V9" s="1"/>
      <c r="W9" s="1"/>
      <c r="X9" s="1"/>
      <c r="Y9" s="1"/>
    </row>
    <row r="10" spans="1:25" ht="15.75" customHeight="1">
      <c r="A10" s="1" t="s">
        <v>20</v>
      </c>
      <c r="B10" s="5">
        <v>0.18099999999999999</v>
      </c>
      <c r="C10" t="s">
        <v>57</v>
      </c>
      <c r="D10" s="5">
        <v>0.17499999999999999</v>
      </c>
      <c r="E10" t="s">
        <v>57</v>
      </c>
      <c r="F10" s="5">
        <v>0.187</v>
      </c>
      <c r="G10" t="s">
        <v>57</v>
      </c>
      <c r="I10" s="1" t="s">
        <v>20</v>
      </c>
      <c r="J10" s="5">
        <v>0.19</v>
      </c>
      <c r="K10" t="s">
        <v>57</v>
      </c>
      <c r="L10" s="5">
        <v>0.19500000000000001</v>
      </c>
      <c r="M10" t="s">
        <v>57</v>
      </c>
      <c r="N10" s="5">
        <v>0.185</v>
      </c>
      <c r="O10" t="s">
        <v>57</v>
      </c>
      <c r="Q10" s="7" t="s">
        <v>20</v>
      </c>
      <c r="R10" s="5">
        <f t="shared" si="0"/>
        <v>-9.000000000000008E-3</v>
      </c>
      <c r="S10" s="5">
        <f t="shared" si="1"/>
        <v>-2.0000000000000018E-2</v>
      </c>
      <c r="T10" s="5">
        <f t="shared" si="2"/>
        <v>2.0000000000000018E-3</v>
      </c>
      <c r="U10" s="3"/>
      <c r="V10" s="1"/>
      <c r="W10" s="1"/>
      <c r="X10" s="1"/>
      <c r="Y10" s="1"/>
    </row>
    <row r="11" spans="1:25" ht="15.75" customHeight="1">
      <c r="A11" s="1" t="s">
        <v>21</v>
      </c>
      <c r="B11" s="5">
        <v>0.10299999999999999</v>
      </c>
      <c r="C11" t="s">
        <v>57</v>
      </c>
      <c r="D11" s="5">
        <v>0.11600000000000001</v>
      </c>
      <c r="E11" t="s">
        <v>57</v>
      </c>
      <c r="F11" s="5">
        <v>8.8999999999999996E-2</v>
      </c>
      <c r="G11" t="s">
        <v>57</v>
      </c>
      <c r="I11" s="1" t="s">
        <v>21</v>
      </c>
      <c r="J11" s="5">
        <v>0.13</v>
      </c>
      <c r="K11" t="s">
        <v>57</v>
      </c>
      <c r="L11" s="5">
        <v>0.13600000000000001</v>
      </c>
      <c r="M11" t="s">
        <v>57</v>
      </c>
      <c r="N11" s="5">
        <v>0.123</v>
      </c>
      <c r="O11" t="s">
        <v>57</v>
      </c>
      <c r="Q11" s="7" t="s">
        <v>21</v>
      </c>
      <c r="R11" s="5">
        <f t="shared" si="0"/>
        <v>-2.700000000000001E-2</v>
      </c>
      <c r="S11" s="5">
        <f t="shared" si="1"/>
        <v>-2.0000000000000004E-2</v>
      </c>
      <c r="T11" s="5">
        <f t="shared" si="2"/>
        <v>-3.4000000000000002E-2</v>
      </c>
      <c r="U11" s="3"/>
      <c r="V11" s="1"/>
      <c r="W11" s="1"/>
      <c r="X11" s="1"/>
      <c r="Y11" s="1"/>
    </row>
    <row r="12" spans="1:25" ht="15.75" customHeight="1">
      <c r="A12" s="1" t="s">
        <v>22</v>
      </c>
      <c r="B12" s="5">
        <v>8.5999999999999993E-2</v>
      </c>
      <c r="C12" t="s">
        <v>57</v>
      </c>
      <c r="D12" s="5">
        <v>8.5000000000000006E-2</v>
      </c>
      <c r="E12" t="s">
        <v>57</v>
      </c>
      <c r="F12" s="5">
        <v>8.5999999999999993E-2</v>
      </c>
      <c r="G12" t="s">
        <v>57</v>
      </c>
      <c r="I12" s="1" t="s">
        <v>22</v>
      </c>
      <c r="J12" s="5">
        <v>0.08</v>
      </c>
      <c r="K12" t="s">
        <v>57</v>
      </c>
      <c r="L12" s="5">
        <v>8.7999999999999995E-2</v>
      </c>
      <c r="M12" t="s">
        <v>57</v>
      </c>
      <c r="N12" s="5">
        <v>7.0000000000000007E-2</v>
      </c>
      <c r="O12" t="s">
        <v>57</v>
      </c>
      <c r="Q12" s="7" t="s">
        <v>22</v>
      </c>
      <c r="R12" s="5">
        <f t="shared" si="0"/>
        <v>5.9999999999999915E-3</v>
      </c>
      <c r="S12" s="5">
        <f t="shared" si="1"/>
        <v>-2.9999999999999888E-3</v>
      </c>
      <c r="T12" s="5">
        <f t="shared" si="2"/>
        <v>1.5999999999999986E-2</v>
      </c>
      <c r="U12" s="3"/>
      <c r="V12" s="1"/>
      <c r="W12" s="1"/>
      <c r="X12" s="1"/>
      <c r="Y12" s="1"/>
    </row>
    <row r="13" spans="1:25" ht="15.75" customHeight="1">
      <c r="A13" s="1" t="s">
        <v>23</v>
      </c>
      <c r="B13" s="5">
        <v>5.8000000000000003E-2</v>
      </c>
      <c r="C13" t="s">
        <v>57</v>
      </c>
      <c r="D13" s="5">
        <v>6.5000000000000002E-2</v>
      </c>
      <c r="E13" t="s">
        <v>57</v>
      </c>
      <c r="F13" s="5">
        <v>0.05</v>
      </c>
      <c r="G13" t="s">
        <v>57</v>
      </c>
      <c r="I13" s="1" t="s">
        <v>23</v>
      </c>
      <c r="J13" s="5">
        <v>5.8999999999999997E-2</v>
      </c>
      <c r="K13" t="s">
        <v>57</v>
      </c>
      <c r="L13" s="5">
        <v>0.06</v>
      </c>
      <c r="M13" t="s">
        <v>57</v>
      </c>
      <c r="N13" s="5">
        <v>5.8999999999999997E-2</v>
      </c>
      <c r="O13" t="s">
        <v>57</v>
      </c>
      <c r="Q13" s="7" t="s">
        <v>23</v>
      </c>
      <c r="R13" s="5">
        <f t="shared" si="0"/>
        <v>-9.9999999999999395E-4</v>
      </c>
      <c r="S13" s="5">
        <f t="shared" si="1"/>
        <v>5.0000000000000044E-3</v>
      </c>
      <c r="T13" s="5">
        <f t="shared" si="2"/>
        <v>-8.9999999999999941E-3</v>
      </c>
      <c r="U13" s="3"/>
      <c r="V13" s="1"/>
      <c r="W13" s="1"/>
      <c r="X13" s="1"/>
      <c r="Y13" s="1"/>
    </row>
    <row r="14" spans="1:25" ht="15.75" customHeight="1">
      <c r="A14" s="1" t="s">
        <v>24</v>
      </c>
      <c r="B14" s="5">
        <v>4.7E-2</v>
      </c>
      <c r="C14" t="s">
        <v>57</v>
      </c>
      <c r="D14" s="5">
        <v>4.5999999999999999E-2</v>
      </c>
      <c r="E14" t="s">
        <v>57</v>
      </c>
      <c r="F14" s="5">
        <v>4.7E-2</v>
      </c>
      <c r="G14" t="s">
        <v>57</v>
      </c>
      <c r="I14" s="1" t="s">
        <v>24</v>
      </c>
      <c r="J14" s="5">
        <v>4.7E-2</v>
      </c>
      <c r="K14" t="s">
        <v>57</v>
      </c>
      <c r="L14" s="5">
        <v>4.5999999999999999E-2</v>
      </c>
      <c r="M14" t="s">
        <v>57</v>
      </c>
      <c r="N14" s="5">
        <v>4.9000000000000002E-2</v>
      </c>
      <c r="O14" t="s">
        <v>57</v>
      </c>
      <c r="Q14" s="7" t="s">
        <v>24</v>
      </c>
      <c r="R14" s="5">
        <f t="shared" si="0"/>
        <v>0</v>
      </c>
      <c r="S14" s="5">
        <f t="shared" si="1"/>
        <v>0</v>
      </c>
      <c r="T14" s="5">
        <f t="shared" si="2"/>
        <v>-2.0000000000000018E-3</v>
      </c>
      <c r="U14" s="3"/>
      <c r="V14" s="1"/>
      <c r="W14" s="1"/>
      <c r="X14" s="1"/>
      <c r="Y14" s="1"/>
    </row>
    <row r="15" spans="1:25" ht="15.75" customHeight="1">
      <c r="A15" s="1" t="s">
        <v>25</v>
      </c>
      <c r="B15" s="5">
        <v>4.8000000000000001E-2</v>
      </c>
      <c r="C15" t="s">
        <v>57</v>
      </c>
      <c r="D15" s="5">
        <v>5.6000000000000001E-2</v>
      </c>
      <c r="E15" t="s">
        <v>57</v>
      </c>
      <c r="F15" s="5">
        <v>3.7999999999999999E-2</v>
      </c>
      <c r="G15" t="s">
        <v>57</v>
      </c>
      <c r="I15" s="1" t="s">
        <v>25</v>
      </c>
      <c r="J15" s="5">
        <v>4.7E-2</v>
      </c>
      <c r="K15" t="s">
        <v>57</v>
      </c>
      <c r="L15" s="5">
        <v>4.4999999999999998E-2</v>
      </c>
      <c r="M15" t="s">
        <v>57</v>
      </c>
      <c r="N15" s="5">
        <v>4.9000000000000002E-2</v>
      </c>
      <c r="O15" t="s">
        <v>57</v>
      </c>
      <c r="Q15" s="7" t="s">
        <v>25</v>
      </c>
      <c r="R15" s="5">
        <f t="shared" si="0"/>
        <v>1.0000000000000009E-3</v>
      </c>
      <c r="S15" s="5">
        <f t="shared" si="1"/>
        <v>1.1000000000000003E-2</v>
      </c>
      <c r="T15" s="5">
        <f t="shared" si="2"/>
        <v>-1.1000000000000003E-2</v>
      </c>
      <c r="U15" s="3"/>
      <c r="V15" s="1"/>
      <c r="W15" s="1"/>
      <c r="X15" s="1"/>
      <c r="Y15" s="1"/>
    </row>
    <row r="16" spans="1:25" ht="15.75" customHeight="1">
      <c r="A16" s="1" t="s">
        <v>26</v>
      </c>
      <c r="B16" s="5">
        <v>5.1999999999999998E-2</v>
      </c>
      <c r="C16" t="s">
        <v>57</v>
      </c>
      <c r="D16" s="5">
        <v>4.8000000000000001E-2</v>
      </c>
      <c r="E16" t="s">
        <v>57</v>
      </c>
      <c r="F16" s="5">
        <v>5.6000000000000001E-2</v>
      </c>
      <c r="G16" t="s">
        <v>57</v>
      </c>
      <c r="I16" s="1" t="s">
        <v>26</v>
      </c>
      <c r="J16" s="5">
        <v>4.8000000000000001E-2</v>
      </c>
      <c r="K16" t="s">
        <v>57</v>
      </c>
      <c r="L16" s="5">
        <v>4.5999999999999999E-2</v>
      </c>
      <c r="M16" t="s">
        <v>57</v>
      </c>
      <c r="N16" s="5">
        <v>4.9000000000000002E-2</v>
      </c>
      <c r="O16" t="s">
        <v>57</v>
      </c>
      <c r="Q16" s="7" t="s">
        <v>26</v>
      </c>
      <c r="R16" s="5">
        <f t="shared" si="0"/>
        <v>3.9999999999999966E-3</v>
      </c>
      <c r="S16" s="5">
        <f t="shared" si="1"/>
        <v>2.0000000000000018E-3</v>
      </c>
      <c r="T16" s="5">
        <f t="shared" si="2"/>
        <v>6.9999999999999993E-3</v>
      </c>
      <c r="U16" s="3"/>
      <c r="V16" s="1"/>
      <c r="W16" s="1"/>
      <c r="X16" s="1"/>
      <c r="Y16" s="1"/>
    </row>
    <row r="17" spans="1:25" ht="15.75" customHeight="1">
      <c r="A17" s="1" t="s">
        <v>27</v>
      </c>
      <c r="B17" s="5">
        <v>3.4000000000000002E-2</v>
      </c>
      <c r="C17" t="s">
        <v>57</v>
      </c>
      <c r="D17" s="5">
        <v>0.03</v>
      </c>
      <c r="E17" t="s">
        <v>57</v>
      </c>
      <c r="F17" s="5">
        <v>3.6999999999999998E-2</v>
      </c>
      <c r="G17" t="s">
        <v>57</v>
      </c>
      <c r="I17" s="1" t="s">
        <v>27</v>
      </c>
      <c r="J17" s="5">
        <v>4.4999999999999998E-2</v>
      </c>
      <c r="K17" t="s">
        <v>57</v>
      </c>
      <c r="L17" s="5">
        <v>4.4999999999999998E-2</v>
      </c>
      <c r="M17" t="s">
        <v>57</v>
      </c>
      <c r="N17" s="5">
        <v>4.4999999999999998E-2</v>
      </c>
      <c r="O17" t="s">
        <v>57</v>
      </c>
      <c r="Q17" s="7" t="s">
        <v>27</v>
      </c>
      <c r="R17" s="5">
        <f t="shared" si="0"/>
        <v>-1.0999999999999996E-2</v>
      </c>
      <c r="S17" s="5">
        <f t="shared" si="1"/>
        <v>-1.4999999999999999E-2</v>
      </c>
      <c r="T17" s="5">
        <f t="shared" si="2"/>
        <v>-8.0000000000000002E-3</v>
      </c>
      <c r="U17" s="3"/>
      <c r="V17" s="1"/>
      <c r="W17" s="1"/>
      <c r="X17" s="1"/>
      <c r="Y17" s="1"/>
    </row>
    <row r="18" spans="1:25" ht="15.75" customHeight="1">
      <c r="A18" s="1" t="s">
        <v>28</v>
      </c>
      <c r="B18" s="5">
        <v>3.9E-2</v>
      </c>
      <c r="C18" t="s">
        <v>57</v>
      </c>
      <c r="D18" s="5">
        <v>4.1000000000000002E-2</v>
      </c>
      <c r="E18" t="s">
        <v>57</v>
      </c>
      <c r="F18" s="5">
        <v>3.5999999999999997E-2</v>
      </c>
      <c r="G18" t="s">
        <v>57</v>
      </c>
      <c r="I18" s="1" t="s">
        <v>28</v>
      </c>
      <c r="J18" s="5">
        <v>3.4000000000000002E-2</v>
      </c>
      <c r="K18" t="s">
        <v>57</v>
      </c>
      <c r="L18" s="5">
        <v>0.03</v>
      </c>
      <c r="M18" t="s">
        <v>57</v>
      </c>
      <c r="N18" s="5">
        <v>3.6999999999999998E-2</v>
      </c>
      <c r="O18" t="s">
        <v>57</v>
      </c>
      <c r="Q18" s="7" t="s">
        <v>28</v>
      </c>
      <c r="R18" s="5">
        <f t="shared" si="0"/>
        <v>4.9999999999999975E-3</v>
      </c>
      <c r="S18" s="5">
        <f t="shared" si="1"/>
        <v>1.1000000000000003E-2</v>
      </c>
      <c r="T18" s="5">
        <f t="shared" si="2"/>
        <v>-1.0000000000000009E-3</v>
      </c>
      <c r="U18" s="3"/>
      <c r="V18" s="1"/>
      <c r="W18" s="1"/>
      <c r="X18" s="1"/>
      <c r="Y18" s="1"/>
    </row>
    <row r="19" spans="1:25" ht="15.75" customHeight="1">
      <c r="A19" s="1" t="s">
        <v>29</v>
      </c>
      <c r="B19" s="5">
        <v>3.2000000000000001E-2</v>
      </c>
      <c r="C19" t="s">
        <v>57</v>
      </c>
      <c r="D19" s="5">
        <v>3.3000000000000002E-2</v>
      </c>
      <c r="E19" t="s">
        <v>57</v>
      </c>
      <c r="F19" s="5">
        <v>3.2000000000000001E-2</v>
      </c>
      <c r="G19" t="s">
        <v>57</v>
      </c>
      <c r="I19" s="1" t="s">
        <v>29</v>
      </c>
      <c r="J19" s="5">
        <v>2.1999999999999999E-2</v>
      </c>
      <c r="K19" t="s">
        <v>57</v>
      </c>
      <c r="L19" s="5">
        <v>0.02</v>
      </c>
      <c r="M19" t="s">
        <v>57</v>
      </c>
      <c r="N19" s="5">
        <v>2.5000000000000001E-2</v>
      </c>
      <c r="O19" t="s">
        <v>57</v>
      </c>
      <c r="Q19" s="7" t="s">
        <v>29</v>
      </c>
      <c r="R19" s="5">
        <f t="shared" si="0"/>
        <v>1.0000000000000002E-2</v>
      </c>
      <c r="S19" s="5">
        <f t="shared" si="1"/>
        <v>1.3000000000000001E-2</v>
      </c>
      <c r="T19" s="5">
        <f t="shared" si="2"/>
        <v>6.9999999999999993E-3</v>
      </c>
      <c r="U19" s="3"/>
      <c r="V19" s="1"/>
      <c r="W19" s="1"/>
      <c r="X19" s="1"/>
      <c r="Y19" s="1"/>
    </row>
    <row r="20" spans="1:25" ht="15.75" customHeight="1">
      <c r="A20" s="1" t="s">
        <v>30</v>
      </c>
      <c r="B20" s="5">
        <v>1.7000000000000001E-2</v>
      </c>
      <c r="C20" t="s">
        <v>57</v>
      </c>
      <c r="D20" s="5">
        <v>1.2999999999999999E-2</v>
      </c>
      <c r="E20" t="s">
        <v>57</v>
      </c>
      <c r="F20" s="5">
        <v>2.3E-2</v>
      </c>
      <c r="G20" t="s">
        <v>57</v>
      </c>
      <c r="I20" s="1" t="s">
        <v>30</v>
      </c>
      <c r="J20" s="5">
        <v>1.7999999999999999E-2</v>
      </c>
      <c r="K20" t="s">
        <v>57</v>
      </c>
      <c r="L20" s="5">
        <v>1.6E-2</v>
      </c>
      <c r="M20" t="s">
        <v>57</v>
      </c>
      <c r="N20" s="5">
        <v>2.1000000000000001E-2</v>
      </c>
      <c r="O20" t="s">
        <v>57</v>
      </c>
      <c r="Q20" s="7" t="s">
        <v>30</v>
      </c>
      <c r="R20" s="5">
        <f t="shared" si="0"/>
        <v>-9.9999999999999742E-4</v>
      </c>
      <c r="S20" s="5">
        <f t="shared" si="1"/>
        <v>-3.0000000000000009E-3</v>
      </c>
      <c r="T20" s="5">
        <f t="shared" si="2"/>
        <v>1.9999999999999983E-3</v>
      </c>
      <c r="U20" s="1"/>
      <c r="V20" s="1"/>
      <c r="W20" s="1"/>
      <c r="X20" s="1"/>
      <c r="Y20" s="1"/>
    </row>
    <row r="21" spans="1:25" ht="15.75" customHeight="1">
      <c r="A21" s="1" t="s">
        <v>31</v>
      </c>
      <c r="B21" s="5">
        <v>1.0999999999999999E-2</v>
      </c>
      <c r="C21" t="s">
        <v>57</v>
      </c>
      <c r="D21" s="5">
        <v>8.0000000000000002E-3</v>
      </c>
      <c r="E21" t="s">
        <v>57</v>
      </c>
      <c r="F21" s="5">
        <v>1.2999999999999999E-2</v>
      </c>
      <c r="G21" t="s">
        <v>57</v>
      </c>
      <c r="I21" s="1" t="s">
        <v>31</v>
      </c>
      <c r="J21" s="5">
        <v>1.0999999999999999E-2</v>
      </c>
      <c r="K21" t="s">
        <v>57</v>
      </c>
      <c r="L21" s="5">
        <v>1.0999999999999999E-2</v>
      </c>
      <c r="M21" t="s">
        <v>57</v>
      </c>
      <c r="N21" s="5">
        <v>1.2E-2</v>
      </c>
      <c r="O21" t="s">
        <v>57</v>
      </c>
      <c r="Q21" s="7" t="s">
        <v>31</v>
      </c>
      <c r="R21" s="5">
        <f t="shared" si="0"/>
        <v>0</v>
      </c>
      <c r="S21" s="5">
        <f t="shared" si="1"/>
        <v>-2.9999999999999992E-3</v>
      </c>
      <c r="T21" s="5">
        <f t="shared" si="2"/>
        <v>9.9999999999999915E-4</v>
      </c>
      <c r="U21" s="1"/>
      <c r="V21" s="1"/>
      <c r="W21" s="1"/>
      <c r="X21" s="1"/>
      <c r="Y21" s="1"/>
    </row>
    <row r="22" spans="1:25" ht="15.75" customHeight="1">
      <c r="A22" s="1" t="s">
        <v>32</v>
      </c>
      <c r="B22" s="5">
        <v>0.01</v>
      </c>
      <c r="C22" t="s">
        <v>57</v>
      </c>
      <c r="D22" s="5">
        <v>8.0000000000000002E-3</v>
      </c>
      <c r="E22" t="s">
        <v>57</v>
      </c>
      <c r="F22" s="5">
        <v>1.2999999999999999E-2</v>
      </c>
      <c r="G22" t="s">
        <v>57</v>
      </c>
      <c r="I22" s="1" t="s">
        <v>32</v>
      </c>
      <c r="J22" s="5">
        <v>6.0000000000000001E-3</v>
      </c>
      <c r="K22" t="s">
        <v>57</v>
      </c>
      <c r="L22" s="5">
        <v>3.0000000000000001E-3</v>
      </c>
      <c r="M22" t="s">
        <v>57</v>
      </c>
      <c r="N22" s="5">
        <v>8.0000000000000002E-3</v>
      </c>
      <c r="O22" t="s">
        <v>57</v>
      </c>
      <c r="Q22" s="7" t="s">
        <v>32</v>
      </c>
      <c r="R22" s="5">
        <f t="shared" si="0"/>
        <v>4.0000000000000001E-3</v>
      </c>
      <c r="S22" s="5">
        <f t="shared" si="1"/>
        <v>5.0000000000000001E-3</v>
      </c>
      <c r="T22" s="5">
        <f t="shared" si="2"/>
        <v>4.9999999999999992E-3</v>
      </c>
      <c r="U22" s="1"/>
      <c r="V22" s="1"/>
      <c r="W22" s="1"/>
      <c r="X22" s="1"/>
      <c r="Y22" s="1"/>
    </row>
    <row r="23" spans="1:25" ht="15.75" customHeight="1">
      <c r="A23" s="1" t="s">
        <v>33</v>
      </c>
      <c r="B23" s="5">
        <v>1.2E-2</v>
      </c>
      <c r="C23" t="s">
        <v>57</v>
      </c>
      <c r="D23" s="5">
        <v>0.01</v>
      </c>
      <c r="E23" t="s">
        <v>57</v>
      </c>
      <c r="F23" s="5">
        <v>1.4999999999999999E-2</v>
      </c>
      <c r="G23" t="s">
        <v>57</v>
      </c>
      <c r="I23" s="1" t="s">
        <v>33</v>
      </c>
      <c r="J23" s="5">
        <v>7.0000000000000001E-3</v>
      </c>
      <c r="K23" t="s">
        <v>57</v>
      </c>
      <c r="L23" s="5">
        <v>5.0000000000000001E-3</v>
      </c>
      <c r="M23" t="s">
        <v>57</v>
      </c>
      <c r="N23" s="5">
        <v>8.9999999999999993E-3</v>
      </c>
      <c r="O23" t="s">
        <v>57</v>
      </c>
      <c r="Q23" s="7" t="s">
        <v>33</v>
      </c>
      <c r="R23" s="5">
        <f t="shared" si="0"/>
        <v>5.0000000000000001E-3</v>
      </c>
      <c r="S23" s="5">
        <f t="shared" si="1"/>
        <v>5.0000000000000001E-3</v>
      </c>
      <c r="T23" s="5">
        <f t="shared" si="2"/>
        <v>6.0000000000000001E-3</v>
      </c>
    </row>
    <row r="24" spans="1:25" ht="15.75" customHeight="1">
      <c r="R24" s="8"/>
      <c r="S24" s="3"/>
      <c r="T24" s="3"/>
      <c r="U24" s="3"/>
      <c r="V24" s="1"/>
      <c r="W24" s="1"/>
      <c r="X24" s="1"/>
      <c r="Y24" s="1"/>
    </row>
    <row r="25" spans="1:25" ht="15.75" customHeight="1">
      <c r="A25" s="1" t="s">
        <v>34</v>
      </c>
      <c r="I25" s="1" t="s">
        <v>34</v>
      </c>
      <c r="Q25" s="7" t="s">
        <v>34</v>
      </c>
      <c r="R25" s="8"/>
      <c r="S25" s="3"/>
      <c r="T25" s="3"/>
      <c r="U25" s="3"/>
      <c r="V25" s="1"/>
      <c r="W25" s="1"/>
      <c r="X25" s="1"/>
      <c r="Y25" s="1"/>
    </row>
    <row r="26" spans="1:25" ht="15.75" customHeight="1">
      <c r="A26" s="1" t="s">
        <v>35</v>
      </c>
      <c r="B26" s="5">
        <v>0.104</v>
      </c>
      <c r="C26" t="s">
        <v>57</v>
      </c>
      <c r="D26" s="5">
        <v>9.1999999999999998E-2</v>
      </c>
      <c r="E26" t="s">
        <v>57</v>
      </c>
      <c r="F26" s="5">
        <v>0.11700000000000001</v>
      </c>
      <c r="G26" t="s">
        <v>57</v>
      </c>
      <c r="I26" s="1" t="s">
        <v>35</v>
      </c>
      <c r="J26" s="5">
        <v>9.2999999999999999E-2</v>
      </c>
      <c r="K26" t="s">
        <v>57</v>
      </c>
      <c r="L26" s="5">
        <v>9.2999999999999999E-2</v>
      </c>
      <c r="M26" t="s">
        <v>57</v>
      </c>
      <c r="N26" s="5">
        <v>9.1999999999999998E-2</v>
      </c>
      <c r="O26" t="s">
        <v>57</v>
      </c>
      <c r="Q26" s="7" t="s">
        <v>35</v>
      </c>
      <c r="R26" s="5">
        <f t="shared" ref="R26:R35" si="3">B26-J26</f>
        <v>1.0999999999999996E-2</v>
      </c>
      <c r="S26" s="5">
        <f t="shared" ref="S26:S35" si="4">D26-L26</f>
        <v>-1.0000000000000009E-3</v>
      </c>
      <c r="T26" s="5">
        <f t="shared" ref="T26:T35" si="5">F26-N26</f>
        <v>2.5000000000000008E-2</v>
      </c>
      <c r="U26" s="3"/>
      <c r="V26" s="1"/>
      <c r="W26" s="1"/>
      <c r="X26" s="1"/>
      <c r="Y26" s="1"/>
    </row>
    <row r="27" spans="1:25" ht="15.75" customHeight="1">
      <c r="A27" s="1" t="s">
        <v>36</v>
      </c>
      <c r="B27" s="5">
        <v>2.9000000000000001E-2</v>
      </c>
      <c r="C27" t="s">
        <v>57</v>
      </c>
      <c r="D27" s="5">
        <v>0.03</v>
      </c>
      <c r="E27" t="s">
        <v>57</v>
      </c>
      <c r="F27" s="5">
        <v>2.7E-2</v>
      </c>
      <c r="G27" t="s">
        <v>57</v>
      </c>
      <c r="I27" s="1" t="s">
        <v>36</v>
      </c>
      <c r="J27" s="5">
        <v>2.9000000000000001E-2</v>
      </c>
      <c r="K27" t="s">
        <v>57</v>
      </c>
      <c r="L27" s="5">
        <v>2.8000000000000001E-2</v>
      </c>
      <c r="M27" t="s">
        <v>57</v>
      </c>
      <c r="N27" s="5">
        <v>0.03</v>
      </c>
      <c r="O27" t="s">
        <v>57</v>
      </c>
      <c r="Q27" s="7" t="s">
        <v>36</v>
      </c>
      <c r="R27" s="5">
        <f t="shared" si="3"/>
        <v>0</v>
      </c>
      <c r="S27" s="5">
        <f t="shared" si="4"/>
        <v>1.9999999999999983E-3</v>
      </c>
      <c r="T27" s="5">
        <f t="shared" si="5"/>
        <v>-2.9999999999999992E-3</v>
      </c>
      <c r="U27" s="3"/>
      <c r="V27" s="1"/>
      <c r="W27" s="1"/>
      <c r="X27" s="1"/>
      <c r="Y27" s="1"/>
    </row>
    <row r="28" spans="1:25" ht="15.75" customHeight="1">
      <c r="A28" s="1" t="s">
        <v>37</v>
      </c>
      <c r="B28" s="5">
        <v>0.27</v>
      </c>
      <c r="C28" t="s">
        <v>57</v>
      </c>
      <c r="D28" s="5">
        <v>0.26900000000000002</v>
      </c>
      <c r="E28" t="s">
        <v>57</v>
      </c>
      <c r="F28" s="5">
        <v>0.27100000000000002</v>
      </c>
      <c r="G28" t="s">
        <v>57</v>
      </c>
      <c r="I28" s="1" t="s">
        <v>37</v>
      </c>
      <c r="J28" s="5">
        <v>0.26300000000000001</v>
      </c>
      <c r="K28" t="s">
        <v>57</v>
      </c>
      <c r="L28" s="5">
        <v>0.26900000000000002</v>
      </c>
      <c r="M28" t="s">
        <v>57</v>
      </c>
      <c r="N28" s="5">
        <v>0.25700000000000001</v>
      </c>
      <c r="O28" t="s">
        <v>57</v>
      </c>
      <c r="Q28" s="7" t="s">
        <v>37</v>
      </c>
      <c r="R28" s="5">
        <f t="shared" si="3"/>
        <v>7.0000000000000062E-3</v>
      </c>
      <c r="S28" s="5">
        <f t="shared" si="4"/>
        <v>0</v>
      </c>
      <c r="T28" s="5">
        <f t="shared" si="5"/>
        <v>1.4000000000000012E-2</v>
      </c>
      <c r="U28" s="3"/>
      <c r="V28" s="1"/>
      <c r="W28" s="1"/>
      <c r="X28" s="1"/>
      <c r="Y28" s="1"/>
    </row>
    <row r="29" spans="1:25" ht="15.75" customHeight="1">
      <c r="A29" s="1" t="s">
        <v>38</v>
      </c>
      <c r="B29" s="5">
        <v>0.59199999999999997</v>
      </c>
      <c r="C29" t="s">
        <v>57</v>
      </c>
      <c r="D29" s="5">
        <v>0.61099999999999999</v>
      </c>
      <c r="E29" t="s">
        <v>57</v>
      </c>
      <c r="F29" s="5">
        <v>0.57099999999999995</v>
      </c>
      <c r="G29" t="s">
        <v>57</v>
      </c>
      <c r="I29" s="1" t="s">
        <v>38</v>
      </c>
      <c r="J29" s="5">
        <v>0.60899999999999999</v>
      </c>
      <c r="K29" t="s">
        <v>57</v>
      </c>
      <c r="L29" s="5">
        <v>0.628</v>
      </c>
      <c r="M29" t="s">
        <v>57</v>
      </c>
      <c r="N29" s="5">
        <v>0.58799999999999997</v>
      </c>
      <c r="O29" t="s">
        <v>57</v>
      </c>
      <c r="Q29" s="7" t="s">
        <v>38</v>
      </c>
      <c r="R29" s="5">
        <f t="shared" si="3"/>
        <v>-1.7000000000000015E-2</v>
      </c>
      <c r="S29" s="5">
        <f t="shared" si="4"/>
        <v>-1.7000000000000015E-2</v>
      </c>
      <c r="T29" s="5">
        <f t="shared" si="5"/>
        <v>-1.7000000000000015E-2</v>
      </c>
      <c r="U29" s="3"/>
      <c r="V29" s="1"/>
      <c r="W29" s="1"/>
      <c r="X29" s="1"/>
      <c r="Y29" s="1"/>
    </row>
    <row r="30" spans="1:25" ht="15.75" customHeight="1">
      <c r="A30" s="1" t="s">
        <v>39</v>
      </c>
      <c r="B30" s="5">
        <v>0.83499999999999996</v>
      </c>
      <c r="C30" t="s">
        <v>57</v>
      </c>
      <c r="D30" s="5">
        <v>0.84299999999999997</v>
      </c>
      <c r="E30" t="s">
        <v>57</v>
      </c>
      <c r="F30" s="5">
        <v>0.82599999999999996</v>
      </c>
      <c r="G30" t="s">
        <v>57</v>
      </c>
      <c r="I30" s="1" t="s">
        <v>39</v>
      </c>
      <c r="J30" s="5">
        <v>0.83799999999999997</v>
      </c>
      <c r="K30" t="s">
        <v>57</v>
      </c>
      <c r="L30" s="5">
        <v>0.84099999999999997</v>
      </c>
      <c r="M30" t="s">
        <v>57</v>
      </c>
      <c r="N30" s="5">
        <v>0.83399999999999996</v>
      </c>
      <c r="O30" t="s">
        <v>57</v>
      </c>
      <c r="Q30" s="7" t="s">
        <v>39</v>
      </c>
      <c r="R30" s="5">
        <f t="shared" si="3"/>
        <v>-3.0000000000000027E-3</v>
      </c>
      <c r="S30" s="5">
        <f t="shared" si="4"/>
        <v>2.0000000000000018E-3</v>
      </c>
      <c r="T30" s="5">
        <f t="shared" si="5"/>
        <v>-8.0000000000000071E-3</v>
      </c>
      <c r="U30" s="3"/>
      <c r="V30" s="1"/>
      <c r="W30" s="1"/>
      <c r="X30" s="1"/>
      <c r="Y30" s="1"/>
    </row>
    <row r="31" spans="1:25" ht="15.75" customHeight="1">
      <c r="A31" s="1" t="s">
        <v>40</v>
      </c>
      <c r="B31" s="5">
        <v>0.81799999999999995</v>
      </c>
      <c r="C31" t="s">
        <v>57</v>
      </c>
      <c r="D31" s="5">
        <v>0.82799999999999996</v>
      </c>
      <c r="E31" t="s">
        <v>57</v>
      </c>
      <c r="F31" s="5">
        <v>0.80800000000000005</v>
      </c>
      <c r="G31" t="s">
        <v>57</v>
      </c>
      <c r="I31" s="1" t="s">
        <v>40</v>
      </c>
      <c r="J31" s="5">
        <v>0.81799999999999995</v>
      </c>
      <c r="K31" t="s">
        <v>57</v>
      </c>
      <c r="L31" s="5">
        <v>0.82199999999999995</v>
      </c>
      <c r="M31" t="s">
        <v>57</v>
      </c>
      <c r="N31" s="5">
        <v>0.81399999999999995</v>
      </c>
      <c r="O31" t="s">
        <v>57</v>
      </c>
      <c r="Q31" s="7" t="s">
        <v>40</v>
      </c>
      <c r="R31" s="5">
        <f t="shared" si="3"/>
        <v>0</v>
      </c>
      <c r="S31" s="5">
        <f t="shared" si="4"/>
        <v>6.0000000000000053E-3</v>
      </c>
      <c r="T31" s="5">
        <f t="shared" si="5"/>
        <v>-5.9999999999998943E-3</v>
      </c>
      <c r="U31" s="3"/>
      <c r="V31" s="1"/>
      <c r="W31" s="1"/>
      <c r="X31" s="1"/>
      <c r="Y31" s="1"/>
    </row>
    <row r="32" spans="1:25" ht="15.75" customHeight="1">
      <c r="A32" s="1" t="s">
        <v>41</v>
      </c>
      <c r="B32" s="5">
        <v>0.122</v>
      </c>
      <c r="C32" t="s">
        <v>57</v>
      </c>
      <c r="D32" s="5">
        <v>0.112</v>
      </c>
      <c r="E32" t="s">
        <v>57</v>
      </c>
      <c r="F32" s="5">
        <v>0.13100000000000001</v>
      </c>
      <c r="G32" t="s">
        <v>57</v>
      </c>
      <c r="I32" s="1" t="s">
        <v>41</v>
      </c>
      <c r="J32" s="5">
        <v>9.9000000000000005E-2</v>
      </c>
      <c r="K32" t="s">
        <v>57</v>
      </c>
      <c r="L32" s="5">
        <v>8.5000000000000006E-2</v>
      </c>
      <c r="M32" t="s">
        <v>57</v>
      </c>
      <c r="N32" s="5">
        <v>0.113</v>
      </c>
      <c r="O32" t="s">
        <v>57</v>
      </c>
      <c r="Q32" s="7" t="s">
        <v>41</v>
      </c>
      <c r="R32" s="5">
        <f t="shared" si="3"/>
        <v>2.2999999999999993E-2</v>
      </c>
      <c r="S32" s="5">
        <f t="shared" si="4"/>
        <v>2.6999999999999996E-2</v>
      </c>
      <c r="T32" s="5">
        <f t="shared" si="5"/>
        <v>1.8000000000000002E-2</v>
      </c>
      <c r="U32" s="3"/>
      <c r="V32" s="1"/>
      <c r="W32" s="1"/>
      <c r="X32" s="1"/>
      <c r="Y32" s="1"/>
    </row>
    <row r="33" spans="1:25" ht="15.75" customHeight="1">
      <c r="A33" s="1" t="s">
        <v>42</v>
      </c>
      <c r="B33" s="5">
        <v>0.107</v>
      </c>
      <c r="C33" t="s">
        <v>57</v>
      </c>
      <c r="D33" s="5">
        <v>9.9000000000000005E-2</v>
      </c>
      <c r="E33" t="s">
        <v>57</v>
      </c>
      <c r="F33" s="5">
        <v>0.11700000000000001</v>
      </c>
      <c r="G33" t="s">
        <v>57</v>
      </c>
      <c r="I33" s="1" t="s">
        <v>42</v>
      </c>
      <c r="J33" s="5">
        <v>8.5000000000000006E-2</v>
      </c>
      <c r="K33" t="s">
        <v>57</v>
      </c>
      <c r="L33" s="5">
        <v>7.2999999999999995E-2</v>
      </c>
      <c r="M33" t="s">
        <v>57</v>
      </c>
      <c r="N33" s="5">
        <v>9.7000000000000003E-2</v>
      </c>
      <c r="O33" t="s">
        <v>57</v>
      </c>
      <c r="Q33" s="7" t="s">
        <v>42</v>
      </c>
      <c r="R33" s="5">
        <f t="shared" si="3"/>
        <v>2.1999999999999992E-2</v>
      </c>
      <c r="S33" s="5">
        <f t="shared" si="4"/>
        <v>2.6000000000000009E-2</v>
      </c>
      <c r="T33" s="5">
        <f t="shared" si="5"/>
        <v>2.0000000000000004E-2</v>
      </c>
      <c r="U33" s="3"/>
      <c r="V33" s="1"/>
      <c r="W33" s="1"/>
      <c r="X33" s="1"/>
      <c r="Y33" s="1"/>
    </row>
    <row r="34" spans="1:25" ht="15.75" customHeight="1">
      <c r="A34" s="1" t="s">
        <v>43</v>
      </c>
      <c r="B34" s="5">
        <v>8.3000000000000004E-2</v>
      </c>
      <c r="C34" t="s">
        <v>57</v>
      </c>
      <c r="D34" s="5">
        <v>7.0999999999999994E-2</v>
      </c>
      <c r="E34" t="s">
        <v>57</v>
      </c>
      <c r="F34" s="5">
        <v>9.5000000000000001E-2</v>
      </c>
      <c r="G34" t="s">
        <v>57</v>
      </c>
      <c r="I34" s="1" t="s">
        <v>43</v>
      </c>
      <c r="J34" s="5">
        <v>6.5000000000000002E-2</v>
      </c>
      <c r="K34" t="s">
        <v>57</v>
      </c>
      <c r="L34" s="5">
        <v>5.5E-2</v>
      </c>
      <c r="M34" t="s">
        <v>57</v>
      </c>
      <c r="N34" s="5">
        <v>7.5999999999999998E-2</v>
      </c>
      <c r="O34" t="s">
        <v>57</v>
      </c>
      <c r="Q34" s="7" t="s">
        <v>43</v>
      </c>
      <c r="R34" s="5">
        <f t="shared" si="3"/>
        <v>1.8000000000000002E-2</v>
      </c>
      <c r="S34" s="5">
        <f t="shared" si="4"/>
        <v>1.5999999999999993E-2</v>
      </c>
      <c r="T34" s="5">
        <f t="shared" si="5"/>
        <v>1.9000000000000003E-2</v>
      </c>
      <c r="U34" s="3"/>
      <c r="V34" s="1"/>
      <c r="W34" s="1"/>
      <c r="X34" s="1"/>
      <c r="Y34" s="1"/>
    </row>
    <row r="35" spans="1:25" ht="15.75" customHeight="1">
      <c r="A35" s="1" t="s">
        <v>44</v>
      </c>
      <c r="B35" s="5">
        <v>3.3000000000000002E-2</v>
      </c>
      <c r="C35" t="s">
        <v>57</v>
      </c>
      <c r="D35" s="5">
        <v>2.5999999999999999E-2</v>
      </c>
      <c r="E35" t="s">
        <v>57</v>
      </c>
      <c r="F35" s="5">
        <v>4.1000000000000002E-2</v>
      </c>
      <c r="G35" t="s">
        <v>57</v>
      </c>
      <c r="I35" s="1" t="s">
        <v>44</v>
      </c>
      <c r="J35" s="5">
        <v>2.4E-2</v>
      </c>
      <c r="K35" t="s">
        <v>57</v>
      </c>
      <c r="L35" s="5">
        <v>1.9E-2</v>
      </c>
      <c r="M35" t="s">
        <v>57</v>
      </c>
      <c r="N35" s="5">
        <v>0.03</v>
      </c>
      <c r="O35" t="s">
        <v>57</v>
      </c>
      <c r="Q35" s="7" t="s">
        <v>44</v>
      </c>
      <c r="R35" s="5">
        <f t="shared" si="3"/>
        <v>9.0000000000000011E-3</v>
      </c>
      <c r="S35" s="5">
        <f t="shared" si="4"/>
        <v>6.9999999999999993E-3</v>
      </c>
      <c r="T35" s="5">
        <f t="shared" si="5"/>
        <v>1.1000000000000003E-2</v>
      </c>
      <c r="U35" s="3"/>
      <c r="V35" s="1"/>
      <c r="W35" s="1"/>
      <c r="X35" s="1"/>
      <c r="Y35" s="1"/>
    </row>
    <row r="36" spans="1:25" ht="15.75" customHeight="1">
      <c r="U36" s="1"/>
      <c r="V36" s="1"/>
      <c r="W36" s="1"/>
      <c r="X36" s="1"/>
      <c r="Y36" s="1"/>
    </row>
    <row r="37" spans="1:25" ht="15.75" customHeight="1">
      <c r="A37" s="1" t="s">
        <v>45</v>
      </c>
      <c r="I37" s="1" t="s">
        <v>45</v>
      </c>
      <c r="Q37" s="7" t="s">
        <v>45</v>
      </c>
      <c r="R37" s="8"/>
      <c r="S37" s="3"/>
      <c r="T37" s="3"/>
    </row>
    <row r="38" spans="1:25" ht="15.75" customHeight="1">
      <c r="A38" s="1" t="s">
        <v>46</v>
      </c>
      <c r="B38" s="1">
        <v>27.1</v>
      </c>
      <c r="C38" t="s">
        <v>57</v>
      </c>
      <c r="D38" s="1">
        <v>27.4</v>
      </c>
      <c r="E38" t="s">
        <v>57</v>
      </c>
      <c r="F38" s="1">
        <v>26.6</v>
      </c>
      <c r="G38" t="s">
        <v>57</v>
      </c>
      <c r="I38" s="1" t="s">
        <v>46</v>
      </c>
      <c r="J38" s="1">
        <v>26.8</v>
      </c>
      <c r="K38" t="s">
        <v>57</v>
      </c>
      <c r="L38" s="1">
        <v>26.7</v>
      </c>
      <c r="M38" t="s">
        <v>57</v>
      </c>
      <c r="N38" s="1">
        <v>26.9</v>
      </c>
      <c r="O38" t="s">
        <v>57</v>
      </c>
      <c r="Q38" s="7" t="s">
        <v>46</v>
      </c>
      <c r="R38" s="9">
        <f t="shared" ref="R38:R42" si="6">B38-J38</f>
        <v>0.30000000000000071</v>
      </c>
      <c r="S38" s="9">
        <f>D38-L38</f>
        <v>0.69999999999999929</v>
      </c>
      <c r="T38" s="9">
        <f>F38-N38</f>
        <v>-0.29999999999999716</v>
      </c>
      <c r="U38" s="3"/>
      <c r="V38" s="1"/>
      <c r="W38" s="1"/>
      <c r="X38" s="1"/>
      <c r="Y38" s="1"/>
    </row>
    <row r="39" spans="1:25" ht="15.75" customHeight="1">
      <c r="A39" s="1" t="s">
        <v>47</v>
      </c>
      <c r="B39" s="1">
        <v>108.9</v>
      </c>
      <c r="C39" t="s">
        <v>57</v>
      </c>
      <c r="D39" s="1" t="s">
        <v>48</v>
      </c>
      <c r="E39" s="1" t="s">
        <v>48</v>
      </c>
      <c r="F39" s="1" t="s">
        <v>48</v>
      </c>
      <c r="G39" s="1" t="s">
        <v>48</v>
      </c>
      <c r="I39" s="1" t="s">
        <v>47</v>
      </c>
      <c r="J39" s="1">
        <v>107.8</v>
      </c>
      <c r="K39" t="s">
        <v>57</v>
      </c>
      <c r="L39" s="1" t="s">
        <v>48</v>
      </c>
      <c r="M39" s="1" t="s">
        <v>48</v>
      </c>
      <c r="N39" s="1" t="s">
        <v>48</v>
      </c>
      <c r="O39" s="1" t="s">
        <v>48</v>
      </c>
      <c r="Q39" s="7" t="s">
        <v>47</v>
      </c>
      <c r="R39" s="1">
        <f t="shared" si="6"/>
        <v>1.1000000000000085</v>
      </c>
      <c r="S39" s="1"/>
      <c r="T39" s="3"/>
      <c r="U39" s="3"/>
      <c r="V39" s="1"/>
      <c r="W39" s="1"/>
      <c r="X39" s="1"/>
      <c r="Y39" s="1"/>
    </row>
    <row r="40" spans="1:25" ht="15.75" customHeight="1">
      <c r="A40" s="1" t="s">
        <v>49</v>
      </c>
      <c r="B40" s="1">
        <v>35.9</v>
      </c>
      <c r="C40" t="s">
        <v>57</v>
      </c>
      <c r="D40" s="1" t="s">
        <v>48</v>
      </c>
      <c r="E40" s="1" t="s">
        <v>48</v>
      </c>
      <c r="F40" s="1" t="s">
        <v>48</v>
      </c>
      <c r="G40" s="1" t="s">
        <v>48</v>
      </c>
      <c r="I40" s="1" t="s">
        <v>49</v>
      </c>
      <c r="J40" s="1">
        <v>32.9</v>
      </c>
      <c r="K40" t="s">
        <v>57</v>
      </c>
      <c r="L40" s="1" t="s">
        <v>48</v>
      </c>
      <c r="M40" s="1" t="s">
        <v>48</v>
      </c>
      <c r="N40" s="1" t="s">
        <v>48</v>
      </c>
      <c r="O40" s="1" t="s">
        <v>48</v>
      </c>
      <c r="Q40" s="7" t="s">
        <v>49</v>
      </c>
      <c r="R40" s="1">
        <f t="shared" si="6"/>
        <v>3</v>
      </c>
      <c r="S40" s="1"/>
      <c r="T40" s="3"/>
      <c r="U40" s="3"/>
      <c r="V40" s="1"/>
      <c r="W40" s="1"/>
      <c r="X40" s="1"/>
      <c r="Y40" s="1"/>
    </row>
    <row r="41" spans="1:25" ht="15.75" customHeight="1">
      <c r="A41" s="1" t="s">
        <v>50</v>
      </c>
      <c r="B41" s="1">
        <v>11.2</v>
      </c>
      <c r="C41" t="s">
        <v>57</v>
      </c>
      <c r="D41" s="1" t="s">
        <v>48</v>
      </c>
      <c r="E41" s="1" t="s">
        <v>48</v>
      </c>
      <c r="F41" s="1" t="s">
        <v>48</v>
      </c>
      <c r="G41" s="1" t="s">
        <v>48</v>
      </c>
      <c r="I41" s="1" t="s">
        <v>50</v>
      </c>
      <c r="J41" s="1">
        <v>8.6999999999999993</v>
      </c>
      <c r="K41" t="s">
        <v>57</v>
      </c>
      <c r="L41" s="1" t="s">
        <v>48</v>
      </c>
      <c r="M41" s="1" t="s">
        <v>48</v>
      </c>
      <c r="N41" s="1" t="s">
        <v>48</v>
      </c>
      <c r="O41" s="1" t="s">
        <v>48</v>
      </c>
      <c r="Q41" s="7" t="s">
        <v>50</v>
      </c>
      <c r="R41" s="1">
        <f t="shared" si="6"/>
        <v>2.5</v>
      </c>
      <c r="S41" s="1"/>
      <c r="T41" s="3"/>
      <c r="U41" s="3"/>
      <c r="V41" s="1"/>
      <c r="W41" s="1"/>
      <c r="X41" s="1"/>
      <c r="Y41" s="1"/>
    </row>
    <row r="42" spans="1:25" ht="15.75" customHeight="1">
      <c r="A42" s="1" t="s">
        <v>51</v>
      </c>
      <c r="B42" s="1">
        <v>24.7</v>
      </c>
      <c r="C42" t="s">
        <v>57</v>
      </c>
      <c r="D42" s="1" t="s">
        <v>48</v>
      </c>
      <c r="E42" s="1" t="s">
        <v>48</v>
      </c>
      <c r="F42" s="1" t="s">
        <v>48</v>
      </c>
      <c r="G42" s="1" t="s">
        <v>48</v>
      </c>
      <c r="I42" s="1" t="s">
        <v>51</v>
      </c>
      <c r="J42" s="1">
        <v>24.2</v>
      </c>
      <c r="K42" t="s">
        <v>57</v>
      </c>
      <c r="L42" s="1" t="s">
        <v>48</v>
      </c>
      <c r="M42" s="1" t="s">
        <v>48</v>
      </c>
      <c r="N42" s="1" t="s">
        <v>48</v>
      </c>
      <c r="O42" s="1" t="s">
        <v>48</v>
      </c>
      <c r="Q42" s="7" t="s">
        <v>51</v>
      </c>
      <c r="R42" s="1">
        <f t="shared" si="6"/>
        <v>0.5</v>
      </c>
      <c r="S42" s="1"/>
      <c r="T42" s="3"/>
      <c r="U42" s="3"/>
      <c r="V42" s="1"/>
      <c r="W42" s="1"/>
      <c r="X42" s="1"/>
      <c r="Y42" s="1"/>
    </row>
    <row r="43" spans="1:25" ht="15.75" customHeight="1">
      <c r="R43" s="8"/>
      <c r="S43" s="3"/>
      <c r="T43" s="3"/>
      <c r="U43" s="3"/>
      <c r="V43" s="1"/>
      <c r="W43" s="1"/>
      <c r="X43" s="1"/>
      <c r="Y43" s="1"/>
    </row>
    <row r="44" spans="1:25" ht="15.75" customHeight="1">
      <c r="A44" s="1" t="s">
        <v>52</v>
      </c>
      <c r="I44" s="1" t="s">
        <v>52</v>
      </c>
      <c r="Q44" s="7"/>
      <c r="U44" s="3"/>
      <c r="V44" s="1"/>
      <c r="W44" s="1"/>
      <c r="X44" s="1"/>
      <c r="Y44" s="1"/>
    </row>
    <row r="45" spans="1:25" ht="15.75" customHeight="1">
      <c r="A45" s="1" t="s">
        <v>53</v>
      </c>
      <c r="B45" s="5">
        <v>2E-3</v>
      </c>
      <c r="C45" s="1" t="s">
        <v>48</v>
      </c>
      <c r="D45" s="1" t="s">
        <v>48</v>
      </c>
      <c r="E45" s="1" t="s">
        <v>48</v>
      </c>
      <c r="F45" s="1" t="s">
        <v>48</v>
      </c>
      <c r="G45" s="1" t="s">
        <v>48</v>
      </c>
      <c r="I45" s="1" t="s">
        <v>53</v>
      </c>
      <c r="J45" s="5">
        <v>2E-3</v>
      </c>
      <c r="K45" s="1" t="s">
        <v>48</v>
      </c>
      <c r="L45" s="1" t="s">
        <v>48</v>
      </c>
      <c r="M45" s="1" t="s">
        <v>48</v>
      </c>
      <c r="N45" s="1" t="s">
        <v>48</v>
      </c>
      <c r="O45" s="1" t="s">
        <v>48</v>
      </c>
      <c r="Q45" s="7"/>
      <c r="R45" s="1"/>
      <c r="S45" s="1"/>
      <c r="T45" s="1"/>
    </row>
    <row r="46" spans="1:25" ht="15.75" customHeight="1">
      <c r="A46" s="1" t="s">
        <v>54</v>
      </c>
      <c r="B46" s="5">
        <v>2.7E-2</v>
      </c>
      <c r="C46" s="1" t="s">
        <v>48</v>
      </c>
      <c r="D46" s="1" t="s">
        <v>48</v>
      </c>
      <c r="E46" s="1" t="s">
        <v>48</v>
      </c>
      <c r="F46" s="1" t="s">
        <v>48</v>
      </c>
      <c r="G46" s="1" t="s">
        <v>48</v>
      </c>
      <c r="I46" s="1" t="s">
        <v>54</v>
      </c>
      <c r="J46" s="5">
        <v>1.7000000000000001E-2</v>
      </c>
      <c r="K46" s="1" t="s">
        <v>48</v>
      </c>
      <c r="L46" s="1" t="s">
        <v>48</v>
      </c>
      <c r="M46" s="1" t="s">
        <v>48</v>
      </c>
      <c r="N46" s="1" t="s">
        <v>48</v>
      </c>
      <c r="O46" s="1" t="s">
        <v>48</v>
      </c>
      <c r="Q46" s="7"/>
      <c r="R46" s="7"/>
      <c r="U46" s="1"/>
      <c r="V46" s="1"/>
      <c r="W46" s="1"/>
      <c r="X46" s="1"/>
      <c r="Y46" s="1"/>
    </row>
    <row r="48" spans="1:25" ht="15.75" customHeight="1">
      <c r="A48" s="1" t="s">
        <v>0</v>
      </c>
      <c r="B48" s="6">
        <f>B28</f>
        <v>0.27</v>
      </c>
      <c r="Q48" s="10" t="s">
        <v>0</v>
      </c>
      <c r="R48" s="11">
        <f>R28</f>
        <v>7.0000000000000062E-3</v>
      </c>
    </row>
    <row r="49" spans="1:18" ht="15.75" customHeight="1">
      <c r="A49" s="1" t="s">
        <v>2</v>
      </c>
      <c r="B49" s="6">
        <f>SUM(B11:B12)</f>
        <v>0.189</v>
      </c>
      <c r="Q49" s="10" t="s">
        <v>2</v>
      </c>
      <c r="R49" s="11">
        <f>SUM(R11:R12)</f>
        <v>-2.1000000000000019E-2</v>
      </c>
    </row>
    <row r="50" spans="1:18" ht="15.75" customHeight="1">
      <c r="A50" s="1" t="s">
        <v>3</v>
      </c>
      <c r="B50" s="6">
        <f>SUM(B13:B15)</f>
        <v>0.15300000000000002</v>
      </c>
      <c r="Q50" s="10" t="s">
        <v>3</v>
      </c>
      <c r="R50" s="11">
        <f>SUM(R13:R15)</f>
        <v>6.9388939039072284E-18</v>
      </c>
    </row>
    <row r="51" spans="1:18" ht="15.75" customHeight="1">
      <c r="A51" s="1" t="s">
        <v>4</v>
      </c>
      <c r="B51" s="6">
        <f>SUM(B16:B18)</f>
        <v>0.125</v>
      </c>
      <c r="Q51" s="10" t="s">
        <v>4</v>
      </c>
      <c r="R51" s="11">
        <f>SUM(R16:R18)</f>
        <v>-2.0000000000000018E-3</v>
      </c>
    </row>
    <row r="52" spans="1:18" ht="15.75" customHeight="1">
      <c r="A52" s="1" t="s">
        <v>5</v>
      </c>
      <c r="B52" s="6">
        <f>SUM(B19:B23)</f>
        <v>8.199999999999999E-2</v>
      </c>
      <c r="Q52" s="10" t="s">
        <v>5</v>
      </c>
      <c r="R52" s="11">
        <f>SUM(R19:R23)</f>
        <v>1.8000000000000006E-2</v>
      </c>
    </row>
    <row r="57" spans="1:18" ht="15.75" customHeight="1">
      <c r="Q5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</vt:lpstr>
      <vt:lpstr>1yr census</vt:lpstr>
      <vt:lpstr>5yr census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Veekas</cp:lastModifiedBy>
  <dcterms:created xsi:type="dcterms:W3CDTF">2017-01-14T05:44:31Z</dcterms:created>
  <dcterms:modified xsi:type="dcterms:W3CDTF">2017-01-14T05:45:46Z</dcterms:modified>
</cp:coreProperties>
</file>