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codeName="ThisWorkbook" autoCompressPictures="0"/>
  <bookViews>
    <workbookView xWindow="0" yWindow="0" windowWidth="23900" windowHeight="15260" tabRatio="500"/>
  </bookViews>
  <sheets>
    <sheet name="#Winning" sheetId="1" r:id="rId1"/>
    <sheet name="Other Data" sheetId="6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E24" i="1"/>
  <c r="I21" i="1"/>
  <c r="I24" i="1"/>
  <c r="K21" i="1"/>
  <c r="K24" i="1"/>
  <c r="M21" i="1"/>
  <c r="M24" i="1"/>
  <c r="C21" i="1"/>
  <c r="C24" i="1"/>
  <c r="B24" i="1"/>
  <c r="D24" i="1"/>
  <c r="H24" i="1"/>
  <c r="J24" i="1"/>
  <c r="L24" i="1"/>
  <c r="E33" i="1"/>
  <c r="M33" i="1"/>
  <c r="C32" i="1"/>
  <c r="E32" i="1"/>
  <c r="G32" i="1"/>
  <c r="I32" i="1"/>
  <c r="K32" i="1"/>
  <c r="M32" i="1"/>
  <c r="O32" i="1"/>
  <c r="L27" i="1"/>
  <c r="J27" i="1"/>
  <c r="H27" i="1"/>
  <c r="F27" i="1"/>
  <c r="D27" i="1"/>
  <c r="B27" i="1"/>
  <c r="L26" i="1"/>
  <c r="J26" i="1"/>
  <c r="H26" i="1"/>
  <c r="F26" i="1"/>
  <c r="D26" i="1"/>
  <c r="B26" i="1"/>
  <c r="O21" i="1"/>
  <c r="O24" i="1"/>
  <c r="D29" i="6"/>
  <c r="C29" i="6"/>
  <c r="E22" i="6"/>
  <c r="C22" i="6"/>
  <c r="C33" i="1"/>
  <c r="I33" i="1"/>
  <c r="B7" i="6"/>
  <c r="O33" i="1"/>
  <c r="K33" i="1"/>
</calcChain>
</file>

<file path=xl/sharedStrings.xml><?xml version="1.0" encoding="utf-8"?>
<sst xmlns="http://schemas.openxmlformats.org/spreadsheetml/2006/main" count="78" uniqueCount="55">
  <si>
    <t>%</t>
  </si>
  <si>
    <t>#</t>
  </si>
  <si>
    <t>Under Votes</t>
  </si>
  <si>
    <t>Over Votes</t>
  </si>
  <si>
    <t>2012 General</t>
  </si>
  <si>
    <t>2008 General</t>
  </si>
  <si>
    <t>2010 General</t>
  </si>
  <si>
    <t>2006 General</t>
  </si>
  <si>
    <t>2004 General</t>
  </si>
  <si>
    <t>2014 General</t>
  </si>
  <si>
    <t>Available Seats</t>
  </si>
  <si>
    <t>2002 General</t>
  </si>
  <si>
    <t>CANDIDATES</t>
  </si>
  <si>
    <t>DATA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</si>
  <si>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</si>
  <si>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Wells, Rochelle L.</t>
  </si>
  <si>
    <t>Espinoza, Kathleen M.</t>
  </si>
  <si>
    <t>Devine, Teresa L.</t>
  </si>
  <si>
    <t>Durkin-Bighorn, Suzanne M.</t>
  </si>
  <si>
    <t>Write-In Candidate</t>
  </si>
  <si>
    <t>TD3 Voter Reg. Est. as of March 1st, [Year]</t>
  </si>
  <si>
    <t>Total Votes</t>
  </si>
  <si>
    <t># of Candidates</t>
  </si>
  <si>
    <t>Candidates/Seat</t>
  </si>
  <si>
    <t>Gibson, Harvey</t>
  </si>
  <si>
    <t>Morales, Patrick</t>
  </si>
  <si>
    <t>Lemmon, James J. ''Jim''</t>
  </si>
  <si>
    <t>2014 TD3 Override</t>
  </si>
  <si>
    <t>Under</t>
  </si>
  <si>
    <t>Over</t>
  </si>
  <si>
    <t>Yes</t>
  </si>
  <si>
    <t>No</t>
  </si>
  <si>
    <t>Arredondo, Karen S.</t>
  </si>
  <si>
    <t>Connell, Sherri</t>
  </si>
  <si>
    <t>Munch, Bill</t>
  </si>
  <si>
    <t>Crutcher, Rose</t>
  </si>
  <si>
    <t>Devine, Raymond F.</t>
  </si>
  <si>
    <t>Gomez, Kimberly A.</t>
  </si>
  <si>
    <t>N/A</t>
  </si>
  <si>
    <t>Burns, Steven C.</t>
  </si>
  <si>
    <t>Beikman, Melanie</t>
  </si>
  <si>
    <t>Appt</t>
  </si>
  <si>
    <t>R^2</t>
  </si>
  <si>
    <t>Linear</t>
  </si>
  <si>
    <t>Exponential</t>
  </si>
  <si>
    <t>County Turnout*</t>
  </si>
  <si>
    <t>TD3 Turnout (Total+Over+Under/#Seats)**</t>
  </si>
  <si>
    <t>Prop. of Elex Day Votes to Total*** (Incl. Provisional)</t>
  </si>
  <si>
    <t>Prop. of Early  Votes to Total***</t>
  </si>
  <si>
    <t>Ave. Votes/Candidate** (2016: Like Elections)</t>
  </si>
  <si>
    <t>Estimated Early Voting Percentage in 2016</t>
  </si>
  <si>
    <t>2000 General</t>
  </si>
  <si>
    <t>Prop. of Early  Votes to Total (Best Fit Eqn)***</t>
  </si>
  <si>
    <t>Prop. of Elex Day Votes to Total (Best Fit Eqn)*** (Incl. Provisional)</t>
  </si>
  <si>
    <t>TD3 Voter Reg. in VAN as of Oct. 8th,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</si>
</sst>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0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Fill="1"/>
    <xf numFmtId="0" fontId="0" fillId="0" borderId="1" xfId="0" applyBorder="1"/>
    <xf numFmtId="10" fontId="0" fillId="0" borderId="2" xfId="0" applyNumberFormat="1" applyBorder="1"/>
    <xf numFmtId="3" fontId="0" fillId="0" borderId="3" xfId="0" applyNumberFormat="1" applyBorder="1"/>
    <xf numFmtId="10" fontId="2" fillId="0" borderId="2" xfId="0" applyNumberFormat="1" applyFont="1" applyBorder="1"/>
    <xf numFmtId="3" fontId="2" fillId="0" borderId="3" xfId="0" applyNumberFormat="1" applyFont="1" applyBorder="1"/>
    <xf numFmtId="10" fontId="0" fillId="0" borderId="2" xfId="0" applyNumberFormat="1" applyFill="1" applyBorder="1"/>
    <xf numFmtId="3" fontId="0" fillId="0" borderId="3" xfId="0" applyNumberFormat="1" applyFill="1" applyBorder="1"/>
    <xf numFmtId="10" fontId="2" fillId="0" borderId="2" xfId="0" applyNumberFormat="1" applyFont="1" applyFill="1" applyBorder="1"/>
    <xf numFmtId="3" fontId="2" fillId="0" borderId="3" xfId="0" applyNumberFormat="1" applyFont="1" applyFill="1" applyBorder="1"/>
    <xf numFmtId="10" fontId="0" fillId="0" borderId="4" xfId="0" applyNumberFormat="1" applyFill="1" applyBorder="1"/>
    <xf numFmtId="3" fontId="0" fillId="0" borderId="5" xfId="0" applyNumberFormat="1" applyFill="1" applyBorder="1"/>
    <xf numFmtId="3" fontId="0" fillId="0" borderId="3" xfId="0" applyNumberFormat="1" applyFont="1" applyBorder="1"/>
    <xf numFmtId="3" fontId="0" fillId="0" borderId="3" xfId="0" applyNumberFormat="1" applyFont="1" applyFill="1" applyBorder="1"/>
    <xf numFmtId="10" fontId="0" fillId="0" borderId="4" xfId="0" applyNumberFormat="1" applyBorder="1"/>
    <xf numFmtId="10" fontId="0" fillId="0" borderId="2" xfId="0" applyNumberFormat="1" applyFont="1" applyBorder="1"/>
    <xf numFmtId="10" fontId="0" fillId="0" borderId="2" xfId="0" applyNumberFormat="1" applyFont="1" applyFill="1" applyBorder="1"/>
    <xf numFmtId="10" fontId="0" fillId="0" borderId="4" xfId="0" applyNumberFormat="1" applyFont="1" applyBorder="1"/>
    <xf numFmtId="3" fontId="0" fillId="0" borderId="5" xfId="0" applyNumberFormat="1" applyBorder="1"/>
    <xf numFmtId="0" fontId="0" fillId="0" borderId="2" xfId="0" applyFill="1" applyBorder="1"/>
    <xf numFmtId="0" fontId="2" fillId="0" borderId="2" xfId="0" applyFont="1" applyFill="1" applyBorder="1"/>
    <xf numFmtId="0" fontId="0" fillId="0" borderId="2" xfId="0" applyBorder="1"/>
    <xf numFmtId="0" fontId="0" fillId="0" borderId="4" xfId="0" applyFill="1" applyBorder="1"/>
    <xf numFmtId="0" fontId="0" fillId="0" borderId="2" xfId="0" applyFont="1" applyBorder="1"/>
    <xf numFmtId="10" fontId="0" fillId="0" borderId="3" xfId="0" applyNumberFormat="1" applyFont="1" applyFill="1" applyBorder="1"/>
    <xf numFmtId="0" fontId="0" fillId="0" borderId="3" xfId="0" applyFill="1" applyBorder="1"/>
    <xf numFmtId="0" fontId="0" fillId="0" borderId="3" xfId="0" applyBorder="1"/>
    <xf numFmtId="10" fontId="2" fillId="0" borderId="4" xfId="0" applyNumberFormat="1" applyFont="1" applyBorder="1"/>
    <xf numFmtId="3" fontId="2" fillId="0" borderId="5" xfId="0" applyNumberFormat="1" applyFont="1" applyBorder="1"/>
    <xf numFmtId="1" fontId="0" fillId="0" borderId="3" xfId="0" applyNumberFormat="1" applyFont="1" applyFill="1" applyBorder="1"/>
    <xf numFmtId="0" fontId="0" fillId="0" borderId="5" xfId="0" applyBorder="1"/>
    <xf numFmtId="0" fontId="0" fillId="0" borderId="0" xfId="0" applyBorder="1"/>
    <xf numFmtId="10" fontId="0" fillId="0" borderId="0" xfId="0" applyNumberFormat="1" applyBorder="1"/>
    <xf numFmtId="0" fontId="0" fillId="0" borderId="0" xfId="0" applyNumberFormat="1" applyBorder="1"/>
    <xf numFmtId="3" fontId="0" fillId="0" borderId="0" xfId="0" applyNumberFormat="1" applyBorder="1"/>
    <xf numFmtId="0" fontId="2" fillId="0" borderId="3" xfId="0" applyFont="1" applyFill="1" applyBorder="1"/>
    <xf numFmtId="0" fontId="0" fillId="0" borderId="5" xfId="0" applyFill="1" applyBorder="1"/>
    <xf numFmtId="0" fontId="0" fillId="0" borderId="6" xfId="0" applyBorder="1"/>
    <xf numFmtId="0" fontId="0" fillId="0" borderId="0" xfId="0" applyFill="1" applyBorder="1"/>
    <xf numFmtId="0" fontId="2" fillId="0" borderId="0" xfId="0" applyFont="1" applyBorder="1"/>
    <xf numFmtId="0" fontId="2" fillId="0" borderId="6" xfId="0" applyFont="1" applyBorder="1"/>
    <xf numFmtId="0" fontId="2" fillId="0" borderId="0" xfId="0" applyFont="1" applyFill="1" applyBorder="1"/>
    <xf numFmtId="3" fontId="0" fillId="0" borderId="0" xfId="0" applyNumberFormat="1" applyFill="1" applyBorder="1"/>
    <xf numFmtId="0" fontId="2" fillId="0" borderId="0" xfId="0" applyFont="1"/>
    <xf numFmtId="0" fontId="0" fillId="0" borderId="0" xfId="0" applyFont="1" applyBorder="1"/>
    <xf numFmtId="10" fontId="0" fillId="0" borderId="0" xfId="0" applyNumberFormat="1" applyFont="1" applyBorder="1"/>
    <xf numFmtId="0" fontId="0" fillId="0" borderId="3" xfId="0" applyFont="1" applyFill="1" applyBorder="1"/>
    <xf numFmtId="0" fontId="0" fillId="0" borderId="7" xfId="0" applyFont="1" applyBorder="1"/>
    <xf numFmtId="10" fontId="0" fillId="0" borderId="8" xfId="0" applyNumberFormat="1" applyBorder="1"/>
    <xf numFmtId="3" fontId="0" fillId="0" borderId="7" xfId="0" applyNumberFormat="1" applyBorder="1"/>
    <xf numFmtId="10" fontId="0" fillId="0" borderId="8" xfId="0" applyNumberFormat="1" applyFill="1" applyBorder="1"/>
    <xf numFmtId="3" fontId="0" fillId="0" borderId="7" xfId="0" applyNumberFormat="1" applyFill="1" applyBorder="1"/>
    <xf numFmtId="10" fontId="6" fillId="0" borderId="0" xfId="0" applyNumberFormat="1" applyFont="1"/>
    <xf numFmtId="164" fontId="0" fillId="0" borderId="3" xfId="0" applyNumberFormat="1" applyBorder="1"/>
    <xf numFmtId="10" fontId="0" fillId="0" borderId="8" xfId="0" applyNumberFormat="1" applyFont="1" applyBorder="1"/>
    <xf numFmtId="10" fontId="6" fillId="0" borderId="4" xfId="0" applyNumberFormat="1" applyFont="1" applyBorder="1"/>
    <xf numFmtId="0" fontId="2" fillId="0" borderId="17" xfId="0" applyNumberFormat="1" applyFont="1" applyBorder="1"/>
    <xf numFmtId="0" fontId="0" fillId="0" borderId="16" xfId="0" applyFont="1" applyBorder="1"/>
    <xf numFmtId="0" fontId="0" fillId="0" borderId="14" xfId="0" applyFont="1" applyBorder="1"/>
    <xf numFmtId="0" fontId="0" fillId="0" borderId="17" xfId="0" applyFont="1" applyBorder="1"/>
    <xf numFmtId="0" fontId="2" fillId="0" borderId="11" xfId="0" applyFont="1" applyBorder="1"/>
    <xf numFmtId="0" fontId="0" fillId="0" borderId="14" xfId="0" applyBorder="1"/>
    <xf numFmtId="0" fontId="0" fillId="0" borderId="14" xfId="0" applyFill="1" applyBorder="1"/>
    <xf numFmtId="0" fontId="0" fillId="0" borderId="17" xfId="0" applyFill="1" applyBorder="1"/>
    <xf numFmtId="0" fontId="0" fillId="2" borderId="0" xfId="0" applyFill="1" applyBorder="1"/>
    <xf numFmtId="0" fontId="0" fillId="2" borderId="3" xfId="0" applyFill="1" applyBorder="1"/>
    <xf numFmtId="10" fontId="0" fillId="2" borderId="2" xfId="0" applyNumberFormat="1" applyFill="1" applyBorder="1"/>
    <xf numFmtId="3" fontId="0" fillId="2" borderId="3" xfId="0" applyNumberFormat="1" applyFill="1" applyBorder="1"/>
    <xf numFmtId="0" fontId="0" fillId="2" borderId="15" xfId="0" applyFill="1" applyBorder="1"/>
    <xf numFmtId="0" fontId="0" fillId="2" borderId="13" xfId="0" applyFill="1" applyBorder="1"/>
    <xf numFmtId="10" fontId="0" fillId="2" borderId="12" xfId="0" applyNumberFormat="1" applyFill="1" applyBorder="1"/>
    <xf numFmtId="3" fontId="0" fillId="2" borderId="13" xfId="0" applyNumberFormat="1" applyFill="1" applyBorder="1"/>
    <xf numFmtId="10" fontId="2" fillId="2" borderId="12" xfId="0" applyNumberFormat="1" applyFont="1" applyFill="1" applyBorder="1"/>
    <xf numFmtId="3" fontId="2" fillId="2" borderId="13" xfId="0" applyNumberFormat="1" applyFont="1" applyFill="1" applyBorder="1"/>
    <xf numFmtId="0" fontId="0" fillId="2" borderId="12" xfId="0" applyFill="1" applyBorder="1"/>
    <xf numFmtId="0" fontId="0" fillId="0" borderId="0" xfId="0"/>
    <xf numFmtId="1" fontId="2" fillId="0" borderId="3" xfId="0" applyNumberFormat="1" applyFont="1" applyFill="1" applyBorder="1"/>
    <xf numFmtId="0" fontId="2" fillId="0" borderId="7" xfId="0" applyFont="1" applyFill="1" applyBorder="1"/>
    <xf numFmtId="0" fontId="6" fillId="0" borderId="3" xfId="0" applyFont="1" applyBorder="1"/>
    <xf numFmtId="3" fontId="6" fillId="0" borderId="3" xfId="0" applyNumberFormat="1" applyFont="1" applyBorder="1"/>
    <xf numFmtId="0" fontId="6" fillId="0" borderId="0" xfId="0" applyFont="1"/>
    <xf numFmtId="3" fontId="6" fillId="0" borderId="0" xfId="0" applyNumberFormat="1" applyFont="1"/>
    <xf numFmtId="10" fontId="0" fillId="0" borderId="0" xfId="110" applyNumberFormat="1" applyFont="1" applyBorder="1"/>
    <xf numFmtId="10" fontId="0" fillId="0" borderId="0" xfId="110" applyNumberFormat="1" applyFont="1" applyFill="1" applyBorder="1"/>
    <xf numFmtId="10" fontId="0" fillId="0" borderId="2" xfId="110" applyNumberFormat="1" applyFont="1" applyBorder="1"/>
    <xf numFmtId="9" fontId="0" fillId="0" borderId="2" xfId="110" applyFont="1" applyFill="1" applyBorder="1"/>
    <xf numFmtId="3" fontId="2" fillId="0" borderId="7" xfId="0" applyNumberFormat="1" applyFont="1" applyFill="1" applyBorder="1"/>
    <xf numFmtId="0" fontId="0" fillId="0" borderId="0" xfId="0" applyBorder="1" applyAlignment="1">
      <alignment wrapText="1"/>
    </xf>
    <xf numFmtId="164" fontId="0" fillId="0" borderId="0" xfId="0" applyNumberFormat="1" applyBorder="1"/>
    <xf numFmtId="3" fontId="0" fillId="2" borderId="0" xfId="0" applyNumberFormat="1" applyFill="1" applyBorder="1"/>
    <xf numFmtId="3" fontId="0" fillId="0" borderId="0" xfId="0" applyNumberFormat="1" applyFont="1" applyBorder="1"/>
    <xf numFmtId="3" fontId="6" fillId="0" borderId="0" xfId="0" applyNumberFormat="1" applyFont="1" applyBorder="1"/>
    <xf numFmtId="10" fontId="0" fillId="0" borderId="0" xfId="0" applyNumberFormat="1" applyFont="1" applyFill="1" applyBorder="1"/>
    <xf numFmtId="1" fontId="0" fillId="0" borderId="0" xfId="0" applyNumberFormat="1" applyFont="1" applyFill="1" applyBorder="1"/>
    <xf numFmtId="10" fontId="7" fillId="2" borderId="2" xfId="141" applyNumberFormat="1" applyFont="1" applyFill="1" applyBorder="1"/>
    <xf numFmtId="3" fontId="7" fillId="2" borderId="3" xfId="141" applyNumberFormat="1" applyFont="1" applyFill="1" applyBorder="1"/>
    <xf numFmtId="10" fontId="7" fillId="0" borderId="8" xfId="141" applyNumberFormat="1" applyFont="1" applyFill="1" applyBorder="1"/>
    <xf numFmtId="10" fontId="7" fillId="0" borderId="2" xfId="141" applyNumberFormat="1" applyFont="1" applyFill="1" applyBorder="1"/>
    <xf numFmtId="0" fontId="7" fillId="0" borderId="2" xfId="141" applyFont="1" applyFill="1" applyBorder="1"/>
    <xf numFmtId="0" fontId="7" fillId="0" borderId="4" xfId="141" applyFont="1" applyFill="1" applyBorder="1"/>
    <xf numFmtId="3" fontId="7" fillId="0" borderId="2" xfId="141" applyNumberFormat="1" applyFont="1" applyBorder="1"/>
    <xf numFmtId="4" fontId="7" fillId="0" borderId="7" xfId="141" applyNumberFormat="1" applyFont="1" applyFill="1" applyBorder="1"/>
    <xf numFmtId="4" fontId="7" fillId="0" borderId="3" xfId="141" applyNumberFormat="1" applyFont="1" applyFill="1" applyBorder="1"/>
    <xf numFmtId="4" fontId="7" fillId="0" borderId="3" xfId="141" applyNumberFormat="1" applyFont="1" applyBorder="1"/>
    <xf numFmtId="0" fontId="8" fillId="0" borderId="2" xfId="141" applyFont="1" applyFill="1" applyBorder="1"/>
    <xf numFmtId="4" fontId="8" fillId="0" borderId="3" xfId="141" applyNumberFormat="1" applyFont="1" applyFill="1" applyBorder="1"/>
    <xf numFmtId="3" fontId="8" fillId="0" borderId="2" xfId="141" applyNumberFormat="1" applyFont="1" applyFill="1" applyBorder="1"/>
    <xf numFmtId="1" fontId="0" fillId="0" borderId="3" xfId="0" applyNumberFormat="1" applyBorder="1"/>
    <xf numFmtId="10" fontId="6" fillId="0" borderId="0" xfId="0" applyNumberFormat="1" applyFont="1" applyBorder="1"/>
    <xf numFmtId="0" fontId="0" fillId="0" borderId="9" xfId="0" quotePrefix="1" applyNumberFormat="1" applyBorder="1" applyAlignment="1">
      <alignment horizontal="center"/>
    </xf>
    <xf numFmtId="0" fontId="0" fillId="0" borderId="10" xfId="0" quotePrefix="1" applyNumberFormat="1" applyBorder="1" applyAlignment="1">
      <alignment horizontal="center"/>
    </xf>
    <xf numFmtId="0" fontId="3" fillId="0" borderId="0" xfId="141" applyAlignment="1">
      <alignment horizontal="center"/>
    </xf>
    <xf numFmtId="0" fontId="0" fillId="0" borderId="0" xfId="0" applyAlignment="1">
      <alignment horizontal="center"/>
    </xf>
    <xf numFmtId="0" fontId="0" fillId="0" borderId="16" xfId="0" applyNumberFormat="1" applyFill="1" applyBorder="1"/>
  </cellXfs>
  <cellStyles count="20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/>
    <cellStyle name="Normal" xfId="0" builtinId="0"/>
    <cellStyle name="Percent" xfId="11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spPr>
              <a:ln w="12700" cmpd="sng"/>
            </c:spPr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'Other Data'!$B$16:$B$21</c:f>
              <c:numCache>
                <c:formatCode>0.00%</c:formatCode>
                <c:ptCount val="6"/>
                <c:pt idx="0">
                  <c:v>0.419932786726988</c:v>
                </c:pt>
                <c:pt idx="1">
                  <c:v>0.491005116355834</c:v>
                </c:pt>
                <c:pt idx="2">
                  <c:v>0.550651955867603</c:v>
                </c:pt>
                <c:pt idx="3">
                  <c:v>0.658059756547399</c:v>
                </c:pt>
                <c:pt idx="4">
                  <c:v>0.69049797412103</c:v>
                </c:pt>
                <c:pt idx="5">
                  <c:v>0.81090026478376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999352"/>
        <c:axId val="-2121984392"/>
      </c:lineChart>
      <c:catAx>
        <c:axId val="-212199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84392"/>
        <c:crosses val="autoZero"/>
        <c:auto val="1"/>
        <c:lblAlgn val="ctr"/>
        <c:lblOffset val="100"/>
        <c:noMultiLvlLbl val="0"/>
      </c:catAx>
      <c:valAx>
        <c:axId val="-21219843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2199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12</xdr:row>
      <xdr:rowOff>165100</xdr:rowOff>
    </xdr:from>
    <xdr:to>
      <xdr:col>10</xdr:col>
      <xdr:colOff>787400</xdr:colOff>
      <xdr:row>27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ttp://recorder.maricopa.gov/electionarchives/2006/11-07-2006%20Final%20Summary%20Report.pdf" TargetMode="External"/><Relationship Id="rId4" Type="http://schemas.openxmlformats.org/officeDocument/2006/relationships/hyperlink" Target="mailto:http://recorder.maricopa.gov/electionarchives/2006/11-07-2006%20Final%20Summary%20Report.pdf" TargetMode="External"/><Relationship Id="rId5" Type="http://schemas.openxmlformats.org/officeDocument/2006/relationships/hyperlink" Target="mailto:http://recorder.maricopa.gov/electionarchives/2002/11-05-2002%20Final%20Summary%20Report.pdf" TargetMode="External"/><Relationship Id="rId6" Type="http://schemas.openxmlformats.org/officeDocument/2006/relationships/hyperlink" Target="mailto:http://recorder.maricopa.gov/electionarchives/2002/11-05-2002%20Final%20Summary%20Report.pdf" TargetMode="External"/><Relationship Id="rId7" Type="http://schemas.openxmlformats.org/officeDocument/2006/relationships/hyperlink" Target="mailto:http://recorder.maricopa.gov/electionarchives/2004/11-04-2004%20Final%20Summary%20Report.pdf" TargetMode="External"/><Relationship Id="rId8" Type="http://schemas.openxmlformats.org/officeDocument/2006/relationships/hyperlink" Target="mailto:http://recorder.maricopa.gov/electionarchives/2004/11-04-2004%20Final%20Summary%20Report.pdf" TargetMode="External"/><Relationship Id="rId9" Type="http://schemas.openxmlformats.org/officeDocument/2006/relationships/hyperlink" Target="http://recorder.maricopa.gov/electionarchives/2000/11-07-2000%20Final%20Summary.pdf" TargetMode="External"/><Relationship Id="rId10" Type="http://schemas.openxmlformats.org/officeDocument/2006/relationships/hyperlink" Target="http://recorder.maricopa.gov/electionarchives/2000/11-07-2000%20Final%20Summary.pdf" TargetMode="External"/><Relationship Id="rId1" Type="http://schemas.openxmlformats.org/officeDocument/2006/relationships/hyperlink" Target="http://recorder.maricopa.gov/electionarchives/2008/11-04-2008%20Final%20Summary%20Report.pdf" TargetMode="External"/><Relationship Id="rId2" Type="http://schemas.openxmlformats.org/officeDocument/2006/relationships/hyperlink" Target="http://recorder.maricopa.gov/electionarchives/2008/11-04-2008%20Final%20Summary%20Repor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IX1514"/>
  <sheetViews>
    <sheetView tabSelected="1" topLeftCell="B1" workbookViewId="0">
      <selection activeCell="S3" sqref="S3:S7"/>
    </sheetView>
  </sheetViews>
  <sheetFormatPr baseColWidth="10" defaultColWidth="10.6640625" defaultRowHeight="15" x14ac:dyDescent="0"/>
  <cols>
    <col min="1" max="1" width="42.33203125" style="27" customWidth="1"/>
    <col min="2" max="2" width="8.1640625" style="22" customWidth="1"/>
    <col min="3" max="3" width="7.83203125" style="27" customWidth="1"/>
    <col min="4" max="4" width="7.83203125" style="3" customWidth="1"/>
    <col min="5" max="5" width="8.1640625" style="4" customWidth="1"/>
    <col min="6" max="6" width="7.83203125" style="3" customWidth="1"/>
    <col min="7" max="7" width="7.83203125" style="4" customWidth="1"/>
    <col min="8" max="8" width="7.83203125" style="3" customWidth="1"/>
    <col min="9" max="9" width="7.83203125" style="4" customWidth="1"/>
    <col min="10" max="10" width="7.83203125" style="3" customWidth="1"/>
    <col min="11" max="11" width="7.83203125" style="4" customWidth="1"/>
    <col min="12" max="12" width="7.83203125" style="3" customWidth="1"/>
    <col min="13" max="13" width="7.83203125" style="4" customWidth="1"/>
    <col min="14" max="14" width="7.83203125" style="22" customWidth="1"/>
    <col min="15" max="15" width="7.83203125" style="4" customWidth="1"/>
    <col min="16" max="17" width="7.83203125" style="35" customWidth="1"/>
    <col min="19" max="19" width="30.33203125" customWidth="1"/>
  </cols>
  <sheetData>
    <row r="1" spans="1:258" s="34" customFormat="1">
      <c r="A1" s="114"/>
      <c r="B1" s="110" t="s">
        <v>9</v>
      </c>
      <c r="C1" s="111"/>
      <c r="D1" s="113" t="s">
        <v>4</v>
      </c>
      <c r="E1" s="113"/>
      <c r="F1" s="113" t="s">
        <v>6</v>
      </c>
      <c r="G1" s="113"/>
      <c r="H1" s="112" t="s">
        <v>5</v>
      </c>
      <c r="I1" s="112"/>
      <c r="J1" s="112" t="s">
        <v>7</v>
      </c>
      <c r="K1" s="112"/>
      <c r="L1" s="112" t="s">
        <v>8</v>
      </c>
      <c r="M1" s="112"/>
      <c r="N1" s="112" t="s">
        <v>11</v>
      </c>
      <c r="O1" s="112"/>
      <c r="P1" s="112" t="s">
        <v>51</v>
      </c>
      <c r="Q1" s="112"/>
    </row>
    <row r="2" spans="1:258" s="2" customFormat="1" ht="16" thickBot="1">
      <c r="A2" s="64"/>
      <c r="B2" s="2" t="s">
        <v>0</v>
      </c>
      <c r="C2" s="31" t="s">
        <v>1</v>
      </c>
      <c r="D2" s="15" t="s">
        <v>0</v>
      </c>
      <c r="E2" s="19" t="s">
        <v>1</v>
      </c>
      <c r="F2" s="15" t="s">
        <v>0</v>
      </c>
      <c r="G2" s="19" t="s">
        <v>1</v>
      </c>
      <c r="H2" s="15" t="s">
        <v>0</v>
      </c>
      <c r="I2" s="19" t="s">
        <v>1</v>
      </c>
      <c r="J2" s="15" t="s">
        <v>0</v>
      </c>
      <c r="K2" s="19" t="s">
        <v>1</v>
      </c>
      <c r="L2" s="15" t="s">
        <v>0</v>
      </c>
      <c r="M2" s="19" t="s">
        <v>1</v>
      </c>
      <c r="N2" s="15" t="s">
        <v>0</v>
      </c>
      <c r="O2" s="19" t="s">
        <v>1</v>
      </c>
      <c r="P2" s="15" t="s">
        <v>0</v>
      </c>
      <c r="Q2" s="19" t="s">
        <v>1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</row>
    <row r="3" spans="1:258" s="32" customFormat="1" ht="16" thickBot="1">
      <c r="A3" s="57" t="s">
        <v>12</v>
      </c>
      <c r="B3" s="65" t="s">
        <v>14</v>
      </c>
      <c r="C3" s="66"/>
      <c r="D3" s="67"/>
      <c r="E3" s="68"/>
      <c r="F3" s="67"/>
      <c r="G3" s="68"/>
      <c r="H3" s="67"/>
      <c r="I3" s="68"/>
      <c r="J3" s="67"/>
      <c r="K3" s="68"/>
      <c r="L3" s="67"/>
      <c r="M3" s="68"/>
      <c r="N3" s="67"/>
      <c r="O3" s="68"/>
      <c r="P3" s="95"/>
      <c r="Q3" s="96"/>
      <c r="R3" s="39"/>
      <c r="S3" s="42"/>
    </row>
    <row r="4" spans="1:258">
      <c r="A4" s="58" t="s">
        <v>15</v>
      </c>
      <c r="B4" s="38"/>
      <c r="C4" s="78"/>
      <c r="D4" s="49"/>
      <c r="E4" s="78">
        <v>14862</v>
      </c>
      <c r="F4" s="51"/>
      <c r="G4" s="52"/>
      <c r="H4" s="51"/>
      <c r="I4" s="87">
        <v>19732</v>
      </c>
      <c r="J4" s="51"/>
      <c r="K4" s="52"/>
      <c r="L4" s="49"/>
      <c r="M4" s="50"/>
      <c r="N4" s="51"/>
      <c r="O4" s="52"/>
      <c r="P4" s="97"/>
      <c r="Q4" s="10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</row>
    <row r="5" spans="1:258">
      <c r="A5" s="59" t="s">
        <v>16</v>
      </c>
      <c r="B5" s="40"/>
      <c r="C5" s="77"/>
      <c r="D5" s="5"/>
      <c r="E5" s="77">
        <v>14676</v>
      </c>
      <c r="F5" s="7"/>
      <c r="G5" s="8"/>
      <c r="H5" s="7"/>
      <c r="I5" s="8"/>
      <c r="J5" s="7"/>
      <c r="K5" s="8"/>
      <c r="N5" s="7"/>
      <c r="O5" s="8"/>
      <c r="P5" s="98"/>
      <c r="Q5" s="103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</row>
    <row r="6" spans="1:258">
      <c r="A6" s="59" t="s">
        <v>17</v>
      </c>
      <c r="B6" s="40"/>
      <c r="C6" s="10"/>
      <c r="D6" s="5"/>
      <c r="E6" s="10">
        <v>14014</v>
      </c>
      <c r="H6" s="7"/>
      <c r="I6" s="8"/>
      <c r="J6" s="7"/>
      <c r="K6" s="8"/>
      <c r="N6" s="20"/>
      <c r="O6" s="8"/>
      <c r="P6" s="99"/>
      <c r="Q6" s="103"/>
      <c r="R6" s="32"/>
      <c r="S6" s="39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</row>
    <row r="7" spans="1:258">
      <c r="A7" s="59" t="s">
        <v>18</v>
      </c>
      <c r="B7" s="32"/>
      <c r="C7" s="26"/>
      <c r="E7" s="26">
        <v>12038</v>
      </c>
      <c r="H7" s="7"/>
      <c r="I7" s="8"/>
      <c r="J7" s="7"/>
      <c r="K7" s="8"/>
      <c r="N7" s="20"/>
      <c r="O7" s="8"/>
      <c r="P7" s="99"/>
      <c r="Q7" s="103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</row>
    <row r="8" spans="1:258">
      <c r="A8" s="59" t="s">
        <v>24</v>
      </c>
      <c r="B8" s="40"/>
      <c r="C8" s="47">
        <v>8207</v>
      </c>
      <c r="D8" s="7"/>
      <c r="E8" s="36"/>
      <c r="F8" s="5"/>
      <c r="G8" s="6"/>
      <c r="H8" s="7"/>
      <c r="I8" s="8"/>
      <c r="J8" s="7"/>
      <c r="K8" s="8"/>
      <c r="N8" s="20"/>
      <c r="O8" s="8"/>
      <c r="P8" s="99"/>
      <c r="Q8" s="103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</row>
    <row r="9" spans="1:258">
      <c r="A9" s="59" t="s">
        <v>26</v>
      </c>
      <c r="B9" s="32"/>
      <c r="C9" s="36">
        <v>8246</v>
      </c>
      <c r="D9" s="7"/>
      <c r="E9" s="26"/>
      <c r="G9" s="4" t="s">
        <v>41</v>
      </c>
      <c r="H9" s="7"/>
      <c r="I9" s="8"/>
      <c r="J9" s="7"/>
      <c r="K9" s="10">
        <v>13966</v>
      </c>
      <c r="N9" s="7"/>
      <c r="O9" s="10">
        <v>9499</v>
      </c>
      <c r="P9" s="98"/>
      <c r="Q9" s="103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</row>
    <row r="10" spans="1:258">
      <c r="A10" s="59" t="s">
        <v>25</v>
      </c>
      <c r="B10" s="32"/>
      <c r="C10" s="36">
        <v>8300</v>
      </c>
      <c r="D10" s="9"/>
      <c r="E10" s="26"/>
      <c r="F10" s="7"/>
      <c r="G10" s="8"/>
      <c r="J10" s="7"/>
      <c r="K10" s="8"/>
      <c r="N10" s="7"/>
      <c r="O10" s="8"/>
      <c r="P10" s="98"/>
      <c r="Q10" s="103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</row>
    <row r="11" spans="1:258">
      <c r="A11" s="59" t="s">
        <v>32</v>
      </c>
      <c r="B11" s="32"/>
      <c r="C11" s="26"/>
      <c r="D11" s="7"/>
      <c r="E11" s="26"/>
      <c r="F11" s="7"/>
      <c r="G11" s="8"/>
      <c r="H11" s="5"/>
      <c r="I11" s="6">
        <v>23810</v>
      </c>
      <c r="J11" s="9"/>
      <c r="K11" s="10"/>
      <c r="L11" s="5"/>
      <c r="M11" s="6">
        <v>20464</v>
      </c>
      <c r="N11" s="20"/>
      <c r="O11" s="8"/>
      <c r="P11" s="105">
        <v>17965</v>
      </c>
      <c r="Q11" s="106">
        <v>32.42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</row>
    <row r="12" spans="1:258">
      <c r="A12" s="59" t="s">
        <v>33</v>
      </c>
      <c r="B12" s="40"/>
      <c r="C12" s="36"/>
      <c r="D12" s="5"/>
      <c r="E12" s="36"/>
      <c r="F12" s="7"/>
      <c r="G12" s="8"/>
      <c r="H12" s="5"/>
      <c r="I12" s="6">
        <v>20217</v>
      </c>
      <c r="J12" s="7"/>
      <c r="K12" s="8"/>
      <c r="L12" s="5"/>
      <c r="M12" s="6"/>
      <c r="N12" s="20"/>
      <c r="O12" s="8"/>
      <c r="P12" s="99"/>
      <c r="Q12" s="103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</row>
    <row r="13" spans="1:258">
      <c r="A13" s="59" t="s">
        <v>34</v>
      </c>
      <c r="B13" s="32"/>
      <c r="C13" s="26"/>
      <c r="D13" s="7"/>
      <c r="E13" s="26"/>
      <c r="F13" s="7"/>
      <c r="G13" s="8"/>
      <c r="H13" s="5"/>
      <c r="I13" s="6"/>
      <c r="J13" s="9"/>
      <c r="K13" s="10">
        <v>13984</v>
      </c>
      <c r="L13" s="16"/>
      <c r="M13" s="13"/>
      <c r="N13" s="20"/>
      <c r="O13" s="8"/>
      <c r="P13" s="99"/>
      <c r="Q13" s="103"/>
      <c r="R13" s="32"/>
      <c r="S13" s="88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</row>
    <row r="14" spans="1:258">
      <c r="A14" s="59" t="s">
        <v>35</v>
      </c>
      <c r="B14" s="32"/>
      <c r="C14" s="26"/>
      <c r="D14" s="9"/>
      <c r="E14" s="26"/>
      <c r="F14" s="7"/>
      <c r="G14" s="8"/>
      <c r="H14" s="5"/>
      <c r="I14" s="6"/>
      <c r="J14" s="7"/>
      <c r="K14" s="8"/>
      <c r="L14" s="5"/>
      <c r="M14" s="6">
        <v>15005</v>
      </c>
      <c r="N14" s="21"/>
      <c r="O14" s="10"/>
      <c r="P14" s="107">
        <v>12581</v>
      </c>
      <c r="Q14" s="106">
        <v>22.71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</row>
    <row r="15" spans="1:258">
      <c r="A15" s="59" t="s">
        <v>36</v>
      </c>
      <c r="B15" s="32"/>
      <c r="C15" s="26"/>
      <c r="D15" s="7"/>
      <c r="E15" s="26"/>
      <c r="F15" s="7"/>
      <c r="G15" s="8"/>
      <c r="H15" s="7"/>
      <c r="I15" s="8"/>
      <c r="J15" s="7"/>
      <c r="K15" s="8"/>
      <c r="M15" s="4">
        <v>12507</v>
      </c>
      <c r="O15" s="4">
        <v>7605</v>
      </c>
      <c r="P15" s="101">
        <v>10573</v>
      </c>
      <c r="Q15" s="104">
        <v>19.079999999999998</v>
      </c>
      <c r="R15" s="32"/>
      <c r="S15" s="81"/>
      <c r="T15" s="8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</row>
    <row r="16" spans="1:258">
      <c r="A16" s="59" t="s">
        <v>37</v>
      </c>
      <c r="B16" s="40"/>
      <c r="C16" s="77"/>
      <c r="D16" s="7"/>
      <c r="E16" s="77"/>
      <c r="F16" s="5"/>
      <c r="G16" s="6"/>
      <c r="H16" s="7"/>
      <c r="I16" s="8"/>
      <c r="J16" s="5"/>
      <c r="K16" s="6"/>
      <c r="L16" s="5"/>
      <c r="M16" s="6">
        <v>16169</v>
      </c>
      <c r="N16" s="20"/>
      <c r="O16" s="8"/>
      <c r="P16" s="107">
        <v>14085</v>
      </c>
      <c r="Q16" s="106">
        <v>25.42</v>
      </c>
      <c r="R16" s="32"/>
      <c r="S16" s="81"/>
      <c r="T16" s="8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2"/>
      <c r="IP16" s="32"/>
      <c r="IQ16" s="32"/>
      <c r="IR16" s="32"/>
      <c r="IS16" s="32"/>
      <c r="IT16" s="32"/>
      <c r="IU16" s="32"/>
      <c r="IV16" s="32"/>
      <c r="IW16" s="32"/>
      <c r="IX16" s="32"/>
    </row>
    <row r="17" spans="1:258">
      <c r="A17" s="59" t="s">
        <v>39</v>
      </c>
      <c r="B17" s="32"/>
      <c r="C17" s="26"/>
      <c r="D17" s="7"/>
      <c r="E17" s="26"/>
      <c r="F17" s="7"/>
      <c r="G17" s="8"/>
      <c r="H17" s="7"/>
      <c r="I17" s="8"/>
      <c r="J17" s="5"/>
      <c r="K17" s="6"/>
      <c r="L17" s="5"/>
      <c r="M17" s="6"/>
      <c r="N17" s="20"/>
      <c r="O17" s="10">
        <v>10406</v>
      </c>
      <c r="P17" s="99"/>
      <c r="Q17" s="103"/>
      <c r="R17" s="32"/>
      <c r="S17" s="81"/>
      <c r="T17" s="8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2"/>
      <c r="IP17" s="32"/>
      <c r="IQ17" s="32"/>
      <c r="IR17" s="32"/>
      <c r="IS17" s="32"/>
      <c r="IT17" s="32"/>
      <c r="IU17" s="32"/>
      <c r="IV17" s="32"/>
      <c r="IW17" s="32"/>
      <c r="IX17" s="32"/>
    </row>
    <row r="18" spans="1:258">
      <c r="A18" s="59" t="s">
        <v>40</v>
      </c>
      <c r="B18" s="32"/>
      <c r="C18" s="26"/>
      <c r="D18" s="9"/>
      <c r="E18" s="26"/>
      <c r="F18" s="7"/>
      <c r="G18" s="4" t="s">
        <v>41</v>
      </c>
      <c r="J18" s="7"/>
      <c r="K18" s="8"/>
      <c r="N18" s="20"/>
      <c r="O18" s="8"/>
      <c r="P18" s="99"/>
      <c r="Q18" s="103"/>
      <c r="R18" s="32"/>
      <c r="S18" s="81"/>
      <c r="T18" s="8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2"/>
      <c r="IP18" s="32"/>
      <c r="IQ18" s="32"/>
      <c r="IR18" s="32"/>
      <c r="IS18" s="32"/>
      <c r="IT18" s="32"/>
      <c r="IU18" s="32"/>
      <c r="IV18" s="32"/>
      <c r="IW18" s="32"/>
      <c r="IX18" s="32"/>
    </row>
    <row r="19" spans="1:258" s="2" customFormat="1" ht="16" thickBot="1">
      <c r="A19" s="60" t="s">
        <v>19</v>
      </c>
      <c r="C19" s="37">
        <v>173</v>
      </c>
      <c r="D19" s="11"/>
      <c r="E19" s="37">
        <v>304</v>
      </c>
      <c r="F19" s="11"/>
      <c r="G19" s="12"/>
      <c r="H19" s="11"/>
      <c r="I19" s="12">
        <v>453</v>
      </c>
      <c r="J19" s="11"/>
      <c r="K19" s="12">
        <v>244</v>
      </c>
      <c r="L19" s="28"/>
      <c r="M19" s="29">
        <v>298</v>
      </c>
      <c r="N19" s="23"/>
      <c r="O19" s="12">
        <v>193</v>
      </c>
      <c r="Q19" s="100">
        <v>201</v>
      </c>
      <c r="R19" s="32"/>
      <c r="S19" s="81"/>
      <c r="T19" s="8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2"/>
      <c r="IP19" s="32"/>
      <c r="IQ19" s="32"/>
      <c r="IR19" s="32"/>
      <c r="IS19" s="32"/>
      <c r="IT19" s="32"/>
      <c r="IU19" s="32"/>
      <c r="IV19" s="32"/>
      <c r="IW19" s="32"/>
      <c r="IX19" s="32"/>
    </row>
    <row r="20" spans="1:258" s="32" customFormat="1" ht="16" thickBot="1">
      <c r="A20" s="61" t="s">
        <v>13</v>
      </c>
      <c r="B20" s="69" t="s">
        <v>14</v>
      </c>
      <c r="C20" s="70"/>
      <c r="D20" s="71"/>
      <c r="E20" s="72"/>
      <c r="F20" s="71"/>
      <c r="G20" s="72"/>
      <c r="H20" s="71"/>
      <c r="I20" s="72"/>
      <c r="J20" s="71"/>
      <c r="K20" s="72"/>
      <c r="L20" s="73"/>
      <c r="M20" s="74"/>
      <c r="N20" s="75"/>
      <c r="O20" s="72"/>
      <c r="P20" s="90"/>
      <c r="Q20" s="90"/>
      <c r="R20" s="22"/>
    </row>
    <row r="21" spans="1:258">
      <c r="A21" s="58" t="s">
        <v>21</v>
      </c>
      <c r="B21" s="41"/>
      <c r="C21" s="48">
        <f>SUM(C4:C19)</f>
        <v>24926</v>
      </c>
      <c r="D21" s="49"/>
      <c r="E21" s="48">
        <f>SUM(E4:E19)</f>
        <v>55894</v>
      </c>
      <c r="F21" s="55"/>
      <c r="G21" s="48" t="s">
        <v>38</v>
      </c>
      <c r="H21" s="55"/>
      <c r="I21" s="48">
        <f>SUM(I4:I19)</f>
        <v>64212</v>
      </c>
      <c r="J21" s="55"/>
      <c r="K21" s="48">
        <f>SUM(K4:K19)</f>
        <v>28194</v>
      </c>
      <c r="L21" s="55"/>
      <c r="M21" s="48">
        <f>SUM(M4:M19)</f>
        <v>64443</v>
      </c>
      <c r="N21" s="55"/>
      <c r="O21" s="48">
        <f>SUM(O4:O19)</f>
        <v>27703</v>
      </c>
      <c r="P21" s="45"/>
      <c r="Q21" s="45">
        <v>39392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2"/>
      <c r="IP21" s="32"/>
      <c r="IQ21" s="32"/>
      <c r="IR21" s="32"/>
      <c r="IS21" s="32"/>
      <c r="IT21" s="32"/>
      <c r="IU21" s="32"/>
      <c r="IV21" s="32"/>
      <c r="IW21" s="32"/>
      <c r="IX21" s="32"/>
    </row>
    <row r="22" spans="1:258">
      <c r="A22" s="62" t="s">
        <v>2</v>
      </c>
      <c r="B22" s="32"/>
      <c r="C22" s="27">
        <v>24452</v>
      </c>
      <c r="E22" s="79">
        <v>77258</v>
      </c>
      <c r="F22" s="16"/>
      <c r="G22" s="13" t="s">
        <v>38</v>
      </c>
      <c r="H22" s="16"/>
      <c r="I22" s="13">
        <v>78978</v>
      </c>
      <c r="J22" s="16"/>
      <c r="K22" s="13">
        <v>35034</v>
      </c>
      <c r="L22" s="16"/>
      <c r="M22" s="13">
        <v>80673</v>
      </c>
      <c r="N22" s="24"/>
      <c r="O22" s="13">
        <v>30593</v>
      </c>
      <c r="P22" s="91"/>
      <c r="Q22" s="91">
        <v>62704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2"/>
      <c r="IP22" s="32"/>
      <c r="IQ22" s="32"/>
      <c r="IR22" s="32"/>
      <c r="IS22" s="32"/>
      <c r="IT22" s="32"/>
      <c r="IU22" s="32"/>
      <c r="IV22" s="32"/>
      <c r="IW22" s="32"/>
      <c r="IX22" s="32"/>
    </row>
    <row r="23" spans="1:258">
      <c r="A23" s="62" t="s">
        <v>3</v>
      </c>
      <c r="B23" s="32"/>
      <c r="C23" s="27">
        <v>104</v>
      </c>
      <c r="E23" s="79">
        <v>99</v>
      </c>
      <c r="F23" s="16"/>
      <c r="G23" s="13" t="s">
        <v>38</v>
      </c>
      <c r="H23" s="16"/>
      <c r="I23" s="13">
        <v>66</v>
      </c>
      <c r="J23" s="16"/>
      <c r="K23" s="13">
        <v>26</v>
      </c>
      <c r="L23" s="16"/>
      <c r="M23" s="13">
        <v>138</v>
      </c>
      <c r="N23" s="24"/>
      <c r="O23" s="13">
        <v>62</v>
      </c>
      <c r="P23" s="91"/>
      <c r="Q23" s="91">
        <v>66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  <c r="GI23" s="32"/>
      <c r="GJ23" s="32"/>
      <c r="GK23" s="32"/>
      <c r="GL23" s="32"/>
      <c r="GM23" s="32"/>
      <c r="GN23" s="32"/>
      <c r="GO23" s="32"/>
      <c r="GP23" s="32"/>
      <c r="GQ23" s="32"/>
      <c r="GR23" s="32"/>
      <c r="GS23" s="32"/>
      <c r="GT23" s="32"/>
      <c r="GU23" s="32"/>
      <c r="GV23" s="32"/>
      <c r="GW23" s="32"/>
      <c r="GX23" s="32"/>
      <c r="GY23" s="32"/>
      <c r="GZ23" s="32"/>
      <c r="HA23" s="32"/>
      <c r="HB23" s="32"/>
      <c r="HC23" s="32"/>
      <c r="HD23" s="32"/>
      <c r="HE23" s="32"/>
      <c r="HF23" s="32"/>
      <c r="HG23" s="32"/>
      <c r="HH23" s="32"/>
      <c r="HI23" s="32"/>
      <c r="HJ23" s="32"/>
      <c r="HK23" s="32"/>
      <c r="HL23" s="32"/>
      <c r="HM23" s="32"/>
      <c r="HN23" s="32"/>
      <c r="HO23" s="32"/>
      <c r="HP23" s="32"/>
      <c r="HQ23" s="32"/>
      <c r="HR23" s="32"/>
      <c r="HS23" s="32"/>
      <c r="HT23" s="32"/>
      <c r="HU23" s="32"/>
      <c r="HV23" s="32"/>
      <c r="HW23" s="32"/>
      <c r="HX23" s="32"/>
      <c r="HY23" s="32"/>
      <c r="HZ23" s="32"/>
      <c r="IA23" s="32"/>
      <c r="IB23" s="32"/>
      <c r="IC23" s="32"/>
      <c r="ID23" s="32"/>
      <c r="IE23" s="32"/>
      <c r="IF23" s="32"/>
      <c r="IG23" s="32"/>
      <c r="IH23" s="32"/>
      <c r="II23" s="32"/>
      <c r="IJ23" s="32"/>
      <c r="IK23" s="32"/>
      <c r="IL23" s="32"/>
      <c r="IM23" s="32"/>
      <c r="IN23" s="32"/>
      <c r="IO23" s="32"/>
      <c r="IP23" s="32"/>
      <c r="IQ23" s="32"/>
      <c r="IR23" s="32"/>
      <c r="IS23" s="32"/>
      <c r="IT23" s="32"/>
      <c r="IU23" s="32"/>
      <c r="IV23" s="32"/>
      <c r="IW23" s="32"/>
      <c r="IX23" s="32"/>
    </row>
    <row r="24" spans="1:258">
      <c r="A24" s="62" t="s">
        <v>46</v>
      </c>
      <c r="B24" s="83">
        <f>C24/C34</f>
        <v>0.36012052050886439</v>
      </c>
      <c r="C24" s="80">
        <f>(C21+C22+C23)/C30</f>
        <v>24741</v>
      </c>
      <c r="D24" s="86">
        <f>E24/E34</f>
        <v>0.65205966117619429</v>
      </c>
      <c r="E24" s="80">
        <f>(E21+E22+E23)/E30</f>
        <v>44417</v>
      </c>
      <c r="F24" s="86" t="s">
        <v>38</v>
      </c>
      <c r="G24" s="80" t="s">
        <v>38</v>
      </c>
      <c r="H24" s="86">
        <f>I24/I34</f>
        <v>0.90079417479391066</v>
      </c>
      <c r="I24" s="80">
        <f>(I21+I22+I23)/I30</f>
        <v>47752</v>
      </c>
      <c r="J24" s="86">
        <f>K24/K34</f>
        <v>0.52287268338651283</v>
      </c>
      <c r="K24" s="80">
        <f>(K21+K22+K23)/K30</f>
        <v>31627</v>
      </c>
      <c r="L24" s="86">
        <f>M24/M34</f>
        <v>0.82452913729096422</v>
      </c>
      <c r="M24" s="80">
        <f>(M21+M22+M23)/M30</f>
        <v>48418</v>
      </c>
      <c r="N24" s="86"/>
      <c r="O24" s="80">
        <f>(O21+O22+O23)/O30</f>
        <v>29179</v>
      </c>
      <c r="P24" s="92"/>
      <c r="Q24" s="92"/>
      <c r="R24" s="32"/>
      <c r="S24" s="35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  <c r="GI24" s="32"/>
      <c r="GJ24" s="32"/>
      <c r="GK24" s="32"/>
      <c r="GL24" s="32"/>
      <c r="GM24" s="32"/>
      <c r="GN24" s="32"/>
      <c r="GO24" s="32"/>
      <c r="GP24" s="32"/>
      <c r="GQ24" s="32"/>
      <c r="GR24" s="32"/>
      <c r="GS24" s="32"/>
      <c r="GT24" s="32"/>
      <c r="GU24" s="32"/>
      <c r="GV24" s="32"/>
      <c r="GW24" s="32"/>
      <c r="GX24" s="32"/>
      <c r="GY24" s="32"/>
      <c r="GZ24" s="32"/>
      <c r="HA24" s="32"/>
      <c r="HB24" s="32"/>
      <c r="HC24" s="32"/>
      <c r="HD24" s="32"/>
      <c r="HE24" s="32"/>
      <c r="HF24" s="32"/>
      <c r="HG24" s="32"/>
      <c r="HH24" s="32"/>
      <c r="HI24" s="32"/>
      <c r="HJ24" s="32"/>
      <c r="HK24" s="32"/>
      <c r="HL24" s="32"/>
      <c r="HM24" s="32"/>
      <c r="HN24" s="32"/>
      <c r="HO24" s="32"/>
      <c r="HP24" s="32"/>
      <c r="HQ24" s="32"/>
      <c r="HR24" s="32"/>
      <c r="HS24" s="32"/>
      <c r="HT24" s="32"/>
      <c r="HU24" s="32"/>
      <c r="HV24" s="32"/>
      <c r="HW24" s="32"/>
      <c r="HX24" s="32"/>
      <c r="HY24" s="32"/>
      <c r="HZ24" s="32"/>
      <c r="IA24" s="32"/>
      <c r="IB24" s="32"/>
      <c r="IC24" s="32"/>
      <c r="ID24" s="32"/>
      <c r="IE24" s="32"/>
      <c r="IF24" s="32"/>
      <c r="IG24" s="32"/>
      <c r="IH24" s="32"/>
      <c r="II24" s="32"/>
      <c r="IJ24" s="32"/>
      <c r="IK24" s="32"/>
      <c r="IL24" s="32"/>
      <c r="IM24" s="32"/>
      <c r="IN24" s="32"/>
      <c r="IO24" s="32"/>
      <c r="IP24" s="32"/>
      <c r="IQ24" s="32"/>
      <c r="IR24" s="32"/>
      <c r="IS24" s="32"/>
      <c r="IT24" s="32"/>
      <c r="IU24" s="32"/>
      <c r="IV24" s="32"/>
      <c r="IW24" s="32"/>
      <c r="IX24" s="32"/>
    </row>
    <row r="25" spans="1:258" s="76" customFormat="1">
      <c r="A25" s="62" t="s">
        <v>45</v>
      </c>
      <c r="B25" s="83">
        <v>0.45319999999999999</v>
      </c>
      <c r="C25" s="13"/>
      <c r="D25" s="3">
        <v>0.7651</v>
      </c>
      <c r="E25" s="80"/>
      <c r="F25" s="16">
        <v>0.54220000000000002</v>
      </c>
      <c r="G25" s="80"/>
      <c r="H25" s="16">
        <v>0.79759999999999998</v>
      </c>
      <c r="I25" s="80"/>
      <c r="J25" s="16">
        <v>0.60589999999999999</v>
      </c>
      <c r="K25" s="80"/>
      <c r="L25" s="16">
        <v>0.78069999999999995</v>
      </c>
      <c r="M25" s="80"/>
      <c r="N25" s="85">
        <v>0.55059999999999998</v>
      </c>
      <c r="O25" s="80"/>
      <c r="P25" s="92"/>
      <c r="Q25" s="92"/>
      <c r="R25" s="32"/>
      <c r="S25" s="35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  <c r="GI25" s="32"/>
      <c r="GJ25" s="32"/>
      <c r="GK25" s="32"/>
      <c r="GL25" s="32"/>
      <c r="GM25" s="32"/>
      <c r="GN25" s="32"/>
      <c r="GO25" s="32"/>
      <c r="GP25" s="32"/>
      <c r="GQ25" s="32"/>
      <c r="GR25" s="32"/>
      <c r="GS25" s="32"/>
      <c r="GT25" s="32"/>
      <c r="GU25" s="32"/>
      <c r="GV25" s="32"/>
      <c r="GW25" s="32"/>
      <c r="GX25" s="32"/>
      <c r="GY25" s="32"/>
      <c r="GZ25" s="32"/>
      <c r="HA25" s="32"/>
      <c r="HB25" s="32"/>
      <c r="HC25" s="32"/>
      <c r="HD25" s="32"/>
      <c r="HE25" s="32"/>
      <c r="HF25" s="32"/>
      <c r="HG25" s="32"/>
      <c r="HH25" s="32"/>
      <c r="HI25" s="32"/>
      <c r="HJ25" s="32"/>
      <c r="HK25" s="32"/>
      <c r="HL25" s="32"/>
      <c r="HM25" s="32"/>
      <c r="HN25" s="32"/>
      <c r="HO25" s="32"/>
      <c r="HP25" s="32"/>
      <c r="HQ25" s="32"/>
      <c r="HR25" s="32"/>
      <c r="HS25" s="32"/>
      <c r="HT25" s="32"/>
      <c r="HU25" s="32"/>
      <c r="HV25" s="32"/>
      <c r="HW25" s="32"/>
      <c r="HX25" s="32"/>
      <c r="HY25" s="32"/>
      <c r="HZ25" s="32"/>
      <c r="IA25" s="32"/>
      <c r="IB25" s="32"/>
      <c r="IC25" s="32"/>
      <c r="ID25" s="32"/>
      <c r="IE25" s="32"/>
      <c r="IF25" s="32"/>
      <c r="IG25" s="32"/>
      <c r="IH25" s="32"/>
      <c r="II25" s="32"/>
      <c r="IJ25" s="32"/>
      <c r="IK25" s="32"/>
      <c r="IL25" s="32"/>
      <c r="IM25" s="32"/>
      <c r="IN25" s="32"/>
      <c r="IO25" s="32"/>
      <c r="IP25" s="32"/>
      <c r="IQ25" s="32"/>
      <c r="IR25" s="32"/>
      <c r="IS25" s="32"/>
      <c r="IT25" s="32"/>
      <c r="IU25" s="32"/>
      <c r="IV25" s="32"/>
      <c r="IW25" s="32"/>
      <c r="IX25" s="32"/>
    </row>
    <row r="26" spans="1:258" s="1" customFormat="1">
      <c r="A26" s="63" t="s">
        <v>47</v>
      </c>
      <c r="B26" s="84">
        <f>0.0856/B25</f>
        <v>0.18887908208296558</v>
      </c>
      <c r="C26" s="26"/>
      <c r="D26" s="7">
        <f>23.67/76.51</f>
        <v>0.30937132400993334</v>
      </c>
      <c r="E26" s="14"/>
      <c r="F26" s="17">
        <f>18.53/54.22</f>
        <v>0.34175580966433056</v>
      </c>
      <c r="G26" s="14"/>
      <c r="H26" s="17">
        <f>35.83/79.76</f>
        <v>0.449222668004012</v>
      </c>
      <c r="I26" s="14"/>
      <c r="J26" s="17">
        <f>30.84/60.59</f>
        <v>0.50899488364416567</v>
      </c>
      <c r="K26" s="14"/>
      <c r="L26" s="17">
        <f>(651103+51917)/1211963</f>
        <v>0.58006721327301247</v>
      </c>
      <c r="M26" s="14"/>
      <c r="N26" s="17" t="s">
        <v>38</v>
      </c>
      <c r="O26" s="25"/>
      <c r="P26" s="93"/>
      <c r="Q26" s="93"/>
      <c r="R26" s="17"/>
      <c r="S26" s="43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39"/>
      <c r="GM26" s="39"/>
      <c r="GN26" s="39"/>
      <c r="GO26" s="39"/>
      <c r="GP26" s="39"/>
      <c r="GQ26" s="39"/>
      <c r="GR26" s="39"/>
      <c r="GS26" s="39"/>
      <c r="GT26" s="39"/>
      <c r="GU26" s="39"/>
      <c r="GV26" s="39"/>
      <c r="GW26" s="39"/>
      <c r="GX26" s="39"/>
      <c r="GY26" s="39"/>
      <c r="GZ26" s="39"/>
      <c r="HA26" s="39"/>
      <c r="HB26" s="39"/>
      <c r="HC26" s="39"/>
      <c r="HD26" s="39"/>
      <c r="HE26" s="39"/>
      <c r="HF26" s="39"/>
      <c r="HG26" s="39"/>
      <c r="HH26" s="39"/>
      <c r="HI26" s="39"/>
      <c r="HJ26" s="39"/>
      <c r="HK26" s="39"/>
      <c r="HL26" s="39"/>
      <c r="HM26" s="39"/>
      <c r="HN26" s="39"/>
      <c r="HO26" s="39"/>
      <c r="HP26" s="39"/>
      <c r="HQ26" s="39"/>
      <c r="HR26" s="39"/>
      <c r="HS26" s="39"/>
      <c r="HT26" s="39"/>
      <c r="HU26" s="39"/>
      <c r="HV26" s="39"/>
      <c r="HW26" s="39"/>
      <c r="HX26" s="39"/>
      <c r="HY26" s="39"/>
      <c r="HZ26" s="39"/>
      <c r="IA26" s="39"/>
      <c r="IB26" s="39"/>
      <c r="IC26" s="39"/>
      <c r="ID26" s="39"/>
      <c r="IE26" s="39"/>
      <c r="IF26" s="39"/>
      <c r="IG26" s="39"/>
      <c r="IH26" s="39"/>
      <c r="II26" s="39"/>
      <c r="IJ26" s="39"/>
      <c r="IK26" s="39"/>
      <c r="IL26" s="39"/>
      <c r="IM26" s="39"/>
      <c r="IN26" s="39"/>
      <c r="IO26" s="39"/>
      <c r="IP26" s="39"/>
      <c r="IQ26" s="39"/>
      <c r="IR26" s="39"/>
      <c r="IS26" s="39"/>
      <c r="IT26" s="39"/>
      <c r="IU26" s="39"/>
      <c r="IV26" s="39"/>
      <c r="IW26" s="39"/>
      <c r="IX26" s="39"/>
    </row>
    <row r="27" spans="1:258" s="1" customFormat="1">
      <c r="A27" s="63" t="s">
        <v>48</v>
      </c>
      <c r="B27" s="84">
        <f>0.3675/B25</f>
        <v>0.81090026478375998</v>
      </c>
      <c r="C27" s="26"/>
      <c r="D27" s="7">
        <f>52.83/76.51</f>
        <v>0.69049797412102987</v>
      </c>
      <c r="E27" s="14"/>
      <c r="F27" s="17">
        <f>35.68/54.22</f>
        <v>0.65805975654739945</v>
      </c>
      <c r="G27" s="14"/>
      <c r="H27" s="17">
        <f>43.92/79.76</f>
        <v>0.55065195586760285</v>
      </c>
      <c r="I27" s="14"/>
      <c r="J27" s="17">
        <f>29.75/60.59</f>
        <v>0.49100511635583427</v>
      </c>
      <c r="K27" s="14"/>
      <c r="L27" s="17">
        <f>508943/1211963</f>
        <v>0.41993278672698753</v>
      </c>
      <c r="M27" s="14"/>
      <c r="N27" s="17" t="s">
        <v>38</v>
      </c>
      <c r="O27" s="25"/>
      <c r="P27" s="93"/>
      <c r="Q27" s="93"/>
      <c r="R27" s="17"/>
      <c r="S27" s="43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39"/>
      <c r="GM27" s="39"/>
      <c r="GN27" s="39"/>
      <c r="GO27" s="39"/>
      <c r="GP27" s="39"/>
      <c r="GQ27" s="39"/>
      <c r="GR27" s="39"/>
      <c r="GS27" s="39"/>
      <c r="GT27" s="39"/>
      <c r="GU27" s="39"/>
      <c r="GV27" s="39"/>
      <c r="GW27" s="39"/>
      <c r="GX27" s="39"/>
      <c r="GY27" s="39"/>
      <c r="GZ27" s="39"/>
      <c r="HA27" s="39"/>
      <c r="HB27" s="39"/>
      <c r="HC27" s="39"/>
      <c r="HD27" s="39"/>
      <c r="HE27" s="39"/>
      <c r="HF27" s="39"/>
      <c r="HG27" s="39"/>
      <c r="HH27" s="39"/>
      <c r="HI27" s="39"/>
      <c r="HJ27" s="39"/>
      <c r="HK27" s="39"/>
      <c r="HL27" s="39"/>
      <c r="HM27" s="39"/>
      <c r="HN27" s="39"/>
      <c r="HO27" s="39"/>
      <c r="HP27" s="39"/>
      <c r="HQ27" s="39"/>
      <c r="HR27" s="39"/>
      <c r="HS27" s="39"/>
      <c r="HT27" s="39"/>
      <c r="HU27" s="39"/>
      <c r="HV27" s="39"/>
      <c r="HW27" s="39"/>
      <c r="HX27" s="39"/>
      <c r="HY27" s="39"/>
      <c r="HZ27" s="39"/>
      <c r="IA27" s="39"/>
      <c r="IB27" s="39"/>
      <c r="IC27" s="39"/>
      <c r="ID27" s="39"/>
      <c r="IE27" s="39"/>
      <c r="IF27" s="39"/>
      <c r="IG27" s="39"/>
      <c r="IH27" s="39"/>
      <c r="II27" s="39"/>
      <c r="IJ27" s="39"/>
      <c r="IK27" s="39"/>
      <c r="IL27" s="39"/>
      <c r="IM27" s="39"/>
      <c r="IN27" s="39"/>
      <c r="IO27" s="39"/>
      <c r="IP27" s="39"/>
      <c r="IQ27" s="39"/>
      <c r="IR27" s="39"/>
      <c r="IS27" s="39"/>
      <c r="IT27" s="39"/>
      <c r="IU27" s="39"/>
      <c r="IV27" s="39"/>
      <c r="IW27" s="39"/>
      <c r="IX27" s="39"/>
    </row>
    <row r="28" spans="1:258" s="1" customFormat="1">
      <c r="A28" s="63" t="s">
        <v>53</v>
      </c>
      <c r="B28" s="84"/>
      <c r="C28" s="26"/>
      <c r="D28" s="7"/>
      <c r="E28" s="14"/>
      <c r="F28" s="17"/>
      <c r="G28" s="14"/>
      <c r="H28" s="17"/>
      <c r="I28" s="14"/>
      <c r="J28" s="17"/>
      <c r="K28" s="14"/>
      <c r="L28" s="17"/>
      <c r="M28" s="14"/>
      <c r="N28" s="17"/>
      <c r="O28" s="25"/>
      <c r="P28" s="93"/>
      <c r="Q28" s="93"/>
      <c r="R28" s="93"/>
      <c r="S28" s="43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39"/>
      <c r="GM28" s="39"/>
      <c r="GN28" s="39"/>
      <c r="GO28" s="39"/>
      <c r="GP28" s="39"/>
      <c r="GQ28" s="39"/>
      <c r="GR28" s="39"/>
      <c r="GS28" s="39"/>
      <c r="GT28" s="39"/>
      <c r="GU28" s="39"/>
      <c r="GV28" s="39"/>
      <c r="GW28" s="39"/>
      <c r="GX28" s="39"/>
      <c r="GY28" s="39"/>
      <c r="GZ28" s="39"/>
      <c r="HA28" s="39"/>
      <c r="HB28" s="39"/>
      <c r="HC28" s="39"/>
      <c r="HD28" s="39"/>
      <c r="HE28" s="39"/>
      <c r="HF28" s="39"/>
      <c r="HG28" s="39"/>
      <c r="HH28" s="39"/>
      <c r="HI28" s="39"/>
      <c r="HJ28" s="39"/>
      <c r="HK28" s="39"/>
      <c r="HL28" s="39"/>
      <c r="HM28" s="39"/>
      <c r="HN28" s="39"/>
      <c r="HO28" s="39"/>
      <c r="HP28" s="39"/>
      <c r="HQ28" s="39"/>
      <c r="HR28" s="39"/>
      <c r="HS28" s="39"/>
      <c r="HT28" s="39"/>
      <c r="HU28" s="39"/>
      <c r="HV28" s="39"/>
      <c r="HW28" s="39"/>
      <c r="HX28" s="39"/>
      <c r="HY28" s="39"/>
      <c r="HZ28" s="39"/>
      <c r="IA28" s="39"/>
      <c r="IB28" s="39"/>
      <c r="IC28" s="39"/>
      <c r="ID28" s="39"/>
      <c r="IE28" s="39"/>
      <c r="IF28" s="39"/>
      <c r="IG28" s="39"/>
      <c r="IH28" s="39"/>
      <c r="II28" s="39"/>
      <c r="IJ28" s="39"/>
      <c r="IK28" s="39"/>
      <c r="IL28" s="39"/>
      <c r="IM28" s="39"/>
      <c r="IN28" s="39"/>
      <c r="IO28" s="39"/>
      <c r="IP28" s="39"/>
      <c r="IQ28" s="39"/>
      <c r="IR28" s="39"/>
      <c r="IS28" s="39"/>
      <c r="IT28" s="39"/>
      <c r="IU28" s="39"/>
      <c r="IV28" s="39"/>
      <c r="IW28" s="39"/>
      <c r="IX28" s="39"/>
    </row>
    <row r="29" spans="1:258" s="1" customFormat="1">
      <c r="A29" s="63" t="s">
        <v>52</v>
      </c>
      <c r="B29" s="84"/>
      <c r="C29" s="26"/>
      <c r="D29" s="7"/>
      <c r="E29" s="14"/>
      <c r="F29" s="17"/>
      <c r="G29" s="14"/>
      <c r="H29" s="17"/>
      <c r="I29" s="14"/>
      <c r="J29" s="17"/>
      <c r="K29" s="14"/>
      <c r="L29" s="17"/>
      <c r="M29" s="14"/>
      <c r="N29" s="17"/>
      <c r="O29" s="25"/>
      <c r="P29" s="93"/>
      <c r="Q29" s="93"/>
      <c r="R29" s="93"/>
      <c r="S29" s="43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39"/>
      <c r="GM29" s="39"/>
      <c r="GN29" s="39"/>
      <c r="GO29" s="39"/>
      <c r="GP29" s="39"/>
      <c r="GQ29" s="39"/>
      <c r="GR29" s="39"/>
      <c r="GS29" s="39"/>
      <c r="GT29" s="39"/>
      <c r="GU29" s="39"/>
      <c r="GV29" s="39"/>
      <c r="GW29" s="39"/>
      <c r="GX29" s="39"/>
      <c r="GY29" s="39"/>
      <c r="GZ29" s="39"/>
      <c r="HA29" s="39"/>
      <c r="HB29" s="39"/>
      <c r="HC29" s="39"/>
      <c r="HD29" s="39"/>
      <c r="HE29" s="39"/>
      <c r="HF29" s="39"/>
      <c r="HG29" s="39"/>
      <c r="HH29" s="39"/>
      <c r="HI29" s="39"/>
      <c r="HJ29" s="39"/>
      <c r="HK29" s="39"/>
      <c r="HL29" s="39"/>
      <c r="HM29" s="39"/>
      <c r="HN29" s="39"/>
      <c r="HO29" s="39"/>
      <c r="HP29" s="39"/>
      <c r="HQ29" s="39"/>
      <c r="HR29" s="39"/>
      <c r="HS29" s="39"/>
      <c r="HT29" s="39"/>
      <c r="HU29" s="39"/>
      <c r="HV29" s="39"/>
      <c r="HW29" s="39"/>
      <c r="HX29" s="39"/>
      <c r="HY29" s="39"/>
      <c r="HZ29" s="39"/>
      <c r="IA29" s="39"/>
      <c r="IB29" s="39"/>
      <c r="IC29" s="39"/>
      <c r="ID29" s="39"/>
      <c r="IE29" s="39"/>
      <c r="IF29" s="39"/>
      <c r="IG29" s="39"/>
      <c r="IH29" s="39"/>
      <c r="II29" s="39"/>
      <c r="IJ29" s="39"/>
      <c r="IK29" s="39"/>
      <c r="IL29" s="39"/>
      <c r="IM29" s="39"/>
      <c r="IN29" s="39"/>
      <c r="IO29" s="39"/>
      <c r="IP29" s="39"/>
      <c r="IQ29" s="39"/>
      <c r="IR29" s="39"/>
      <c r="IS29" s="39"/>
      <c r="IT29" s="39"/>
      <c r="IU29" s="39"/>
      <c r="IV29" s="39"/>
      <c r="IW29" s="39"/>
      <c r="IX29" s="39"/>
    </row>
    <row r="30" spans="1:258" s="1" customFormat="1">
      <c r="A30" s="62" t="s">
        <v>10</v>
      </c>
      <c r="B30" s="39"/>
      <c r="C30" s="26">
        <v>2</v>
      </c>
      <c r="D30" s="7"/>
      <c r="E30" s="14">
        <v>3</v>
      </c>
      <c r="F30" s="17"/>
      <c r="G30" s="14">
        <v>2</v>
      </c>
      <c r="H30" s="17"/>
      <c r="I30" s="14">
        <v>3</v>
      </c>
      <c r="J30" s="17"/>
      <c r="K30" s="14">
        <v>2</v>
      </c>
      <c r="L30" s="17"/>
      <c r="M30" s="14">
        <v>3</v>
      </c>
      <c r="N30" s="17"/>
      <c r="O30" s="30">
        <v>2</v>
      </c>
      <c r="P30" s="94"/>
      <c r="Q30" s="94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39"/>
      <c r="GM30" s="39"/>
      <c r="GN30" s="39"/>
      <c r="GO30" s="39"/>
      <c r="GP30" s="39"/>
      <c r="GQ30" s="39"/>
      <c r="GR30" s="39"/>
      <c r="GS30" s="39"/>
      <c r="GT30" s="39"/>
      <c r="GU30" s="39"/>
      <c r="GV30" s="39"/>
      <c r="GW30" s="39"/>
      <c r="GX30" s="39"/>
      <c r="GY30" s="39"/>
      <c r="GZ30" s="39"/>
      <c r="HA30" s="39"/>
      <c r="HB30" s="39"/>
      <c r="HC30" s="39"/>
      <c r="HD30" s="39"/>
      <c r="HE30" s="39"/>
      <c r="HF30" s="39"/>
      <c r="HG30" s="39"/>
      <c r="HH30" s="39"/>
      <c r="HI30" s="39"/>
      <c r="HJ30" s="39"/>
      <c r="HK30" s="39"/>
      <c r="HL30" s="39"/>
      <c r="HM30" s="39"/>
      <c r="HN30" s="39"/>
      <c r="HO30" s="39"/>
      <c r="HP30" s="39"/>
      <c r="HQ30" s="39"/>
      <c r="HR30" s="39"/>
      <c r="HS30" s="39"/>
      <c r="HT30" s="39"/>
      <c r="HU30" s="39"/>
      <c r="HV30" s="39"/>
      <c r="HW30" s="39"/>
      <c r="HX30" s="39"/>
      <c r="HY30" s="39"/>
      <c r="HZ30" s="39"/>
      <c r="IA30" s="39"/>
      <c r="IB30" s="39"/>
      <c r="IC30" s="39"/>
      <c r="ID30" s="39"/>
      <c r="IE30" s="39"/>
      <c r="IF30" s="39"/>
      <c r="IG30" s="39"/>
      <c r="IH30" s="39"/>
      <c r="II30" s="39"/>
      <c r="IJ30" s="39"/>
      <c r="IK30" s="39"/>
      <c r="IL30" s="39"/>
      <c r="IM30" s="39"/>
      <c r="IN30" s="39"/>
      <c r="IO30" s="39"/>
      <c r="IP30" s="39"/>
      <c r="IQ30" s="39"/>
      <c r="IR30" s="39"/>
      <c r="IS30" s="39"/>
      <c r="IT30" s="39"/>
      <c r="IU30" s="39"/>
      <c r="IV30" s="39"/>
      <c r="IW30" s="39"/>
      <c r="IX30" s="39"/>
    </row>
    <row r="31" spans="1:258" s="2" customFormat="1" ht="16" thickBot="1">
      <c r="A31" s="62" t="s">
        <v>22</v>
      </c>
      <c r="B31" s="32"/>
      <c r="C31" s="108">
        <v>3</v>
      </c>
      <c r="D31" s="3"/>
      <c r="E31" s="13">
        <v>4</v>
      </c>
      <c r="F31" s="16"/>
      <c r="G31" s="13">
        <v>2</v>
      </c>
      <c r="H31" s="16"/>
      <c r="I31" s="13">
        <v>3</v>
      </c>
      <c r="J31" s="16"/>
      <c r="K31" s="13">
        <v>2</v>
      </c>
      <c r="L31" s="16"/>
      <c r="M31" s="13">
        <v>4</v>
      </c>
      <c r="N31" s="16"/>
      <c r="O31" s="13">
        <v>3</v>
      </c>
      <c r="P31" s="91"/>
      <c r="Q31" s="91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32"/>
      <c r="GK31" s="32"/>
      <c r="GL31" s="32"/>
      <c r="GM31" s="32"/>
      <c r="GN31" s="32"/>
      <c r="GO31" s="32"/>
      <c r="GP31" s="32"/>
      <c r="GQ31" s="32"/>
      <c r="GR31" s="32"/>
      <c r="GS31" s="32"/>
      <c r="GT31" s="32"/>
      <c r="GU31" s="32"/>
      <c r="GV31" s="32"/>
      <c r="GW31" s="32"/>
      <c r="GX31" s="32"/>
      <c r="GY31" s="32"/>
      <c r="GZ31" s="32"/>
      <c r="HA31" s="32"/>
      <c r="HB31" s="32"/>
      <c r="HC31" s="32"/>
      <c r="HD31" s="32"/>
      <c r="HE31" s="32"/>
      <c r="HF31" s="32"/>
      <c r="HG31" s="32"/>
      <c r="HH31" s="32"/>
      <c r="HI31" s="32"/>
      <c r="HJ31" s="32"/>
      <c r="HK31" s="32"/>
      <c r="HL31" s="32"/>
      <c r="HM31" s="32"/>
      <c r="HN31" s="32"/>
      <c r="HO31" s="32"/>
      <c r="HP31" s="32"/>
      <c r="HQ31" s="32"/>
      <c r="HR31" s="32"/>
      <c r="HS31" s="32"/>
      <c r="HT31" s="32"/>
      <c r="HU31" s="32"/>
      <c r="HV31" s="32"/>
      <c r="HW31" s="32"/>
      <c r="HX31" s="32"/>
      <c r="HY31" s="32"/>
      <c r="HZ31" s="32"/>
      <c r="IA31" s="32"/>
      <c r="IB31" s="32"/>
      <c r="IC31" s="32"/>
      <c r="ID31" s="32"/>
      <c r="IE31" s="32"/>
      <c r="IF31" s="32"/>
      <c r="IG31" s="32"/>
      <c r="IH31" s="32"/>
      <c r="II31" s="32"/>
      <c r="IJ31" s="32"/>
      <c r="IK31" s="32"/>
      <c r="IL31" s="32"/>
      <c r="IM31" s="32"/>
      <c r="IN31" s="32"/>
      <c r="IO31" s="32"/>
      <c r="IP31" s="32"/>
      <c r="IQ31" s="32"/>
      <c r="IR31" s="32"/>
      <c r="IS31" s="32"/>
      <c r="IT31" s="32"/>
      <c r="IU31" s="32"/>
      <c r="IV31" s="32"/>
      <c r="IW31" s="32"/>
      <c r="IX31" s="32"/>
    </row>
    <row r="32" spans="1:258" s="32" customFormat="1">
      <c r="A32" s="62" t="s">
        <v>23</v>
      </c>
      <c r="C32" s="54">
        <f>C31/C30</f>
        <v>1.5</v>
      </c>
      <c r="D32" s="3"/>
      <c r="E32" s="54">
        <f>E31/E30</f>
        <v>1.3333333333333333</v>
      </c>
      <c r="F32" s="3"/>
      <c r="G32" s="54">
        <f>G31/G30</f>
        <v>1</v>
      </c>
      <c r="H32" s="3"/>
      <c r="I32" s="54">
        <f>I31/I30</f>
        <v>1</v>
      </c>
      <c r="J32" s="3"/>
      <c r="K32" s="54">
        <f>K31/K30</f>
        <v>1</v>
      </c>
      <c r="L32" s="3"/>
      <c r="M32" s="54">
        <f>M31/M30</f>
        <v>1.3333333333333333</v>
      </c>
      <c r="N32" s="22"/>
      <c r="O32" s="54">
        <f>O31/O30</f>
        <v>1.5</v>
      </c>
      <c r="P32" s="89"/>
      <c r="Q32" s="89"/>
    </row>
    <row r="33" spans="1:258" s="32" customFormat="1">
      <c r="A33" s="62" t="s">
        <v>49</v>
      </c>
      <c r="C33" s="4">
        <f>SUM(C4:C18)/C31</f>
        <v>8251</v>
      </c>
      <c r="D33" s="3"/>
      <c r="E33" s="4">
        <f>SUM(E4:E18)/E31</f>
        <v>13897.5</v>
      </c>
      <c r="F33" s="3"/>
      <c r="G33" s="4" t="s">
        <v>38</v>
      </c>
      <c r="H33" s="3"/>
      <c r="I33" s="4">
        <f>SUM(I4:I18)/I31</f>
        <v>21253</v>
      </c>
      <c r="J33" s="3"/>
      <c r="K33" s="4">
        <f>SUM(K4:K18)/K31</f>
        <v>13975</v>
      </c>
      <c r="L33" s="3"/>
      <c r="M33" s="4">
        <f>SUM(M4:M18)/M31</f>
        <v>16036.25</v>
      </c>
      <c r="N33" s="22"/>
      <c r="O33" s="4">
        <f>SUM(O4:O18)/O31</f>
        <v>9170</v>
      </c>
      <c r="P33" s="35"/>
      <c r="Q33" s="35"/>
    </row>
    <row r="34" spans="1:258" s="32" customFormat="1">
      <c r="A34" s="39" t="s">
        <v>20</v>
      </c>
      <c r="C34" s="32">
        <v>68702</v>
      </c>
      <c r="D34" s="33"/>
      <c r="E34" s="43">
        <v>68118</v>
      </c>
      <c r="F34" s="46"/>
      <c r="G34" s="43">
        <v>67404</v>
      </c>
      <c r="H34" s="46"/>
      <c r="I34" s="43">
        <v>53011</v>
      </c>
      <c r="J34" s="109"/>
      <c r="K34" s="43">
        <v>60487</v>
      </c>
      <c r="L34" s="46"/>
      <c r="M34" s="43">
        <v>58722</v>
      </c>
      <c r="N34" s="109"/>
      <c r="O34" s="43"/>
      <c r="P34" s="35"/>
      <c r="Q34" s="35"/>
    </row>
    <row r="35" spans="1:258" s="32" customFormat="1" ht="16" thickBot="1">
      <c r="A35" s="64" t="s">
        <v>54</v>
      </c>
      <c r="B35" s="2"/>
      <c r="C35" s="2"/>
      <c r="D35" s="15"/>
      <c r="E35" s="12"/>
      <c r="F35" s="18"/>
      <c r="G35" s="12"/>
      <c r="H35" s="18"/>
      <c r="I35" s="12"/>
      <c r="J35" s="56"/>
      <c r="K35" s="12"/>
      <c r="L35" s="18"/>
      <c r="M35" s="12"/>
      <c r="N35" s="56"/>
      <c r="O35" s="12"/>
      <c r="P35" s="43"/>
      <c r="Q35" s="43"/>
      <c r="R35" s="53"/>
    </row>
    <row r="36" spans="1:258">
      <c r="A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32"/>
      <c r="GK36" s="32"/>
      <c r="GL36" s="32"/>
      <c r="GM36" s="32"/>
      <c r="GN36" s="32"/>
      <c r="GO36" s="32"/>
      <c r="GP36" s="32"/>
      <c r="GQ36" s="32"/>
      <c r="GR36" s="32"/>
      <c r="GS36" s="32"/>
      <c r="GT36" s="32"/>
      <c r="GU36" s="32"/>
      <c r="GV36" s="32"/>
      <c r="GW36" s="32"/>
      <c r="GX36" s="32"/>
      <c r="GY36" s="32"/>
      <c r="GZ36" s="32"/>
      <c r="HA36" s="32"/>
      <c r="HB36" s="32"/>
      <c r="HC36" s="32"/>
      <c r="HD36" s="32"/>
      <c r="HE36" s="32"/>
      <c r="HF36" s="32"/>
      <c r="HG36" s="32"/>
      <c r="HH36" s="32"/>
      <c r="HI36" s="32"/>
      <c r="HJ36" s="32"/>
      <c r="HK36" s="32"/>
      <c r="HL36" s="32"/>
      <c r="HM36" s="32"/>
      <c r="HN36" s="32"/>
      <c r="HO36" s="32"/>
      <c r="HP36" s="32"/>
      <c r="HQ36" s="32"/>
      <c r="HR36" s="32"/>
      <c r="HS36" s="32"/>
      <c r="HT36" s="32"/>
      <c r="HU36" s="32"/>
      <c r="HV36" s="32"/>
      <c r="HW36" s="32"/>
      <c r="HX36" s="32"/>
      <c r="HY36" s="32"/>
      <c r="HZ36" s="32"/>
      <c r="IA36" s="32"/>
      <c r="IB36" s="32"/>
      <c r="IC36" s="32"/>
      <c r="ID36" s="32"/>
      <c r="IE36" s="32"/>
      <c r="IF36" s="32"/>
      <c r="IG36" s="32"/>
      <c r="IH36" s="32"/>
      <c r="II36" s="32"/>
      <c r="IJ36" s="32"/>
      <c r="IK36" s="32"/>
      <c r="IL36" s="32"/>
      <c r="IM36" s="32"/>
      <c r="IN36" s="32"/>
      <c r="IO36" s="32"/>
      <c r="IP36" s="32"/>
      <c r="IQ36" s="32"/>
      <c r="IR36" s="32"/>
      <c r="IS36" s="32"/>
      <c r="IT36" s="32"/>
      <c r="IU36" s="32"/>
      <c r="IV36" s="32"/>
      <c r="IW36" s="32"/>
      <c r="IX36" s="32"/>
    </row>
    <row r="37" spans="1:258">
      <c r="A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32"/>
      <c r="GK37" s="32"/>
      <c r="GL37" s="32"/>
      <c r="GM37" s="32"/>
      <c r="GN37" s="32"/>
      <c r="GO37" s="32"/>
      <c r="GP37" s="32"/>
      <c r="GQ37" s="32"/>
      <c r="GR37" s="32"/>
      <c r="GS37" s="32"/>
      <c r="GT37" s="32"/>
      <c r="GU37" s="32"/>
      <c r="GV37" s="32"/>
      <c r="GW37" s="32"/>
      <c r="GX37" s="32"/>
      <c r="GY37" s="32"/>
      <c r="GZ37" s="32"/>
      <c r="HA37" s="32"/>
      <c r="HB37" s="32"/>
      <c r="HC37" s="32"/>
      <c r="HD37" s="32"/>
      <c r="HE37" s="32"/>
      <c r="HF37" s="32"/>
      <c r="HG37" s="32"/>
      <c r="HH37" s="32"/>
      <c r="HI37" s="32"/>
      <c r="HJ37" s="32"/>
      <c r="HK37" s="32"/>
      <c r="HL37" s="32"/>
      <c r="HM37" s="32"/>
      <c r="HN37" s="32"/>
      <c r="HO37" s="32"/>
      <c r="HP37" s="32"/>
      <c r="HQ37" s="32"/>
      <c r="HR37" s="32"/>
      <c r="HS37" s="32"/>
      <c r="HT37" s="32"/>
      <c r="HU37" s="32"/>
      <c r="HV37" s="32"/>
      <c r="HW37" s="32"/>
      <c r="HX37" s="32"/>
      <c r="HY37" s="32"/>
      <c r="HZ37" s="32"/>
      <c r="IA37" s="32"/>
      <c r="IB37" s="32"/>
      <c r="IC37" s="32"/>
      <c r="ID37" s="32"/>
      <c r="IE37" s="32"/>
      <c r="IF37" s="32"/>
      <c r="IG37" s="32"/>
      <c r="IH37" s="32"/>
      <c r="II37" s="32"/>
      <c r="IJ37" s="32"/>
      <c r="IK37" s="32"/>
      <c r="IL37" s="32"/>
      <c r="IM37" s="32"/>
      <c r="IN37" s="32"/>
      <c r="IO37" s="32"/>
      <c r="IP37" s="32"/>
      <c r="IQ37" s="32"/>
      <c r="IR37" s="32"/>
      <c r="IS37" s="32"/>
      <c r="IT37" s="32"/>
      <c r="IU37" s="32"/>
      <c r="IV37" s="32"/>
      <c r="IW37" s="32"/>
      <c r="IX37" s="32"/>
    </row>
    <row r="38" spans="1:258">
      <c r="A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32"/>
      <c r="GK38" s="32"/>
      <c r="GL38" s="32"/>
      <c r="GM38" s="32"/>
      <c r="GN38" s="32"/>
      <c r="GO38" s="32"/>
      <c r="GP38" s="32"/>
      <c r="GQ38" s="32"/>
      <c r="GR38" s="32"/>
      <c r="GS38" s="32"/>
      <c r="GT38" s="32"/>
      <c r="GU38" s="32"/>
      <c r="GV38" s="32"/>
      <c r="GW38" s="32"/>
      <c r="GX38" s="32"/>
      <c r="GY38" s="32"/>
      <c r="GZ38" s="32"/>
      <c r="HA38" s="32"/>
      <c r="HB38" s="32"/>
      <c r="HC38" s="32"/>
      <c r="HD38" s="32"/>
      <c r="HE38" s="32"/>
      <c r="HF38" s="32"/>
      <c r="HG38" s="32"/>
      <c r="HH38" s="32"/>
      <c r="HI38" s="32"/>
      <c r="HJ38" s="32"/>
      <c r="HK38" s="32"/>
      <c r="HL38" s="32"/>
      <c r="HM38" s="32"/>
      <c r="HN38" s="32"/>
      <c r="HO38" s="32"/>
      <c r="HP38" s="32"/>
      <c r="HQ38" s="32"/>
      <c r="HR38" s="32"/>
      <c r="HS38" s="32"/>
      <c r="HT38" s="32"/>
      <c r="HU38" s="32"/>
      <c r="HV38" s="32"/>
      <c r="HW38" s="32"/>
      <c r="HX38" s="32"/>
      <c r="HY38" s="32"/>
      <c r="HZ38" s="32"/>
      <c r="IA38" s="32"/>
      <c r="IB38" s="32"/>
      <c r="IC38" s="32"/>
      <c r="ID38" s="32"/>
      <c r="IE38" s="32"/>
      <c r="IF38" s="32"/>
      <c r="IG38" s="32"/>
      <c r="IH38" s="32"/>
      <c r="II38" s="32"/>
      <c r="IJ38" s="32"/>
      <c r="IK38" s="32"/>
      <c r="IL38" s="32"/>
      <c r="IM38" s="32"/>
      <c r="IN38" s="32"/>
      <c r="IO38" s="32"/>
      <c r="IP38" s="32"/>
      <c r="IQ38" s="32"/>
      <c r="IR38" s="32"/>
      <c r="IS38" s="32"/>
      <c r="IT38" s="32"/>
      <c r="IU38" s="32"/>
      <c r="IV38" s="32"/>
      <c r="IW38" s="32"/>
      <c r="IX38" s="32"/>
    </row>
    <row r="39" spans="1:258">
      <c r="A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  <c r="GB39" s="32"/>
      <c r="GC39" s="32"/>
      <c r="GD39" s="32"/>
      <c r="GE39" s="32"/>
      <c r="GF39" s="32"/>
      <c r="GG39" s="32"/>
      <c r="GH39" s="32"/>
      <c r="GI39" s="32"/>
      <c r="GJ39" s="32"/>
      <c r="GK39" s="32"/>
      <c r="GL39" s="32"/>
      <c r="GM39" s="32"/>
      <c r="GN39" s="32"/>
      <c r="GO39" s="32"/>
      <c r="GP39" s="32"/>
      <c r="GQ39" s="32"/>
      <c r="GR39" s="32"/>
      <c r="GS39" s="32"/>
      <c r="GT39" s="32"/>
      <c r="GU39" s="32"/>
      <c r="GV39" s="32"/>
      <c r="GW39" s="32"/>
      <c r="GX39" s="32"/>
      <c r="GY39" s="32"/>
      <c r="GZ39" s="32"/>
      <c r="HA39" s="32"/>
      <c r="HB39" s="32"/>
      <c r="HC39" s="32"/>
      <c r="HD39" s="32"/>
      <c r="HE39" s="32"/>
      <c r="HF39" s="32"/>
      <c r="HG39" s="32"/>
      <c r="HH39" s="32"/>
      <c r="HI39" s="32"/>
      <c r="HJ39" s="32"/>
      <c r="HK39" s="32"/>
      <c r="HL39" s="32"/>
      <c r="HM39" s="32"/>
      <c r="HN39" s="32"/>
      <c r="HO39" s="32"/>
      <c r="HP39" s="32"/>
      <c r="HQ39" s="32"/>
      <c r="HR39" s="32"/>
      <c r="HS39" s="32"/>
      <c r="HT39" s="32"/>
      <c r="HU39" s="32"/>
      <c r="HV39" s="32"/>
      <c r="HW39" s="32"/>
      <c r="HX39" s="32"/>
      <c r="HY39" s="32"/>
      <c r="HZ39" s="32"/>
      <c r="IA39" s="32"/>
      <c r="IB39" s="32"/>
      <c r="IC39" s="32"/>
      <c r="ID39" s="32"/>
      <c r="IE39" s="32"/>
      <c r="IF39" s="32"/>
      <c r="IG39" s="32"/>
      <c r="IH39" s="32"/>
      <c r="II39" s="32"/>
      <c r="IJ39" s="32"/>
      <c r="IK39" s="32"/>
      <c r="IL39" s="32"/>
      <c r="IM39" s="32"/>
      <c r="IN39" s="32"/>
      <c r="IO39" s="32"/>
      <c r="IP39" s="32"/>
      <c r="IQ39" s="32"/>
      <c r="IR39" s="32"/>
      <c r="IS39" s="32"/>
      <c r="IT39" s="32"/>
      <c r="IU39" s="32"/>
      <c r="IV39" s="32"/>
      <c r="IW39" s="32"/>
      <c r="IX39" s="32"/>
    </row>
    <row r="40" spans="1:258">
      <c r="A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  <c r="GB40" s="32"/>
      <c r="GC40" s="32"/>
      <c r="GD40" s="32"/>
      <c r="GE40" s="32"/>
      <c r="GF40" s="32"/>
      <c r="GG40" s="32"/>
      <c r="GH40" s="32"/>
      <c r="GI40" s="32"/>
      <c r="GJ40" s="32"/>
      <c r="GK40" s="32"/>
      <c r="GL40" s="32"/>
      <c r="GM40" s="32"/>
      <c r="GN40" s="32"/>
      <c r="GO40" s="32"/>
      <c r="GP40" s="32"/>
      <c r="GQ40" s="32"/>
      <c r="GR40" s="32"/>
      <c r="GS40" s="32"/>
      <c r="GT40" s="32"/>
      <c r="GU40" s="32"/>
      <c r="GV40" s="32"/>
      <c r="GW40" s="32"/>
      <c r="GX40" s="32"/>
      <c r="GY40" s="32"/>
      <c r="GZ40" s="32"/>
      <c r="HA40" s="32"/>
      <c r="HB40" s="32"/>
      <c r="HC40" s="32"/>
      <c r="HD40" s="32"/>
      <c r="HE40" s="32"/>
      <c r="HF40" s="32"/>
      <c r="HG40" s="32"/>
      <c r="HH40" s="32"/>
      <c r="HI40" s="32"/>
      <c r="HJ40" s="32"/>
      <c r="HK40" s="32"/>
      <c r="HL40" s="32"/>
      <c r="HM40" s="32"/>
      <c r="HN40" s="32"/>
      <c r="HO40" s="32"/>
      <c r="HP40" s="32"/>
      <c r="HQ40" s="32"/>
      <c r="HR40" s="32"/>
      <c r="HS40" s="32"/>
      <c r="HT40" s="32"/>
      <c r="HU40" s="32"/>
      <c r="HV40" s="32"/>
      <c r="HW40" s="32"/>
      <c r="HX40" s="32"/>
      <c r="HY40" s="32"/>
      <c r="HZ40" s="32"/>
      <c r="IA40" s="32"/>
      <c r="IB40" s="32"/>
      <c r="IC40" s="32"/>
      <c r="ID40" s="32"/>
      <c r="IE40" s="32"/>
      <c r="IF40" s="32"/>
      <c r="IG40" s="32"/>
      <c r="IH40" s="32"/>
      <c r="II40" s="32"/>
      <c r="IJ40" s="32"/>
      <c r="IK40" s="32"/>
      <c r="IL40" s="32"/>
      <c r="IM40" s="32"/>
      <c r="IN40" s="32"/>
      <c r="IO40" s="32"/>
      <c r="IP40" s="32"/>
      <c r="IQ40" s="32"/>
      <c r="IR40" s="32"/>
      <c r="IS40" s="32"/>
      <c r="IT40" s="32"/>
      <c r="IU40" s="32"/>
      <c r="IV40" s="32"/>
      <c r="IW40" s="32"/>
      <c r="IX40" s="32"/>
    </row>
    <row r="41" spans="1:258">
      <c r="A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2"/>
      <c r="HA41" s="32"/>
      <c r="HB41" s="32"/>
      <c r="HC41" s="32"/>
      <c r="HD41" s="32"/>
      <c r="HE41" s="32"/>
      <c r="HF41" s="32"/>
      <c r="HG41" s="32"/>
      <c r="HH41" s="32"/>
      <c r="HI41" s="32"/>
      <c r="HJ41" s="32"/>
      <c r="HK41" s="32"/>
      <c r="HL41" s="32"/>
      <c r="HM41" s="32"/>
      <c r="HN41" s="32"/>
      <c r="HO41" s="32"/>
      <c r="HP41" s="32"/>
      <c r="HQ41" s="32"/>
      <c r="HR41" s="32"/>
      <c r="HS41" s="32"/>
      <c r="HT41" s="32"/>
      <c r="HU41" s="32"/>
      <c r="HV41" s="32"/>
      <c r="HW41" s="32"/>
      <c r="HX41" s="32"/>
      <c r="HY41" s="32"/>
      <c r="HZ41" s="32"/>
      <c r="IA41" s="32"/>
      <c r="IB41" s="32"/>
      <c r="IC41" s="32"/>
      <c r="ID41" s="32"/>
      <c r="IE41" s="32"/>
      <c r="IF41" s="32"/>
      <c r="IG41" s="32"/>
      <c r="IH41" s="32"/>
      <c r="II41" s="32"/>
      <c r="IJ41" s="32"/>
      <c r="IK41" s="32"/>
      <c r="IL41" s="32"/>
      <c r="IM41" s="32"/>
      <c r="IN41" s="32"/>
      <c r="IO41" s="32"/>
      <c r="IP41" s="32"/>
      <c r="IQ41" s="32"/>
      <c r="IR41" s="32"/>
      <c r="IS41" s="32"/>
      <c r="IT41" s="32"/>
      <c r="IU41" s="32"/>
      <c r="IV41" s="32"/>
      <c r="IW41" s="32"/>
      <c r="IX41" s="32"/>
    </row>
    <row r="42" spans="1:258">
      <c r="A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2"/>
      <c r="IP42" s="32"/>
      <c r="IQ42" s="32"/>
      <c r="IR42" s="32"/>
      <c r="IS42" s="32"/>
      <c r="IT42" s="32"/>
      <c r="IU42" s="32"/>
      <c r="IV42" s="32"/>
      <c r="IW42" s="32"/>
      <c r="IX42" s="32"/>
    </row>
    <row r="43" spans="1:258">
      <c r="A43" s="32"/>
      <c r="R43" s="32"/>
    </row>
    <row r="44" spans="1:258">
      <c r="A44" s="32"/>
      <c r="R44" s="32"/>
    </row>
    <row r="45" spans="1:258">
      <c r="A45" s="32"/>
      <c r="R45" s="32"/>
    </row>
    <row r="46" spans="1:258">
      <c r="A46" s="32"/>
      <c r="R46" s="32"/>
    </row>
    <row r="47" spans="1:258">
      <c r="A47" s="32"/>
      <c r="R47" s="32"/>
    </row>
    <row r="48" spans="1:258">
      <c r="A48" s="32"/>
      <c r="R48" s="32"/>
    </row>
    <row r="49" spans="1:18">
      <c r="A49" s="32"/>
      <c r="R49" s="32"/>
    </row>
    <row r="50" spans="1:18">
      <c r="A50" s="32"/>
      <c r="R50" s="32"/>
    </row>
    <row r="51" spans="1:18">
      <c r="A51" s="32"/>
      <c r="R51" s="32"/>
    </row>
    <row r="52" spans="1:18">
      <c r="A52" s="32"/>
      <c r="R52" s="32"/>
    </row>
    <row r="53" spans="1:18">
      <c r="A53" s="32"/>
      <c r="R53" s="32"/>
    </row>
    <row r="54" spans="1:18">
      <c r="A54" s="32"/>
      <c r="R54" s="32"/>
    </row>
    <row r="55" spans="1:18">
      <c r="A55" s="32"/>
      <c r="R55" s="32"/>
    </row>
    <row r="56" spans="1:18">
      <c r="A56" s="32"/>
      <c r="R56" s="32"/>
    </row>
    <row r="57" spans="1:18">
      <c r="A57" s="32"/>
      <c r="R57" s="32"/>
    </row>
    <row r="58" spans="1:18">
      <c r="A58" s="32"/>
      <c r="R58" s="32"/>
    </row>
    <row r="59" spans="1:18">
      <c r="A59" s="32"/>
      <c r="R59" s="32"/>
    </row>
    <row r="60" spans="1:18">
      <c r="A60" s="32"/>
      <c r="R60" s="32"/>
    </row>
    <row r="61" spans="1:18">
      <c r="A61" s="32"/>
      <c r="R61" s="32"/>
    </row>
    <row r="62" spans="1:18">
      <c r="A62" s="32"/>
      <c r="R62" s="32"/>
    </row>
    <row r="63" spans="1:18">
      <c r="A63" s="32"/>
      <c r="R63" s="32"/>
    </row>
    <row r="64" spans="1:18">
      <c r="A64" s="32"/>
      <c r="R64" s="32"/>
    </row>
    <row r="65" spans="1:18">
      <c r="A65" s="32"/>
      <c r="R65" s="32"/>
    </row>
    <row r="66" spans="1:18">
      <c r="A66" s="32"/>
      <c r="R66" s="32"/>
    </row>
    <row r="67" spans="1:18">
      <c r="A67" s="32"/>
      <c r="R67" s="32"/>
    </row>
    <row r="68" spans="1:18">
      <c r="A68" s="32"/>
      <c r="R68" s="32"/>
    </row>
    <row r="69" spans="1:18">
      <c r="A69" s="32"/>
      <c r="R69" s="32"/>
    </row>
    <row r="70" spans="1:18">
      <c r="A70" s="32"/>
      <c r="R70" s="32"/>
    </row>
    <row r="71" spans="1:18">
      <c r="A71" s="32"/>
      <c r="R71" s="32"/>
    </row>
    <row r="72" spans="1:18">
      <c r="A72" s="32"/>
      <c r="R72" s="32"/>
    </row>
    <row r="73" spans="1:18">
      <c r="A73" s="32"/>
      <c r="R73" s="32"/>
    </row>
    <row r="74" spans="1:18">
      <c r="A74" s="32"/>
      <c r="R74" s="32"/>
    </row>
    <row r="75" spans="1:18">
      <c r="A75" s="32"/>
      <c r="R75" s="32"/>
    </row>
    <row r="76" spans="1:18">
      <c r="A76" s="32"/>
      <c r="R76" s="32"/>
    </row>
    <row r="77" spans="1:18">
      <c r="A77" s="32"/>
      <c r="R77" s="32"/>
    </row>
    <row r="78" spans="1:18">
      <c r="A78" s="32"/>
      <c r="R78" s="32"/>
    </row>
    <row r="79" spans="1:18">
      <c r="A79" s="32"/>
      <c r="R79" s="32"/>
    </row>
    <row r="80" spans="1:18">
      <c r="A80" s="32"/>
      <c r="R80" s="32"/>
    </row>
    <row r="81" spans="1:18">
      <c r="A81" s="32"/>
      <c r="R81" s="32"/>
    </row>
    <row r="82" spans="1:18">
      <c r="A82" s="32"/>
      <c r="R82" s="32"/>
    </row>
    <row r="83" spans="1:18">
      <c r="A83" s="32"/>
      <c r="R83" s="32"/>
    </row>
    <row r="84" spans="1:18">
      <c r="A84" s="32"/>
      <c r="R84" s="32"/>
    </row>
    <row r="85" spans="1:18">
      <c r="A85" s="32"/>
      <c r="R85" s="32"/>
    </row>
    <row r="86" spans="1:18">
      <c r="A86" s="32"/>
      <c r="R86" s="32"/>
    </row>
    <row r="87" spans="1:18">
      <c r="A87" s="32"/>
      <c r="R87" s="32"/>
    </row>
    <row r="88" spans="1:18">
      <c r="A88" s="32"/>
      <c r="R88" s="32"/>
    </row>
    <row r="89" spans="1:18">
      <c r="A89" s="32"/>
      <c r="R89" s="32"/>
    </row>
    <row r="90" spans="1:18">
      <c r="A90" s="32"/>
      <c r="R90" s="32"/>
    </row>
    <row r="91" spans="1:18">
      <c r="A91" s="32"/>
      <c r="R91" s="32"/>
    </row>
    <row r="92" spans="1:18">
      <c r="A92" s="32"/>
      <c r="R92" s="32"/>
    </row>
    <row r="93" spans="1:18">
      <c r="A93" s="32"/>
      <c r="R93" s="32"/>
    </row>
    <row r="94" spans="1:18">
      <c r="A94" s="32"/>
      <c r="R94" s="32"/>
    </row>
    <row r="95" spans="1:18">
      <c r="A95" s="32"/>
      <c r="R95" s="32"/>
    </row>
    <row r="96" spans="1:18">
      <c r="A96" s="32"/>
      <c r="R96" s="32"/>
    </row>
    <row r="97" spans="1:31">
      <c r="A97" s="32"/>
      <c r="R97" s="32"/>
    </row>
    <row r="98" spans="1:31">
      <c r="A98" s="32"/>
      <c r="R98" s="32"/>
    </row>
    <row r="99" spans="1:31">
      <c r="A99" s="32"/>
      <c r="R99" s="32"/>
    </row>
    <row r="100" spans="1:31">
      <c r="A100" s="32"/>
      <c r="R100" s="32"/>
    </row>
    <row r="101" spans="1:31">
      <c r="A101" s="32"/>
      <c r="R101" s="32"/>
    </row>
    <row r="102" spans="1:31">
      <c r="A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</row>
    <row r="103" spans="1:31">
      <c r="A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</row>
    <row r="104" spans="1:31">
      <c r="A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</row>
    <row r="105" spans="1:31">
      <c r="A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</row>
    <row r="106" spans="1:31">
      <c r="A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</row>
    <row r="107" spans="1:31">
      <c r="A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</row>
    <row r="108" spans="1:31">
      <c r="A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</row>
    <row r="109" spans="1:31">
      <c r="A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</row>
    <row r="110" spans="1:31">
      <c r="A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</row>
    <row r="111" spans="1:31">
      <c r="A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</row>
    <row r="112" spans="1:31">
      <c r="A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</row>
    <row r="113" spans="1:31">
      <c r="A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</row>
    <row r="114" spans="1:31">
      <c r="A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</row>
    <row r="115" spans="1:31">
      <c r="A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</row>
    <row r="116" spans="1:31">
      <c r="A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</row>
    <row r="117" spans="1:31">
      <c r="A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</row>
    <row r="118" spans="1:31">
      <c r="A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</row>
    <row r="119" spans="1:31">
      <c r="A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</row>
    <row r="120" spans="1:31">
      <c r="A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</row>
    <row r="121" spans="1:31">
      <c r="A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</row>
    <row r="122" spans="1:31">
      <c r="A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</row>
    <row r="123" spans="1:31">
      <c r="A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</row>
    <row r="124" spans="1:31">
      <c r="A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</row>
    <row r="125" spans="1:31">
      <c r="A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</row>
    <row r="126" spans="1:31">
      <c r="A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</row>
    <row r="127" spans="1:31">
      <c r="A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</row>
    <row r="128" spans="1:31">
      <c r="A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</row>
    <row r="129" spans="1:31">
      <c r="A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</row>
    <row r="130" spans="1:31">
      <c r="A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</row>
    <row r="131" spans="1:31">
      <c r="A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</row>
    <row r="132" spans="1:31">
      <c r="A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</row>
    <row r="133" spans="1:31">
      <c r="A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</row>
    <row r="134" spans="1:31">
      <c r="A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</row>
    <row r="135" spans="1:31">
      <c r="A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</row>
    <row r="136" spans="1:31">
      <c r="A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</row>
    <row r="137" spans="1:31">
      <c r="A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</row>
    <row r="138" spans="1:31">
      <c r="A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</row>
    <row r="139" spans="1:31">
      <c r="A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</row>
    <row r="140" spans="1:31">
      <c r="A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</row>
    <row r="141" spans="1:31">
      <c r="A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</row>
    <row r="142" spans="1:31">
      <c r="A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</row>
    <row r="143" spans="1:31">
      <c r="A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</row>
    <row r="144" spans="1:31">
      <c r="A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</row>
    <row r="145" spans="1:31">
      <c r="A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</row>
    <row r="146" spans="1:31">
      <c r="A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</row>
    <row r="147" spans="1:31">
      <c r="A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</row>
    <row r="148" spans="1:31">
      <c r="A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</row>
    <row r="149" spans="1:31">
      <c r="A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</row>
    <row r="150" spans="1:31">
      <c r="A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</row>
    <row r="151" spans="1:31">
      <c r="A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</row>
    <row r="152" spans="1:31">
      <c r="A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</row>
    <row r="153" spans="1:31">
      <c r="A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</row>
    <row r="154" spans="1:31">
      <c r="A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</row>
    <row r="155" spans="1:31">
      <c r="A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</row>
    <row r="156" spans="1:31">
      <c r="A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</row>
    <row r="157" spans="1:31">
      <c r="A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</row>
    <row r="158" spans="1:31">
      <c r="A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</row>
    <row r="159" spans="1:31">
      <c r="A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</row>
    <row r="160" spans="1:31">
      <c r="A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</row>
    <row r="161" spans="1:31">
      <c r="A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</row>
    <row r="162" spans="1:31">
      <c r="A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</row>
    <row r="163" spans="1:31">
      <c r="A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</row>
    <row r="164" spans="1:31">
      <c r="A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</row>
    <row r="165" spans="1:31">
      <c r="A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</row>
    <row r="166" spans="1:31">
      <c r="A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</row>
    <row r="167" spans="1:31">
      <c r="A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</row>
    <row r="168" spans="1:31">
      <c r="A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</row>
    <row r="169" spans="1:31">
      <c r="A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</row>
    <row r="170" spans="1:31">
      <c r="A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</row>
    <row r="171" spans="1:31">
      <c r="A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</row>
    <row r="172" spans="1:31">
      <c r="A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</row>
    <row r="173" spans="1:31">
      <c r="A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</row>
    <row r="174" spans="1:31">
      <c r="A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</row>
    <row r="175" spans="1:31">
      <c r="A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</row>
    <row r="176" spans="1:31">
      <c r="A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</row>
    <row r="177" spans="1:31">
      <c r="A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</row>
    <row r="178" spans="1:31">
      <c r="A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</row>
    <row r="179" spans="1:31">
      <c r="A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</row>
    <row r="180" spans="1:31">
      <c r="A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</row>
    <row r="181" spans="1:31">
      <c r="A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</row>
    <row r="182" spans="1:31">
      <c r="A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</row>
    <row r="183" spans="1:31">
      <c r="A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</row>
    <row r="184" spans="1:31">
      <c r="A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</row>
    <row r="185" spans="1:31">
      <c r="A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</row>
    <row r="186" spans="1:31">
      <c r="A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</row>
    <row r="187" spans="1:31">
      <c r="A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</row>
    <row r="188" spans="1:31">
      <c r="A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</row>
    <row r="189" spans="1:31">
      <c r="A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</row>
    <row r="190" spans="1:31">
      <c r="A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</row>
    <row r="191" spans="1:31">
      <c r="A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</row>
    <row r="192" spans="1:31">
      <c r="A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</row>
    <row r="193" spans="1:31">
      <c r="A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</row>
    <row r="194" spans="1:31">
      <c r="A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</row>
    <row r="195" spans="1:31">
      <c r="A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</row>
    <row r="196" spans="1:31">
      <c r="A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</row>
    <row r="197" spans="1:31">
      <c r="A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</row>
    <row r="198" spans="1:31">
      <c r="A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</row>
    <row r="199" spans="1:31">
      <c r="A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</row>
    <row r="200" spans="1:31">
      <c r="A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</row>
    <row r="201" spans="1:31">
      <c r="A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</row>
    <row r="202" spans="1:31">
      <c r="A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</row>
    <row r="203" spans="1:31">
      <c r="A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</row>
    <row r="204" spans="1:31">
      <c r="A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</row>
    <row r="205" spans="1:31">
      <c r="A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</row>
    <row r="206" spans="1:31">
      <c r="A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</row>
    <row r="207" spans="1:31">
      <c r="A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</row>
    <row r="208" spans="1:31">
      <c r="A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</row>
    <row r="209" spans="1:31">
      <c r="A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</row>
    <row r="210" spans="1:31">
      <c r="A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</row>
    <row r="211" spans="1:31">
      <c r="A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</row>
    <row r="212" spans="1:31">
      <c r="A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</row>
    <row r="213" spans="1:31">
      <c r="A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</row>
    <row r="214" spans="1:31">
      <c r="A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</row>
    <row r="215" spans="1:31">
      <c r="A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</row>
    <row r="216" spans="1:31">
      <c r="A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</row>
    <row r="217" spans="1:31">
      <c r="A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</row>
    <row r="218" spans="1:31">
      <c r="A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</row>
    <row r="219" spans="1:31">
      <c r="A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</row>
    <row r="220" spans="1:31">
      <c r="A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</row>
    <row r="221" spans="1:31">
      <c r="A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</row>
    <row r="222" spans="1:31">
      <c r="A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</row>
    <row r="223" spans="1:31">
      <c r="A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</row>
    <row r="224" spans="1:31">
      <c r="A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</row>
    <row r="225" spans="1:31">
      <c r="A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</row>
    <row r="226" spans="1:31">
      <c r="A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</row>
    <row r="227" spans="1:31">
      <c r="A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</row>
    <row r="228" spans="1:31">
      <c r="A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</row>
    <row r="229" spans="1:31">
      <c r="A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</row>
    <row r="230" spans="1:31">
      <c r="A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</row>
    <row r="231" spans="1:31">
      <c r="A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</row>
    <row r="232" spans="1:31">
      <c r="A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</row>
    <row r="233" spans="1:31">
      <c r="A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</row>
    <row r="234" spans="1:31">
      <c r="A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</row>
    <row r="235" spans="1:31">
      <c r="A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</row>
    <row r="236" spans="1:31">
      <c r="A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</row>
    <row r="237" spans="1:31">
      <c r="A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</row>
    <row r="238" spans="1:31">
      <c r="A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</row>
    <row r="239" spans="1:31">
      <c r="A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</row>
    <row r="240" spans="1:31">
      <c r="A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</row>
    <row r="241" spans="1:31">
      <c r="A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</row>
    <row r="242" spans="1:31">
      <c r="A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</row>
    <row r="243" spans="1:31">
      <c r="A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</row>
    <row r="244" spans="1:31">
      <c r="A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</row>
    <row r="245" spans="1:31">
      <c r="A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</row>
    <row r="246" spans="1:31">
      <c r="A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</row>
    <row r="247" spans="1:31">
      <c r="A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</row>
    <row r="248" spans="1:31">
      <c r="A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</row>
    <row r="249" spans="1:31">
      <c r="A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</row>
    <row r="250" spans="1:31">
      <c r="A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</row>
    <row r="251" spans="1:31">
      <c r="A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</row>
    <row r="252" spans="1:31">
      <c r="A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</row>
    <row r="253" spans="1:31">
      <c r="A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</row>
    <row r="254" spans="1:31">
      <c r="A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</row>
    <row r="255" spans="1:31">
      <c r="A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</row>
    <row r="256" spans="1:31">
      <c r="A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</row>
    <row r="257" spans="1:31">
      <c r="A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</row>
    <row r="258" spans="1:31">
      <c r="A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</row>
    <row r="259" spans="1:31">
      <c r="A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</row>
    <row r="260" spans="1:31">
      <c r="A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</row>
    <row r="261" spans="1:31">
      <c r="A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</row>
    <row r="262" spans="1:31">
      <c r="A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</row>
    <row r="263" spans="1:31">
      <c r="A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</row>
    <row r="264" spans="1:31">
      <c r="A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</row>
    <row r="265" spans="1:31">
      <c r="A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</row>
    <row r="266" spans="1:31">
      <c r="A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</row>
    <row r="267" spans="1:31">
      <c r="A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</row>
    <row r="268" spans="1:31">
      <c r="A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</row>
    <row r="269" spans="1:31">
      <c r="A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</row>
    <row r="270" spans="1:31">
      <c r="A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</row>
    <row r="271" spans="1:31">
      <c r="A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</row>
    <row r="272" spans="1:31">
      <c r="A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</row>
    <row r="273" spans="1:31">
      <c r="A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</row>
    <row r="274" spans="1:31">
      <c r="A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</row>
    <row r="275" spans="1:31">
      <c r="A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</row>
    <row r="276" spans="1:31">
      <c r="A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</row>
    <row r="277" spans="1:31">
      <c r="A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</row>
    <row r="278" spans="1:31">
      <c r="A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</row>
    <row r="279" spans="1:31">
      <c r="A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</row>
    <row r="280" spans="1:31">
      <c r="A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</row>
    <row r="281" spans="1:31">
      <c r="A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</row>
    <row r="282" spans="1:31">
      <c r="A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</row>
    <row r="283" spans="1:31">
      <c r="A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</row>
    <row r="284" spans="1:31">
      <c r="A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</row>
    <row r="285" spans="1:31">
      <c r="A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</row>
    <row r="286" spans="1:31">
      <c r="A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</row>
    <row r="287" spans="1:31">
      <c r="A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</row>
    <row r="288" spans="1:31">
      <c r="A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</row>
    <row r="289" spans="1:31">
      <c r="A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</row>
    <row r="290" spans="1:31">
      <c r="A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</row>
    <row r="291" spans="1:31">
      <c r="A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</row>
    <row r="292" spans="1:31">
      <c r="A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</row>
    <row r="293" spans="1:31">
      <c r="A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</row>
    <row r="294" spans="1:31">
      <c r="A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</row>
    <row r="295" spans="1:31">
      <c r="A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</row>
    <row r="296" spans="1:31">
      <c r="A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</row>
    <row r="297" spans="1:31">
      <c r="A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</row>
    <row r="298" spans="1:31">
      <c r="A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</row>
    <row r="299" spans="1:31">
      <c r="A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</row>
    <row r="300" spans="1:31">
      <c r="A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</row>
    <row r="301" spans="1:31">
      <c r="A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</row>
    <row r="302" spans="1:31">
      <c r="A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</row>
    <row r="303" spans="1:31">
      <c r="A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</row>
    <row r="304" spans="1:31">
      <c r="A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</row>
    <row r="305" spans="1:31">
      <c r="A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</row>
    <row r="306" spans="1:31">
      <c r="A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</row>
    <row r="307" spans="1:31">
      <c r="A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</row>
    <row r="308" spans="1:31">
      <c r="A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</row>
    <row r="309" spans="1:31">
      <c r="A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</row>
    <row r="310" spans="1:31">
      <c r="A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</row>
    <row r="311" spans="1:31">
      <c r="A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</row>
    <row r="312" spans="1:31">
      <c r="A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</row>
    <row r="313" spans="1:31">
      <c r="A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</row>
    <row r="314" spans="1:31">
      <c r="A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</row>
    <row r="315" spans="1:31">
      <c r="A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</row>
    <row r="316" spans="1:31">
      <c r="A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</row>
    <row r="317" spans="1:31">
      <c r="A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</row>
    <row r="318" spans="1:31">
      <c r="A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</row>
    <row r="319" spans="1:31">
      <c r="A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</row>
    <row r="320" spans="1:31">
      <c r="A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</row>
    <row r="321" spans="1:31">
      <c r="A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</row>
    <row r="322" spans="1:31">
      <c r="A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</row>
    <row r="323" spans="1:31">
      <c r="A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</row>
    <row r="324" spans="1:31">
      <c r="A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</row>
    <row r="325" spans="1:31">
      <c r="A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</row>
    <row r="326" spans="1:31">
      <c r="A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</row>
    <row r="327" spans="1:31">
      <c r="A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</row>
    <row r="328" spans="1:31">
      <c r="A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</row>
    <row r="329" spans="1:31">
      <c r="A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</row>
    <row r="330" spans="1:31">
      <c r="A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</row>
    <row r="331" spans="1:31">
      <c r="A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</row>
    <row r="332" spans="1:31">
      <c r="A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</row>
    <row r="333" spans="1:31">
      <c r="A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</row>
    <row r="334" spans="1:31">
      <c r="A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</row>
    <row r="335" spans="1:31">
      <c r="A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</row>
    <row r="336" spans="1:31">
      <c r="A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</row>
    <row r="337" spans="1:31">
      <c r="A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</row>
    <row r="338" spans="1:31">
      <c r="A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</row>
    <row r="339" spans="1:31">
      <c r="A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</row>
    <row r="340" spans="1:31">
      <c r="A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</row>
    <row r="341" spans="1:31">
      <c r="A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</row>
    <row r="342" spans="1:31">
      <c r="A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</row>
    <row r="343" spans="1:31">
      <c r="A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</row>
    <row r="344" spans="1:31">
      <c r="A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</row>
    <row r="345" spans="1:31">
      <c r="A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</row>
    <row r="346" spans="1:31">
      <c r="A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</row>
    <row r="347" spans="1:31">
      <c r="A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</row>
    <row r="348" spans="1:31">
      <c r="A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</row>
    <row r="349" spans="1:31">
      <c r="A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</row>
    <row r="350" spans="1:31">
      <c r="A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</row>
    <row r="351" spans="1:31">
      <c r="A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</row>
    <row r="352" spans="1:31">
      <c r="A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</row>
    <row r="353" spans="1:31">
      <c r="A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</row>
    <row r="354" spans="1:31">
      <c r="A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</row>
    <row r="355" spans="1:31">
      <c r="A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</row>
    <row r="356" spans="1:31">
      <c r="A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</row>
    <row r="357" spans="1:31">
      <c r="A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</row>
    <row r="358" spans="1:31">
      <c r="A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</row>
    <row r="359" spans="1:31">
      <c r="A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</row>
    <row r="360" spans="1:31">
      <c r="A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</row>
    <row r="361" spans="1:31">
      <c r="A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</row>
    <row r="362" spans="1:31">
      <c r="A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</row>
    <row r="363" spans="1:31">
      <c r="A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</row>
    <row r="364" spans="1:31">
      <c r="A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</row>
    <row r="365" spans="1:31">
      <c r="A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</row>
    <row r="366" spans="1:31">
      <c r="A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</row>
    <row r="367" spans="1:31">
      <c r="A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</row>
    <row r="368" spans="1:31">
      <c r="A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</row>
    <row r="369" spans="1:31">
      <c r="A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</row>
    <row r="370" spans="1:31">
      <c r="A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</row>
    <row r="371" spans="1:31">
      <c r="A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</row>
    <row r="372" spans="1:31">
      <c r="A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</row>
    <row r="373" spans="1:31">
      <c r="A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</row>
    <row r="374" spans="1:31">
      <c r="A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</row>
    <row r="375" spans="1:31">
      <c r="A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</row>
    <row r="376" spans="1:31">
      <c r="A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</row>
    <row r="377" spans="1:31">
      <c r="A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</row>
    <row r="378" spans="1:31">
      <c r="A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</row>
    <row r="379" spans="1:31">
      <c r="A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</row>
    <row r="380" spans="1:31">
      <c r="A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</row>
    <row r="381" spans="1:31">
      <c r="A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</row>
    <row r="382" spans="1:31">
      <c r="A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</row>
    <row r="383" spans="1:31">
      <c r="A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</row>
    <row r="384" spans="1:31">
      <c r="A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</row>
    <row r="385" spans="1:31">
      <c r="A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</row>
    <row r="386" spans="1:31">
      <c r="A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</row>
    <row r="387" spans="1:31">
      <c r="A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</row>
    <row r="388" spans="1:31">
      <c r="A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</row>
    <row r="389" spans="1:31">
      <c r="A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</row>
    <row r="390" spans="1:31">
      <c r="A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</row>
    <row r="391" spans="1:31">
      <c r="A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</row>
    <row r="392" spans="1:31">
      <c r="A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</row>
    <row r="393" spans="1:31">
      <c r="A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</row>
    <row r="394" spans="1:31">
      <c r="A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</row>
    <row r="395" spans="1:31">
      <c r="A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</row>
    <row r="396" spans="1:31">
      <c r="A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</row>
    <row r="397" spans="1:31">
      <c r="A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</row>
    <row r="398" spans="1:31">
      <c r="A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</row>
    <row r="399" spans="1:31">
      <c r="A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</row>
    <row r="400" spans="1:31">
      <c r="A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</row>
    <row r="401" spans="1:31">
      <c r="A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</row>
    <row r="402" spans="1:31">
      <c r="A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</row>
    <row r="403" spans="1:31">
      <c r="A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</row>
    <row r="404" spans="1:31">
      <c r="A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</row>
    <row r="405" spans="1:31">
      <c r="A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</row>
    <row r="406" spans="1:31">
      <c r="A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</row>
    <row r="407" spans="1:31">
      <c r="A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</row>
    <row r="408" spans="1:31">
      <c r="A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</row>
    <row r="409" spans="1:31">
      <c r="A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</row>
    <row r="410" spans="1:31">
      <c r="A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</row>
    <row r="411" spans="1:31">
      <c r="A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</row>
    <row r="412" spans="1:31">
      <c r="A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</row>
    <row r="413" spans="1:31">
      <c r="A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</row>
    <row r="414" spans="1:31">
      <c r="A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</row>
    <row r="415" spans="1:31">
      <c r="A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</row>
    <row r="416" spans="1:31">
      <c r="A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</row>
    <row r="417" spans="1:31">
      <c r="A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</row>
    <row r="418" spans="1:31">
      <c r="A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</row>
    <row r="419" spans="1:31">
      <c r="A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</row>
    <row r="420" spans="1:31">
      <c r="A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</row>
    <row r="421" spans="1:31">
      <c r="A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</row>
    <row r="422" spans="1:31">
      <c r="A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</row>
    <row r="423" spans="1:31">
      <c r="A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</row>
    <row r="424" spans="1:31">
      <c r="A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</row>
    <row r="425" spans="1:31">
      <c r="A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</row>
    <row r="426" spans="1:31">
      <c r="A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</row>
    <row r="427" spans="1:31">
      <c r="A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</row>
    <row r="428" spans="1:31">
      <c r="A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</row>
    <row r="429" spans="1:31">
      <c r="A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</row>
    <row r="430" spans="1:31">
      <c r="A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</row>
    <row r="431" spans="1:31">
      <c r="A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</row>
    <row r="432" spans="1:31">
      <c r="A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</row>
    <row r="433" spans="1:31">
      <c r="A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</row>
    <row r="434" spans="1:31">
      <c r="A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</row>
    <row r="435" spans="1:31">
      <c r="A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</row>
    <row r="436" spans="1:31">
      <c r="A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</row>
    <row r="437" spans="1:31">
      <c r="A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</row>
    <row r="438" spans="1:31">
      <c r="A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</row>
    <row r="439" spans="1:31">
      <c r="A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</row>
    <row r="440" spans="1:31">
      <c r="A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</row>
    <row r="441" spans="1:31">
      <c r="A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</row>
    <row r="442" spans="1:31">
      <c r="A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</row>
    <row r="443" spans="1:31">
      <c r="A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</row>
    <row r="444" spans="1:31">
      <c r="A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</row>
    <row r="445" spans="1:31">
      <c r="A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</row>
    <row r="446" spans="1:31">
      <c r="A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</row>
    <row r="447" spans="1:31">
      <c r="A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</row>
    <row r="448" spans="1:31">
      <c r="A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</row>
    <row r="449" spans="1:31">
      <c r="A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</row>
    <row r="450" spans="1:31">
      <c r="A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</row>
    <row r="451" spans="1:31">
      <c r="A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</row>
    <row r="452" spans="1:31">
      <c r="A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</row>
    <row r="453" spans="1:31">
      <c r="A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</row>
    <row r="454" spans="1:31">
      <c r="A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</row>
    <row r="455" spans="1:31">
      <c r="A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</row>
    <row r="456" spans="1:31">
      <c r="A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</row>
    <row r="457" spans="1:31">
      <c r="A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</row>
    <row r="458" spans="1:31">
      <c r="A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</row>
    <row r="459" spans="1:31">
      <c r="A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</row>
    <row r="460" spans="1:31">
      <c r="A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</row>
    <row r="461" spans="1:31">
      <c r="A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</row>
    <row r="462" spans="1:31">
      <c r="A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</row>
    <row r="463" spans="1:31">
      <c r="A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</row>
    <row r="464" spans="1:31">
      <c r="A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</row>
    <row r="465" spans="1:31">
      <c r="A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</row>
    <row r="466" spans="1:31">
      <c r="A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</row>
    <row r="467" spans="1:31">
      <c r="A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</row>
    <row r="468" spans="1:31">
      <c r="A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</row>
    <row r="469" spans="1:31">
      <c r="A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</row>
    <row r="470" spans="1:31">
      <c r="A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</row>
    <row r="471" spans="1:31">
      <c r="A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</row>
    <row r="472" spans="1:31">
      <c r="A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</row>
    <row r="473" spans="1:31">
      <c r="A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</row>
    <row r="474" spans="1:31">
      <c r="A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</row>
    <row r="475" spans="1:31">
      <c r="A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</row>
    <row r="476" spans="1:31">
      <c r="A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</row>
    <row r="477" spans="1:31">
      <c r="A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</row>
    <row r="478" spans="1:31">
      <c r="A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</row>
    <row r="479" spans="1:31">
      <c r="A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</row>
    <row r="480" spans="1:31">
      <c r="A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</row>
    <row r="481" spans="1:31">
      <c r="A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</row>
    <row r="482" spans="1:31">
      <c r="A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</row>
    <row r="483" spans="1:31">
      <c r="A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</row>
    <row r="484" spans="1:31">
      <c r="A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</row>
    <row r="485" spans="1:31">
      <c r="A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</row>
    <row r="486" spans="1:31">
      <c r="A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</row>
    <row r="487" spans="1:31">
      <c r="A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</row>
    <row r="488" spans="1:31">
      <c r="A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</row>
    <row r="489" spans="1:31">
      <c r="A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</row>
    <row r="490" spans="1:31">
      <c r="A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</row>
    <row r="491" spans="1:31">
      <c r="A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</row>
    <row r="492" spans="1:31">
      <c r="A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</row>
    <row r="493" spans="1:31">
      <c r="A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</row>
    <row r="494" spans="1:31">
      <c r="A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</row>
    <row r="495" spans="1:31">
      <c r="A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</row>
    <row r="496" spans="1:31">
      <c r="A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</row>
    <row r="497" spans="1:31">
      <c r="A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</row>
    <row r="498" spans="1:31">
      <c r="A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</row>
    <row r="499" spans="1:31">
      <c r="A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</row>
    <row r="500" spans="1:31">
      <c r="A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</row>
    <row r="501" spans="1:31">
      <c r="A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</row>
    <row r="502" spans="1:31">
      <c r="A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</row>
    <row r="503" spans="1:31">
      <c r="A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</row>
    <row r="504" spans="1:31">
      <c r="A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</row>
    <row r="505" spans="1:31">
      <c r="A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</row>
    <row r="506" spans="1:31">
      <c r="A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</row>
    <row r="507" spans="1:31">
      <c r="A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</row>
    <row r="508" spans="1:31">
      <c r="A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</row>
    <row r="509" spans="1:31">
      <c r="A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</row>
    <row r="510" spans="1:31">
      <c r="A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</row>
    <row r="511" spans="1:31">
      <c r="A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</row>
    <row r="512" spans="1:31">
      <c r="A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</row>
    <row r="513" spans="1:31">
      <c r="A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</row>
    <row r="514" spans="1:31">
      <c r="A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</row>
    <row r="515" spans="1:31">
      <c r="A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</row>
    <row r="516" spans="1:31">
      <c r="A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</row>
    <row r="517" spans="1:31">
      <c r="A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</row>
    <row r="518" spans="1:31">
      <c r="A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</row>
    <row r="519" spans="1:31">
      <c r="A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</row>
    <row r="520" spans="1:31">
      <c r="A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</row>
    <row r="521" spans="1:31">
      <c r="A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</row>
    <row r="522" spans="1:31">
      <c r="A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</row>
    <row r="523" spans="1:31">
      <c r="A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</row>
    <row r="524" spans="1:31">
      <c r="A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</row>
    <row r="525" spans="1:31">
      <c r="A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</row>
    <row r="526" spans="1:31">
      <c r="A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</row>
    <row r="527" spans="1:31">
      <c r="A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</row>
    <row r="528" spans="1:31">
      <c r="A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</row>
    <row r="529" spans="1:31">
      <c r="A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</row>
    <row r="530" spans="1:31">
      <c r="A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</row>
    <row r="531" spans="1:31">
      <c r="A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</row>
    <row r="532" spans="1:31">
      <c r="A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</row>
    <row r="533" spans="1:31">
      <c r="A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</row>
    <row r="534" spans="1:31">
      <c r="A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</row>
    <row r="535" spans="1:31">
      <c r="A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</row>
    <row r="536" spans="1:31">
      <c r="A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</row>
    <row r="537" spans="1:31">
      <c r="A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</row>
    <row r="538" spans="1:31">
      <c r="A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</row>
    <row r="539" spans="1:31">
      <c r="A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</row>
    <row r="540" spans="1:31">
      <c r="A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</row>
    <row r="541" spans="1:31">
      <c r="A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</row>
    <row r="542" spans="1:31">
      <c r="A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</row>
    <row r="543" spans="1:31">
      <c r="A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</row>
    <row r="544" spans="1:31">
      <c r="A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</row>
    <row r="545" spans="1:31">
      <c r="A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</row>
    <row r="546" spans="1:31">
      <c r="A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</row>
    <row r="547" spans="1:31">
      <c r="A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</row>
    <row r="548" spans="1:31">
      <c r="A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</row>
    <row r="549" spans="1:31">
      <c r="A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</row>
    <row r="550" spans="1:31">
      <c r="A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</row>
    <row r="551" spans="1:31">
      <c r="A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</row>
    <row r="552" spans="1:31">
      <c r="A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</row>
    <row r="553" spans="1:31">
      <c r="A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</row>
    <row r="554" spans="1:31">
      <c r="A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</row>
    <row r="555" spans="1:31">
      <c r="A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</row>
    <row r="556" spans="1:31">
      <c r="A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</row>
    <row r="557" spans="1:31">
      <c r="A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</row>
    <row r="558" spans="1:31">
      <c r="A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</row>
    <row r="559" spans="1:31">
      <c r="A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</row>
    <row r="560" spans="1:31">
      <c r="A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</row>
    <row r="561" spans="1:31">
      <c r="A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</row>
    <row r="562" spans="1:31">
      <c r="A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</row>
    <row r="563" spans="1:31">
      <c r="A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</row>
    <row r="564" spans="1:31">
      <c r="A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</row>
    <row r="565" spans="1:31">
      <c r="A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</row>
    <row r="566" spans="1:31">
      <c r="A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</row>
    <row r="567" spans="1:31">
      <c r="A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</row>
    <row r="568" spans="1:31">
      <c r="A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</row>
    <row r="569" spans="1:31">
      <c r="A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</row>
    <row r="570" spans="1:31">
      <c r="A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</row>
    <row r="571" spans="1:31">
      <c r="A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</row>
    <row r="572" spans="1:31">
      <c r="A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</row>
    <row r="573" spans="1:31">
      <c r="A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</row>
    <row r="574" spans="1:31">
      <c r="A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</row>
    <row r="575" spans="1:31">
      <c r="A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</row>
    <row r="576" spans="1:31">
      <c r="A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</row>
    <row r="577" spans="1:31">
      <c r="A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</row>
    <row r="578" spans="1:31">
      <c r="A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</row>
    <row r="579" spans="1:31">
      <c r="A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</row>
    <row r="580" spans="1:31">
      <c r="A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</row>
    <row r="581" spans="1:31">
      <c r="A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</row>
    <row r="582" spans="1:31">
      <c r="A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</row>
    <row r="583" spans="1:31">
      <c r="A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</row>
    <row r="584" spans="1:31">
      <c r="A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</row>
    <row r="585" spans="1:31">
      <c r="A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</row>
    <row r="586" spans="1:31">
      <c r="A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</row>
    <row r="587" spans="1:31">
      <c r="A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</row>
    <row r="588" spans="1:31">
      <c r="A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</row>
    <row r="589" spans="1:31">
      <c r="A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</row>
    <row r="590" spans="1:31">
      <c r="A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</row>
    <row r="591" spans="1:31">
      <c r="A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</row>
    <row r="592" spans="1:31">
      <c r="A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</row>
    <row r="593" spans="1:31">
      <c r="A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</row>
    <row r="594" spans="1:31">
      <c r="A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</row>
    <row r="595" spans="1:31">
      <c r="A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</row>
    <row r="596" spans="1:31">
      <c r="A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</row>
    <row r="597" spans="1:31">
      <c r="A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</row>
    <row r="598" spans="1:31">
      <c r="A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</row>
    <row r="599" spans="1:31">
      <c r="A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</row>
    <row r="600" spans="1:31">
      <c r="A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</row>
    <row r="601" spans="1:31">
      <c r="A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</row>
    <row r="602" spans="1:31">
      <c r="A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</row>
    <row r="603" spans="1:31">
      <c r="A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</row>
    <row r="604" spans="1:31">
      <c r="A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</row>
    <row r="605" spans="1:31">
      <c r="A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</row>
    <row r="606" spans="1:31">
      <c r="A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</row>
    <row r="607" spans="1:31">
      <c r="A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</row>
    <row r="608" spans="1:31">
      <c r="A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</row>
    <row r="609" spans="1:31">
      <c r="A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</row>
    <row r="610" spans="1:31">
      <c r="A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</row>
    <row r="611" spans="1:31">
      <c r="A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</row>
    <row r="612" spans="1:31">
      <c r="A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</row>
    <row r="613" spans="1:31">
      <c r="A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</row>
    <row r="614" spans="1:31">
      <c r="A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</row>
    <row r="615" spans="1:31">
      <c r="A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</row>
    <row r="616" spans="1:31">
      <c r="A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</row>
    <row r="617" spans="1:31">
      <c r="A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</row>
    <row r="618" spans="1:31">
      <c r="A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</row>
    <row r="619" spans="1:31">
      <c r="A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</row>
    <row r="620" spans="1:31">
      <c r="A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</row>
    <row r="621" spans="1:31">
      <c r="A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</row>
    <row r="622" spans="1:31">
      <c r="A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</row>
    <row r="623" spans="1:31">
      <c r="A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</row>
    <row r="624" spans="1:31">
      <c r="A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</row>
    <row r="625" spans="1:31">
      <c r="A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</row>
    <row r="626" spans="1:31">
      <c r="A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</row>
    <row r="627" spans="1:31">
      <c r="A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</row>
    <row r="628" spans="1:31">
      <c r="A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</row>
    <row r="629" spans="1:31">
      <c r="A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</row>
    <row r="630" spans="1:31">
      <c r="A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</row>
    <row r="631" spans="1:31">
      <c r="A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</row>
    <row r="632" spans="1:31">
      <c r="A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</row>
    <row r="633" spans="1:31">
      <c r="A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</row>
    <row r="634" spans="1:31">
      <c r="A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</row>
    <row r="635" spans="1:31">
      <c r="A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</row>
    <row r="636" spans="1:31">
      <c r="A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</row>
    <row r="637" spans="1:31">
      <c r="A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</row>
    <row r="638" spans="1:31">
      <c r="A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</row>
    <row r="639" spans="1:31">
      <c r="A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</row>
    <row r="640" spans="1:31">
      <c r="A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</row>
    <row r="641" spans="1:31">
      <c r="A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</row>
    <row r="642" spans="1:31">
      <c r="A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</row>
    <row r="643" spans="1:31">
      <c r="A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</row>
    <row r="644" spans="1:31">
      <c r="A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</row>
    <row r="645" spans="1:31">
      <c r="A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</row>
    <row r="646" spans="1:31">
      <c r="A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</row>
    <row r="647" spans="1:31">
      <c r="A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</row>
    <row r="648" spans="1:31">
      <c r="A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</row>
    <row r="649" spans="1:31">
      <c r="A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</row>
    <row r="650" spans="1:31">
      <c r="A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</row>
    <row r="651" spans="1:31">
      <c r="A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</row>
    <row r="652" spans="1:31">
      <c r="A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</row>
    <row r="653" spans="1:31">
      <c r="A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</row>
    <row r="654" spans="1:31">
      <c r="A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</row>
    <row r="655" spans="1:31">
      <c r="A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</row>
    <row r="656" spans="1:31">
      <c r="A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</row>
    <row r="657" spans="1:31">
      <c r="A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</row>
    <row r="658" spans="1:31">
      <c r="A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</row>
    <row r="659" spans="1:31">
      <c r="A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</row>
    <row r="660" spans="1:31">
      <c r="A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</row>
    <row r="661" spans="1:31">
      <c r="A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</row>
    <row r="662" spans="1:31">
      <c r="A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</row>
    <row r="663" spans="1:31">
      <c r="A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</row>
    <row r="664" spans="1:31">
      <c r="A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</row>
    <row r="665" spans="1:31">
      <c r="A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</row>
    <row r="666" spans="1:31">
      <c r="A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</row>
    <row r="667" spans="1:31">
      <c r="A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</row>
    <row r="668" spans="1:31">
      <c r="A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</row>
    <row r="669" spans="1:31">
      <c r="A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</row>
    <row r="670" spans="1:31">
      <c r="A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</row>
    <row r="671" spans="1:31">
      <c r="A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</row>
    <row r="672" spans="1:31">
      <c r="A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</row>
    <row r="673" spans="1:31">
      <c r="A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</row>
    <row r="674" spans="1:31">
      <c r="A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</row>
    <row r="675" spans="1:31">
      <c r="A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</row>
    <row r="676" spans="1:31">
      <c r="A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</row>
    <row r="677" spans="1:31">
      <c r="A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</row>
    <row r="678" spans="1:31">
      <c r="A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</row>
    <row r="679" spans="1:31">
      <c r="A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</row>
    <row r="680" spans="1:31">
      <c r="A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</row>
    <row r="681" spans="1:31">
      <c r="A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</row>
    <row r="682" spans="1:31">
      <c r="A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</row>
    <row r="683" spans="1:31">
      <c r="A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</row>
    <row r="684" spans="1:31">
      <c r="A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</row>
    <row r="685" spans="1:31">
      <c r="A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</row>
    <row r="686" spans="1:31">
      <c r="A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</row>
    <row r="687" spans="1:31">
      <c r="A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</row>
    <row r="688" spans="1:31">
      <c r="A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</row>
    <row r="689" spans="1:31">
      <c r="A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</row>
    <row r="690" spans="1:31">
      <c r="A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</row>
    <row r="691" spans="1:31">
      <c r="A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</row>
    <row r="692" spans="1:31">
      <c r="A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</row>
    <row r="693" spans="1:31">
      <c r="A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</row>
    <row r="694" spans="1:31">
      <c r="A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</row>
    <row r="695" spans="1:31">
      <c r="A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</row>
    <row r="696" spans="1:31">
      <c r="A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</row>
    <row r="697" spans="1:31">
      <c r="A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</row>
    <row r="698" spans="1:31">
      <c r="A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</row>
    <row r="699" spans="1:31">
      <c r="A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</row>
    <row r="700" spans="1:31">
      <c r="A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</row>
    <row r="701" spans="1:31">
      <c r="A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</row>
    <row r="702" spans="1:31">
      <c r="A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</row>
    <row r="703" spans="1:31">
      <c r="A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</row>
    <row r="704" spans="1:31">
      <c r="A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</row>
    <row r="705" spans="1:31">
      <c r="A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</row>
    <row r="706" spans="1:31">
      <c r="A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</row>
    <row r="707" spans="1:31">
      <c r="A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</row>
    <row r="708" spans="1:31">
      <c r="A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</row>
    <row r="709" spans="1:31">
      <c r="A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</row>
    <row r="710" spans="1:31">
      <c r="A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</row>
    <row r="711" spans="1:31">
      <c r="A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</row>
    <row r="712" spans="1:31">
      <c r="A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</row>
    <row r="713" spans="1:31">
      <c r="A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</row>
    <row r="714" spans="1:31">
      <c r="A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</row>
    <row r="715" spans="1:31">
      <c r="A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</row>
    <row r="716" spans="1:31">
      <c r="A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</row>
    <row r="717" spans="1:31">
      <c r="A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</row>
    <row r="718" spans="1:31">
      <c r="A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</row>
    <row r="719" spans="1:31">
      <c r="A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</row>
    <row r="720" spans="1:31">
      <c r="A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</row>
    <row r="721" spans="1:31">
      <c r="A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</row>
    <row r="722" spans="1:31">
      <c r="A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</row>
    <row r="723" spans="1:31">
      <c r="A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</row>
    <row r="724" spans="1:31">
      <c r="A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</row>
    <row r="725" spans="1:31">
      <c r="A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</row>
    <row r="726" spans="1:31">
      <c r="A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</row>
    <row r="727" spans="1:31">
      <c r="A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</row>
    <row r="728" spans="1:31">
      <c r="A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</row>
    <row r="729" spans="1:31">
      <c r="A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</row>
    <row r="730" spans="1:31">
      <c r="A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</row>
    <row r="731" spans="1:31">
      <c r="A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</row>
    <row r="732" spans="1:31">
      <c r="A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</row>
    <row r="733" spans="1:31">
      <c r="A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</row>
    <row r="734" spans="1:31">
      <c r="A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</row>
    <row r="735" spans="1:31">
      <c r="A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</row>
    <row r="736" spans="1:31">
      <c r="A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</row>
    <row r="737" spans="1:31">
      <c r="A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</row>
    <row r="738" spans="1:31">
      <c r="A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</row>
    <row r="739" spans="1:31">
      <c r="A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</row>
    <row r="740" spans="1:31">
      <c r="A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</row>
    <row r="741" spans="1:31">
      <c r="A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</row>
    <row r="742" spans="1:31">
      <c r="A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</row>
    <row r="743" spans="1:31">
      <c r="A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</row>
    <row r="744" spans="1:31">
      <c r="A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</row>
    <row r="745" spans="1:31">
      <c r="A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</row>
    <row r="746" spans="1:31">
      <c r="A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</row>
    <row r="747" spans="1:31">
      <c r="A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</row>
    <row r="748" spans="1:31">
      <c r="A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</row>
    <row r="749" spans="1:31">
      <c r="A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</row>
    <row r="750" spans="1:31">
      <c r="A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</row>
    <row r="751" spans="1:31">
      <c r="A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</row>
    <row r="752" spans="1:31">
      <c r="A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</row>
    <row r="753" spans="1:31">
      <c r="A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</row>
    <row r="754" spans="1:31">
      <c r="A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</row>
    <row r="755" spans="1:31">
      <c r="A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</row>
    <row r="756" spans="1:31">
      <c r="A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</row>
    <row r="757" spans="1:31">
      <c r="A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</row>
    <row r="758" spans="1:31">
      <c r="A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</row>
    <row r="759" spans="1:31">
      <c r="A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</row>
    <row r="760" spans="1:31">
      <c r="A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</row>
    <row r="761" spans="1:31">
      <c r="A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</row>
    <row r="762" spans="1:31">
      <c r="A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</row>
    <row r="763" spans="1:31">
      <c r="A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</row>
    <row r="764" spans="1:31">
      <c r="A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</row>
    <row r="765" spans="1:31">
      <c r="A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</row>
    <row r="766" spans="1:31">
      <c r="A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</row>
    <row r="767" spans="1:31">
      <c r="A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</row>
    <row r="768" spans="1:31">
      <c r="A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</row>
    <row r="769" spans="1:31">
      <c r="A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</row>
    <row r="770" spans="1:31">
      <c r="A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</row>
    <row r="771" spans="1:31">
      <c r="A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</row>
    <row r="772" spans="1:31">
      <c r="A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</row>
    <row r="773" spans="1:31">
      <c r="A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</row>
    <row r="774" spans="1:31">
      <c r="A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</row>
    <row r="775" spans="1:31">
      <c r="A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</row>
    <row r="776" spans="1:31">
      <c r="A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</row>
    <row r="777" spans="1:31">
      <c r="A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</row>
    <row r="778" spans="1:31">
      <c r="A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</row>
    <row r="779" spans="1:31">
      <c r="A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</row>
    <row r="780" spans="1:31">
      <c r="A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</row>
    <row r="781" spans="1:31">
      <c r="A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</row>
    <row r="782" spans="1:31">
      <c r="A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</row>
    <row r="783" spans="1:31">
      <c r="A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</row>
    <row r="784" spans="1:31">
      <c r="A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</row>
    <row r="785" spans="1:31">
      <c r="A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</row>
    <row r="786" spans="1:31">
      <c r="A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</row>
    <row r="787" spans="1:31">
      <c r="A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</row>
    <row r="788" spans="1:31">
      <c r="A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</row>
    <row r="789" spans="1:31">
      <c r="A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</row>
    <row r="790" spans="1:31">
      <c r="A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</row>
    <row r="791" spans="1:31">
      <c r="A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</row>
    <row r="792" spans="1:31">
      <c r="A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</row>
    <row r="793" spans="1:31">
      <c r="A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</row>
    <row r="794" spans="1:31">
      <c r="A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</row>
    <row r="795" spans="1:31">
      <c r="A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</row>
    <row r="796" spans="1:31">
      <c r="A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</row>
    <row r="797" spans="1:31">
      <c r="A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</row>
    <row r="798" spans="1:31">
      <c r="A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</row>
    <row r="799" spans="1:31">
      <c r="A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</row>
    <row r="800" spans="1:31">
      <c r="A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</row>
    <row r="801" spans="1:31">
      <c r="A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</row>
    <row r="802" spans="1:31">
      <c r="A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</row>
    <row r="803" spans="1:31">
      <c r="A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</row>
    <row r="804" spans="1:31">
      <c r="A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</row>
    <row r="805" spans="1:31">
      <c r="A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</row>
    <row r="806" spans="1:31">
      <c r="A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</row>
    <row r="807" spans="1:31">
      <c r="A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</row>
    <row r="808" spans="1:31">
      <c r="A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</row>
    <row r="809" spans="1:31">
      <c r="A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</row>
    <row r="810" spans="1:31">
      <c r="A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</row>
    <row r="811" spans="1:31">
      <c r="A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</row>
    <row r="812" spans="1:31">
      <c r="A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</row>
    <row r="813" spans="1:31">
      <c r="A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</row>
    <row r="814" spans="1:31">
      <c r="A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</row>
    <row r="815" spans="1:31">
      <c r="A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</row>
    <row r="816" spans="1:31">
      <c r="A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</row>
    <row r="817" spans="1:31">
      <c r="A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</row>
    <row r="818" spans="1:31">
      <c r="A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</row>
    <row r="819" spans="1:31">
      <c r="A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</row>
    <row r="820" spans="1:31">
      <c r="A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</row>
    <row r="821" spans="1:31">
      <c r="A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</row>
    <row r="822" spans="1:31">
      <c r="A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</row>
    <row r="823" spans="1:31">
      <c r="A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</row>
    <row r="824" spans="1:31">
      <c r="A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</row>
    <row r="825" spans="1:31">
      <c r="A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</row>
    <row r="826" spans="1:31">
      <c r="A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</row>
    <row r="827" spans="1:31">
      <c r="A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</row>
    <row r="828" spans="1:31">
      <c r="A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</row>
    <row r="829" spans="1:31">
      <c r="A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</row>
    <row r="830" spans="1:31">
      <c r="A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</row>
    <row r="831" spans="1:31">
      <c r="A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</row>
    <row r="832" spans="1:31">
      <c r="A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</row>
    <row r="833" spans="1:31">
      <c r="A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</row>
    <row r="834" spans="1:31">
      <c r="A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</row>
    <row r="835" spans="1:31">
      <c r="A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</row>
    <row r="836" spans="1:31">
      <c r="A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</row>
    <row r="837" spans="1:31">
      <c r="A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</row>
    <row r="838" spans="1:31">
      <c r="A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</row>
    <row r="839" spans="1:31">
      <c r="A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</row>
    <row r="840" spans="1:31">
      <c r="A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</row>
    <row r="841" spans="1:31">
      <c r="A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</row>
    <row r="842" spans="1:31">
      <c r="A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</row>
    <row r="843" spans="1:31">
      <c r="A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</row>
    <row r="844" spans="1:31">
      <c r="A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</row>
    <row r="845" spans="1:31">
      <c r="A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</row>
    <row r="846" spans="1:31">
      <c r="A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</row>
    <row r="847" spans="1:31">
      <c r="A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</row>
    <row r="848" spans="1:31">
      <c r="A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</row>
    <row r="849" spans="1:31">
      <c r="A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</row>
    <row r="850" spans="1:31">
      <c r="A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</row>
    <row r="851" spans="1:31">
      <c r="A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</row>
    <row r="852" spans="1:31">
      <c r="A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</row>
    <row r="853" spans="1:31">
      <c r="A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</row>
    <row r="854" spans="1:31">
      <c r="A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</row>
    <row r="855" spans="1:31">
      <c r="A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</row>
    <row r="856" spans="1:31">
      <c r="A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</row>
    <row r="857" spans="1:31">
      <c r="A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</row>
    <row r="858" spans="1:31">
      <c r="A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</row>
    <row r="859" spans="1:31">
      <c r="A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</row>
    <row r="860" spans="1:31">
      <c r="A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</row>
    <row r="861" spans="1:31">
      <c r="A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</row>
    <row r="862" spans="1:31">
      <c r="A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</row>
    <row r="863" spans="1:31">
      <c r="A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</row>
    <row r="864" spans="1:31">
      <c r="A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</row>
    <row r="865" spans="1:31">
      <c r="A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</row>
    <row r="866" spans="1:31">
      <c r="A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</row>
    <row r="867" spans="1:31">
      <c r="A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</row>
    <row r="868" spans="1:31">
      <c r="A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</row>
    <row r="869" spans="1:31">
      <c r="A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</row>
    <row r="870" spans="1:31">
      <c r="A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</row>
    <row r="871" spans="1:31">
      <c r="A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</row>
    <row r="872" spans="1:31">
      <c r="A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</row>
    <row r="873" spans="1:31">
      <c r="A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</row>
    <row r="874" spans="1:31">
      <c r="A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</row>
    <row r="875" spans="1:31">
      <c r="A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</row>
    <row r="876" spans="1:31">
      <c r="A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</row>
    <row r="877" spans="1:31">
      <c r="A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</row>
    <row r="878" spans="1:31">
      <c r="A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</row>
    <row r="879" spans="1:31">
      <c r="A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</row>
    <row r="880" spans="1:31">
      <c r="A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</row>
    <row r="881" spans="1:31">
      <c r="A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</row>
    <row r="882" spans="1:31">
      <c r="A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</row>
    <row r="883" spans="1:31">
      <c r="A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</row>
    <row r="884" spans="1:31">
      <c r="A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</row>
    <row r="885" spans="1:31">
      <c r="A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</row>
    <row r="886" spans="1:31">
      <c r="A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</row>
    <row r="887" spans="1:31">
      <c r="A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</row>
    <row r="888" spans="1:31">
      <c r="A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</row>
    <row r="889" spans="1:31">
      <c r="A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</row>
    <row r="890" spans="1:31">
      <c r="A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</row>
    <row r="891" spans="1:31">
      <c r="A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</row>
    <row r="892" spans="1:31">
      <c r="A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</row>
    <row r="893" spans="1:31">
      <c r="A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</row>
    <row r="894" spans="1:31">
      <c r="A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</row>
    <row r="895" spans="1:31">
      <c r="A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</row>
    <row r="896" spans="1:31">
      <c r="A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</row>
    <row r="897" spans="1:31">
      <c r="A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</row>
    <row r="898" spans="1:31">
      <c r="A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</row>
    <row r="899" spans="1:31">
      <c r="A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</row>
    <row r="900" spans="1:31">
      <c r="A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</row>
    <row r="901" spans="1:31">
      <c r="A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</row>
    <row r="902" spans="1:31">
      <c r="A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</row>
    <row r="903" spans="1:31">
      <c r="A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</row>
    <row r="904" spans="1:31">
      <c r="A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</row>
    <row r="905" spans="1:31">
      <c r="A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</row>
    <row r="906" spans="1:31">
      <c r="A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</row>
    <row r="907" spans="1:31">
      <c r="A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</row>
    <row r="908" spans="1:31">
      <c r="A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</row>
    <row r="909" spans="1:31">
      <c r="A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</row>
    <row r="910" spans="1:31">
      <c r="A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</row>
    <row r="911" spans="1:31">
      <c r="A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</row>
    <row r="912" spans="1:31">
      <c r="A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</row>
    <row r="913" spans="1:31">
      <c r="A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</row>
    <row r="914" spans="1:31">
      <c r="A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</row>
    <row r="915" spans="1:31">
      <c r="A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</row>
    <row r="916" spans="1:31">
      <c r="A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</row>
    <row r="917" spans="1:31">
      <c r="A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</row>
    <row r="918" spans="1:31">
      <c r="A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</row>
    <row r="919" spans="1:31">
      <c r="A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</row>
    <row r="920" spans="1:31">
      <c r="A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</row>
    <row r="921" spans="1:31">
      <c r="A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</row>
    <row r="922" spans="1:31">
      <c r="A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</row>
    <row r="923" spans="1:31">
      <c r="A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</row>
    <row r="924" spans="1:31">
      <c r="A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</row>
    <row r="925" spans="1:31">
      <c r="A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</row>
    <row r="926" spans="1:31">
      <c r="A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</row>
    <row r="927" spans="1:31">
      <c r="A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</row>
    <row r="928" spans="1:31">
      <c r="A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</row>
    <row r="929" spans="1:31">
      <c r="A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</row>
    <row r="930" spans="1:31">
      <c r="A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</row>
    <row r="931" spans="1:31">
      <c r="A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</row>
    <row r="932" spans="1:31">
      <c r="A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</row>
    <row r="933" spans="1:31">
      <c r="A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</row>
    <row r="934" spans="1:31">
      <c r="A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</row>
    <row r="935" spans="1:31">
      <c r="A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</row>
    <row r="936" spans="1:31">
      <c r="A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</row>
    <row r="937" spans="1:31">
      <c r="A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</row>
    <row r="938" spans="1:31">
      <c r="A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</row>
    <row r="939" spans="1:31">
      <c r="A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</row>
    <row r="940" spans="1:31">
      <c r="A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</row>
    <row r="941" spans="1:31">
      <c r="A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</row>
    <row r="942" spans="1:31">
      <c r="A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</row>
    <row r="943" spans="1:31">
      <c r="A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</row>
    <row r="944" spans="1:31">
      <c r="A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</row>
    <row r="945" spans="1:31">
      <c r="A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</row>
    <row r="946" spans="1:31">
      <c r="A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</row>
    <row r="947" spans="1:31">
      <c r="A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</row>
    <row r="948" spans="1:31">
      <c r="A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</row>
    <row r="949" spans="1:31">
      <c r="A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</row>
    <row r="950" spans="1:31">
      <c r="A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</row>
    <row r="951" spans="1:31">
      <c r="A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</row>
    <row r="952" spans="1:31">
      <c r="A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</row>
    <row r="953" spans="1:31">
      <c r="A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</row>
    <row r="954" spans="1:31">
      <c r="A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</row>
    <row r="955" spans="1:31">
      <c r="A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</row>
    <row r="956" spans="1:31">
      <c r="A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</row>
    <row r="957" spans="1:31">
      <c r="A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</row>
    <row r="958" spans="1:31">
      <c r="A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</row>
    <row r="959" spans="1:31">
      <c r="A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</row>
    <row r="960" spans="1:31">
      <c r="A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</row>
    <row r="961" spans="1:31">
      <c r="A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</row>
    <row r="962" spans="1:31">
      <c r="A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</row>
    <row r="963" spans="1:31">
      <c r="A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</row>
    <row r="964" spans="1:31">
      <c r="A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</row>
    <row r="965" spans="1:31">
      <c r="A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</row>
    <row r="966" spans="1:31">
      <c r="A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</row>
    <row r="967" spans="1:31">
      <c r="A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</row>
    <row r="968" spans="1:31">
      <c r="A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</row>
    <row r="969" spans="1:31">
      <c r="A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</row>
    <row r="970" spans="1:31">
      <c r="A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</row>
    <row r="971" spans="1:31">
      <c r="A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</row>
    <row r="972" spans="1:31">
      <c r="A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</row>
    <row r="973" spans="1:31">
      <c r="A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</row>
    <row r="974" spans="1:31">
      <c r="A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</row>
    <row r="975" spans="1:31">
      <c r="A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</row>
    <row r="976" spans="1:31">
      <c r="A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</row>
    <row r="977" spans="1:31">
      <c r="A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</row>
    <row r="978" spans="1:31">
      <c r="A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</row>
    <row r="979" spans="1:31">
      <c r="A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</row>
    <row r="980" spans="1:31">
      <c r="A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</row>
    <row r="981" spans="1:31">
      <c r="A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</row>
    <row r="982" spans="1:31">
      <c r="A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</row>
    <row r="983" spans="1:31">
      <c r="A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</row>
    <row r="984" spans="1:31">
      <c r="A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</row>
    <row r="985" spans="1:31">
      <c r="A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</row>
    <row r="986" spans="1:31">
      <c r="A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</row>
    <row r="987" spans="1:31">
      <c r="A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</row>
    <row r="988" spans="1:31">
      <c r="A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</row>
    <row r="989" spans="1:31">
      <c r="A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</row>
    <row r="990" spans="1:31">
      <c r="A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</row>
    <row r="991" spans="1:31">
      <c r="A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</row>
    <row r="992" spans="1:31">
      <c r="A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</row>
    <row r="993" spans="1:31">
      <c r="A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</row>
    <row r="994" spans="1:31">
      <c r="A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</row>
    <row r="995" spans="1:31">
      <c r="A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</row>
    <row r="996" spans="1:31">
      <c r="A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</row>
    <row r="997" spans="1:31">
      <c r="A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</row>
    <row r="998" spans="1:31">
      <c r="A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</row>
    <row r="999" spans="1:31">
      <c r="A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</row>
    <row r="1000" spans="1:31">
      <c r="A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</row>
    <row r="1001" spans="1:31">
      <c r="A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2"/>
    </row>
    <row r="1002" spans="1:31">
      <c r="A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2"/>
    </row>
    <row r="1003" spans="1:31">
      <c r="A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  <c r="AD1003" s="32"/>
      <c r="AE1003" s="32"/>
    </row>
    <row r="1004" spans="1:31">
      <c r="A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  <c r="AD1004" s="32"/>
      <c r="AE1004" s="32"/>
    </row>
    <row r="1005" spans="1:31">
      <c r="A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  <c r="AD1005" s="32"/>
      <c r="AE1005" s="32"/>
    </row>
    <row r="1006" spans="1:31">
      <c r="A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  <c r="AD1006" s="32"/>
      <c r="AE1006" s="32"/>
    </row>
    <row r="1007" spans="1:31">
      <c r="A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  <c r="AD1007" s="32"/>
      <c r="AE1007" s="32"/>
    </row>
    <row r="1008" spans="1:31">
      <c r="A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2"/>
    </row>
    <row r="1009" spans="1:31">
      <c r="A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  <c r="AD1009" s="32"/>
      <c r="AE1009" s="32"/>
    </row>
    <row r="1010" spans="1:31">
      <c r="A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2"/>
    </row>
    <row r="1011" spans="1:31">
      <c r="A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  <c r="AB1011" s="32"/>
      <c r="AC1011" s="32"/>
      <c r="AD1011" s="32"/>
      <c r="AE1011" s="32"/>
    </row>
    <row r="1012" spans="1:31">
      <c r="A1012" s="32"/>
      <c r="R1012" s="32"/>
      <c r="S1012" s="32"/>
      <c r="T1012" s="32"/>
      <c r="U1012" s="32"/>
      <c r="V1012" s="32"/>
      <c r="W1012" s="32"/>
      <c r="X1012" s="32"/>
      <c r="Y1012" s="32"/>
      <c r="Z1012" s="32"/>
      <c r="AA1012" s="32"/>
      <c r="AB1012" s="32"/>
      <c r="AC1012" s="32"/>
      <c r="AD1012" s="32"/>
      <c r="AE1012" s="32"/>
    </row>
    <row r="1013" spans="1:31">
      <c r="A1013" s="32"/>
      <c r="R1013" s="32"/>
      <c r="S1013" s="32"/>
      <c r="T1013" s="32"/>
      <c r="U1013" s="32"/>
      <c r="V1013" s="32"/>
      <c r="W1013" s="32"/>
      <c r="X1013" s="32"/>
      <c r="Y1013" s="32"/>
      <c r="Z1013" s="32"/>
      <c r="AA1013" s="32"/>
      <c r="AB1013" s="32"/>
      <c r="AC1013" s="32"/>
      <c r="AD1013" s="32"/>
      <c r="AE1013" s="32"/>
    </row>
    <row r="1014" spans="1:31">
      <c r="A1014" s="32"/>
      <c r="R1014" s="32"/>
      <c r="S1014" s="32"/>
      <c r="T1014" s="32"/>
      <c r="U1014" s="32"/>
      <c r="V1014" s="32"/>
      <c r="W1014" s="32"/>
      <c r="X1014" s="32"/>
      <c r="Y1014" s="32"/>
      <c r="Z1014" s="32"/>
      <c r="AA1014" s="32"/>
      <c r="AB1014" s="32"/>
      <c r="AC1014" s="32"/>
      <c r="AD1014" s="32"/>
      <c r="AE1014" s="32"/>
    </row>
    <row r="1015" spans="1:31">
      <c r="A1015" s="32"/>
      <c r="R1015" s="32"/>
      <c r="S1015" s="32"/>
      <c r="T1015" s="32"/>
      <c r="U1015" s="32"/>
      <c r="V1015" s="32"/>
      <c r="W1015" s="32"/>
      <c r="X1015" s="32"/>
      <c r="Y1015" s="32"/>
      <c r="Z1015" s="32"/>
      <c r="AA1015" s="32"/>
      <c r="AB1015" s="32"/>
      <c r="AC1015" s="32"/>
      <c r="AD1015" s="32"/>
      <c r="AE1015" s="32"/>
    </row>
    <row r="1016" spans="1:31">
      <c r="A1016" s="32"/>
      <c r="R1016" s="32"/>
      <c r="S1016" s="32"/>
      <c r="T1016" s="32"/>
      <c r="U1016" s="32"/>
      <c r="V1016" s="32"/>
      <c r="W1016" s="32"/>
      <c r="X1016" s="32"/>
      <c r="Y1016" s="32"/>
      <c r="Z1016" s="32"/>
      <c r="AA1016" s="32"/>
      <c r="AB1016" s="32"/>
      <c r="AC1016" s="32"/>
      <c r="AD1016" s="32"/>
      <c r="AE1016" s="32"/>
    </row>
    <row r="1017" spans="1:31">
      <c r="A1017" s="32"/>
      <c r="R1017" s="32"/>
      <c r="S1017" s="32"/>
      <c r="T1017" s="32"/>
      <c r="U1017" s="32"/>
      <c r="V1017" s="32"/>
      <c r="W1017" s="32"/>
      <c r="X1017" s="32"/>
      <c r="Y1017" s="32"/>
      <c r="Z1017" s="32"/>
      <c r="AA1017" s="32"/>
      <c r="AB1017" s="32"/>
      <c r="AC1017" s="32"/>
      <c r="AD1017" s="32"/>
      <c r="AE1017" s="32"/>
    </row>
    <row r="1018" spans="1:31">
      <c r="A1018" s="32"/>
      <c r="R1018" s="32"/>
      <c r="S1018" s="32"/>
      <c r="T1018" s="32"/>
      <c r="U1018" s="32"/>
      <c r="V1018" s="32"/>
      <c r="W1018" s="32"/>
      <c r="X1018" s="32"/>
      <c r="Y1018" s="32"/>
      <c r="Z1018" s="32"/>
      <c r="AA1018" s="32"/>
      <c r="AB1018" s="32"/>
      <c r="AC1018" s="32"/>
      <c r="AD1018" s="32"/>
      <c r="AE1018" s="32"/>
    </row>
    <row r="1019" spans="1:31">
      <c r="A1019" s="32"/>
      <c r="R1019" s="32"/>
      <c r="S1019" s="32"/>
      <c r="T1019" s="32"/>
      <c r="U1019" s="32"/>
      <c r="V1019" s="32"/>
      <c r="W1019" s="32"/>
      <c r="X1019" s="32"/>
      <c r="Y1019" s="32"/>
      <c r="Z1019" s="32"/>
      <c r="AA1019" s="32"/>
      <c r="AB1019" s="32"/>
      <c r="AC1019" s="32"/>
      <c r="AD1019" s="32"/>
      <c r="AE1019" s="32"/>
    </row>
    <row r="1020" spans="1:31">
      <c r="A1020" s="32"/>
      <c r="R1020" s="32"/>
      <c r="S1020" s="32"/>
      <c r="T1020" s="32"/>
      <c r="U1020" s="32"/>
      <c r="V1020" s="32"/>
      <c r="W1020" s="32"/>
      <c r="X1020" s="32"/>
      <c r="Y1020" s="32"/>
      <c r="Z1020" s="32"/>
      <c r="AA1020" s="32"/>
      <c r="AB1020" s="32"/>
      <c r="AC1020" s="32"/>
      <c r="AD1020" s="32"/>
      <c r="AE1020" s="32"/>
    </row>
    <row r="1021" spans="1:31">
      <c r="A1021" s="32"/>
      <c r="R1021" s="32"/>
      <c r="S1021" s="32"/>
      <c r="T1021" s="32"/>
      <c r="U1021" s="32"/>
      <c r="V1021" s="32"/>
      <c r="W1021" s="32"/>
      <c r="X1021" s="32"/>
      <c r="Y1021" s="32"/>
      <c r="Z1021" s="32"/>
      <c r="AA1021" s="32"/>
      <c r="AB1021" s="32"/>
      <c r="AC1021" s="32"/>
      <c r="AD1021" s="32"/>
      <c r="AE1021" s="32"/>
    </row>
    <row r="1022" spans="1:31">
      <c r="A1022" s="32"/>
      <c r="R1022" s="32"/>
      <c r="S1022" s="32"/>
      <c r="T1022" s="32"/>
      <c r="U1022" s="32"/>
      <c r="V1022" s="32"/>
      <c r="W1022" s="32"/>
      <c r="X1022" s="32"/>
      <c r="Y1022" s="32"/>
      <c r="Z1022" s="32"/>
      <c r="AA1022" s="32"/>
      <c r="AB1022" s="32"/>
      <c r="AC1022" s="32"/>
      <c r="AD1022" s="32"/>
      <c r="AE1022" s="32"/>
    </row>
    <row r="1023" spans="1:31">
      <c r="A1023" s="32"/>
      <c r="R1023" s="32"/>
      <c r="S1023" s="32"/>
      <c r="T1023" s="32"/>
      <c r="U1023" s="32"/>
      <c r="V1023" s="32"/>
      <c r="W1023" s="32"/>
      <c r="X1023" s="32"/>
      <c r="Y1023" s="32"/>
      <c r="Z1023" s="32"/>
      <c r="AA1023" s="32"/>
      <c r="AB1023" s="32"/>
      <c r="AC1023" s="32"/>
      <c r="AD1023" s="32"/>
      <c r="AE1023" s="32"/>
    </row>
    <row r="1024" spans="1:31">
      <c r="A1024" s="32"/>
      <c r="R1024" s="32"/>
      <c r="S1024" s="32"/>
      <c r="T1024" s="32"/>
      <c r="U1024" s="32"/>
      <c r="V1024" s="32"/>
      <c r="W1024" s="32"/>
      <c r="X1024" s="32"/>
      <c r="Y1024" s="32"/>
      <c r="Z1024" s="32"/>
      <c r="AA1024" s="32"/>
      <c r="AB1024" s="32"/>
      <c r="AC1024" s="32"/>
      <c r="AD1024" s="32"/>
      <c r="AE1024" s="32"/>
    </row>
    <row r="1025" spans="1:31">
      <c r="A1025" s="32"/>
      <c r="R1025" s="32"/>
      <c r="S1025" s="32"/>
      <c r="T1025" s="32"/>
      <c r="U1025" s="32"/>
      <c r="V1025" s="32"/>
      <c r="W1025" s="32"/>
      <c r="X1025" s="32"/>
      <c r="Y1025" s="32"/>
      <c r="Z1025" s="32"/>
      <c r="AA1025" s="32"/>
      <c r="AB1025" s="32"/>
      <c r="AC1025" s="32"/>
      <c r="AD1025" s="32"/>
      <c r="AE1025" s="32"/>
    </row>
    <row r="1026" spans="1:31">
      <c r="A1026" s="32"/>
      <c r="R1026" s="32"/>
      <c r="S1026" s="32"/>
      <c r="T1026" s="32"/>
      <c r="U1026" s="32"/>
      <c r="V1026" s="32"/>
      <c r="W1026" s="32"/>
      <c r="X1026" s="32"/>
      <c r="Y1026" s="32"/>
      <c r="Z1026" s="32"/>
      <c r="AA1026" s="32"/>
      <c r="AB1026" s="32"/>
      <c r="AC1026" s="32"/>
      <c r="AD1026" s="32"/>
      <c r="AE1026" s="32"/>
    </row>
    <row r="1027" spans="1:31">
      <c r="A1027" s="32"/>
      <c r="R1027" s="32"/>
      <c r="S1027" s="32"/>
      <c r="T1027" s="32"/>
      <c r="U1027" s="32"/>
      <c r="V1027" s="32"/>
      <c r="W1027" s="32"/>
      <c r="X1027" s="32"/>
      <c r="Y1027" s="32"/>
      <c r="Z1027" s="32"/>
      <c r="AA1027" s="32"/>
      <c r="AB1027" s="32"/>
      <c r="AC1027" s="32"/>
      <c r="AD1027" s="32"/>
      <c r="AE1027" s="32"/>
    </row>
    <row r="1028" spans="1:31">
      <c r="A1028" s="32"/>
      <c r="R1028" s="32"/>
      <c r="S1028" s="32"/>
      <c r="T1028" s="32"/>
      <c r="U1028" s="32"/>
      <c r="V1028" s="32"/>
      <c r="W1028" s="32"/>
      <c r="X1028" s="32"/>
      <c r="Y1028" s="32"/>
      <c r="Z1028" s="32"/>
      <c r="AA1028" s="32"/>
      <c r="AB1028" s="32"/>
      <c r="AC1028" s="32"/>
      <c r="AD1028" s="32"/>
      <c r="AE1028" s="32"/>
    </row>
    <row r="1029" spans="1:31">
      <c r="A1029" s="32"/>
      <c r="R1029" s="32"/>
      <c r="S1029" s="32"/>
      <c r="T1029" s="32"/>
      <c r="U1029" s="32"/>
      <c r="V1029" s="32"/>
      <c r="W1029" s="32"/>
      <c r="X1029" s="32"/>
      <c r="Y1029" s="32"/>
      <c r="Z1029" s="32"/>
      <c r="AA1029" s="32"/>
      <c r="AB1029" s="32"/>
      <c r="AC1029" s="32"/>
      <c r="AD1029" s="32"/>
      <c r="AE1029" s="32"/>
    </row>
    <row r="1030" spans="1:31">
      <c r="A1030" s="32"/>
      <c r="R1030" s="32"/>
      <c r="S1030" s="32"/>
      <c r="T1030" s="32"/>
      <c r="U1030" s="32"/>
      <c r="V1030" s="32"/>
      <c r="W1030" s="32"/>
      <c r="X1030" s="32"/>
      <c r="Y1030" s="32"/>
      <c r="Z1030" s="32"/>
      <c r="AA1030" s="32"/>
      <c r="AB1030" s="32"/>
      <c r="AC1030" s="32"/>
      <c r="AD1030" s="32"/>
      <c r="AE1030" s="32"/>
    </row>
    <row r="1031" spans="1:31">
      <c r="A1031" s="32"/>
      <c r="R1031" s="32"/>
      <c r="S1031" s="32"/>
      <c r="T1031" s="32"/>
      <c r="U1031" s="32"/>
      <c r="V1031" s="32"/>
      <c r="W1031" s="32"/>
      <c r="X1031" s="32"/>
      <c r="Y1031" s="32"/>
      <c r="Z1031" s="32"/>
      <c r="AA1031" s="32"/>
      <c r="AB1031" s="32"/>
      <c r="AC1031" s="32"/>
      <c r="AD1031" s="32"/>
      <c r="AE1031" s="32"/>
    </row>
    <row r="1032" spans="1:31">
      <c r="A1032" s="32"/>
      <c r="R1032" s="32"/>
      <c r="S1032" s="32"/>
      <c r="T1032" s="32"/>
      <c r="U1032" s="32"/>
      <c r="V1032" s="32"/>
      <c r="W1032" s="32"/>
      <c r="X1032" s="32"/>
      <c r="Y1032" s="32"/>
      <c r="Z1032" s="32"/>
      <c r="AA1032" s="32"/>
      <c r="AB1032" s="32"/>
      <c r="AC1032" s="32"/>
      <c r="AD1032" s="32"/>
      <c r="AE1032" s="32"/>
    </row>
    <row r="1033" spans="1:31">
      <c r="A1033" s="32"/>
      <c r="R1033" s="32"/>
      <c r="S1033" s="32"/>
      <c r="T1033" s="32"/>
      <c r="U1033" s="32"/>
      <c r="V1033" s="32"/>
      <c r="W1033" s="32"/>
      <c r="X1033" s="32"/>
      <c r="Y1033" s="32"/>
      <c r="Z1033" s="32"/>
      <c r="AA1033" s="32"/>
      <c r="AB1033" s="32"/>
      <c r="AC1033" s="32"/>
      <c r="AD1033" s="32"/>
      <c r="AE1033" s="32"/>
    </row>
    <row r="1034" spans="1:31">
      <c r="A1034" s="32"/>
      <c r="R1034" s="32"/>
      <c r="S1034" s="32"/>
      <c r="T1034" s="32"/>
      <c r="U1034" s="32"/>
      <c r="V1034" s="32"/>
      <c r="W1034" s="32"/>
      <c r="X1034" s="32"/>
      <c r="Y1034" s="32"/>
      <c r="Z1034" s="32"/>
      <c r="AA1034" s="32"/>
      <c r="AB1034" s="32"/>
      <c r="AC1034" s="32"/>
      <c r="AD1034" s="32"/>
      <c r="AE1034" s="32"/>
    </row>
    <row r="1035" spans="1:31">
      <c r="A1035" s="32"/>
      <c r="R1035" s="32"/>
      <c r="S1035" s="32"/>
      <c r="T1035" s="32"/>
      <c r="U1035" s="32"/>
      <c r="V1035" s="32"/>
      <c r="W1035" s="32"/>
      <c r="X1035" s="32"/>
      <c r="Y1035" s="32"/>
      <c r="Z1035" s="32"/>
      <c r="AA1035" s="32"/>
      <c r="AB1035" s="32"/>
      <c r="AC1035" s="32"/>
      <c r="AD1035" s="32"/>
      <c r="AE1035" s="32"/>
    </row>
    <row r="1036" spans="1:31">
      <c r="A1036" s="32"/>
      <c r="R1036" s="32"/>
      <c r="S1036" s="32"/>
      <c r="T1036" s="32"/>
      <c r="U1036" s="32"/>
      <c r="V1036" s="32"/>
      <c r="W1036" s="32"/>
      <c r="X1036" s="32"/>
      <c r="Y1036" s="32"/>
      <c r="Z1036" s="32"/>
      <c r="AA1036" s="32"/>
      <c r="AB1036" s="32"/>
      <c r="AC1036" s="32"/>
      <c r="AD1036" s="32"/>
      <c r="AE1036" s="32"/>
    </row>
    <row r="1037" spans="1:31">
      <c r="A1037" s="32"/>
      <c r="R1037" s="32"/>
      <c r="S1037" s="32"/>
      <c r="T1037" s="32"/>
      <c r="U1037" s="32"/>
      <c r="V1037" s="32"/>
      <c r="W1037" s="32"/>
      <c r="X1037" s="32"/>
      <c r="Y1037" s="32"/>
      <c r="Z1037" s="32"/>
      <c r="AA1037" s="32"/>
      <c r="AB1037" s="32"/>
      <c r="AC1037" s="32"/>
      <c r="AD1037" s="32"/>
      <c r="AE1037" s="32"/>
    </row>
    <row r="1038" spans="1:31">
      <c r="A1038" s="32"/>
      <c r="R1038" s="32"/>
      <c r="S1038" s="32"/>
      <c r="T1038" s="32"/>
      <c r="U1038" s="32"/>
      <c r="V1038" s="32"/>
      <c r="W1038" s="32"/>
      <c r="X1038" s="32"/>
      <c r="Y1038" s="32"/>
      <c r="Z1038" s="32"/>
      <c r="AA1038" s="32"/>
      <c r="AB1038" s="32"/>
      <c r="AC1038" s="32"/>
      <c r="AD1038" s="32"/>
      <c r="AE1038" s="32"/>
    </row>
    <row r="1039" spans="1:31">
      <c r="A1039" s="32"/>
      <c r="R1039" s="32"/>
      <c r="S1039" s="32"/>
      <c r="T1039" s="32"/>
      <c r="U1039" s="32"/>
      <c r="V1039" s="32"/>
      <c r="W1039" s="32"/>
      <c r="X1039" s="32"/>
      <c r="Y1039" s="32"/>
      <c r="Z1039" s="32"/>
      <c r="AA1039" s="32"/>
      <c r="AB1039" s="32"/>
      <c r="AC1039" s="32"/>
      <c r="AD1039" s="32"/>
      <c r="AE1039" s="32"/>
    </row>
    <row r="1040" spans="1:31">
      <c r="A1040" s="32"/>
      <c r="R1040" s="32"/>
      <c r="S1040" s="32"/>
      <c r="T1040" s="32"/>
      <c r="U1040" s="32"/>
      <c r="V1040" s="32"/>
      <c r="W1040" s="32"/>
      <c r="X1040" s="32"/>
      <c r="Y1040" s="32"/>
      <c r="Z1040" s="32"/>
      <c r="AA1040" s="32"/>
      <c r="AB1040" s="32"/>
      <c r="AC1040" s="32"/>
      <c r="AD1040" s="32"/>
      <c r="AE1040" s="32"/>
    </row>
    <row r="1041" spans="1:31">
      <c r="A1041" s="32"/>
      <c r="R1041" s="32"/>
      <c r="S1041" s="32"/>
      <c r="T1041" s="32"/>
      <c r="U1041" s="32"/>
      <c r="V1041" s="32"/>
      <c r="W1041" s="32"/>
      <c r="X1041" s="32"/>
      <c r="Y1041" s="32"/>
      <c r="Z1041" s="32"/>
      <c r="AA1041" s="32"/>
      <c r="AB1041" s="32"/>
      <c r="AC1041" s="32"/>
      <c r="AD1041" s="32"/>
      <c r="AE1041" s="32"/>
    </row>
    <row r="1042" spans="1:31">
      <c r="A1042" s="32"/>
      <c r="R1042" s="32"/>
      <c r="S1042" s="32"/>
      <c r="T1042" s="32"/>
      <c r="U1042" s="32"/>
      <c r="V1042" s="32"/>
      <c r="W1042" s="32"/>
      <c r="X1042" s="32"/>
      <c r="Y1042" s="32"/>
      <c r="Z1042" s="32"/>
      <c r="AA1042" s="32"/>
      <c r="AB1042" s="32"/>
      <c r="AC1042" s="32"/>
      <c r="AD1042" s="32"/>
      <c r="AE1042" s="32"/>
    </row>
    <row r="1043" spans="1:31">
      <c r="A1043" s="32"/>
      <c r="R1043" s="32"/>
      <c r="S1043" s="32"/>
      <c r="T1043" s="32"/>
      <c r="U1043" s="32"/>
      <c r="V1043" s="32"/>
      <c r="W1043" s="32"/>
      <c r="X1043" s="32"/>
      <c r="Y1043" s="32"/>
      <c r="Z1043" s="32"/>
      <c r="AA1043" s="32"/>
      <c r="AB1043" s="32"/>
      <c r="AC1043" s="32"/>
      <c r="AD1043" s="32"/>
      <c r="AE1043" s="32"/>
    </row>
    <row r="1044" spans="1:31">
      <c r="A1044" s="32"/>
      <c r="R1044" s="32"/>
      <c r="S1044" s="32"/>
      <c r="T1044" s="32"/>
      <c r="U1044" s="32"/>
      <c r="V1044" s="32"/>
      <c r="W1044" s="32"/>
      <c r="X1044" s="32"/>
      <c r="Y1044" s="32"/>
      <c r="Z1044" s="32"/>
      <c r="AA1044" s="32"/>
      <c r="AB1044" s="32"/>
      <c r="AC1044" s="32"/>
      <c r="AD1044" s="32"/>
      <c r="AE1044" s="32"/>
    </row>
    <row r="1045" spans="1:31">
      <c r="A1045" s="32"/>
      <c r="R1045" s="32"/>
      <c r="S1045" s="32"/>
      <c r="T1045" s="32"/>
      <c r="U1045" s="32"/>
      <c r="V1045" s="32"/>
      <c r="W1045" s="32"/>
      <c r="X1045" s="32"/>
      <c r="Y1045" s="32"/>
      <c r="Z1045" s="32"/>
      <c r="AA1045" s="32"/>
      <c r="AB1045" s="32"/>
      <c r="AC1045" s="32"/>
      <c r="AD1045" s="32"/>
      <c r="AE1045" s="32"/>
    </row>
    <row r="1046" spans="1:31">
      <c r="A1046" s="32"/>
      <c r="R1046" s="32"/>
      <c r="S1046" s="32"/>
      <c r="T1046" s="32"/>
      <c r="U1046" s="32"/>
      <c r="V1046" s="32"/>
      <c r="W1046" s="32"/>
      <c r="X1046" s="32"/>
      <c r="Y1046" s="32"/>
      <c r="Z1046" s="32"/>
      <c r="AA1046" s="32"/>
      <c r="AB1046" s="32"/>
      <c r="AC1046" s="32"/>
      <c r="AD1046" s="32"/>
      <c r="AE1046" s="32"/>
    </row>
    <row r="1047" spans="1:31">
      <c r="A1047" s="32"/>
      <c r="R1047" s="32"/>
      <c r="S1047" s="32"/>
      <c r="T1047" s="32"/>
      <c r="U1047" s="32"/>
      <c r="V1047" s="32"/>
      <c r="W1047" s="32"/>
      <c r="X1047" s="32"/>
      <c r="Y1047" s="32"/>
      <c r="Z1047" s="32"/>
      <c r="AA1047" s="32"/>
      <c r="AB1047" s="32"/>
      <c r="AC1047" s="32"/>
      <c r="AD1047" s="32"/>
      <c r="AE1047" s="32"/>
    </row>
    <row r="1048" spans="1:31">
      <c r="A1048" s="32"/>
      <c r="R1048" s="32"/>
      <c r="S1048" s="32"/>
      <c r="T1048" s="32"/>
      <c r="U1048" s="32"/>
      <c r="V1048" s="32"/>
      <c r="W1048" s="32"/>
      <c r="X1048" s="32"/>
      <c r="Y1048" s="32"/>
      <c r="Z1048" s="32"/>
      <c r="AA1048" s="32"/>
      <c r="AB1048" s="32"/>
      <c r="AC1048" s="32"/>
      <c r="AD1048" s="32"/>
      <c r="AE1048" s="32"/>
    </row>
    <row r="1049" spans="1:31">
      <c r="A1049" s="32"/>
      <c r="R1049" s="32"/>
      <c r="S1049" s="32"/>
      <c r="T1049" s="32"/>
      <c r="U1049" s="32"/>
      <c r="V1049" s="32"/>
      <c r="W1049" s="32"/>
      <c r="X1049" s="32"/>
      <c r="Y1049" s="32"/>
      <c r="Z1049" s="32"/>
      <c r="AA1049" s="32"/>
      <c r="AB1049" s="32"/>
      <c r="AC1049" s="32"/>
      <c r="AD1049" s="32"/>
      <c r="AE1049" s="32"/>
    </row>
    <row r="1050" spans="1:31">
      <c r="A1050" s="32"/>
      <c r="R1050" s="32"/>
      <c r="S1050" s="32"/>
      <c r="T1050" s="32"/>
      <c r="U1050" s="32"/>
      <c r="V1050" s="32"/>
      <c r="W1050" s="32"/>
      <c r="X1050" s="32"/>
      <c r="Y1050" s="32"/>
      <c r="Z1050" s="32"/>
      <c r="AA1050" s="32"/>
      <c r="AB1050" s="32"/>
      <c r="AC1050" s="32"/>
      <c r="AD1050" s="32"/>
      <c r="AE1050" s="32"/>
    </row>
    <row r="1051" spans="1:31">
      <c r="A1051" s="32"/>
      <c r="R1051" s="32"/>
      <c r="S1051" s="32"/>
      <c r="T1051" s="32"/>
      <c r="U1051" s="32"/>
      <c r="V1051" s="32"/>
      <c r="W1051" s="32"/>
      <c r="X1051" s="32"/>
      <c r="Y1051" s="32"/>
      <c r="Z1051" s="32"/>
      <c r="AA1051" s="32"/>
      <c r="AB1051" s="32"/>
      <c r="AC1051" s="32"/>
      <c r="AD1051" s="32"/>
      <c r="AE1051" s="32"/>
    </row>
    <row r="1052" spans="1:31">
      <c r="A1052" s="32"/>
      <c r="R1052" s="32"/>
      <c r="S1052" s="32"/>
      <c r="T1052" s="32"/>
      <c r="U1052" s="32"/>
      <c r="V1052" s="32"/>
      <c r="W1052" s="32"/>
      <c r="X1052" s="32"/>
      <c r="Y1052" s="32"/>
      <c r="Z1052" s="32"/>
      <c r="AA1052" s="32"/>
      <c r="AB1052" s="32"/>
      <c r="AC1052" s="32"/>
      <c r="AD1052" s="32"/>
      <c r="AE1052" s="32"/>
    </row>
    <row r="1053" spans="1:31">
      <c r="A1053" s="32"/>
      <c r="R1053" s="32"/>
      <c r="S1053" s="32"/>
      <c r="T1053" s="32"/>
      <c r="U1053" s="32"/>
      <c r="V1053" s="32"/>
      <c r="W1053" s="32"/>
      <c r="X1053" s="32"/>
      <c r="Y1053" s="32"/>
      <c r="Z1053" s="32"/>
      <c r="AA1053" s="32"/>
      <c r="AB1053" s="32"/>
      <c r="AC1053" s="32"/>
      <c r="AD1053" s="32"/>
      <c r="AE1053" s="32"/>
    </row>
    <row r="1054" spans="1:31">
      <c r="A1054" s="32"/>
      <c r="R1054" s="32"/>
      <c r="S1054" s="32"/>
      <c r="T1054" s="32"/>
      <c r="U1054" s="32"/>
      <c r="V1054" s="32"/>
      <c r="W1054" s="32"/>
      <c r="X1054" s="32"/>
      <c r="Y1054" s="32"/>
      <c r="Z1054" s="32"/>
      <c r="AA1054" s="32"/>
      <c r="AB1054" s="32"/>
      <c r="AC1054" s="32"/>
      <c r="AD1054" s="32"/>
      <c r="AE1054" s="32"/>
    </row>
    <row r="1055" spans="1:31">
      <c r="A1055" s="32"/>
      <c r="R1055" s="32"/>
      <c r="S1055" s="32"/>
      <c r="T1055" s="32"/>
      <c r="U1055" s="32"/>
      <c r="V1055" s="32"/>
      <c r="W1055" s="32"/>
      <c r="X1055" s="32"/>
      <c r="Y1055" s="32"/>
      <c r="Z1055" s="32"/>
      <c r="AA1055" s="32"/>
      <c r="AB1055" s="32"/>
      <c r="AC1055" s="32"/>
      <c r="AD1055" s="32"/>
      <c r="AE1055" s="32"/>
    </row>
    <row r="1056" spans="1:31">
      <c r="A1056" s="32"/>
      <c r="R1056" s="32"/>
      <c r="S1056" s="32"/>
      <c r="T1056" s="32"/>
      <c r="U1056" s="32"/>
      <c r="V1056" s="32"/>
      <c r="W1056" s="32"/>
      <c r="X1056" s="32"/>
      <c r="Y1056" s="32"/>
      <c r="Z1056" s="32"/>
      <c r="AA1056" s="32"/>
      <c r="AB1056" s="32"/>
      <c r="AC1056" s="32"/>
      <c r="AD1056" s="32"/>
      <c r="AE1056" s="32"/>
    </row>
    <row r="1057" spans="1:31">
      <c r="A1057" s="32"/>
      <c r="R1057" s="32"/>
      <c r="S1057" s="32"/>
      <c r="T1057" s="32"/>
      <c r="U1057" s="32"/>
      <c r="V1057" s="32"/>
      <c r="W1057" s="32"/>
      <c r="X1057" s="32"/>
      <c r="Y1057" s="32"/>
      <c r="Z1057" s="32"/>
      <c r="AA1057" s="32"/>
      <c r="AB1057" s="32"/>
      <c r="AC1057" s="32"/>
      <c r="AD1057" s="32"/>
      <c r="AE1057" s="32"/>
    </row>
    <row r="1058" spans="1:31">
      <c r="A1058" s="32"/>
      <c r="R1058" s="32"/>
      <c r="S1058" s="32"/>
      <c r="T1058" s="32"/>
      <c r="U1058" s="32"/>
      <c r="V1058" s="32"/>
      <c r="W1058" s="32"/>
      <c r="X1058" s="32"/>
      <c r="Y1058" s="32"/>
      <c r="Z1058" s="32"/>
      <c r="AA1058" s="32"/>
      <c r="AB1058" s="32"/>
      <c r="AC1058" s="32"/>
      <c r="AD1058" s="32"/>
      <c r="AE1058" s="32"/>
    </row>
    <row r="1059" spans="1:31">
      <c r="A1059" s="32"/>
      <c r="R1059" s="32"/>
      <c r="S1059" s="32"/>
      <c r="T1059" s="32"/>
      <c r="U1059" s="32"/>
      <c r="V1059" s="32"/>
      <c r="W1059" s="32"/>
      <c r="X1059" s="32"/>
      <c r="Y1059" s="32"/>
      <c r="Z1059" s="32"/>
      <c r="AA1059" s="32"/>
      <c r="AB1059" s="32"/>
      <c r="AC1059" s="32"/>
      <c r="AD1059" s="32"/>
      <c r="AE1059" s="32"/>
    </row>
    <row r="1060" spans="1:31">
      <c r="A1060" s="32"/>
      <c r="R1060" s="32"/>
      <c r="S1060" s="32"/>
      <c r="T1060" s="32"/>
      <c r="U1060" s="32"/>
      <c r="V1060" s="32"/>
      <c r="W1060" s="32"/>
      <c r="X1060" s="32"/>
      <c r="Y1060" s="32"/>
      <c r="Z1060" s="32"/>
      <c r="AA1060" s="32"/>
      <c r="AB1060" s="32"/>
      <c r="AC1060" s="32"/>
      <c r="AD1060" s="32"/>
      <c r="AE1060" s="32"/>
    </row>
    <row r="1061" spans="1:31">
      <c r="A1061" s="32"/>
      <c r="R1061" s="32"/>
      <c r="S1061" s="32"/>
      <c r="T1061" s="32"/>
      <c r="U1061" s="32"/>
      <c r="V1061" s="32"/>
      <c r="W1061" s="32"/>
      <c r="X1061" s="32"/>
      <c r="Y1061" s="32"/>
      <c r="Z1061" s="32"/>
      <c r="AA1061" s="32"/>
      <c r="AB1061" s="32"/>
      <c r="AC1061" s="32"/>
      <c r="AD1061" s="32"/>
      <c r="AE1061" s="32"/>
    </row>
    <row r="1062" spans="1:31">
      <c r="A1062" s="32"/>
      <c r="R1062" s="32"/>
      <c r="S1062" s="32"/>
      <c r="T1062" s="32"/>
      <c r="U1062" s="32"/>
      <c r="V1062" s="32"/>
      <c r="W1062" s="32"/>
      <c r="X1062" s="32"/>
      <c r="Y1062" s="32"/>
      <c r="Z1062" s="32"/>
      <c r="AA1062" s="32"/>
      <c r="AB1062" s="32"/>
      <c r="AC1062" s="32"/>
      <c r="AD1062" s="32"/>
      <c r="AE1062" s="32"/>
    </row>
    <row r="1063" spans="1:31">
      <c r="A1063" s="32"/>
      <c r="R1063" s="32"/>
      <c r="S1063" s="32"/>
      <c r="T1063" s="32"/>
      <c r="U1063" s="32"/>
      <c r="V1063" s="32"/>
      <c r="W1063" s="32"/>
      <c r="X1063" s="32"/>
      <c r="Y1063" s="32"/>
      <c r="Z1063" s="32"/>
      <c r="AA1063" s="32"/>
      <c r="AB1063" s="32"/>
      <c r="AC1063" s="32"/>
      <c r="AD1063" s="32"/>
      <c r="AE1063" s="32"/>
    </row>
    <row r="1064" spans="1:31">
      <c r="A1064" s="32"/>
      <c r="R1064" s="32"/>
      <c r="S1064" s="32"/>
      <c r="T1064" s="32"/>
      <c r="U1064" s="32"/>
      <c r="V1064" s="32"/>
      <c r="W1064" s="32"/>
      <c r="X1064" s="32"/>
      <c r="Y1064" s="32"/>
      <c r="Z1064" s="32"/>
      <c r="AA1064" s="32"/>
      <c r="AB1064" s="32"/>
      <c r="AC1064" s="32"/>
      <c r="AD1064" s="32"/>
      <c r="AE1064" s="32"/>
    </row>
    <row r="1065" spans="1:31">
      <c r="A1065" s="32"/>
      <c r="R1065" s="32"/>
      <c r="S1065" s="32"/>
      <c r="T1065" s="32"/>
      <c r="U1065" s="32"/>
      <c r="V1065" s="32"/>
      <c r="W1065" s="32"/>
      <c r="X1065" s="32"/>
      <c r="Y1065" s="32"/>
      <c r="Z1065" s="32"/>
      <c r="AA1065" s="32"/>
      <c r="AB1065" s="32"/>
      <c r="AC1065" s="32"/>
      <c r="AD1065" s="32"/>
      <c r="AE1065" s="32"/>
    </row>
    <row r="1066" spans="1:31">
      <c r="A1066" s="32"/>
      <c r="R1066" s="32"/>
      <c r="S1066" s="32"/>
      <c r="T1066" s="32"/>
      <c r="U1066" s="32"/>
      <c r="V1066" s="32"/>
      <c r="W1066" s="32"/>
      <c r="X1066" s="32"/>
      <c r="Y1066" s="32"/>
      <c r="Z1066" s="32"/>
      <c r="AA1066" s="32"/>
      <c r="AB1066" s="32"/>
      <c r="AC1066" s="32"/>
      <c r="AD1066" s="32"/>
      <c r="AE1066" s="32"/>
    </row>
    <row r="1067" spans="1:31">
      <c r="A1067" s="32"/>
      <c r="R1067" s="32"/>
      <c r="S1067" s="32"/>
      <c r="T1067" s="32"/>
      <c r="U1067" s="32"/>
      <c r="V1067" s="32"/>
      <c r="W1067" s="32"/>
      <c r="X1067" s="32"/>
      <c r="Y1067" s="32"/>
      <c r="Z1067" s="32"/>
      <c r="AA1067" s="32"/>
      <c r="AB1067" s="32"/>
      <c r="AC1067" s="32"/>
      <c r="AD1067" s="32"/>
      <c r="AE1067" s="32"/>
    </row>
    <row r="1068" spans="1:31">
      <c r="A1068" s="32"/>
      <c r="R1068" s="32"/>
      <c r="S1068" s="32"/>
      <c r="T1068" s="32"/>
      <c r="U1068" s="32"/>
      <c r="V1068" s="32"/>
      <c r="W1068" s="32"/>
      <c r="X1068" s="32"/>
      <c r="Y1068" s="32"/>
      <c r="Z1068" s="32"/>
      <c r="AA1068" s="32"/>
      <c r="AB1068" s="32"/>
      <c r="AC1068" s="32"/>
      <c r="AD1068" s="32"/>
      <c r="AE1068" s="32"/>
    </row>
    <row r="1069" spans="1:31">
      <c r="A1069" s="32"/>
      <c r="R1069" s="32"/>
      <c r="S1069" s="32"/>
      <c r="T1069" s="32"/>
      <c r="U1069" s="32"/>
      <c r="V1069" s="32"/>
      <c r="W1069" s="32"/>
      <c r="X1069" s="32"/>
      <c r="Y1069" s="32"/>
      <c r="Z1069" s="32"/>
      <c r="AA1069" s="32"/>
      <c r="AB1069" s="32"/>
      <c r="AC1069" s="32"/>
      <c r="AD1069" s="32"/>
      <c r="AE1069" s="32"/>
    </row>
    <row r="1070" spans="1:31">
      <c r="A1070" s="32"/>
      <c r="R1070" s="32"/>
      <c r="S1070" s="32"/>
      <c r="T1070" s="32"/>
      <c r="U1070" s="32"/>
      <c r="V1070" s="32"/>
      <c r="W1070" s="32"/>
      <c r="X1070" s="32"/>
      <c r="Y1070" s="32"/>
      <c r="Z1070" s="32"/>
      <c r="AA1070" s="32"/>
      <c r="AB1070" s="32"/>
      <c r="AC1070" s="32"/>
      <c r="AD1070" s="32"/>
      <c r="AE1070" s="32"/>
    </row>
    <row r="1071" spans="1:31">
      <c r="A1071" s="32"/>
      <c r="R1071" s="32"/>
      <c r="S1071" s="32"/>
      <c r="T1071" s="32"/>
      <c r="U1071" s="32"/>
      <c r="V1071" s="32"/>
      <c r="W1071" s="32"/>
      <c r="X1071" s="32"/>
      <c r="Y1071" s="32"/>
      <c r="Z1071" s="32"/>
      <c r="AA1071" s="32"/>
      <c r="AB1071" s="32"/>
      <c r="AC1071" s="32"/>
      <c r="AD1071" s="32"/>
      <c r="AE1071" s="32"/>
    </row>
    <row r="1072" spans="1:31">
      <c r="A1072" s="32"/>
      <c r="R1072" s="32"/>
      <c r="S1072" s="32"/>
      <c r="T1072" s="32"/>
      <c r="U1072" s="32"/>
      <c r="V1072" s="32"/>
      <c r="W1072" s="32"/>
      <c r="X1072" s="32"/>
      <c r="Y1072" s="32"/>
      <c r="Z1072" s="32"/>
      <c r="AA1072" s="32"/>
      <c r="AB1072" s="32"/>
      <c r="AC1072" s="32"/>
      <c r="AD1072" s="32"/>
      <c r="AE1072" s="32"/>
    </row>
    <row r="1073" spans="1:31">
      <c r="A1073" s="32"/>
      <c r="R1073" s="32"/>
      <c r="S1073" s="32"/>
      <c r="T1073" s="32"/>
      <c r="U1073" s="32"/>
      <c r="V1073" s="32"/>
      <c r="W1073" s="32"/>
      <c r="X1073" s="32"/>
      <c r="Y1073" s="32"/>
      <c r="Z1073" s="32"/>
      <c r="AA1073" s="32"/>
      <c r="AB1073" s="32"/>
      <c r="AC1073" s="32"/>
      <c r="AD1073" s="32"/>
      <c r="AE1073" s="32"/>
    </row>
    <row r="1074" spans="1:31">
      <c r="A1074" s="32"/>
      <c r="R1074" s="32"/>
      <c r="S1074" s="32"/>
      <c r="T1074" s="32"/>
      <c r="U1074" s="32"/>
      <c r="V1074" s="32"/>
      <c r="W1074" s="32"/>
      <c r="X1074" s="32"/>
      <c r="Y1074" s="32"/>
      <c r="Z1074" s="32"/>
      <c r="AA1074" s="32"/>
      <c r="AB1074" s="32"/>
      <c r="AC1074" s="32"/>
      <c r="AD1074" s="32"/>
      <c r="AE1074" s="32"/>
    </row>
    <row r="1075" spans="1:31">
      <c r="A1075" s="32"/>
      <c r="R1075" s="32"/>
      <c r="S1075" s="32"/>
      <c r="T1075" s="32"/>
      <c r="U1075" s="32"/>
      <c r="V1075" s="32"/>
      <c r="W1075" s="32"/>
      <c r="X1075" s="32"/>
      <c r="Y1075" s="32"/>
      <c r="Z1075" s="32"/>
      <c r="AA1075" s="32"/>
      <c r="AB1075" s="32"/>
      <c r="AC1075" s="32"/>
      <c r="AD1075" s="32"/>
      <c r="AE1075" s="32"/>
    </row>
    <row r="1076" spans="1:31">
      <c r="A1076" s="32"/>
      <c r="R1076" s="32"/>
      <c r="S1076" s="32"/>
      <c r="T1076" s="32"/>
      <c r="U1076" s="32"/>
      <c r="V1076" s="32"/>
      <c r="W1076" s="32"/>
      <c r="X1076" s="32"/>
      <c r="Y1076" s="32"/>
      <c r="Z1076" s="32"/>
      <c r="AA1076" s="32"/>
      <c r="AB1076" s="32"/>
      <c r="AC1076" s="32"/>
      <c r="AD1076" s="32"/>
      <c r="AE1076" s="32"/>
    </row>
    <row r="1077" spans="1:31">
      <c r="A1077" s="32"/>
      <c r="R1077" s="32"/>
      <c r="S1077" s="32"/>
      <c r="T1077" s="32"/>
      <c r="U1077" s="32"/>
      <c r="V1077" s="32"/>
      <c r="W1077" s="32"/>
      <c r="X1077" s="32"/>
      <c r="Y1077" s="32"/>
      <c r="Z1077" s="32"/>
      <c r="AA1077" s="32"/>
      <c r="AB1077" s="32"/>
      <c r="AC1077" s="32"/>
      <c r="AD1077" s="32"/>
      <c r="AE1077" s="32"/>
    </row>
    <row r="1078" spans="1:31">
      <c r="A1078" s="32"/>
      <c r="R1078" s="32"/>
      <c r="S1078" s="32"/>
      <c r="T1078" s="32"/>
      <c r="U1078" s="32"/>
      <c r="V1078" s="32"/>
      <c r="W1078" s="32"/>
      <c r="X1078" s="32"/>
      <c r="Y1078" s="32"/>
      <c r="Z1078" s="32"/>
      <c r="AA1078" s="32"/>
      <c r="AB1078" s="32"/>
      <c r="AC1078" s="32"/>
      <c r="AD1078" s="32"/>
      <c r="AE1078" s="32"/>
    </row>
    <row r="1079" spans="1:31">
      <c r="A1079" s="32"/>
      <c r="R1079" s="32"/>
      <c r="S1079" s="32"/>
      <c r="T1079" s="32"/>
      <c r="U1079" s="32"/>
      <c r="V1079" s="32"/>
      <c r="W1079" s="32"/>
      <c r="X1079" s="32"/>
      <c r="Y1079" s="32"/>
      <c r="Z1079" s="32"/>
      <c r="AA1079" s="32"/>
      <c r="AB1079" s="32"/>
      <c r="AC1079" s="32"/>
      <c r="AD1079" s="32"/>
      <c r="AE1079" s="32"/>
    </row>
    <row r="1080" spans="1:31">
      <c r="A1080" s="32"/>
      <c r="R1080" s="32"/>
      <c r="S1080" s="32"/>
      <c r="T1080" s="32"/>
      <c r="U1080" s="32"/>
      <c r="V1080" s="32"/>
      <c r="W1080" s="32"/>
      <c r="X1080" s="32"/>
      <c r="Y1080" s="32"/>
      <c r="Z1080" s="32"/>
      <c r="AA1080" s="32"/>
      <c r="AB1080" s="32"/>
      <c r="AC1080" s="32"/>
      <c r="AD1080" s="32"/>
      <c r="AE1080" s="32"/>
    </row>
    <row r="1081" spans="1:31">
      <c r="A1081" s="32"/>
      <c r="R1081" s="32"/>
      <c r="S1081" s="32"/>
      <c r="T1081" s="32"/>
      <c r="U1081" s="32"/>
      <c r="V1081" s="32"/>
      <c r="W1081" s="32"/>
      <c r="X1081" s="32"/>
      <c r="Y1081" s="32"/>
      <c r="Z1081" s="32"/>
      <c r="AA1081" s="32"/>
      <c r="AB1081" s="32"/>
      <c r="AC1081" s="32"/>
      <c r="AD1081" s="32"/>
      <c r="AE1081" s="32"/>
    </row>
    <row r="1082" spans="1:31">
      <c r="A1082" s="32"/>
      <c r="R1082" s="32"/>
      <c r="S1082" s="32"/>
      <c r="T1082" s="32"/>
      <c r="U1082" s="32"/>
      <c r="V1082" s="32"/>
      <c r="W1082" s="32"/>
      <c r="X1082" s="32"/>
      <c r="Y1082" s="32"/>
      <c r="Z1082" s="32"/>
      <c r="AA1082" s="32"/>
      <c r="AB1082" s="32"/>
      <c r="AC1082" s="32"/>
      <c r="AD1082" s="32"/>
      <c r="AE1082" s="32"/>
    </row>
    <row r="1083" spans="1:31">
      <c r="A1083" s="32"/>
      <c r="R1083" s="32"/>
      <c r="S1083" s="32"/>
      <c r="T1083" s="32"/>
      <c r="U1083" s="32"/>
      <c r="V1083" s="32"/>
      <c r="W1083" s="32"/>
      <c r="X1083" s="32"/>
      <c r="Y1083" s="32"/>
      <c r="Z1083" s="32"/>
      <c r="AA1083" s="32"/>
      <c r="AB1083" s="32"/>
      <c r="AC1083" s="32"/>
      <c r="AD1083" s="32"/>
      <c r="AE1083" s="32"/>
    </row>
    <row r="1084" spans="1:31">
      <c r="A1084" s="32"/>
      <c r="R1084" s="32"/>
      <c r="S1084" s="32"/>
      <c r="T1084" s="32"/>
      <c r="U1084" s="32"/>
      <c r="V1084" s="32"/>
      <c r="W1084" s="32"/>
      <c r="X1084" s="32"/>
      <c r="Y1084" s="32"/>
      <c r="Z1084" s="32"/>
      <c r="AA1084" s="32"/>
      <c r="AB1084" s="32"/>
      <c r="AC1084" s="32"/>
      <c r="AD1084" s="32"/>
      <c r="AE1084" s="32"/>
    </row>
    <row r="1085" spans="1:31">
      <c r="A1085" s="32"/>
      <c r="R1085" s="32"/>
      <c r="S1085" s="32"/>
      <c r="T1085" s="32"/>
      <c r="U1085" s="32"/>
      <c r="V1085" s="32"/>
      <c r="W1085" s="32"/>
      <c r="X1085" s="32"/>
      <c r="Y1085" s="32"/>
      <c r="Z1085" s="32"/>
      <c r="AA1085" s="32"/>
      <c r="AB1085" s="32"/>
      <c r="AC1085" s="32"/>
      <c r="AD1085" s="32"/>
      <c r="AE1085" s="32"/>
    </row>
    <row r="1086" spans="1:31">
      <c r="A1086" s="32"/>
      <c r="R1086" s="32"/>
      <c r="S1086" s="32"/>
      <c r="T1086" s="32"/>
      <c r="U1086" s="32"/>
      <c r="V1086" s="32"/>
      <c r="W1086" s="32"/>
      <c r="X1086" s="32"/>
      <c r="Y1086" s="32"/>
      <c r="Z1086" s="32"/>
      <c r="AA1086" s="32"/>
      <c r="AB1086" s="32"/>
      <c r="AC1086" s="32"/>
      <c r="AD1086" s="32"/>
      <c r="AE1086" s="32"/>
    </row>
    <row r="1087" spans="1:31">
      <c r="A1087" s="32"/>
      <c r="R1087" s="32"/>
      <c r="S1087" s="32"/>
      <c r="T1087" s="32"/>
      <c r="U1087" s="32"/>
      <c r="V1087" s="32"/>
      <c r="W1087" s="32"/>
      <c r="X1087" s="32"/>
      <c r="Y1087" s="32"/>
      <c r="Z1087" s="32"/>
      <c r="AA1087" s="32"/>
      <c r="AB1087" s="32"/>
      <c r="AC1087" s="32"/>
      <c r="AD1087" s="32"/>
      <c r="AE1087" s="32"/>
    </row>
    <row r="1088" spans="1:31">
      <c r="A1088" s="32"/>
      <c r="R1088" s="32"/>
      <c r="S1088" s="32"/>
      <c r="T1088" s="32"/>
      <c r="U1088" s="32"/>
      <c r="V1088" s="32"/>
      <c r="W1088" s="32"/>
      <c r="X1088" s="32"/>
      <c r="Y1088" s="32"/>
      <c r="Z1088" s="32"/>
      <c r="AA1088" s="32"/>
      <c r="AB1088" s="32"/>
      <c r="AC1088" s="32"/>
      <c r="AD1088" s="32"/>
      <c r="AE1088" s="32"/>
    </row>
    <row r="1089" spans="1:31">
      <c r="A1089" s="32"/>
      <c r="R1089" s="32"/>
      <c r="S1089" s="32"/>
      <c r="T1089" s="32"/>
      <c r="U1089" s="32"/>
      <c r="V1089" s="32"/>
      <c r="W1089" s="32"/>
      <c r="X1089" s="32"/>
      <c r="Y1089" s="32"/>
      <c r="Z1089" s="32"/>
      <c r="AA1089" s="32"/>
      <c r="AB1089" s="32"/>
      <c r="AC1089" s="32"/>
      <c r="AD1089" s="32"/>
      <c r="AE1089" s="32"/>
    </row>
    <row r="1090" spans="1:31">
      <c r="A1090" s="32"/>
      <c r="R1090" s="32"/>
      <c r="S1090" s="32"/>
      <c r="T1090" s="32"/>
      <c r="U1090" s="32"/>
      <c r="V1090" s="32"/>
      <c r="W1090" s="32"/>
      <c r="X1090" s="32"/>
      <c r="Y1090" s="32"/>
      <c r="Z1090" s="32"/>
      <c r="AA1090" s="32"/>
      <c r="AB1090" s="32"/>
      <c r="AC1090" s="32"/>
      <c r="AD1090" s="32"/>
      <c r="AE1090" s="32"/>
    </row>
    <row r="1091" spans="1:31">
      <c r="A1091" s="32"/>
      <c r="R1091" s="32"/>
      <c r="S1091" s="32"/>
      <c r="T1091" s="32"/>
      <c r="U1091" s="32"/>
      <c r="V1091" s="32"/>
      <c r="W1091" s="32"/>
      <c r="X1091" s="32"/>
      <c r="Y1091" s="32"/>
      <c r="Z1091" s="32"/>
      <c r="AA1091" s="32"/>
      <c r="AB1091" s="32"/>
      <c r="AC1091" s="32"/>
      <c r="AD1091" s="32"/>
      <c r="AE1091" s="32"/>
    </row>
    <row r="1092" spans="1:31">
      <c r="A1092" s="32"/>
      <c r="R1092" s="32"/>
      <c r="S1092" s="32"/>
      <c r="T1092" s="32"/>
      <c r="U1092" s="32"/>
      <c r="V1092" s="32"/>
      <c r="W1092" s="32"/>
      <c r="X1092" s="32"/>
      <c r="Y1092" s="32"/>
      <c r="Z1092" s="32"/>
      <c r="AA1092" s="32"/>
      <c r="AB1092" s="32"/>
      <c r="AC1092" s="32"/>
      <c r="AD1092" s="32"/>
      <c r="AE1092" s="32"/>
    </row>
    <row r="1093" spans="1:31">
      <c r="A1093" s="32"/>
      <c r="R1093" s="32"/>
      <c r="S1093" s="32"/>
      <c r="T1093" s="32"/>
      <c r="U1093" s="32"/>
      <c r="V1093" s="32"/>
      <c r="W1093" s="32"/>
      <c r="X1093" s="32"/>
      <c r="Y1093" s="32"/>
      <c r="Z1093" s="32"/>
      <c r="AA1093" s="32"/>
      <c r="AB1093" s="32"/>
      <c r="AC1093" s="32"/>
      <c r="AD1093" s="32"/>
      <c r="AE1093" s="32"/>
    </row>
    <row r="1094" spans="1:31">
      <c r="A1094" s="32"/>
      <c r="R1094" s="32"/>
      <c r="S1094" s="32"/>
      <c r="T1094" s="32"/>
      <c r="U1094" s="32"/>
      <c r="V1094" s="32"/>
      <c r="W1094" s="32"/>
      <c r="X1094" s="32"/>
      <c r="Y1094" s="32"/>
      <c r="Z1094" s="32"/>
      <c r="AA1094" s="32"/>
      <c r="AB1094" s="32"/>
      <c r="AC1094" s="32"/>
      <c r="AD1094" s="32"/>
      <c r="AE1094" s="32"/>
    </row>
    <row r="1095" spans="1:31">
      <c r="A1095" s="32"/>
      <c r="R1095" s="32"/>
      <c r="S1095" s="32"/>
      <c r="T1095" s="32"/>
      <c r="U1095" s="32"/>
      <c r="V1095" s="32"/>
      <c r="W1095" s="32"/>
      <c r="X1095" s="32"/>
      <c r="Y1095" s="32"/>
      <c r="Z1095" s="32"/>
      <c r="AA1095" s="32"/>
      <c r="AB1095" s="32"/>
      <c r="AC1095" s="32"/>
      <c r="AD1095" s="32"/>
      <c r="AE1095" s="32"/>
    </row>
    <row r="1096" spans="1:31">
      <c r="A1096" s="32"/>
      <c r="R1096" s="32"/>
      <c r="S1096" s="32"/>
      <c r="T1096" s="32"/>
      <c r="U1096" s="32"/>
      <c r="V1096" s="32"/>
      <c r="W1096" s="32"/>
      <c r="X1096" s="32"/>
      <c r="Y1096" s="32"/>
      <c r="Z1096" s="32"/>
      <c r="AA1096" s="32"/>
      <c r="AB1096" s="32"/>
      <c r="AC1096" s="32"/>
      <c r="AD1096" s="32"/>
      <c r="AE1096" s="32"/>
    </row>
    <row r="1097" spans="1:31">
      <c r="A1097" s="32"/>
      <c r="R1097" s="32"/>
      <c r="S1097" s="32"/>
      <c r="T1097" s="32"/>
      <c r="U1097" s="32"/>
      <c r="V1097" s="32"/>
      <c r="W1097" s="32"/>
      <c r="X1097" s="32"/>
      <c r="Y1097" s="32"/>
      <c r="Z1097" s="32"/>
      <c r="AA1097" s="32"/>
      <c r="AB1097" s="32"/>
      <c r="AC1097" s="32"/>
      <c r="AD1097" s="32"/>
      <c r="AE1097" s="32"/>
    </row>
    <row r="1098" spans="1:31">
      <c r="A1098" s="32"/>
      <c r="R1098" s="32"/>
      <c r="S1098" s="32"/>
      <c r="T1098" s="32"/>
      <c r="U1098" s="32"/>
      <c r="V1098" s="32"/>
      <c r="W1098" s="32"/>
      <c r="X1098" s="32"/>
      <c r="Y1098" s="32"/>
      <c r="Z1098" s="32"/>
      <c r="AA1098" s="32"/>
      <c r="AB1098" s="32"/>
      <c r="AC1098" s="32"/>
      <c r="AD1098" s="32"/>
      <c r="AE1098" s="32"/>
    </row>
    <row r="1099" spans="1:31">
      <c r="A1099" s="32"/>
      <c r="R1099" s="32"/>
      <c r="S1099" s="32"/>
      <c r="T1099" s="32"/>
      <c r="U1099" s="32"/>
      <c r="V1099" s="32"/>
      <c r="W1099" s="32"/>
      <c r="X1099" s="32"/>
      <c r="Y1099" s="32"/>
      <c r="Z1099" s="32"/>
      <c r="AA1099" s="32"/>
      <c r="AB1099" s="32"/>
      <c r="AC1099" s="32"/>
      <c r="AD1099" s="32"/>
      <c r="AE1099" s="32"/>
    </row>
    <row r="1100" spans="1:31">
      <c r="A1100" s="32"/>
      <c r="R1100" s="32"/>
      <c r="S1100" s="32"/>
      <c r="T1100" s="32"/>
      <c r="U1100" s="32"/>
      <c r="V1100" s="32"/>
      <c r="W1100" s="32"/>
      <c r="X1100" s="32"/>
      <c r="Y1100" s="32"/>
      <c r="Z1100" s="32"/>
      <c r="AA1100" s="32"/>
      <c r="AB1100" s="32"/>
      <c r="AC1100" s="32"/>
      <c r="AD1100" s="32"/>
      <c r="AE1100" s="32"/>
    </row>
    <row r="1101" spans="1:31">
      <c r="A1101" s="32"/>
      <c r="R1101" s="32"/>
      <c r="S1101" s="32"/>
      <c r="T1101" s="32"/>
      <c r="U1101" s="32"/>
      <c r="V1101" s="32"/>
      <c r="W1101" s="32"/>
      <c r="X1101" s="32"/>
      <c r="Y1101" s="32"/>
      <c r="Z1101" s="32"/>
      <c r="AA1101" s="32"/>
      <c r="AB1101" s="32"/>
      <c r="AC1101" s="32"/>
      <c r="AD1101" s="32"/>
      <c r="AE1101" s="32"/>
    </row>
    <row r="1102" spans="1:31">
      <c r="A1102" s="32"/>
      <c r="R1102" s="32"/>
      <c r="S1102" s="32"/>
      <c r="T1102" s="32"/>
      <c r="U1102" s="32"/>
      <c r="V1102" s="32"/>
      <c r="W1102" s="32"/>
      <c r="X1102" s="32"/>
      <c r="Y1102" s="32"/>
      <c r="Z1102" s="32"/>
      <c r="AA1102" s="32"/>
      <c r="AB1102" s="32"/>
      <c r="AC1102" s="32"/>
      <c r="AD1102" s="32"/>
      <c r="AE1102" s="32"/>
    </row>
    <row r="1103" spans="1:31">
      <c r="A1103" s="32"/>
      <c r="R1103" s="32"/>
      <c r="S1103" s="32"/>
      <c r="T1103" s="32"/>
      <c r="U1103" s="32"/>
      <c r="V1103" s="32"/>
      <c r="W1103" s="32"/>
      <c r="X1103" s="32"/>
      <c r="Y1103" s="32"/>
      <c r="Z1103" s="32"/>
      <c r="AA1103" s="32"/>
      <c r="AB1103" s="32"/>
      <c r="AC1103" s="32"/>
      <c r="AD1103" s="32"/>
      <c r="AE1103" s="32"/>
    </row>
    <row r="1104" spans="1:31">
      <c r="A1104" s="32"/>
      <c r="R1104" s="32"/>
      <c r="S1104" s="32"/>
      <c r="T1104" s="32"/>
      <c r="U1104" s="32"/>
      <c r="V1104" s="32"/>
      <c r="W1104" s="32"/>
      <c r="X1104" s="32"/>
      <c r="Y1104" s="32"/>
      <c r="Z1104" s="32"/>
      <c r="AA1104" s="32"/>
      <c r="AB1104" s="32"/>
      <c r="AC1104" s="32"/>
      <c r="AD1104" s="32"/>
      <c r="AE1104" s="32"/>
    </row>
    <row r="1105" spans="1:31">
      <c r="A1105" s="32"/>
      <c r="R1105" s="32"/>
      <c r="S1105" s="32"/>
      <c r="T1105" s="32"/>
      <c r="U1105" s="32"/>
      <c r="V1105" s="32"/>
      <c r="W1105" s="32"/>
      <c r="X1105" s="32"/>
      <c r="Y1105" s="32"/>
      <c r="Z1105" s="32"/>
      <c r="AA1105" s="32"/>
      <c r="AB1105" s="32"/>
      <c r="AC1105" s="32"/>
      <c r="AD1105" s="32"/>
      <c r="AE1105" s="32"/>
    </row>
    <row r="1106" spans="1:31">
      <c r="A1106" s="32"/>
      <c r="R1106" s="32"/>
      <c r="S1106" s="32"/>
      <c r="T1106" s="32"/>
      <c r="U1106" s="32"/>
      <c r="V1106" s="32"/>
      <c r="W1106" s="32"/>
      <c r="X1106" s="32"/>
      <c r="Y1106" s="32"/>
      <c r="Z1106" s="32"/>
      <c r="AA1106" s="32"/>
      <c r="AB1106" s="32"/>
      <c r="AC1106" s="32"/>
      <c r="AD1106" s="32"/>
      <c r="AE1106" s="32"/>
    </row>
    <row r="1107" spans="1:31">
      <c r="A1107" s="32"/>
      <c r="R1107" s="32"/>
      <c r="S1107" s="32"/>
      <c r="T1107" s="32"/>
      <c r="U1107" s="32"/>
      <c r="V1107" s="32"/>
      <c r="W1107" s="32"/>
      <c r="X1107" s="32"/>
      <c r="Y1107" s="32"/>
      <c r="Z1107" s="32"/>
      <c r="AA1107" s="32"/>
      <c r="AB1107" s="32"/>
      <c r="AC1107" s="32"/>
      <c r="AD1107" s="32"/>
      <c r="AE1107" s="32"/>
    </row>
    <row r="1108" spans="1:31">
      <c r="A1108" s="32"/>
      <c r="R1108" s="32"/>
      <c r="S1108" s="32"/>
      <c r="T1108" s="32"/>
      <c r="U1108" s="32"/>
      <c r="V1108" s="32"/>
      <c r="W1108" s="32"/>
      <c r="X1108" s="32"/>
      <c r="Y1108" s="32"/>
      <c r="Z1108" s="32"/>
      <c r="AA1108" s="32"/>
      <c r="AB1108" s="32"/>
      <c r="AC1108" s="32"/>
      <c r="AD1108" s="32"/>
      <c r="AE1108" s="32"/>
    </row>
    <row r="1109" spans="1:31">
      <c r="A1109" s="32"/>
      <c r="R1109" s="32"/>
      <c r="S1109" s="32"/>
      <c r="T1109" s="32"/>
      <c r="U1109" s="32"/>
      <c r="V1109" s="32"/>
      <c r="W1109" s="32"/>
      <c r="X1109" s="32"/>
      <c r="Y1109" s="32"/>
      <c r="Z1109" s="32"/>
      <c r="AA1109" s="32"/>
      <c r="AB1109" s="32"/>
      <c r="AC1109" s="32"/>
      <c r="AD1109" s="32"/>
      <c r="AE1109" s="32"/>
    </row>
    <row r="1110" spans="1:31">
      <c r="A1110" s="32"/>
      <c r="R1110" s="32"/>
      <c r="S1110" s="32"/>
      <c r="T1110" s="32"/>
      <c r="U1110" s="32"/>
      <c r="V1110" s="32"/>
      <c r="W1110" s="32"/>
      <c r="X1110" s="32"/>
      <c r="Y1110" s="32"/>
      <c r="Z1110" s="32"/>
      <c r="AA1110" s="32"/>
      <c r="AB1110" s="32"/>
      <c r="AC1110" s="32"/>
      <c r="AD1110" s="32"/>
      <c r="AE1110" s="32"/>
    </row>
    <row r="1111" spans="1:31">
      <c r="A1111" s="32"/>
      <c r="R1111" s="32"/>
      <c r="S1111" s="32"/>
      <c r="T1111" s="32"/>
      <c r="U1111" s="32"/>
      <c r="V1111" s="32"/>
      <c r="W1111" s="32"/>
      <c r="X1111" s="32"/>
      <c r="Y1111" s="32"/>
      <c r="Z1111" s="32"/>
      <c r="AA1111" s="32"/>
      <c r="AB1111" s="32"/>
      <c r="AC1111" s="32"/>
      <c r="AD1111" s="32"/>
      <c r="AE1111" s="32"/>
    </row>
    <row r="1112" spans="1:31">
      <c r="A1112" s="32"/>
      <c r="R1112" s="32"/>
      <c r="S1112" s="32"/>
      <c r="T1112" s="32"/>
      <c r="U1112" s="32"/>
      <c r="V1112" s="32"/>
      <c r="W1112" s="32"/>
      <c r="X1112" s="32"/>
      <c r="Y1112" s="32"/>
      <c r="Z1112" s="32"/>
      <c r="AA1112" s="32"/>
      <c r="AB1112" s="32"/>
      <c r="AC1112" s="32"/>
      <c r="AD1112" s="32"/>
      <c r="AE1112" s="32"/>
    </row>
    <row r="1113" spans="1:31">
      <c r="A1113" s="32"/>
      <c r="R1113" s="32"/>
      <c r="S1113" s="32"/>
      <c r="T1113" s="32"/>
      <c r="U1113" s="32"/>
      <c r="V1113" s="32"/>
      <c r="W1113" s="32"/>
      <c r="X1113" s="32"/>
      <c r="Y1113" s="32"/>
      <c r="Z1113" s="32"/>
      <c r="AA1113" s="32"/>
      <c r="AB1113" s="32"/>
      <c r="AC1113" s="32"/>
      <c r="AD1113" s="32"/>
      <c r="AE1113" s="32"/>
    </row>
    <row r="1114" spans="1:31">
      <c r="A1114" s="32"/>
      <c r="R1114" s="32"/>
      <c r="S1114" s="32"/>
      <c r="T1114" s="32"/>
      <c r="U1114" s="32"/>
      <c r="V1114" s="32"/>
      <c r="W1114" s="32"/>
      <c r="X1114" s="32"/>
      <c r="Y1114" s="32"/>
      <c r="Z1114" s="32"/>
      <c r="AA1114" s="32"/>
      <c r="AB1114" s="32"/>
      <c r="AC1114" s="32"/>
      <c r="AD1114" s="32"/>
      <c r="AE1114" s="32"/>
    </row>
    <row r="1115" spans="1:31">
      <c r="A1115" s="32"/>
      <c r="R1115" s="32"/>
      <c r="S1115" s="32"/>
      <c r="T1115" s="32"/>
      <c r="U1115" s="32"/>
      <c r="V1115" s="32"/>
      <c r="W1115" s="32"/>
      <c r="X1115" s="32"/>
      <c r="Y1115" s="32"/>
      <c r="Z1115" s="32"/>
      <c r="AA1115" s="32"/>
      <c r="AB1115" s="32"/>
      <c r="AC1115" s="32"/>
      <c r="AD1115" s="32"/>
      <c r="AE1115" s="32"/>
    </row>
    <row r="1116" spans="1:31">
      <c r="A1116" s="32"/>
      <c r="R1116" s="32"/>
      <c r="S1116" s="32"/>
      <c r="T1116" s="32"/>
      <c r="U1116" s="32"/>
      <c r="V1116" s="32"/>
      <c r="W1116" s="32"/>
      <c r="X1116" s="32"/>
      <c r="Y1116" s="32"/>
      <c r="Z1116" s="32"/>
      <c r="AA1116" s="32"/>
      <c r="AB1116" s="32"/>
      <c r="AC1116" s="32"/>
      <c r="AD1116" s="32"/>
      <c r="AE1116" s="32"/>
    </row>
    <row r="1117" spans="1:31">
      <c r="A1117" s="32"/>
      <c r="R1117" s="32"/>
      <c r="S1117" s="32"/>
      <c r="T1117" s="32"/>
      <c r="U1117" s="32"/>
      <c r="V1117" s="32"/>
      <c r="W1117" s="32"/>
      <c r="X1117" s="32"/>
      <c r="Y1117" s="32"/>
      <c r="Z1117" s="32"/>
      <c r="AA1117" s="32"/>
      <c r="AB1117" s="32"/>
      <c r="AC1117" s="32"/>
      <c r="AD1117" s="32"/>
      <c r="AE1117" s="32"/>
    </row>
    <row r="1118" spans="1:31">
      <c r="A1118" s="32"/>
      <c r="R1118" s="32"/>
      <c r="S1118" s="32"/>
      <c r="T1118" s="32"/>
      <c r="U1118" s="32"/>
      <c r="V1118" s="32"/>
      <c r="W1118" s="32"/>
      <c r="X1118" s="32"/>
      <c r="Y1118" s="32"/>
      <c r="Z1118" s="32"/>
      <c r="AA1118" s="32"/>
      <c r="AB1118" s="32"/>
      <c r="AC1118" s="32"/>
      <c r="AD1118" s="32"/>
      <c r="AE1118" s="32"/>
    </row>
    <row r="1119" spans="1:31">
      <c r="A1119" s="32"/>
      <c r="R1119" s="32"/>
      <c r="S1119" s="32"/>
      <c r="T1119" s="32"/>
      <c r="U1119" s="32"/>
      <c r="V1119" s="32"/>
      <c r="W1119" s="32"/>
      <c r="X1119" s="32"/>
      <c r="Y1119" s="32"/>
      <c r="Z1119" s="32"/>
      <c r="AA1119" s="32"/>
      <c r="AB1119" s="32"/>
      <c r="AC1119" s="32"/>
      <c r="AD1119" s="32"/>
      <c r="AE1119" s="32"/>
    </row>
    <row r="1120" spans="1:31">
      <c r="A1120" s="32"/>
      <c r="R1120" s="32"/>
      <c r="S1120" s="32"/>
      <c r="T1120" s="32"/>
      <c r="U1120" s="32"/>
      <c r="V1120" s="32"/>
      <c r="W1120" s="32"/>
      <c r="X1120" s="32"/>
      <c r="Y1120" s="32"/>
      <c r="Z1120" s="32"/>
      <c r="AA1120" s="32"/>
      <c r="AB1120" s="32"/>
      <c r="AC1120" s="32"/>
      <c r="AD1120" s="32"/>
      <c r="AE1120" s="32"/>
    </row>
    <row r="1121" spans="1:31">
      <c r="A1121" s="32"/>
      <c r="R1121" s="32"/>
      <c r="S1121" s="32"/>
      <c r="T1121" s="32"/>
      <c r="U1121" s="32"/>
      <c r="V1121" s="32"/>
      <c r="W1121" s="32"/>
      <c r="X1121" s="32"/>
      <c r="Y1121" s="32"/>
      <c r="Z1121" s="32"/>
      <c r="AA1121" s="32"/>
      <c r="AB1121" s="32"/>
      <c r="AC1121" s="32"/>
      <c r="AD1121" s="32"/>
      <c r="AE1121" s="32"/>
    </row>
    <row r="1122" spans="1:31">
      <c r="A1122" s="32"/>
      <c r="R1122" s="32"/>
      <c r="S1122" s="32"/>
      <c r="T1122" s="32"/>
      <c r="U1122" s="32"/>
      <c r="V1122" s="32"/>
      <c r="W1122" s="32"/>
      <c r="X1122" s="32"/>
      <c r="Y1122" s="32"/>
      <c r="Z1122" s="32"/>
      <c r="AA1122" s="32"/>
      <c r="AB1122" s="32"/>
      <c r="AC1122" s="32"/>
      <c r="AD1122" s="32"/>
      <c r="AE1122" s="32"/>
    </row>
    <row r="1123" spans="1:31">
      <c r="A1123" s="32"/>
      <c r="R1123" s="32"/>
      <c r="S1123" s="32"/>
      <c r="T1123" s="32"/>
      <c r="U1123" s="32"/>
      <c r="V1123" s="32"/>
      <c r="W1123" s="32"/>
      <c r="X1123" s="32"/>
      <c r="Y1123" s="32"/>
      <c r="Z1123" s="32"/>
      <c r="AA1123" s="32"/>
      <c r="AB1123" s="32"/>
      <c r="AC1123" s="32"/>
      <c r="AD1123" s="32"/>
      <c r="AE1123" s="32"/>
    </row>
    <row r="1124" spans="1:31">
      <c r="A1124" s="32"/>
      <c r="R1124" s="32"/>
      <c r="S1124" s="32"/>
      <c r="T1124" s="32"/>
      <c r="U1124" s="32"/>
      <c r="V1124" s="32"/>
      <c r="W1124" s="32"/>
      <c r="X1124" s="32"/>
      <c r="Y1124" s="32"/>
      <c r="Z1124" s="32"/>
      <c r="AA1124" s="32"/>
      <c r="AB1124" s="32"/>
      <c r="AC1124" s="32"/>
      <c r="AD1124" s="32"/>
      <c r="AE1124" s="32"/>
    </row>
    <row r="1125" spans="1:31">
      <c r="A1125" s="32"/>
      <c r="R1125" s="32"/>
      <c r="S1125" s="32"/>
      <c r="T1125" s="32"/>
      <c r="U1125" s="32"/>
      <c r="V1125" s="32"/>
      <c r="W1125" s="32"/>
      <c r="X1125" s="32"/>
      <c r="Y1125" s="32"/>
      <c r="Z1125" s="32"/>
      <c r="AA1125" s="32"/>
      <c r="AB1125" s="32"/>
      <c r="AC1125" s="32"/>
      <c r="AD1125" s="32"/>
      <c r="AE1125" s="32"/>
    </row>
    <row r="1126" spans="1:31">
      <c r="A1126" s="32"/>
      <c r="R1126" s="32"/>
      <c r="S1126" s="32"/>
      <c r="T1126" s="32"/>
      <c r="U1126" s="32"/>
      <c r="V1126" s="32"/>
      <c r="W1126" s="32"/>
      <c r="X1126" s="32"/>
      <c r="Y1126" s="32"/>
      <c r="Z1126" s="32"/>
      <c r="AA1126" s="32"/>
      <c r="AB1126" s="32"/>
      <c r="AC1126" s="32"/>
      <c r="AD1126" s="32"/>
      <c r="AE1126" s="32"/>
    </row>
    <row r="1127" spans="1:31">
      <c r="A1127" s="32"/>
      <c r="R1127" s="32"/>
      <c r="S1127" s="32"/>
      <c r="T1127" s="32"/>
      <c r="U1127" s="32"/>
      <c r="V1127" s="32"/>
      <c r="W1127" s="32"/>
      <c r="X1127" s="32"/>
      <c r="Y1127" s="32"/>
      <c r="Z1127" s="32"/>
      <c r="AA1127" s="32"/>
      <c r="AB1127" s="32"/>
      <c r="AC1127" s="32"/>
      <c r="AD1127" s="32"/>
      <c r="AE1127" s="32"/>
    </row>
    <row r="1128" spans="1:31">
      <c r="A1128" s="32"/>
      <c r="R1128" s="32"/>
      <c r="S1128" s="32"/>
      <c r="T1128" s="32"/>
      <c r="U1128" s="32"/>
      <c r="V1128" s="32"/>
      <c r="W1128" s="32"/>
      <c r="X1128" s="32"/>
      <c r="Y1128" s="32"/>
      <c r="Z1128" s="32"/>
      <c r="AA1128" s="32"/>
      <c r="AB1128" s="32"/>
      <c r="AC1128" s="32"/>
      <c r="AD1128" s="32"/>
      <c r="AE1128" s="32"/>
    </row>
    <row r="1129" spans="1:31">
      <c r="A1129" s="32"/>
      <c r="R1129" s="32"/>
      <c r="S1129" s="32"/>
      <c r="T1129" s="32"/>
      <c r="U1129" s="32"/>
      <c r="V1129" s="32"/>
      <c r="W1129" s="32"/>
      <c r="X1129" s="32"/>
      <c r="Y1129" s="32"/>
      <c r="Z1129" s="32"/>
      <c r="AA1129" s="32"/>
      <c r="AB1129" s="32"/>
      <c r="AC1129" s="32"/>
      <c r="AD1129" s="32"/>
      <c r="AE1129" s="32"/>
    </row>
    <row r="1130" spans="1:31">
      <c r="A1130" s="32"/>
      <c r="R1130" s="32"/>
      <c r="S1130" s="32"/>
      <c r="T1130" s="32"/>
      <c r="U1130" s="32"/>
      <c r="V1130" s="32"/>
      <c r="W1130" s="32"/>
      <c r="X1130" s="32"/>
      <c r="Y1130" s="32"/>
      <c r="Z1130" s="32"/>
      <c r="AA1130" s="32"/>
      <c r="AB1130" s="32"/>
      <c r="AC1130" s="32"/>
      <c r="AD1130" s="32"/>
      <c r="AE1130" s="32"/>
    </row>
    <row r="1131" spans="1:31">
      <c r="A1131" s="32"/>
      <c r="R1131" s="32"/>
      <c r="S1131" s="32"/>
      <c r="T1131" s="32"/>
      <c r="U1131" s="32"/>
      <c r="V1131" s="32"/>
      <c r="W1131" s="32"/>
      <c r="X1131" s="32"/>
      <c r="Y1131" s="32"/>
      <c r="Z1131" s="32"/>
      <c r="AA1131" s="32"/>
      <c r="AB1131" s="32"/>
      <c r="AC1131" s="32"/>
      <c r="AD1131" s="32"/>
      <c r="AE1131" s="32"/>
    </row>
    <row r="1132" spans="1:31">
      <c r="A1132" s="32"/>
      <c r="R1132" s="32"/>
      <c r="S1132" s="32"/>
      <c r="T1132" s="32"/>
      <c r="U1132" s="32"/>
      <c r="V1132" s="32"/>
      <c r="W1132" s="32"/>
      <c r="X1132" s="32"/>
      <c r="Y1132" s="32"/>
      <c r="Z1132" s="32"/>
      <c r="AA1132" s="32"/>
      <c r="AB1132" s="32"/>
      <c r="AC1132" s="32"/>
      <c r="AD1132" s="32"/>
      <c r="AE1132" s="32"/>
    </row>
    <row r="1133" spans="1:31">
      <c r="A1133" s="32"/>
      <c r="R1133" s="32"/>
      <c r="S1133" s="32"/>
      <c r="T1133" s="32"/>
      <c r="U1133" s="32"/>
      <c r="V1133" s="32"/>
      <c r="W1133" s="32"/>
      <c r="X1133" s="32"/>
      <c r="Y1133" s="32"/>
      <c r="Z1133" s="32"/>
      <c r="AA1133" s="32"/>
      <c r="AB1133" s="32"/>
      <c r="AC1133" s="32"/>
      <c r="AD1133" s="32"/>
      <c r="AE1133" s="32"/>
    </row>
    <row r="1134" spans="1:31">
      <c r="A1134" s="32"/>
      <c r="R1134" s="32"/>
      <c r="S1134" s="32"/>
      <c r="T1134" s="32"/>
      <c r="U1134" s="32"/>
      <c r="V1134" s="32"/>
      <c r="W1134" s="32"/>
      <c r="X1134" s="32"/>
      <c r="Y1134" s="32"/>
      <c r="Z1134" s="32"/>
      <c r="AA1134" s="32"/>
      <c r="AB1134" s="32"/>
      <c r="AC1134" s="32"/>
      <c r="AD1134" s="32"/>
      <c r="AE1134" s="32"/>
    </row>
    <row r="1135" spans="1:31">
      <c r="A1135" s="32"/>
      <c r="R1135" s="32"/>
      <c r="S1135" s="32"/>
      <c r="T1135" s="32"/>
      <c r="U1135" s="32"/>
      <c r="V1135" s="32"/>
      <c r="W1135" s="32"/>
      <c r="X1135" s="32"/>
      <c r="Y1135" s="32"/>
      <c r="Z1135" s="32"/>
      <c r="AA1135" s="32"/>
      <c r="AB1135" s="32"/>
      <c r="AC1135" s="32"/>
      <c r="AD1135" s="32"/>
      <c r="AE1135" s="32"/>
    </row>
    <row r="1136" spans="1:31">
      <c r="A1136" s="32"/>
      <c r="R1136" s="32"/>
      <c r="S1136" s="32"/>
      <c r="T1136" s="32"/>
      <c r="U1136" s="32"/>
      <c r="V1136" s="32"/>
      <c r="W1136" s="32"/>
      <c r="X1136" s="32"/>
      <c r="Y1136" s="32"/>
      <c r="Z1136" s="32"/>
      <c r="AA1136" s="32"/>
      <c r="AB1136" s="32"/>
      <c r="AC1136" s="32"/>
      <c r="AD1136" s="32"/>
      <c r="AE1136" s="32"/>
    </row>
    <row r="1137" spans="1:31">
      <c r="A1137" s="32"/>
      <c r="R1137" s="32"/>
      <c r="S1137" s="32"/>
      <c r="T1137" s="32"/>
      <c r="U1137" s="32"/>
      <c r="V1137" s="32"/>
      <c r="W1137" s="32"/>
      <c r="X1137" s="32"/>
      <c r="Y1137" s="32"/>
      <c r="Z1137" s="32"/>
      <c r="AA1137" s="32"/>
      <c r="AB1137" s="32"/>
      <c r="AC1137" s="32"/>
      <c r="AD1137" s="32"/>
      <c r="AE1137" s="32"/>
    </row>
    <row r="1138" spans="1:31">
      <c r="A1138" s="32"/>
      <c r="R1138" s="32"/>
      <c r="S1138" s="32"/>
      <c r="T1138" s="32"/>
      <c r="U1138" s="32"/>
      <c r="V1138" s="32"/>
      <c r="W1138" s="32"/>
      <c r="X1138" s="32"/>
      <c r="Y1138" s="32"/>
      <c r="Z1138" s="32"/>
      <c r="AA1138" s="32"/>
      <c r="AB1138" s="32"/>
      <c r="AC1138" s="32"/>
      <c r="AD1138" s="32"/>
      <c r="AE1138" s="32"/>
    </row>
    <row r="1139" spans="1:31">
      <c r="A1139" s="32"/>
      <c r="R1139" s="32"/>
      <c r="S1139" s="32"/>
      <c r="T1139" s="32"/>
      <c r="U1139" s="32"/>
      <c r="V1139" s="32"/>
      <c r="W1139" s="32"/>
      <c r="X1139" s="32"/>
      <c r="Y1139" s="32"/>
      <c r="Z1139" s="32"/>
      <c r="AA1139" s="32"/>
      <c r="AB1139" s="32"/>
      <c r="AC1139" s="32"/>
      <c r="AD1139" s="32"/>
      <c r="AE1139" s="32"/>
    </row>
    <row r="1140" spans="1:31">
      <c r="A1140" s="32"/>
      <c r="R1140" s="32"/>
      <c r="S1140" s="32"/>
      <c r="T1140" s="32"/>
      <c r="U1140" s="32"/>
      <c r="V1140" s="32"/>
      <c r="W1140" s="32"/>
      <c r="X1140" s="32"/>
      <c r="Y1140" s="32"/>
      <c r="Z1140" s="32"/>
      <c r="AA1140" s="32"/>
      <c r="AB1140" s="32"/>
      <c r="AC1140" s="32"/>
      <c r="AD1140" s="32"/>
      <c r="AE1140" s="32"/>
    </row>
    <row r="1141" spans="1:31">
      <c r="A1141" s="32"/>
      <c r="R1141" s="32"/>
      <c r="S1141" s="32"/>
      <c r="T1141" s="32"/>
      <c r="U1141" s="32"/>
      <c r="V1141" s="32"/>
      <c r="W1141" s="32"/>
      <c r="X1141" s="32"/>
      <c r="Y1141" s="32"/>
      <c r="Z1141" s="32"/>
      <c r="AA1141" s="32"/>
      <c r="AB1141" s="32"/>
      <c r="AC1141" s="32"/>
      <c r="AD1141" s="32"/>
      <c r="AE1141" s="32"/>
    </row>
    <row r="1142" spans="1:31">
      <c r="A1142" s="32"/>
      <c r="R1142" s="32"/>
      <c r="S1142" s="32"/>
      <c r="T1142" s="32"/>
      <c r="U1142" s="32"/>
      <c r="V1142" s="32"/>
      <c r="W1142" s="32"/>
      <c r="X1142" s="32"/>
      <c r="Y1142" s="32"/>
      <c r="Z1142" s="32"/>
      <c r="AA1142" s="32"/>
      <c r="AB1142" s="32"/>
      <c r="AC1142" s="32"/>
      <c r="AD1142" s="32"/>
      <c r="AE1142" s="32"/>
    </row>
    <row r="1143" spans="1:31">
      <c r="A1143" s="32"/>
      <c r="R1143" s="32"/>
      <c r="S1143" s="32"/>
      <c r="T1143" s="32"/>
      <c r="U1143" s="32"/>
      <c r="V1143" s="32"/>
      <c r="W1143" s="32"/>
      <c r="X1143" s="32"/>
      <c r="Y1143" s="32"/>
      <c r="Z1143" s="32"/>
      <c r="AA1143" s="32"/>
      <c r="AB1143" s="32"/>
      <c r="AC1143" s="32"/>
      <c r="AD1143" s="32"/>
      <c r="AE1143" s="32"/>
    </row>
    <row r="1144" spans="1:31">
      <c r="A1144" s="32"/>
      <c r="R1144" s="32"/>
      <c r="S1144" s="32"/>
      <c r="T1144" s="32"/>
      <c r="U1144" s="32"/>
      <c r="V1144" s="32"/>
      <c r="W1144" s="32"/>
      <c r="X1144" s="32"/>
      <c r="Y1144" s="32"/>
      <c r="Z1144" s="32"/>
      <c r="AA1144" s="32"/>
      <c r="AB1144" s="32"/>
      <c r="AC1144" s="32"/>
      <c r="AD1144" s="32"/>
      <c r="AE1144" s="32"/>
    </row>
    <row r="1145" spans="1:31">
      <c r="A1145" s="32"/>
      <c r="R1145" s="32"/>
      <c r="S1145" s="32"/>
      <c r="T1145" s="32"/>
      <c r="U1145" s="32"/>
      <c r="V1145" s="32"/>
      <c r="W1145" s="32"/>
      <c r="X1145" s="32"/>
      <c r="Y1145" s="32"/>
      <c r="Z1145" s="32"/>
      <c r="AA1145" s="32"/>
      <c r="AB1145" s="32"/>
      <c r="AC1145" s="32"/>
      <c r="AD1145" s="32"/>
      <c r="AE1145" s="32"/>
    </row>
    <row r="1146" spans="1:31">
      <c r="A1146" s="32"/>
      <c r="R1146" s="32"/>
      <c r="S1146" s="32"/>
      <c r="T1146" s="32"/>
      <c r="U1146" s="32"/>
      <c r="V1146" s="32"/>
      <c r="W1146" s="32"/>
      <c r="X1146" s="32"/>
      <c r="Y1146" s="32"/>
      <c r="Z1146" s="32"/>
      <c r="AA1146" s="32"/>
      <c r="AB1146" s="32"/>
      <c r="AC1146" s="32"/>
      <c r="AD1146" s="32"/>
      <c r="AE1146" s="32"/>
    </row>
    <row r="1147" spans="1:31">
      <c r="A1147" s="32"/>
      <c r="R1147" s="32"/>
      <c r="S1147" s="32"/>
      <c r="T1147" s="32"/>
      <c r="U1147" s="32"/>
      <c r="V1147" s="32"/>
      <c r="W1147" s="32"/>
      <c r="X1147" s="32"/>
      <c r="Y1147" s="32"/>
      <c r="Z1147" s="32"/>
      <c r="AA1147" s="32"/>
      <c r="AB1147" s="32"/>
      <c r="AC1147" s="32"/>
      <c r="AD1147" s="32"/>
      <c r="AE1147" s="32"/>
    </row>
    <row r="1148" spans="1:31">
      <c r="A1148" s="32"/>
      <c r="R1148" s="32"/>
      <c r="S1148" s="32"/>
      <c r="T1148" s="32"/>
      <c r="U1148" s="32"/>
      <c r="V1148" s="32"/>
      <c r="W1148" s="32"/>
      <c r="X1148" s="32"/>
      <c r="Y1148" s="32"/>
      <c r="Z1148" s="32"/>
      <c r="AA1148" s="32"/>
      <c r="AB1148" s="32"/>
      <c r="AC1148" s="32"/>
      <c r="AD1148" s="32"/>
      <c r="AE1148" s="32"/>
    </row>
    <row r="1149" spans="1:31">
      <c r="A1149" s="32"/>
      <c r="R1149" s="32"/>
      <c r="S1149" s="32"/>
      <c r="T1149" s="32"/>
      <c r="U1149" s="32"/>
      <c r="V1149" s="32"/>
      <c r="W1149" s="32"/>
      <c r="X1149" s="32"/>
      <c r="Y1149" s="32"/>
      <c r="Z1149" s="32"/>
      <c r="AA1149" s="32"/>
      <c r="AB1149" s="32"/>
      <c r="AC1149" s="32"/>
      <c r="AD1149" s="32"/>
      <c r="AE1149" s="32"/>
    </row>
    <row r="1150" spans="1:31">
      <c r="A1150" s="32"/>
      <c r="R1150" s="32"/>
      <c r="S1150" s="32"/>
      <c r="T1150" s="32"/>
      <c r="U1150" s="32"/>
      <c r="V1150" s="32"/>
      <c r="W1150" s="32"/>
      <c r="X1150" s="32"/>
      <c r="Y1150" s="32"/>
      <c r="Z1150" s="32"/>
      <c r="AA1150" s="32"/>
      <c r="AB1150" s="32"/>
      <c r="AC1150" s="32"/>
      <c r="AD1150" s="32"/>
      <c r="AE1150" s="32"/>
    </row>
    <row r="1151" spans="1:31">
      <c r="A1151" s="32"/>
      <c r="R1151" s="32"/>
      <c r="S1151" s="32"/>
      <c r="T1151" s="32"/>
      <c r="U1151" s="32"/>
      <c r="V1151" s="32"/>
      <c r="W1151" s="32"/>
      <c r="X1151" s="32"/>
      <c r="Y1151" s="32"/>
      <c r="Z1151" s="32"/>
      <c r="AA1151" s="32"/>
      <c r="AB1151" s="32"/>
      <c r="AC1151" s="32"/>
      <c r="AD1151" s="32"/>
      <c r="AE1151" s="32"/>
    </row>
    <row r="1152" spans="1:31">
      <c r="A1152" s="32"/>
      <c r="R1152" s="32"/>
      <c r="S1152" s="32"/>
      <c r="T1152" s="32"/>
      <c r="U1152" s="32"/>
      <c r="V1152" s="32"/>
      <c r="W1152" s="32"/>
      <c r="X1152" s="32"/>
      <c r="Y1152" s="32"/>
      <c r="Z1152" s="32"/>
      <c r="AA1152" s="32"/>
      <c r="AB1152" s="32"/>
      <c r="AC1152" s="32"/>
      <c r="AD1152" s="32"/>
      <c r="AE1152" s="32"/>
    </row>
    <row r="1153" spans="1:31">
      <c r="A1153" s="32"/>
      <c r="R1153" s="32"/>
      <c r="S1153" s="32"/>
      <c r="T1153" s="32"/>
      <c r="U1153" s="32"/>
      <c r="V1153" s="32"/>
      <c r="W1153" s="32"/>
      <c r="X1153" s="32"/>
      <c r="Y1153" s="32"/>
      <c r="Z1153" s="32"/>
      <c r="AA1153" s="32"/>
      <c r="AB1153" s="32"/>
      <c r="AC1153" s="32"/>
      <c r="AD1153" s="32"/>
      <c r="AE1153" s="32"/>
    </row>
    <row r="1154" spans="1:31">
      <c r="A1154" s="32"/>
      <c r="R1154" s="32"/>
      <c r="S1154" s="32"/>
      <c r="T1154" s="32"/>
      <c r="U1154" s="32"/>
      <c r="V1154" s="32"/>
      <c r="W1154" s="32"/>
      <c r="X1154" s="32"/>
      <c r="Y1154" s="32"/>
      <c r="Z1154" s="32"/>
      <c r="AA1154" s="32"/>
      <c r="AB1154" s="32"/>
      <c r="AC1154" s="32"/>
      <c r="AD1154" s="32"/>
      <c r="AE1154" s="32"/>
    </row>
    <row r="1155" spans="1:31">
      <c r="A1155" s="32"/>
      <c r="R1155" s="32"/>
      <c r="S1155" s="32"/>
      <c r="T1155" s="32"/>
      <c r="U1155" s="32"/>
      <c r="V1155" s="32"/>
      <c r="W1155" s="32"/>
      <c r="X1155" s="32"/>
      <c r="Y1155" s="32"/>
      <c r="Z1155" s="32"/>
      <c r="AA1155" s="32"/>
      <c r="AB1155" s="32"/>
      <c r="AC1155" s="32"/>
      <c r="AD1155" s="32"/>
      <c r="AE1155" s="32"/>
    </row>
    <row r="1156" spans="1:31">
      <c r="A1156" s="32"/>
      <c r="R1156" s="32"/>
      <c r="S1156" s="32"/>
      <c r="T1156" s="32"/>
      <c r="U1156" s="32"/>
      <c r="V1156" s="32"/>
      <c r="W1156" s="32"/>
      <c r="X1156" s="32"/>
      <c r="Y1156" s="32"/>
      <c r="Z1156" s="32"/>
      <c r="AA1156" s="32"/>
      <c r="AB1156" s="32"/>
      <c r="AC1156" s="32"/>
      <c r="AD1156" s="32"/>
      <c r="AE1156" s="32"/>
    </row>
    <row r="1157" spans="1:31">
      <c r="A1157" s="32"/>
      <c r="R1157" s="32"/>
      <c r="S1157" s="32"/>
      <c r="T1157" s="32"/>
      <c r="U1157" s="32"/>
      <c r="V1157" s="32"/>
      <c r="W1157" s="32"/>
      <c r="X1157" s="32"/>
      <c r="Y1157" s="32"/>
      <c r="Z1157" s="32"/>
      <c r="AA1157" s="32"/>
      <c r="AB1157" s="32"/>
      <c r="AC1157" s="32"/>
      <c r="AD1157" s="32"/>
      <c r="AE1157" s="32"/>
    </row>
    <row r="1158" spans="1:31">
      <c r="A1158" s="32"/>
      <c r="R1158" s="32"/>
      <c r="S1158" s="32"/>
      <c r="T1158" s="32"/>
      <c r="U1158" s="32"/>
      <c r="V1158" s="32"/>
      <c r="W1158" s="32"/>
      <c r="X1158" s="32"/>
      <c r="Y1158" s="32"/>
      <c r="Z1158" s="32"/>
      <c r="AA1158" s="32"/>
      <c r="AB1158" s="32"/>
      <c r="AC1158" s="32"/>
      <c r="AD1158" s="32"/>
      <c r="AE1158" s="32"/>
    </row>
    <row r="1159" spans="1:31">
      <c r="A1159" s="32"/>
      <c r="R1159" s="32"/>
      <c r="S1159" s="32"/>
      <c r="T1159" s="32"/>
      <c r="U1159" s="32"/>
      <c r="V1159" s="32"/>
      <c r="W1159" s="32"/>
      <c r="X1159" s="32"/>
      <c r="Y1159" s="32"/>
      <c r="Z1159" s="32"/>
      <c r="AA1159" s="32"/>
      <c r="AB1159" s="32"/>
      <c r="AC1159" s="32"/>
      <c r="AD1159" s="32"/>
      <c r="AE1159" s="32"/>
    </row>
    <row r="1160" spans="1:31">
      <c r="A1160" s="32"/>
      <c r="R1160" s="32"/>
      <c r="S1160" s="32"/>
      <c r="T1160" s="32"/>
      <c r="U1160" s="32"/>
      <c r="V1160" s="32"/>
      <c r="W1160" s="32"/>
      <c r="X1160" s="32"/>
      <c r="Y1160" s="32"/>
      <c r="Z1160" s="32"/>
      <c r="AA1160" s="32"/>
      <c r="AB1160" s="32"/>
      <c r="AC1160" s="32"/>
      <c r="AD1160" s="32"/>
      <c r="AE1160" s="32"/>
    </row>
    <row r="1161" spans="1:31">
      <c r="A1161" s="32"/>
      <c r="R1161" s="32"/>
      <c r="S1161" s="32"/>
      <c r="T1161" s="32"/>
      <c r="U1161" s="32"/>
      <c r="V1161" s="32"/>
      <c r="W1161" s="32"/>
      <c r="X1161" s="32"/>
      <c r="Y1161" s="32"/>
      <c r="Z1161" s="32"/>
      <c r="AA1161" s="32"/>
      <c r="AB1161" s="32"/>
      <c r="AC1161" s="32"/>
      <c r="AD1161" s="32"/>
      <c r="AE1161" s="32"/>
    </row>
    <row r="1162" spans="1:31">
      <c r="A1162" s="32"/>
      <c r="R1162" s="32"/>
      <c r="S1162" s="32"/>
      <c r="T1162" s="32"/>
      <c r="U1162" s="32"/>
      <c r="V1162" s="32"/>
      <c r="W1162" s="32"/>
      <c r="X1162" s="32"/>
      <c r="Y1162" s="32"/>
      <c r="Z1162" s="32"/>
      <c r="AA1162" s="32"/>
      <c r="AB1162" s="32"/>
      <c r="AC1162" s="32"/>
      <c r="AD1162" s="32"/>
      <c r="AE1162" s="32"/>
    </row>
    <row r="1163" spans="1:31">
      <c r="A1163" s="32"/>
      <c r="R1163" s="32"/>
      <c r="S1163" s="32"/>
      <c r="T1163" s="32"/>
      <c r="U1163" s="32"/>
      <c r="V1163" s="32"/>
      <c r="W1163" s="32"/>
      <c r="X1163" s="32"/>
      <c r="Y1163" s="32"/>
      <c r="Z1163" s="32"/>
      <c r="AA1163" s="32"/>
      <c r="AB1163" s="32"/>
      <c r="AC1163" s="32"/>
      <c r="AD1163" s="32"/>
      <c r="AE1163" s="32"/>
    </row>
    <row r="1164" spans="1:31">
      <c r="A1164" s="32"/>
      <c r="R1164" s="32"/>
      <c r="S1164" s="32"/>
      <c r="T1164" s="32"/>
      <c r="U1164" s="32"/>
      <c r="V1164" s="32"/>
      <c r="W1164" s="32"/>
      <c r="X1164" s="32"/>
      <c r="Y1164" s="32"/>
      <c r="Z1164" s="32"/>
      <c r="AA1164" s="32"/>
      <c r="AB1164" s="32"/>
      <c r="AC1164" s="32"/>
      <c r="AD1164" s="32"/>
      <c r="AE1164" s="32"/>
    </row>
    <row r="1165" spans="1:31">
      <c r="A1165" s="32"/>
      <c r="R1165" s="32"/>
      <c r="S1165" s="32"/>
      <c r="T1165" s="32"/>
      <c r="U1165" s="32"/>
      <c r="V1165" s="32"/>
      <c r="W1165" s="32"/>
      <c r="X1165" s="32"/>
      <c r="Y1165" s="32"/>
      <c r="Z1165" s="32"/>
      <c r="AA1165" s="32"/>
      <c r="AB1165" s="32"/>
      <c r="AC1165" s="32"/>
      <c r="AD1165" s="32"/>
      <c r="AE1165" s="32"/>
    </row>
    <row r="1166" spans="1:31">
      <c r="A1166" s="32"/>
      <c r="R1166" s="32"/>
      <c r="S1166" s="32"/>
      <c r="T1166" s="32"/>
      <c r="U1166" s="32"/>
      <c r="V1166" s="32"/>
      <c r="W1166" s="32"/>
      <c r="X1166" s="32"/>
      <c r="Y1166" s="32"/>
      <c r="Z1166" s="32"/>
      <c r="AA1166" s="32"/>
      <c r="AB1166" s="32"/>
      <c r="AC1166" s="32"/>
      <c r="AD1166" s="32"/>
      <c r="AE1166" s="32"/>
    </row>
    <row r="1167" spans="1:31">
      <c r="A1167" s="32"/>
      <c r="R1167" s="32"/>
      <c r="S1167" s="32"/>
      <c r="T1167" s="32"/>
      <c r="U1167" s="32"/>
      <c r="V1167" s="32"/>
      <c r="W1167" s="32"/>
      <c r="X1167" s="32"/>
      <c r="Y1167" s="32"/>
      <c r="Z1167" s="32"/>
      <c r="AA1167" s="32"/>
      <c r="AB1167" s="32"/>
      <c r="AC1167" s="32"/>
      <c r="AD1167" s="32"/>
      <c r="AE1167" s="32"/>
    </row>
    <row r="1168" spans="1:31">
      <c r="A1168" s="32"/>
      <c r="R1168" s="32"/>
      <c r="S1168" s="32"/>
      <c r="T1168" s="32"/>
      <c r="U1168" s="32"/>
      <c r="V1168" s="32"/>
      <c r="W1168" s="32"/>
      <c r="X1168" s="32"/>
      <c r="Y1168" s="32"/>
      <c r="Z1168" s="32"/>
      <c r="AA1168" s="32"/>
      <c r="AB1168" s="32"/>
      <c r="AC1168" s="32"/>
      <c r="AD1168" s="32"/>
      <c r="AE1168" s="32"/>
    </row>
    <row r="1169" spans="1:31">
      <c r="A1169" s="32"/>
      <c r="R1169" s="32"/>
      <c r="S1169" s="32"/>
      <c r="T1169" s="32"/>
      <c r="U1169" s="32"/>
      <c r="V1169" s="32"/>
      <c r="W1169" s="32"/>
      <c r="X1169" s="32"/>
      <c r="Y1169" s="32"/>
      <c r="Z1169" s="32"/>
      <c r="AA1169" s="32"/>
      <c r="AB1169" s="32"/>
      <c r="AC1169" s="32"/>
      <c r="AD1169" s="32"/>
      <c r="AE1169" s="32"/>
    </row>
    <row r="1170" spans="1:31">
      <c r="A1170" s="32"/>
      <c r="R1170" s="32"/>
      <c r="S1170" s="32"/>
      <c r="T1170" s="32"/>
      <c r="U1170" s="32"/>
      <c r="V1170" s="32"/>
      <c r="W1170" s="32"/>
      <c r="X1170" s="32"/>
      <c r="Y1170" s="32"/>
      <c r="Z1170" s="32"/>
      <c r="AA1170" s="32"/>
      <c r="AB1170" s="32"/>
      <c r="AC1170" s="32"/>
      <c r="AD1170" s="32"/>
      <c r="AE1170" s="32"/>
    </row>
    <row r="1171" spans="1:31">
      <c r="A1171" s="32"/>
      <c r="R1171" s="32"/>
      <c r="S1171" s="32"/>
      <c r="T1171" s="32"/>
      <c r="U1171" s="32"/>
      <c r="V1171" s="32"/>
      <c r="W1171" s="32"/>
      <c r="X1171" s="32"/>
      <c r="Y1171" s="32"/>
      <c r="Z1171" s="32"/>
      <c r="AA1171" s="32"/>
      <c r="AB1171" s="32"/>
      <c r="AC1171" s="32"/>
      <c r="AD1171" s="32"/>
      <c r="AE1171" s="32"/>
    </row>
    <row r="1172" spans="1:31">
      <c r="A1172" s="32"/>
      <c r="R1172" s="32"/>
      <c r="S1172" s="32"/>
      <c r="T1172" s="32"/>
      <c r="U1172" s="32"/>
      <c r="V1172" s="32"/>
      <c r="W1172" s="32"/>
      <c r="X1172" s="32"/>
      <c r="Y1172" s="32"/>
      <c r="Z1172" s="32"/>
      <c r="AA1172" s="32"/>
      <c r="AB1172" s="32"/>
      <c r="AC1172" s="32"/>
      <c r="AD1172" s="32"/>
      <c r="AE1172" s="32"/>
    </row>
    <row r="1173" spans="1:31">
      <c r="A1173" s="32"/>
      <c r="R1173" s="32"/>
      <c r="S1173" s="32"/>
      <c r="T1173" s="32"/>
      <c r="U1173" s="32"/>
      <c r="V1173" s="32"/>
      <c r="W1173" s="32"/>
      <c r="X1173" s="32"/>
      <c r="Y1173" s="32"/>
      <c r="Z1173" s="32"/>
      <c r="AA1173" s="32"/>
      <c r="AB1173" s="32"/>
      <c r="AC1173" s="32"/>
      <c r="AD1173" s="32"/>
      <c r="AE1173" s="32"/>
    </row>
    <row r="1174" spans="1:31">
      <c r="A1174" s="32"/>
      <c r="R1174" s="32"/>
      <c r="S1174" s="32"/>
      <c r="T1174" s="32"/>
      <c r="U1174" s="32"/>
      <c r="V1174" s="32"/>
      <c r="W1174" s="32"/>
      <c r="X1174" s="32"/>
      <c r="Y1174" s="32"/>
      <c r="Z1174" s="32"/>
      <c r="AA1174" s="32"/>
      <c r="AB1174" s="32"/>
      <c r="AC1174" s="32"/>
      <c r="AD1174" s="32"/>
      <c r="AE1174" s="32"/>
    </row>
    <row r="1175" spans="1:31">
      <c r="A1175" s="32"/>
      <c r="R1175" s="32"/>
      <c r="S1175" s="32"/>
      <c r="T1175" s="32"/>
      <c r="U1175" s="32"/>
      <c r="V1175" s="32"/>
      <c r="W1175" s="32"/>
      <c r="X1175" s="32"/>
      <c r="Y1175" s="32"/>
      <c r="Z1175" s="32"/>
      <c r="AA1175" s="32"/>
      <c r="AB1175" s="32"/>
      <c r="AC1175" s="32"/>
      <c r="AD1175" s="32"/>
      <c r="AE1175" s="32"/>
    </row>
    <row r="1176" spans="1:31">
      <c r="A1176" s="32"/>
      <c r="R1176" s="32"/>
      <c r="S1176" s="32"/>
      <c r="T1176" s="32"/>
      <c r="U1176" s="32"/>
      <c r="V1176" s="32"/>
      <c r="W1176" s="32"/>
      <c r="X1176" s="32"/>
      <c r="Y1176" s="32"/>
      <c r="Z1176" s="32"/>
      <c r="AA1176" s="32"/>
      <c r="AB1176" s="32"/>
      <c r="AC1176" s="32"/>
      <c r="AD1176" s="32"/>
      <c r="AE1176" s="32"/>
    </row>
    <row r="1177" spans="1:31">
      <c r="A1177" s="32"/>
      <c r="R1177" s="32"/>
      <c r="S1177" s="32"/>
      <c r="T1177" s="32"/>
      <c r="U1177" s="32"/>
      <c r="V1177" s="32"/>
      <c r="W1177" s="32"/>
      <c r="X1177" s="32"/>
      <c r="Y1177" s="32"/>
      <c r="Z1177" s="32"/>
      <c r="AA1177" s="32"/>
      <c r="AB1177" s="32"/>
      <c r="AC1177" s="32"/>
      <c r="AD1177" s="32"/>
      <c r="AE1177" s="32"/>
    </row>
    <row r="1178" spans="1:31">
      <c r="A1178" s="32"/>
      <c r="R1178" s="32"/>
      <c r="S1178" s="32"/>
      <c r="T1178" s="32"/>
      <c r="U1178" s="32"/>
      <c r="V1178" s="32"/>
      <c r="W1178" s="32"/>
      <c r="X1178" s="32"/>
      <c r="Y1178" s="32"/>
      <c r="Z1178" s="32"/>
      <c r="AA1178" s="32"/>
      <c r="AB1178" s="32"/>
      <c r="AC1178" s="32"/>
      <c r="AD1178" s="32"/>
      <c r="AE1178" s="32"/>
    </row>
    <row r="1179" spans="1:31">
      <c r="A1179" s="32"/>
      <c r="R1179" s="32"/>
      <c r="S1179" s="32"/>
      <c r="T1179" s="32"/>
      <c r="U1179" s="32"/>
      <c r="V1179" s="32"/>
      <c r="W1179" s="32"/>
      <c r="X1179" s="32"/>
      <c r="Y1179" s="32"/>
      <c r="Z1179" s="32"/>
      <c r="AA1179" s="32"/>
      <c r="AB1179" s="32"/>
      <c r="AC1179" s="32"/>
      <c r="AD1179" s="32"/>
      <c r="AE1179" s="32"/>
    </row>
    <row r="1180" spans="1:31">
      <c r="A1180" s="32"/>
      <c r="R1180" s="32"/>
      <c r="S1180" s="32"/>
      <c r="T1180" s="32"/>
      <c r="U1180" s="32"/>
      <c r="V1180" s="32"/>
      <c r="W1180" s="32"/>
      <c r="X1180" s="32"/>
      <c r="Y1180" s="32"/>
      <c r="Z1180" s="32"/>
      <c r="AA1180" s="32"/>
      <c r="AB1180" s="32"/>
      <c r="AC1180" s="32"/>
      <c r="AD1180" s="32"/>
      <c r="AE1180" s="32"/>
    </row>
    <row r="1181" spans="1:31">
      <c r="A1181" s="32"/>
      <c r="R1181" s="32"/>
      <c r="S1181" s="32"/>
      <c r="T1181" s="32"/>
      <c r="U1181" s="32"/>
      <c r="V1181" s="32"/>
      <c r="W1181" s="32"/>
      <c r="X1181" s="32"/>
      <c r="Y1181" s="32"/>
      <c r="Z1181" s="32"/>
      <c r="AA1181" s="32"/>
      <c r="AB1181" s="32"/>
      <c r="AC1181" s="32"/>
      <c r="AD1181" s="32"/>
      <c r="AE1181" s="32"/>
    </row>
    <row r="1182" spans="1:31">
      <c r="A1182" s="32"/>
      <c r="R1182" s="32"/>
      <c r="S1182" s="32"/>
      <c r="T1182" s="32"/>
      <c r="U1182" s="32"/>
      <c r="V1182" s="32"/>
      <c r="W1182" s="32"/>
      <c r="X1182" s="32"/>
      <c r="Y1182" s="32"/>
      <c r="Z1182" s="32"/>
      <c r="AA1182" s="32"/>
      <c r="AB1182" s="32"/>
      <c r="AC1182" s="32"/>
      <c r="AD1182" s="32"/>
      <c r="AE1182" s="32"/>
    </row>
    <row r="1183" spans="1:31">
      <c r="A1183" s="32"/>
      <c r="R1183" s="32"/>
      <c r="S1183" s="32"/>
      <c r="T1183" s="32"/>
      <c r="U1183" s="32"/>
      <c r="V1183" s="32"/>
      <c r="W1183" s="32"/>
      <c r="X1183" s="32"/>
      <c r="Y1183" s="32"/>
      <c r="Z1183" s="32"/>
      <c r="AA1183" s="32"/>
      <c r="AB1183" s="32"/>
      <c r="AC1183" s="32"/>
      <c r="AD1183" s="32"/>
      <c r="AE1183" s="32"/>
    </row>
    <row r="1184" spans="1:31">
      <c r="A1184" s="32"/>
      <c r="R1184" s="32"/>
      <c r="S1184" s="32"/>
      <c r="T1184" s="32"/>
      <c r="U1184" s="32"/>
      <c r="V1184" s="32"/>
      <c r="W1184" s="32"/>
      <c r="X1184" s="32"/>
      <c r="Y1184" s="32"/>
      <c r="Z1184" s="32"/>
      <c r="AA1184" s="32"/>
      <c r="AB1184" s="32"/>
      <c r="AC1184" s="32"/>
      <c r="AD1184" s="32"/>
      <c r="AE1184" s="32"/>
    </row>
    <row r="1185" spans="1:31">
      <c r="A1185" s="32"/>
      <c r="R1185" s="32"/>
      <c r="S1185" s="32"/>
      <c r="T1185" s="32"/>
      <c r="U1185" s="32"/>
      <c r="V1185" s="32"/>
      <c r="W1185" s="32"/>
      <c r="X1185" s="32"/>
      <c r="Y1185" s="32"/>
      <c r="Z1185" s="32"/>
      <c r="AA1185" s="32"/>
      <c r="AB1185" s="32"/>
      <c r="AC1185" s="32"/>
      <c r="AD1185" s="32"/>
      <c r="AE1185" s="32"/>
    </row>
    <row r="1186" spans="1:31">
      <c r="A1186" s="32"/>
      <c r="R1186" s="32"/>
      <c r="S1186" s="32"/>
      <c r="T1186" s="32"/>
      <c r="U1186" s="32"/>
      <c r="V1186" s="32"/>
      <c r="W1186" s="32"/>
      <c r="X1186" s="32"/>
      <c r="Y1186" s="32"/>
      <c r="Z1186" s="32"/>
      <c r="AA1186" s="32"/>
      <c r="AB1186" s="32"/>
      <c r="AC1186" s="32"/>
      <c r="AD1186" s="32"/>
      <c r="AE1186" s="32"/>
    </row>
    <row r="1187" spans="1:31">
      <c r="A1187" s="32"/>
      <c r="R1187" s="32"/>
      <c r="S1187" s="32"/>
      <c r="T1187" s="32"/>
      <c r="U1187" s="32"/>
      <c r="V1187" s="32"/>
      <c r="W1187" s="32"/>
      <c r="X1187" s="32"/>
      <c r="Y1187" s="32"/>
      <c r="Z1187" s="32"/>
      <c r="AA1187" s="32"/>
      <c r="AB1187" s="32"/>
      <c r="AC1187" s="32"/>
      <c r="AD1187" s="32"/>
      <c r="AE1187" s="32"/>
    </row>
    <row r="1188" spans="1:31">
      <c r="A1188" s="32"/>
      <c r="R1188" s="32"/>
      <c r="S1188" s="32"/>
      <c r="T1188" s="32"/>
      <c r="U1188" s="32"/>
      <c r="V1188" s="32"/>
      <c r="W1188" s="32"/>
      <c r="X1188" s="32"/>
      <c r="Y1188" s="32"/>
      <c r="Z1188" s="32"/>
      <c r="AA1188" s="32"/>
      <c r="AB1188" s="32"/>
      <c r="AC1188" s="32"/>
      <c r="AD1188" s="32"/>
      <c r="AE1188" s="32"/>
    </row>
    <row r="1189" spans="1:31">
      <c r="A1189" s="32"/>
      <c r="R1189" s="32"/>
      <c r="S1189" s="32"/>
      <c r="T1189" s="32"/>
      <c r="U1189" s="32"/>
      <c r="V1189" s="32"/>
      <c r="W1189" s="32"/>
      <c r="X1189" s="32"/>
      <c r="Y1189" s="32"/>
      <c r="Z1189" s="32"/>
      <c r="AA1189" s="32"/>
      <c r="AB1189" s="32"/>
      <c r="AC1189" s="32"/>
      <c r="AD1189" s="32"/>
      <c r="AE1189" s="32"/>
    </row>
    <row r="1190" spans="1:31">
      <c r="A1190" s="32"/>
      <c r="R1190" s="32"/>
      <c r="S1190" s="32"/>
      <c r="T1190" s="32"/>
      <c r="U1190" s="32"/>
      <c r="V1190" s="32"/>
      <c r="W1190" s="32"/>
      <c r="X1190" s="32"/>
      <c r="Y1190" s="32"/>
      <c r="Z1190" s="32"/>
      <c r="AA1190" s="32"/>
      <c r="AB1190" s="32"/>
      <c r="AC1190" s="32"/>
      <c r="AD1190" s="32"/>
      <c r="AE1190" s="32"/>
    </row>
    <row r="1191" spans="1:31">
      <c r="A1191" s="32"/>
      <c r="R1191" s="32"/>
      <c r="S1191" s="32"/>
      <c r="T1191" s="32"/>
      <c r="U1191" s="32"/>
      <c r="V1191" s="32"/>
      <c r="W1191" s="32"/>
      <c r="X1191" s="32"/>
      <c r="Y1191" s="32"/>
      <c r="Z1191" s="32"/>
      <c r="AA1191" s="32"/>
      <c r="AB1191" s="32"/>
      <c r="AC1191" s="32"/>
      <c r="AD1191" s="32"/>
      <c r="AE1191" s="32"/>
    </row>
    <row r="1192" spans="1:31">
      <c r="A1192" s="32"/>
      <c r="R1192" s="32"/>
      <c r="S1192" s="32"/>
      <c r="T1192" s="32"/>
      <c r="U1192" s="32"/>
      <c r="V1192" s="32"/>
      <c r="W1192" s="32"/>
      <c r="X1192" s="32"/>
      <c r="Y1192" s="32"/>
      <c r="Z1192" s="32"/>
      <c r="AA1192" s="32"/>
      <c r="AB1192" s="32"/>
      <c r="AC1192" s="32"/>
      <c r="AD1192" s="32"/>
      <c r="AE1192" s="32"/>
    </row>
    <row r="1193" spans="1:31">
      <c r="A1193" s="32"/>
      <c r="R1193" s="32"/>
      <c r="S1193" s="32"/>
      <c r="T1193" s="32"/>
      <c r="U1193" s="32"/>
      <c r="V1193" s="32"/>
      <c r="W1193" s="32"/>
      <c r="X1193" s="32"/>
      <c r="Y1193" s="32"/>
      <c r="Z1193" s="32"/>
      <c r="AA1193" s="32"/>
      <c r="AB1193" s="32"/>
      <c r="AC1193" s="32"/>
      <c r="AD1193" s="32"/>
      <c r="AE1193" s="32"/>
    </row>
    <row r="1194" spans="1:31">
      <c r="A1194" s="32"/>
      <c r="R1194" s="32"/>
      <c r="S1194" s="32"/>
      <c r="T1194" s="32"/>
      <c r="U1194" s="32"/>
      <c r="V1194" s="32"/>
      <c r="W1194" s="32"/>
      <c r="X1194" s="32"/>
      <c r="Y1194" s="32"/>
      <c r="Z1194" s="32"/>
      <c r="AA1194" s="32"/>
      <c r="AB1194" s="32"/>
      <c r="AC1194" s="32"/>
      <c r="AD1194" s="32"/>
      <c r="AE1194" s="32"/>
    </row>
    <row r="1195" spans="1:31">
      <c r="A1195" s="32"/>
      <c r="R1195" s="32"/>
      <c r="S1195" s="32"/>
      <c r="T1195" s="32"/>
      <c r="U1195" s="32"/>
      <c r="V1195" s="32"/>
      <c r="W1195" s="32"/>
      <c r="X1195" s="32"/>
      <c r="Y1195" s="32"/>
      <c r="Z1195" s="32"/>
      <c r="AA1195" s="32"/>
      <c r="AB1195" s="32"/>
      <c r="AC1195" s="32"/>
      <c r="AD1195" s="32"/>
      <c r="AE1195" s="32"/>
    </row>
    <row r="1196" spans="1:31">
      <c r="A1196" s="32"/>
      <c r="R1196" s="32"/>
      <c r="S1196" s="32"/>
      <c r="T1196" s="32"/>
      <c r="U1196" s="32"/>
      <c r="V1196" s="32"/>
      <c r="W1196" s="32"/>
      <c r="X1196" s="32"/>
      <c r="Y1196" s="32"/>
      <c r="Z1196" s="32"/>
      <c r="AA1196" s="32"/>
      <c r="AB1196" s="32"/>
      <c r="AC1196" s="32"/>
      <c r="AD1196" s="32"/>
      <c r="AE1196" s="32"/>
    </row>
    <row r="1197" spans="1:31">
      <c r="A1197" s="32"/>
      <c r="R1197" s="32"/>
      <c r="S1197" s="32"/>
      <c r="T1197" s="32"/>
      <c r="U1197" s="32"/>
      <c r="V1197" s="32"/>
      <c r="W1197" s="32"/>
      <c r="X1197" s="32"/>
      <c r="Y1197" s="32"/>
      <c r="Z1197" s="32"/>
      <c r="AA1197" s="32"/>
      <c r="AB1197" s="32"/>
      <c r="AC1197" s="32"/>
      <c r="AD1197" s="32"/>
      <c r="AE1197" s="32"/>
    </row>
    <row r="1198" spans="1:31">
      <c r="A1198" s="32"/>
      <c r="R1198" s="32"/>
      <c r="S1198" s="32"/>
      <c r="T1198" s="32"/>
      <c r="U1198" s="32"/>
      <c r="V1198" s="32"/>
      <c r="W1198" s="32"/>
      <c r="X1198" s="32"/>
      <c r="Y1198" s="32"/>
      <c r="Z1198" s="32"/>
      <c r="AA1198" s="32"/>
      <c r="AB1198" s="32"/>
      <c r="AC1198" s="32"/>
      <c r="AD1198" s="32"/>
      <c r="AE1198" s="32"/>
    </row>
    <row r="1199" spans="1:31">
      <c r="A1199" s="32"/>
      <c r="R1199" s="32"/>
      <c r="S1199" s="32"/>
      <c r="T1199" s="32"/>
      <c r="U1199" s="32"/>
      <c r="V1199" s="32"/>
      <c r="W1199" s="32"/>
      <c r="X1199" s="32"/>
      <c r="Y1199" s="32"/>
      <c r="Z1199" s="32"/>
      <c r="AA1199" s="32"/>
      <c r="AB1199" s="32"/>
      <c r="AC1199" s="32"/>
      <c r="AD1199" s="32"/>
      <c r="AE1199" s="32"/>
    </row>
    <row r="1200" spans="1:31">
      <c r="A1200" s="32"/>
      <c r="R1200" s="32"/>
      <c r="S1200" s="32"/>
      <c r="T1200" s="32"/>
      <c r="U1200" s="32"/>
      <c r="V1200" s="32"/>
      <c r="W1200" s="32"/>
      <c r="X1200" s="32"/>
      <c r="Y1200" s="32"/>
      <c r="Z1200" s="32"/>
      <c r="AA1200" s="32"/>
      <c r="AB1200" s="32"/>
      <c r="AC1200" s="32"/>
      <c r="AD1200" s="32"/>
      <c r="AE1200" s="32"/>
    </row>
    <row r="1201" spans="1:31">
      <c r="A1201" s="32"/>
      <c r="R1201" s="32"/>
      <c r="S1201" s="32"/>
      <c r="T1201" s="32"/>
      <c r="U1201" s="32"/>
      <c r="V1201" s="32"/>
      <c r="W1201" s="32"/>
      <c r="X1201" s="32"/>
      <c r="Y1201" s="32"/>
      <c r="Z1201" s="32"/>
      <c r="AA1201" s="32"/>
      <c r="AB1201" s="32"/>
      <c r="AC1201" s="32"/>
      <c r="AD1201" s="32"/>
      <c r="AE1201" s="32"/>
    </row>
    <row r="1202" spans="1:31">
      <c r="A1202" s="32"/>
      <c r="R1202" s="32"/>
      <c r="S1202" s="32"/>
      <c r="T1202" s="32"/>
      <c r="U1202" s="32"/>
      <c r="V1202" s="32"/>
      <c r="W1202" s="32"/>
      <c r="X1202" s="32"/>
      <c r="Y1202" s="32"/>
      <c r="Z1202" s="32"/>
      <c r="AA1202" s="32"/>
      <c r="AB1202" s="32"/>
      <c r="AC1202" s="32"/>
      <c r="AD1202" s="32"/>
      <c r="AE1202" s="32"/>
    </row>
    <row r="1203" spans="1:31">
      <c r="A1203" s="32"/>
      <c r="R1203" s="32"/>
      <c r="S1203" s="32"/>
      <c r="T1203" s="32"/>
      <c r="U1203" s="32"/>
      <c r="V1203" s="32"/>
      <c r="W1203" s="32"/>
      <c r="X1203" s="32"/>
      <c r="Y1203" s="32"/>
      <c r="Z1203" s="32"/>
      <c r="AA1203" s="32"/>
      <c r="AB1203" s="32"/>
      <c r="AC1203" s="32"/>
      <c r="AD1203" s="32"/>
      <c r="AE1203" s="32"/>
    </row>
    <row r="1204" spans="1:31">
      <c r="A1204" s="32"/>
      <c r="R1204" s="32"/>
      <c r="S1204" s="32"/>
      <c r="T1204" s="32"/>
      <c r="U1204" s="32"/>
      <c r="V1204" s="32"/>
      <c r="W1204" s="32"/>
      <c r="X1204" s="32"/>
      <c r="Y1204" s="32"/>
      <c r="Z1204" s="32"/>
      <c r="AA1204" s="32"/>
      <c r="AB1204" s="32"/>
      <c r="AC1204" s="32"/>
      <c r="AD1204" s="32"/>
      <c r="AE1204" s="32"/>
    </row>
    <row r="1205" spans="1:31">
      <c r="A1205" s="32"/>
      <c r="R1205" s="32"/>
      <c r="S1205" s="32"/>
      <c r="T1205" s="32"/>
      <c r="U1205" s="32"/>
      <c r="V1205" s="32"/>
      <c r="W1205" s="32"/>
      <c r="X1205" s="32"/>
      <c r="Y1205" s="32"/>
      <c r="Z1205" s="32"/>
      <c r="AA1205" s="32"/>
      <c r="AB1205" s="32"/>
      <c r="AC1205" s="32"/>
      <c r="AD1205" s="32"/>
      <c r="AE1205" s="32"/>
    </row>
    <row r="1206" spans="1:31">
      <c r="A1206" s="32"/>
      <c r="R1206" s="32"/>
      <c r="S1206" s="32"/>
      <c r="T1206" s="32"/>
      <c r="U1206" s="32"/>
      <c r="V1206" s="32"/>
      <c r="W1206" s="32"/>
      <c r="X1206" s="32"/>
      <c r="Y1206" s="32"/>
      <c r="Z1206" s="32"/>
      <c r="AA1206" s="32"/>
      <c r="AB1206" s="32"/>
      <c r="AC1206" s="32"/>
      <c r="AD1206" s="32"/>
      <c r="AE1206" s="32"/>
    </row>
    <row r="1207" spans="1:31">
      <c r="A1207" s="32"/>
      <c r="R1207" s="32"/>
      <c r="S1207" s="32"/>
      <c r="T1207" s="32"/>
      <c r="U1207" s="32"/>
      <c r="V1207" s="32"/>
      <c r="W1207" s="32"/>
      <c r="X1207" s="32"/>
      <c r="Y1207" s="32"/>
      <c r="Z1207" s="32"/>
      <c r="AA1207" s="32"/>
      <c r="AB1207" s="32"/>
      <c r="AC1207" s="32"/>
      <c r="AD1207" s="32"/>
      <c r="AE1207" s="32"/>
    </row>
    <row r="1208" spans="1:31">
      <c r="A1208" s="32"/>
      <c r="R1208" s="32"/>
      <c r="S1208" s="32"/>
      <c r="T1208" s="32"/>
      <c r="U1208" s="32"/>
      <c r="V1208" s="32"/>
      <c r="W1208" s="32"/>
      <c r="X1208" s="32"/>
      <c r="Y1208" s="32"/>
      <c r="Z1208" s="32"/>
      <c r="AA1208" s="32"/>
      <c r="AB1208" s="32"/>
      <c r="AC1208" s="32"/>
      <c r="AD1208" s="32"/>
      <c r="AE1208" s="32"/>
    </row>
    <row r="1209" spans="1:31">
      <c r="A1209" s="32"/>
      <c r="R1209" s="32"/>
      <c r="S1209" s="32"/>
      <c r="T1209" s="32"/>
      <c r="U1209" s="32"/>
      <c r="V1209" s="32"/>
      <c r="W1209" s="32"/>
      <c r="X1209" s="32"/>
      <c r="Y1209" s="32"/>
      <c r="Z1209" s="32"/>
      <c r="AA1209" s="32"/>
      <c r="AB1209" s="32"/>
      <c r="AC1209" s="32"/>
      <c r="AD1209" s="32"/>
      <c r="AE1209" s="32"/>
    </row>
    <row r="1210" spans="1:31">
      <c r="A1210" s="32"/>
      <c r="R1210" s="32"/>
      <c r="S1210" s="32"/>
      <c r="T1210" s="32"/>
      <c r="U1210" s="32"/>
      <c r="V1210" s="32"/>
      <c r="W1210" s="32"/>
      <c r="X1210" s="32"/>
      <c r="Y1210" s="32"/>
      <c r="Z1210" s="32"/>
      <c r="AA1210" s="32"/>
      <c r="AB1210" s="32"/>
      <c r="AC1210" s="32"/>
      <c r="AD1210" s="32"/>
      <c r="AE1210" s="32"/>
    </row>
    <row r="1211" spans="1:31">
      <c r="A1211" s="32"/>
      <c r="R1211" s="32"/>
      <c r="S1211" s="32"/>
      <c r="T1211" s="32"/>
      <c r="U1211" s="32"/>
      <c r="V1211" s="32"/>
      <c r="W1211" s="32"/>
      <c r="X1211" s="32"/>
      <c r="Y1211" s="32"/>
      <c r="Z1211" s="32"/>
      <c r="AA1211" s="32"/>
      <c r="AB1211" s="32"/>
      <c r="AC1211" s="32"/>
      <c r="AD1211" s="32"/>
      <c r="AE1211" s="32"/>
    </row>
    <row r="1212" spans="1:31">
      <c r="A1212" s="32"/>
      <c r="R1212" s="32"/>
      <c r="S1212" s="32"/>
      <c r="T1212" s="32"/>
      <c r="U1212" s="32"/>
      <c r="V1212" s="32"/>
      <c r="W1212" s="32"/>
      <c r="X1212" s="32"/>
      <c r="Y1212" s="32"/>
      <c r="Z1212" s="32"/>
      <c r="AA1212" s="32"/>
      <c r="AB1212" s="32"/>
      <c r="AC1212" s="32"/>
      <c r="AD1212" s="32"/>
      <c r="AE1212" s="32"/>
    </row>
    <row r="1213" spans="1:31">
      <c r="A1213" s="32"/>
      <c r="R1213" s="32"/>
      <c r="S1213" s="32"/>
      <c r="T1213" s="32"/>
      <c r="U1213" s="32"/>
      <c r="V1213" s="32"/>
      <c r="W1213" s="32"/>
      <c r="X1213" s="32"/>
      <c r="Y1213" s="32"/>
      <c r="Z1213" s="32"/>
      <c r="AA1213" s="32"/>
      <c r="AB1213" s="32"/>
      <c r="AC1213" s="32"/>
      <c r="AD1213" s="32"/>
      <c r="AE1213" s="32"/>
    </row>
    <row r="1214" spans="1:31">
      <c r="A1214" s="32"/>
      <c r="R1214" s="32"/>
      <c r="S1214" s="32"/>
      <c r="T1214" s="32"/>
      <c r="U1214" s="32"/>
      <c r="V1214" s="32"/>
      <c r="W1214" s="32"/>
      <c r="X1214" s="32"/>
      <c r="Y1214" s="32"/>
      <c r="Z1214" s="32"/>
      <c r="AA1214" s="32"/>
      <c r="AB1214" s="32"/>
      <c r="AC1214" s="32"/>
      <c r="AD1214" s="32"/>
      <c r="AE1214" s="32"/>
    </row>
    <row r="1215" spans="1:31">
      <c r="A1215" s="32"/>
      <c r="R1215" s="32"/>
      <c r="S1215" s="32"/>
      <c r="T1215" s="32"/>
      <c r="U1215" s="32"/>
      <c r="V1215" s="32"/>
      <c r="W1215" s="32"/>
      <c r="X1215" s="32"/>
      <c r="Y1215" s="32"/>
      <c r="Z1215" s="32"/>
      <c r="AA1215" s="32"/>
      <c r="AB1215" s="32"/>
      <c r="AC1215" s="32"/>
      <c r="AD1215" s="32"/>
      <c r="AE1215" s="32"/>
    </row>
    <row r="1216" spans="1:31">
      <c r="A1216" s="32"/>
      <c r="R1216" s="32"/>
      <c r="S1216" s="32"/>
      <c r="T1216" s="32"/>
      <c r="U1216" s="32"/>
      <c r="V1216" s="32"/>
      <c r="W1216" s="32"/>
      <c r="X1216" s="32"/>
      <c r="Y1216" s="32"/>
      <c r="Z1216" s="32"/>
      <c r="AA1216" s="32"/>
      <c r="AB1216" s="32"/>
      <c r="AC1216" s="32"/>
      <c r="AD1216" s="32"/>
      <c r="AE1216" s="32"/>
    </row>
    <row r="1217" spans="1:31">
      <c r="A1217" s="32"/>
      <c r="R1217" s="32"/>
      <c r="S1217" s="32"/>
      <c r="T1217" s="32"/>
      <c r="U1217" s="32"/>
      <c r="V1217" s="32"/>
      <c r="W1217" s="32"/>
      <c r="X1217" s="32"/>
      <c r="Y1217" s="32"/>
      <c r="Z1217" s="32"/>
      <c r="AA1217" s="32"/>
      <c r="AB1217" s="32"/>
      <c r="AC1217" s="32"/>
      <c r="AD1217" s="32"/>
      <c r="AE1217" s="32"/>
    </row>
    <row r="1218" spans="1:31">
      <c r="A1218" s="32"/>
      <c r="R1218" s="32"/>
      <c r="S1218" s="32"/>
      <c r="T1218" s="32"/>
      <c r="U1218" s="32"/>
      <c r="V1218" s="32"/>
      <c r="W1218" s="32"/>
      <c r="X1218" s="32"/>
      <c r="Y1218" s="32"/>
      <c r="Z1218" s="32"/>
      <c r="AA1218" s="32"/>
      <c r="AB1218" s="32"/>
      <c r="AC1218" s="32"/>
      <c r="AD1218" s="32"/>
      <c r="AE1218" s="32"/>
    </row>
    <row r="1219" spans="1:31">
      <c r="A1219" s="32"/>
      <c r="R1219" s="32"/>
      <c r="S1219" s="32"/>
      <c r="T1219" s="32"/>
      <c r="U1219" s="32"/>
      <c r="V1219" s="32"/>
      <c r="W1219" s="32"/>
      <c r="X1219" s="32"/>
      <c r="Y1219" s="32"/>
      <c r="Z1219" s="32"/>
      <c r="AA1219" s="32"/>
      <c r="AB1219" s="32"/>
      <c r="AC1219" s="32"/>
      <c r="AD1219" s="32"/>
      <c r="AE1219" s="32"/>
    </row>
    <row r="1220" spans="1:31">
      <c r="A1220" s="32"/>
      <c r="R1220" s="32"/>
      <c r="S1220" s="32"/>
      <c r="T1220" s="32"/>
      <c r="U1220" s="32"/>
      <c r="V1220" s="32"/>
      <c r="W1220" s="32"/>
      <c r="X1220" s="32"/>
      <c r="Y1220" s="32"/>
      <c r="Z1220" s="32"/>
      <c r="AA1220" s="32"/>
      <c r="AB1220" s="32"/>
      <c r="AC1220" s="32"/>
      <c r="AD1220" s="32"/>
      <c r="AE1220" s="32"/>
    </row>
    <row r="1221" spans="1:31">
      <c r="A1221" s="32"/>
      <c r="R1221" s="32"/>
      <c r="S1221" s="32"/>
      <c r="T1221" s="32"/>
      <c r="U1221" s="32"/>
      <c r="V1221" s="32"/>
      <c r="W1221" s="32"/>
      <c r="X1221" s="32"/>
      <c r="Y1221" s="32"/>
      <c r="Z1221" s="32"/>
      <c r="AA1221" s="32"/>
      <c r="AB1221" s="32"/>
      <c r="AC1221" s="32"/>
      <c r="AD1221" s="32"/>
      <c r="AE1221" s="32"/>
    </row>
    <row r="1222" spans="1:31">
      <c r="A1222" s="32"/>
      <c r="R1222" s="32"/>
      <c r="S1222" s="32"/>
      <c r="T1222" s="32"/>
      <c r="U1222" s="32"/>
      <c r="V1222" s="32"/>
      <c r="W1222" s="32"/>
      <c r="X1222" s="32"/>
      <c r="Y1222" s="32"/>
      <c r="Z1222" s="32"/>
      <c r="AA1222" s="32"/>
      <c r="AB1222" s="32"/>
      <c r="AC1222" s="32"/>
      <c r="AD1222" s="32"/>
      <c r="AE1222" s="32"/>
    </row>
    <row r="1223" spans="1:31">
      <c r="A1223" s="32"/>
      <c r="R1223" s="32"/>
      <c r="S1223" s="32"/>
      <c r="T1223" s="32"/>
      <c r="U1223" s="32"/>
      <c r="V1223" s="32"/>
      <c r="W1223" s="32"/>
      <c r="X1223" s="32"/>
      <c r="Y1223" s="32"/>
      <c r="Z1223" s="32"/>
      <c r="AA1223" s="32"/>
      <c r="AB1223" s="32"/>
      <c r="AC1223" s="32"/>
      <c r="AD1223" s="32"/>
      <c r="AE1223" s="32"/>
    </row>
    <row r="1224" spans="1:31">
      <c r="A1224" s="32"/>
      <c r="R1224" s="32"/>
      <c r="S1224" s="32"/>
      <c r="T1224" s="32"/>
      <c r="U1224" s="32"/>
      <c r="V1224" s="32"/>
      <c r="W1224" s="32"/>
      <c r="X1224" s="32"/>
      <c r="Y1224" s="32"/>
      <c r="Z1224" s="32"/>
      <c r="AA1224" s="32"/>
      <c r="AB1224" s="32"/>
      <c r="AC1224" s="32"/>
      <c r="AD1224" s="32"/>
      <c r="AE1224" s="32"/>
    </row>
    <row r="1225" spans="1:31">
      <c r="A1225" s="32"/>
      <c r="R1225" s="32"/>
      <c r="S1225" s="32"/>
      <c r="T1225" s="32"/>
      <c r="U1225" s="32"/>
      <c r="V1225" s="32"/>
      <c r="W1225" s="32"/>
      <c r="X1225" s="32"/>
      <c r="Y1225" s="32"/>
      <c r="Z1225" s="32"/>
      <c r="AA1225" s="32"/>
      <c r="AB1225" s="32"/>
      <c r="AC1225" s="32"/>
      <c r="AD1225" s="32"/>
      <c r="AE1225" s="32"/>
    </row>
    <row r="1226" spans="1:31">
      <c r="A1226" s="32"/>
      <c r="R1226" s="32"/>
      <c r="S1226" s="32"/>
      <c r="T1226" s="32"/>
      <c r="U1226" s="32"/>
      <c r="V1226" s="32"/>
      <c r="W1226" s="32"/>
      <c r="X1226" s="32"/>
      <c r="Y1226" s="32"/>
      <c r="Z1226" s="32"/>
      <c r="AA1226" s="32"/>
      <c r="AB1226" s="32"/>
      <c r="AC1226" s="32"/>
      <c r="AD1226" s="32"/>
      <c r="AE1226" s="32"/>
    </row>
    <row r="1227" spans="1:31">
      <c r="A1227" s="32"/>
      <c r="R1227" s="32"/>
      <c r="S1227" s="32"/>
      <c r="T1227" s="32"/>
      <c r="U1227" s="32"/>
      <c r="V1227" s="32"/>
      <c r="W1227" s="32"/>
      <c r="X1227" s="32"/>
      <c r="Y1227" s="32"/>
      <c r="Z1227" s="32"/>
      <c r="AA1227" s="32"/>
      <c r="AB1227" s="32"/>
      <c r="AC1227" s="32"/>
      <c r="AD1227" s="32"/>
      <c r="AE1227" s="32"/>
    </row>
    <row r="1228" spans="1:31">
      <c r="A1228" s="32"/>
      <c r="R1228" s="32"/>
      <c r="S1228" s="32"/>
      <c r="T1228" s="32"/>
      <c r="U1228" s="32"/>
      <c r="V1228" s="32"/>
      <c r="W1228" s="32"/>
      <c r="X1228" s="32"/>
      <c r="Y1228" s="32"/>
      <c r="Z1228" s="32"/>
      <c r="AA1228" s="32"/>
      <c r="AB1228" s="32"/>
      <c r="AC1228" s="32"/>
      <c r="AD1228" s="32"/>
      <c r="AE1228" s="32"/>
    </row>
    <row r="1229" spans="1:31">
      <c r="A1229" s="32"/>
      <c r="R1229" s="32"/>
      <c r="S1229" s="32"/>
      <c r="T1229" s="32"/>
      <c r="U1229" s="32"/>
      <c r="V1229" s="32"/>
      <c r="W1229" s="32"/>
      <c r="X1229" s="32"/>
      <c r="Y1229" s="32"/>
      <c r="Z1229" s="32"/>
      <c r="AA1229" s="32"/>
      <c r="AB1229" s="32"/>
      <c r="AC1229" s="32"/>
      <c r="AD1229" s="32"/>
      <c r="AE1229" s="32"/>
    </row>
    <row r="1230" spans="1:31">
      <c r="A1230" s="32"/>
      <c r="R1230" s="32"/>
      <c r="S1230" s="32"/>
      <c r="T1230" s="32"/>
      <c r="U1230" s="32"/>
      <c r="V1230" s="32"/>
      <c r="W1230" s="32"/>
      <c r="X1230" s="32"/>
      <c r="Y1230" s="32"/>
      <c r="Z1230" s="32"/>
      <c r="AA1230" s="32"/>
      <c r="AB1230" s="32"/>
      <c r="AC1230" s="32"/>
      <c r="AD1230" s="32"/>
      <c r="AE1230" s="32"/>
    </row>
    <row r="1231" spans="1:31">
      <c r="A1231" s="32"/>
      <c r="R1231" s="32"/>
      <c r="S1231" s="32"/>
      <c r="T1231" s="32"/>
      <c r="U1231" s="32"/>
      <c r="V1231" s="32"/>
      <c r="W1231" s="32"/>
      <c r="X1231" s="32"/>
      <c r="Y1231" s="32"/>
      <c r="Z1231" s="32"/>
      <c r="AA1231" s="32"/>
      <c r="AB1231" s="32"/>
      <c r="AC1231" s="32"/>
      <c r="AD1231" s="32"/>
      <c r="AE1231" s="32"/>
    </row>
    <row r="1232" spans="1:31">
      <c r="A1232" s="32"/>
      <c r="R1232" s="32"/>
      <c r="S1232" s="32"/>
      <c r="T1232" s="32"/>
      <c r="U1232" s="32"/>
      <c r="V1232" s="32"/>
      <c r="W1232" s="32"/>
      <c r="X1232" s="32"/>
      <c r="Y1232" s="32"/>
      <c r="Z1232" s="32"/>
      <c r="AA1232" s="32"/>
      <c r="AB1232" s="32"/>
      <c r="AC1232" s="32"/>
      <c r="AD1232" s="32"/>
      <c r="AE1232" s="32"/>
    </row>
    <row r="1233" spans="1:31">
      <c r="A1233" s="32"/>
      <c r="R1233" s="32"/>
      <c r="S1233" s="32"/>
      <c r="T1233" s="32"/>
      <c r="U1233" s="32"/>
      <c r="V1233" s="32"/>
      <c r="W1233" s="32"/>
      <c r="X1233" s="32"/>
      <c r="Y1233" s="32"/>
      <c r="Z1233" s="32"/>
      <c r="AA1233" s="32"/>
      <c r="AB1233" s="32"/>
      <c r="AC1233" s="32"/>
      <c r="AD1233" s="32"/>
      <c r="AE1233" s="32"/>
    </row>
    <row r="1234" spans="1:31">
      <c r="A1234" s="32"/>
      <c r="R1234" s="32"/>
      <c r="S1234" s="32"/>
      <c r="T1234" s="32"/>
      <c r="U1234" s="32"/>
      <c r="V1234" s="32"/>
      <c r="W1234" s="32"/>
      <c r="X1234" s="32"/>
      <c r="Y1234" s="32"/>
      <c r="Z1234" s="32"/>
      <c r="AA1234" s="32"/>
      <c r="AB1234" s="32"/>
      <c r="AC1234" s="32"/>
      <c r="AD1234" s="32"/>
      <c r="AE1234" s="32"/>
    </row>
    <row r="1235" spans="1:31">
      <c r="A1235" s="32"/>
      <c r="R1235" s="32"/>
      <c r="S1235" s="32"/>
      <c r="T1235" s="32"/>
      <c r="U1235" s="32"/>
      <c r="V1235" s="32"/>
      <c r="W1235" s="32"/>
      <c r="X1235" s="32"/>
      <c r="Y1235" s="32"/>
      <c r="Z1235" s="32"/>
      <c r="AA1235" s="32"/>
      <c r="AB1235" s="32"/>
      <c r="AC1235" s="32"/>
      <c r="AD1235" s="32"/>
      <c r="AE1235" s="32"/>
    </row>
    <row r="1236" spans="1:31">
      <c r="A1236" s="32"/>
      <c r="R1236" s="32"/>
      <c r="S1236" s="32"/>
      <c r="T1236" s="32"/>
      <c r="U1236" s="32"/>
      <c r="V1236" s="32"/>
      <c r="W1236" s="32"/>
      <c r="X1236" s="32"/>
      <c r="Y1236" s="32"/>
      <c r="Z1236" s="32"/>
      <c r="AA1236" s="32"/>
      <c r="AB1236" s="32"/>
      <c r="AC1236" s="32"/>
      <c r="AD1236" s="32"/>
      <c r="AE1236" s="32"/>
    </row>
    <row r="1237" spans="1:31">
      <c r="A1237" s="32"/>
      <c r="R1237" s="32"/>
      <c r="S1237" s="32"/>
      <c r="T1237" s="32"/>
      <c r="U1237" s="32"/>
      <c r="V1237" s="32"/>
      <c r="W1237" s="32"/>
      <c r="X1237" s="32"/>
      <c r="Y1237" s="32"/>
      <c r="Z1237" s="32"/>
      <c r="AA1237" s="32"/>
      <c r="AB1237" s="32"/>
      <c r="AC1237" s="32"/>
      <c r="AD1237" s="32"/>
      <c r="AE1237" s="32"/>
    </row>
    <row r="1238" spans="1:31">
      <c r="A1238" s="32"/>
      <c r="R1238" s="32"/>
      <c r="S1238" s="32"/>
      <c r="T1238" s="32"/>
      <c r="U1238" s="32"/>
      <c r="V1238" s="32"/>
      <c r="W1238" s="32"/>
      <c r="X1238" s="32"/>
      <c r="Y1238" s="32"/>
      <c r="Z1238" s="32"/>
      <c r="AA1238" s="32"/>
      <c r="AB1238" s="32"/>
      <c r="AC1238" s="32"/>
      <c r="AD1238" s="32"/>
      <c r="AE1238" s="32"/>
    </row>
    <row r="1239" spans="1:31">
      <c r="A1239" s="32"/>
      <c r="R1239" s="32"/>
      <c r="S1239" s="32"/>
      <c r="T1239" s="32"/>
      <c r="U1239" s="32"/>
      <c r="V1239" s="32"/>
      <c r="W1239" s="32"/>
      <c r="X1239" s="32"/>
      <c r="Y1239" s="32"/>
      <c r="Z1239" s="32"/>
      <c r="AA1239" s="32"/>
      <c r="AB1239" s="32"/>
      <c r="AC1239" s="32"/>
      <c r="AD1239" s="32"/>
      <c r="AE1239" s="32"/>
    </row>
    <row r="1240" spans="1:31">
      <c r="A1240" s="32"/>
      <c r="R1240" s="32"/>
      <c r="S1240" s="32"/>
      <c r="T1240" s="32"/>
      <c r="U1240" s="32"/>
      <c r="V1240" s="32"/>
      <c r="W1240" s="32"/>
      <c r="X1240" s="32"/>
      <c r="Y1240" s="32"/>
      <c r="Z1240" s="32"/>
      <c r="AA1240" s="32"/>
      <c r="AB1240" s="32"/>
      <c r="AC1240" s="32"/>
      <c r="AD1240" s="32"/>
      <c r="AE1240" s="32"/>
    </row>
    <row r="1241" spans="1:31">
      <c r="A1241" s="32"/>
      <c r="R1241" s="32"/>
      <c r="S1241" s="32"/>
      <c r="T1241" s="32"/>
      <c r="U1241" s="32"/>
      <c r="V1241" s="32"/>
      <c r="W1241" s="32"/>
      <c r="X1241" s="32"/>
      <c r="Y1241" s="32"/>
      <c r="Z1241" s="32"/>
      <c r="AA1241" s="32"/>
      <c r="AB1241" s="32"/>
      <c r="AC1241" s="32"/>
      <c r="AD1241" s="32"/>
      <c r="AE1241" s="32"/>
    </row>
    <row r="1242" spans="1:31">
      <c r="A1242" s="32"/>
      <c r="R1242" s="32"/>
      <c r="S1242" s="32"/>
      <c r="T1242" s="32"/>
      <c r="U1242" s="32"/>
      <c r="V1242" s="32"/>
      <c r="W1242" s="32"/>
      <c r="X1242" s="32"/>
      <c r="Y1242" s="32"/>
      <c r="Z1242" s="32"/>
      <c r="AA1242" s="32"/>
      <c r="AB1242" s="32"/>
      <c r="AC1242" s="32"/>
      <c r="AD1242" s="32"/>
      <c r="AE1242" s="32"/>
    </row>
    <row r="1243" spans="1:31">
      <c r="A1243" s="32"/>
      <c r="R1243" s="32"/>
      <c r="S1243" s="32"/>
      <c r="T1243" s="32"/>
      <c r="U1243" s="32"/>
      <c r="V1243" s="32"/>
      <c r="W1243" s="32"/>
      <c r="X1243" s="32"/>
      <c r="Y1243" s="32"/>
      <c r="Z1243" s="32"/>
      <c r="AA1243" s="32"/>
      <c r="AB1243" s="32"/>
      <c r="AC1243" s="32"/>
      <c r="AD1243" s="32"/>
      <c r="AE1243" s="32"/>
    </row>
    <row r="1244" spans="1:31">
      <c r="A1244" s="32"/>
      <c r="R1244" s="32"/>
      <c r="S1244" s="32"/>
      <c r="T1244" s="32"/>
      <c r="U1244" s="32"/>
      <c r="V1244" s="32"/>
      <c r="W1244" s="32"/>
      <c r="X1244" s="32"/>
      <c r="Y1244" s="32"/>
      <c r="Z1244" s="32"/>
      <c r="AA1244" s="32"/>
      <c r="AB1244" s="32"/>
      <c r="AC1244" s="32"/>
      <c r="AD1244" s="32"/>
      <c r="AE1244" s="32"/>
    </row>
    <row r="1245" spans="1:31">
      <c r="A1245" s="32"/>
      <c r="R1245" s="32"/>
      <c r="S1245" s="32"/>
      <c r="T1245" s="32"/>
      <c r="U1245" s="32"/>
      <c r="V1245" s="32"/>
      <c r="W1245" s="32"/>
      <c r="X1245" s="32"/>
      <c r="Y1245" s="32"/>
      <c r="Z1245" s="32"/>
      <c r="AA1245" s="32"/>
      <c r="AB1245" s="32"/>
      <c r="AC1245" s="32"/>
      <c r="AD1245" s="32"/>
      <c r="AE1245" s="32"/>
    </row>
    <row r="1246" spans="1:31">
      <c r="A1246" s="32"/>
      <c r="R1246" s="32"/>
      <c r="S1246" s="32"/>
      <c r="T1246" s="32"/>
      <c r="U1246" s="32"/>
      <c r="V1246" s="32"/>
      <c r="W1246" s="32"/>
      <c r="X1246" s="32"/>
      <c r="Y1246" s="32"/>
      <c r="Z1246" s="32"/>
      <c r="AA1246" s="32"/>
      <c r="AB1246" s="32"/>
      <c r="AC1246" s="32"/>
      <c r="AD1246" s="32"/>
      <c r="AE1246" s="32"/>
    </row>
    <row r="1247" spans="1:31">
      <c r="A1247" s="32"/>
      <c r="R1247" s="32"/>
      <c r="S1247" s="32"/>
      <c r="T1247" s="32"/>
      <c r="U1247" s="32"/>
      <c r="V1247" s="32"/>
      <c r="W1247" s="32"/>
      <c r="X1247" s="32"/>
      <c r="Y1247" s="32"/>
      <c r="Z1247" s="32"/>
      <c r="AA1247" s="32"/>
      <c r="AB1247" s="32"/>
      <c r="AC1247" s="32"/>
      <c r="AD1247" s="32"/>
      <c r="AE1247" s="32"/>
    </row>
    <row r="1248" spans="1:31">
      <c r="A1248" s="32"/>
      <c r="R1248" s="32"/>
      <c r="S1248" s="32"/>
      <c r="T1248" s="32"/>
      <c r="U1248" s="32"/>
      <c r="V1248" s="32"/>
      <c r="W1248" s="32"/>
      <c r="X1248" s="32"/>
      <c r="Y1248" s="32"/>
      <c r="Z1248" s="32"/>
      <c r="AA1248" s="32"/>
      <c r="AB1248" s="32"/>
      <c r="AC1248" s="32"/>
      <c r="AD1248" s="32"/>
      <c r="AE1248" s="32"/>
    </row>
    <row r="1249" spans="1:31">
      <c r="A1249" s="32"/>
      <c r="R1249" s="32"/>
      <c r="S1249" s="32"/>
      <c r="T1249" s="32"/>
      <c r="U1249" s="32"/>
      <c r="V1249" s="32"/>
      <c r="W1249" s="32"/>
      <c r="X1249" s="32"/>
      <c r="Y1249" s="32"/>
      <c r="Z1249" s="32"/>
      <c r="AA1249" s="32"/>
      <c r="AB1249" s="32"/>
      <c r="AC1249" s="32"/>
      <c r="AD1249" s="32"/>
      <c r="AE1249" s="32"/>
    </row>
    <row r="1250" spans="1:31">
      <c r="A1250" s="32"/>
      <c r="R1250" s="32"/>
      <c r="S1250" s="32"/>
      <c r="T1250" s="32"/>
      <c r="U1250" s="32"/>
      <c r="V1250" s="32"/>
      <c r="W1250" s="32"/>
      <c r="X1250" s="32"/>
      <c r="Y1250" s="32"/>
      <c r="Z1250" s="32"/>
      <c r="AA1250" s="32"/>
      <c r="AB1250" s="32"/>
      <c r="AC1250" s="32"/>
      <c r="AD1250" s="32"/>
      <c r="AE1250" s="32"/>
    </row>
    <row r="1251" spans="1:31">
      <c r="A1251" s="32"/>
      <c r="R1251" s="32"/>
      <c r="S1251" s="32"/>
      <c r="T1251" s="32"/>
      <c r="U1251" s="32"/>
      <c r="V1251" s="32"/>
      <c r="W1251" s="32"/>
      <c r="X1251" s="32"/>
      <c r="Y1251" s="32"/>
      <c r="Z1251" s="32"/>
      <c r="AA1251" s="32"/>
      <c r="AB1251" s="32"/>
      <c r="AC1251" s="32"/>
      <c r="AD1251" s="32"/>
      <c r="AE1251" s="32"/>
    </row>
    <row r="1252" spans="1:31">
      <c r="A1252" s="32"/>
      <c r="R1252" s="32"/>
      <c r="S1252" s="32"/>
      <c r="T1252" s="32"/>
      <c r="U1252" s="32"/>
      <c r="V1252" s="32"/>
      <c r="W1252" s="32"/>
      <c r="X1252" s="32"/>
      <c r="Y1252" s="32"/>
      <c r="Z1252" s="32"/>
      <c r="AA1252" s="32"/>
      <c r="AB1252" s="32"/>
      <c r="AC1252" s="32"/>
      <c r="AD1252" s="32"/>
      <c r="AE1252" s="32"/>
    </row>
    <row r="1253" spans="1:31">
      <c r="A1253" s="32"/>
      <c r="R1253" s="32"/>
      <c r="S1253" s="32"/>
      <c r="T1253" s="32"/>
      <c r="U1253" s="32"/>
      <c r="V1253" s="32"/>
      <c r="W1253" s="32"/>
      <c r="X1253" s="32"/>
      <c r="Y1253" s="32"/>
      <c r="Z1253" s="32"/>
      <c r="AA1253" s="32"/>
      <c r="AB1253" s="32"/>
      <c r="AC1253" s="32"/>
      <c r="AD1253" s="32"/>
      <c r="AE1253" s="32"/>
    </row>
    <row r="1254" spans="1:31">
      <c r="A1254" s="32"/>
      <c r="R1254" s="32"/>
      <c r="S1254" s="32"/>
      <c r="T1254" s="32"/>
      <c r="U1254" s="32"/>
      <c r="V1254" s="32"/>
      <c r="W1254" s="32"/>
      <c r="X1254" s="32"/>
      <c r="Y1254" s="32"/>
      <c r="Z1254" s="32"/>
      <c r="AA1254" s="32"/>
      <c r="AB1254" s="32"/>
      <c r="AC1254" s="32"/>
      <c r="AD1254" s="32"/>
      <c r="AE1254" s="32"/>
    </row>
    <row r="1255" spans="1:31">
      <c r="A1255" s="32"/>
      <c r="R1255" s="32"/>
      <c r="S1255" s="32"/>
      <c r="T1255" s="32"/>
      <c r="U1255" s="32"/>
      <c r="V1255" s="32"/>
      <c r="W1255" s="32"/>
      <c r="X1255" s="32"/>
      <c r="Y1255" s="32"/>
      <c r="Z1255" s="32"/>
      <c r="AA1255" s="32"/>
      <c r="AB1255" s="32"/>
      <c r="AC1255" s="32"/>
      <c r="AD1255" s="32"/>
      <c r="AE1255" s="32"/>
    </row>
    <row r="1256" spans="1:31">
      <c r="A1256" s="32"/>
      <c r="R1256" s="32"/>
      <c r="S1256" s="32"/>
      <c r="T1256" s="32"/>
      <c r="U1256" s="32"/>
      <c r="V1256" s="32"/>
      <c r="W1256" s="32"/>
      <c r="X1256" s="32"/>
      <c r="Y1256" s="32"/>
      <c r="Z1256" s="32"/>
      <c r="AA1256" s="32"/>
      <c r="AB1256" s="32"/>
      <c r="AC1256" s="32"/>
      <c r="AD1256" s="32"/>
      <c r="AE1256" s="32"/>
    </row>
    <row r="1257" spans="1:31">
      <c r="A1257" s="32"/>
      <c r="R1257" s="32"/>
      <c r="S1257" s="32"/>
      <c r="T1257" s="32"/>
      <c r="U1257" s="32"/>
      <c r="V1257" s="32"/>
      <c r="W1257" s="32"/>
      <c r="X1257" s="32"/>
      <c r="Y1257" s="32"/>
      <c r="Z1257" s="32"/>
      <c r="AA1257" s="32"/>
      <c r="AB1257" s="32"/>
      <c r="AC1257" s="32"/>
      <c r="AD1257" s="32"/>
      <c r="AE1257" s="32"/>
    </row>
    <row r="1258" spans="1:31">
      <c r="A1258" s="32"/>
      <c r="R1258" s="32"/>
      <c r="S1258" s="32"/>
      <c r="T1258" s="32"/>
      <c r="U1258" s="32"/>
      <c r="V1258" s="32"/>
      <c r="W1258" s="32"/>
      <c r="X1258" s="32"/>
      <c r="Y1258" s="32"/>
      <c r="Z1258" s="32"/>
      <c r="AA1258" s="32"/>
      <c r="AB1258" s="32"/>
      <c r="AC1258" s="32"/>
      <c r="AD1258" s="32"/>
      <c r="AE1258" s="32"/>
    </row>
    <row r="1259" spans="1:31">
      <c r="A1259" s="32"/>
      <c r="R1259" s="32"/>
      <c r="S1259" s="32"/>
      <c r="T1259" s="32"/>
      <c r="U1259" s="32"/>
      <c r="V1259" s="32"/>
      <c r="W1259" s="32"/>
      <c r="X1259" s="32"/>
      <c r="Y1259" s="32"/>
      <c r="Z1259" s="32"/>
      <c r="AA1259" s="32"/>
      <c r="AB1259" s="32"/>
      <c r="AC1259" s="32"/>
      <c r="AD1259" s="32"/>
      <c r="AE1259" s="32"/>
    </row>
    <row r="1260" spans="1:31">
      <c r="A1260" s="32"/>
      <c r="R1260" s="32"/>
      <c r="S1260" s="32"/>
      <c r="T1260" s="32"/>
      <c r="U1260" s="32"/>
      <c r="V1260" s="32"/>
      <c r="W1260" s="32"/>
      <c r="X1260" s="32"/>
      <c r="Y1260" s="32"/>
      <c r="Z1260" s="32"/>
      <c r="AA1260" s="32"/>
      <c r="AB1260" s="32"/>
      <c r="AC1260" s="32"/>
      <c r="AD1260" s="32"/>
      <c r="AE1260" s="32"/>
    </row>
    <row r="1261" spans="1:31">
      <c r="A1261" s="32"/>
      <c r="R1261" s="32"/>
      <c r="S1261" s="32"/>
      <c r="T1261" s="32"/>
      <c r="U1261" s="32"/>
      <c r="V1261" s="32"/>
      <c r="W1261" s="32"/>
      <c r="X1261" s="32"/>
      <c r="Y1261" s="32"/>
      <c r="Z1261" s="32"/>
      <c r="AA1261" s="32"/>
      <c r="AB1261" s="32"/>
      <c r="AC1261" s="32"/>
      <c r="AD1261" s="32"/>
      <c r="AE1261" s="32"/>
    </row>
    <row r="1262" spans="1:31">
      <c r="A1262" s="32"/>
      <c r="R1262" s="32"/>
      <c r="S1262" s="32"/>
      <c r="T1262" s="32"/>
      <c r="U1262" s="32"/>
      <c r="V1262" s="32"/>
      <c r="W1262" s="32"/>
      <c r="X1262" s="32"/>
      <c r="Y1262" s="32"/>
      <c r="Z1262" s="32"/>
      <c r="AA1262" s="32"/>
      <c r="AB1262" s="32"/>
      <c r="AC1262" s="32"/>
      <c r="AD1262" s="32"/>
      <c r="AE1262" s="32"/>
    </row>
    <row r="1263" spans="1:31">
      <c r="A1263" s="32"/>
      <c r="R1263" s="32"/>
      <c r="S1263" s="32"/>
      <c r="T1263" s="32"/>
      <c r="U1263" s="32"/>
      <c r="V1263" s="32"/>
      <c r="W1263" s="32"/>
      <c r="X1263" s="32"/>
      <c r="Y1263" s="32"/>
      <c r="Z1263" s="32"/>
      <c r="AA1263" s="32"/>
      <c r="AB1263" s="32"/>
      <c r="AC1263" s="32"/>
      <c r="AD1263" s="32"/>
      <c r="AE1263" s="32"/>
    </row>
    <row r="1264" spans="1:31">
      <c r="A1264" s="32"/>
      <c r="R1264" s="32"/>
      <c r="S1264" s="32"/>
      <c r="T1264" s="32"/>
      <c r="U1264" s="32"/>
      <c r="V1264" s="32"/>
      <c r="W1264" s="32"/>
      <c r="X1264" s="32"/>
      <c r="Y1264" s="32"/>
      <c r="Z1264" s="32"/>
      <c r="AA1264" s="32"/>
      <c r="AB1264" s="32"/>
      <c r="AC1264" s="32"/>
      <c r="AD1264" s="32"/>
      <c r="AE1264" s="32"/>
    </row>
    <row r="1265" spans="1:31">
      <c r="A1265" s="32"/>
      <c r="R1265" s="32"/>
      <c r="S1265" s="32"/>
      <c r="T1265" s="32"/>
      <c r="U1265" s="32"/>
      <c r="V1265" s="32"/>
      <c r="W1265" s="32"/>
      <c r="X1265" s="32"/>
      <c r="Y1265" s="32"/>
      <c r="Z1265" s="32"/>
      <c r="AA1265" s="32"/>
      <c r="AB1265" s="32"/>
      <c r="AC1265" s="32"/>
      <c r="AD1265" s="32"/>
      <c r="AE1265" s="32"/>
    </row>
    <row r="1266" spans="1:31">
      <c r="A1266" s="32"/>
      <c r="R1266" s="32"/>
      <c r="S1266" s="32"/>
      <c r="T1266" s="32"/>
      <c r="U1266" s="32"/>
      <c r="V1266" s="32"/>
      <c r="W1266" s="32"/>
      <c r="X1266" s="32"/>
      <c r="Y1266" s="32"/>
      <c r="Z1266" s="32"/>
      <c r="AA1266" s="32"/>
      <c r="AB1266" s="32"/>
      <c r="AC1266" s="32"/>
      <c r="AD1266" s="32"/>
      <c r="AE1266" s="32"/>
    </row>
    <row r="1267" spans="1:31">
      <c r="A1267" s="32"/>
      <c r="R1267" s="32"/>
      <c r="S1267" s="32"/>
      <c r="T1267" s="32"/>
      <c r="U1267" s="32"/>
      <c r="V1267" s="32"/>
      <c r="W1267" s="32"/>
      <c r="X1267" s="32"/>
      <c r="Y1267" s="32"/>
      <c r="Z1267" s="32"/>
      <c r="AA1267" s="32"/>
      <c r="AB1267" s="32"/>
      <c r="AC1267" s="32"/>
      <c r="AD1267" s="32"/>
      <c r="AE1267" s="32"/>
    </row>
    <row r="1268" spans="1:31">
      <c r="A1268" s="32"/>
      <c r="R1268" s="32"/>
      <c r="S1268" s="32"/>
      <c r="T1268" s="32"/>
      <c r="U1268" s="32"/>
      <c r="V1268" s="32"/>
      <c r="W1268" s="32"/>
      <c r="X1268" s="32"/>
      <c r="Y1268" s="32"/>
      <c r="Z1268" s="32"/>
      <c r="AA1268" s="32"/>
      <c r="AB1268" s="32"/>
      <c r="AC1268" s="32"/>
      <c r="AD1268" s="32"/>
      <c r="AE1268" s="32"/>
    </row>
    <row r="1269" spans="1:31">
      <c r="A1269" s="32"/>
      <c r="R1269" s="32"/>
      <c r="S1269" s="32"/>
      <c r="T1269" s="32"/>
      <c r="U1269" s="32"/>
      <c r="V1269" s="32"/>
      <c r="W1269" s="32"/>
      <c r="X1269" s="32"/>
      <c r="Y1269" s="32"/>
      <c r="Z1269" s="32"/>
      <c r="AA1269" s="32"/>
      <c r="AB1269" s="32"/>
      <c r="AC1269" s="32"/>
      <c r="AD1269" s="32"/>
      <c r="AE1269" s="32"/>
    </row>
    <row r="1270" spans="1:31">
      <c r="A1270" s="32"/>
      <c r="R1270" s="32"/>
      <c r="S1270" s="32"/>
      <c r="T1270" s="32"/>
      <c r="U1270" s="32"/>
      <c r="V1270" s="32"/>
      <c r="W1270" s="32"/>
      <c r="X1270" s="32"/>
      <c r="Y1270" s="32"/>
      <c r="Z1270" s="32"/>
      <c r="AA1270" s="32"/>
      <c r="AB1270" s="32"/>
      <c r="AC1270" s="32"/>
      <c r="AD1270" s="32"/>
      <c r="AE1270" s="32"/>
    </row>
    <row r="1271" spans="1:31">
      <c r="A1271" s="32"/>
      <c r="R1271" s="32"/>
      <c r="S1271" s="32"/>
      <c r="T1271" s="32"/>
      <c r="U1271" s="32"/>
      <c r="V1271" s="32"/>
      <c r="W1271" s="32"/>
      <c r="X1271" s="32"/>
      <c r="Y1271" s="32"/>
      <c r="Z1271" s="32"/>
      <c r="AA1271" s="32"/>
      <c r="AB1271" s="32"/>
      <c r="AC1271" s="32"/>
      <c r="AD1271" s="32"/>
      <c r="AE1271" s="32"/>
    </row>
    <row r="1272" spans="1:31">
      <c r="A1272" s="32"/>
      <c r="R1272" s="32"/>
      <c r="S1272" s="32"/>
      <c r="T1272" s="32"/>
      <c r="U1272" s="32"/>
      <c r="V1272" s="32"/>
      <c r="W1272" s="32"/>
      <c r="X1272" s="32"/>
      <c r="Y1272" s="32"/>
      <c r="Z1272" s="32"/>
      <c r="AA1272" s="32"/>
      <c r="AB1272" s="32"/>
      <c r="AC1272" s="32"/>
      <c r="AD1272" s="32"/>
      <c r="AE1272" s="32"/>
    </row>
    <row r="1273" spans="1:31">
      <c r="A1273" s="32"/>
      <c r="R1273" s="32"/>
      <c r="S1273" s="32"/>
      <c r="T1273" s="32"/>
      <c r="U1273" s="32"/>
      <c r="V1273" s="32"/>
      <c r="W1273" s="32"/>
      <c r="X1273" s="32"/>
      <c r="Y1273" s="32"/>
      <c r="Z1273" s="32"/>
      <c r="AA1273" s="32"/>
      <c r="AB1273" s="32"/>
      <c r="AC1273" s="32"/>
      <c r="AD1273" s="32"/>
      <c r="AE1273" s="32"/>
    </row>
    <row r="1274" spans="1:31">
      <c r="A1274" s="32"/>
      <c r="R1274" s="32"/>
      <c r="S1274" s="32"/>
      <c r="T1274" s="32"/>
      <c r="U1274" s="32"/>
      <c r="V1274" s="32"/>
      <c r="W1274" s="32"/>
      <c r="X1274" s="32"/>
      <c r="Y1274" s="32"/>
      <c r="Z1274" s="32"/>
      <c r="AA1274" s="32"/>
      <c r="AB1274" s="32"/>
      <c r="AC1274" s="32"/>
      <c r="AD1274" s="32"/>
      <c r="AE1274" s="32"/>
    </row>
    <row r="1275" spans="1:31">
      <c r="A1275" s="32"/>
      <c r="R1275" s="32"/>
      <c r="S1275" s="32"/>
      <c r="T1275" s="32"/>
      <c r="U1275" s="32"/>
      <c r="V1275" s="32"/>
      <c r="W1275" s="32"/>
      <c r="X1275" s="32"/>
      <c r="Y1275" s="32"/>
      <c r="Z1275" s="32"/>
      <c r="AA1275" s="32"/>
      <c r="AB1275" s="32"/>
      <c r="AC1275" s="32"/>
      <c r="AD1275" s="32"/>
      <c r="AE1275" s="32"/>
    </row>
    <row r="1276" spans="1:31">
      <c r="A1276" s="32"/>
      <c r="R1276" s="32"/>
      <c r="S1276" s="32"/>
      <c r="T1276" s="32"/>
      <c r="U1276" s="32"/>
      <c r="V1276" s="32"/>
      <c r="W1276" s="32"/>
      <c r="X1276" s="32"/>
      <c r="Y1276" s="32"/>
      <c r="Z1276" s="32"/>
      <c r="AA1276" s="32"/>
      <c r="AB1276" s="32"/>
      <c r="AC1276" s="32"/>
      <c r="AD1276" s="32"/>
      <c r="AE1276" s="32"/>
    </row>
    <row r="1277" spans="1:31">
      <c r="A1277" s="32"/>
      <c r="R1277" s="32"/>
      <c r="S1277" s="32"/>
      <c r="T1277" s="32"/>
      <c r="U1277" s="32"/>
      <c r="V1277" s="32"/>
      <c r="W1277" s="32"/>
      <c r="X1277" s="32"/>
      <c r="Y1277" s="32"/>
      <c r="Z1277" s="32"/>
      <c r="AA1277" s="32"/>
      <c r="AB1277" s="32"/>
      <c r="AC1277" s="32"/>
      <c r="AD1277" s="32"/>
      <c r="AE1277" s="32"/>
    </row>
    <row r="1278" spans="1:31">
      <c r="A1278" s="32"/>
      <c r="R1278" s="32"/>
      <c r="S1278" s="32"/>
      <c r="T1278" s="32"/>
      <c r="U1278" s="32"/>
      <c r="V1278" s="32"/>
      <c r="W1278" s="32"/>
      <c r="X1278" s="32"/>
      <c r="Y1278" s="32"/>
      <c r="Z1278" s="32"/>
      <c r="AA1278" s="32"/>
      <c r="AB1278" s="32"/>
      <c r="AC1278" s="32"/>
      <c r="AD1278" s="32"/>
      <c r="AE1278" s="32"/>
    </row>
    <row r="1279" spans="1:31">
      <c r="A1279" s="32"/>
      <c r="R1279" s="32"/>
      <c r="S1279" s="32"/>
      <c r="T1279" s="32"/>
      <c r="U1279" s="32"/>
      <c r="V1279" s="32"/>
      <c r="W1279" s="32"/>
      <c r="X1279" s="32"/>
      <c r="Y1279" s="32"/>
      <c r="Z1279" s="32"/>
      <c r="AA1279" s="32"/>
      <c r="AB1279" s="32"/>
      <c r="AC1279" s="32"/>
      <c r="AD1279" s="32"/>
      <c r="AE1279" s="32"/>
    </row>
    <row r="1280" spans="1:31">
      <c r="A1280" s="32"/>
      <c r="R1280" s="32"/>
      <c r="S1280" s="32"/>
      <c r="T1280" s="32"/>
      <c r="U1280" s="32"/>
      <c r="V1280" s="32"/>
      <c r="W1280" s="32"/>
      <c r="X1280" s="32"/>
      <c r="Y1280" s="32"/>
      <c r="Z1280" s="32"/>
      <c r="AA1280" s="32"/>
      <c r="AB1280" s="32"/>
      <c r="AC1280" s="32"/>
      <c r="AD1280" s="32"/>
      <c r="AE1280" s="32"/>
    </row>
    <row r="1281" spans="1:31">
      <c r="A1281" s="32"/>
      <c r="R1281" s="32"/>
      <c r="S1281" s="32"/>
      <c r="T1281" s="32"/>
      <c r="U1281" s="32"/>
      <c r="V1281" s="32"/>
      <c r="W1281" s="32"/>
      <c r="X1281" s="32"/>
      <c r="Y1281" s="32"/>
      <c r="Z1281" s="32"/>
      <c r="AA1281" s="32"/>
      <c r="AB1281" s="32"/>
      <c r="AC1281" s="32"/>
      <c r="AD1281" s="32"/>
      <c r="AE1281" s="32"/>
    </row>
    <row r="1282" spans="1:31">
      <c r="A1282" s="32"/>
      <c r="R1282" s="32"/>
      <c r="S1282" s="32"/>
      <c r="T1282" s="32"/>
      <c r="U1282" s="32"/>
      <c r="V1282" s="32"/>
      <c r="W1282" s="32"/>
      <c r="X1282" s="32"/>
      <c r="Y1282" s="32"/>
      <c r="Z1282" s="32"/>
      <c r="AA1282" s="32"/>
      <c r="AB1282" s="32"/>
      <c r="AC1282" s="32"/>
      <c r="AD1282" s="32"/>
      <c r="AE1282" s="32"/>
    </row>
    <row r="1283" spans="1:31">
      <c r="A1283" s="32"/>
      <c r="R1283" s="32"/>
      <c r="S1283" s="32"/>
      <c r="T1283" s="32"/>
      <c r="U1283" s="32"/>
      <c r="V1283" s="32"/>
      <c r="W1283" s="32"/>
      <c r="X1283" s="32"/>
      <c r="Y1283" s="32"/>
      <c r="Z1283" s="32"/>
      <c r="AA1283" s="32"/>
      <c r="AB1283" s="32"/>
      <c r="AC1283" s="32"/>
      <c r="AD1283" s="32"/>
      <c r="AE1283" s="32"/>
    </row>
    <row r="1284" spans="1:31">
      <c r="A1284" s="32"/>
      <c r="R1284" s="32"/>
      <c r="S1284" s="32"/>
      <c r="T1284" s="32"/>
      <c r="U1284" s="32"/>
      <c r="V1284" s="32"/>
      <c r="W1284" s="32"/>
      <c r="X1284" s="32"/>
      <c r="Y1284" s="32"/>
      <c r="Z1284" s="32"/>
      <c r="AA1284" s="32"/>
      <c r="AB1284" s="32"/>
      <c r="AC1284" s="32"/>
      <c r="AD1284" s="32"/>
      <c r="AE1284" s="32"/>
    </row>
    <row r="1285" spans="1:31">
      <c r="A1285" s="32"/>
      <c r="R1285" s="32"/>
      <c r="S1285" s="32"/>
      <c r="T1285" s="32"/>
      <c r="U1285" s="32"/>
      <c r="V1285" s="32"/>
      <c r="W1285" s="32"/>
      <c r="X1285" s="32"/>
      <c r="Y1285" s="32"/>
      <c r="Z1285" s="32"/>
      <c r="AA1285" s="32"/>
      <c r="AB1285" s="32"/>
      <c r="AC1285" s="32"/>
      <c r="AD1285" s="32"/>
      <c r="AE1285" s="32"/>
    </row>
    <row r="1286" spans="1:31">
      <c r="A1286" s="32"/>
      <c r="R1286" s="32"/>
      <c r="S1286" s="32"/>
      <c r="T1286" s="32"/>
      <c r="U1286" s="32"/>
      <c r="V1286" s="32"/>
      <c r="W1286" s="32"/>
      <c r="X1286" s="32"/>
      <c r="Y1286" s="32"/>
      <c r="Z1286" s="32"/>
      <c r="AA1286" s="32"/>
      <c r="AB1286" s="32"/>
      <c r="AC1286" s="32"/>
      <c r="AD1286" s="32"/>
      <c r="AE1286" s="32"/>
    </row>
    <row r="1287" spans="1:31">
      <c r="A1287" s="32"/>
      <c r="R1287" s="32"/>
      <c r="S1287" s="32"/>
      <c r="T1287" s="32"/>
      <c r="U1287" s="32"/>
      <c r="V1287" s="32"/>
      <c r="W1287" s="32"/>
      <c r="X1287" s="32"/>
      <c r="Y1287" s="32"/>
      <c r="Z1287" s="32"/>
      <c r="AA1287" s="32"/>
      <c r="AB1287" s="32"/>
      <c r="AC1287" s="32"/>
      <c r="AD1287" s="32"/>
      <c r="AE1287" s="32"/>
    </row>
    <row r="1288" spans="1:31">
      <c r="A1288" s="32"/>
      <c r="R1288" s="32"/>
      <c r="S1288" s="32"/>
      <c r="T1288" s="32"/>
      <c r="U1288" s="32"/>
      <c r="V1288" s="32"/>
      <c r="W1288" s="32"/>
      <c r="X1288" s="32"/>
      <c r="Y1288" s="32"/>
      <c r="Z1288" s="32"/>
      <c r="AA1288" s="32"/>
      <c r="AB1288" s="32"/>
      <c r="AC1288" s="32"/>
      <c r="AD1288" s="32"/>
      <c r="AE1288" s="32"/>
    </row>
    <row r="1289" spans="1:31">
      <c r="A1289" s="32"/>
      <c r="R1289" s="32"/>
      <c r="S1289" s="32"/>
      <c r="T1289" s="32"/>
      <c r="U1289" s="32"/>
      <c r="V1289" s="32"/>
      <c r="W1289" s="32"/>
      <c r="X1289" s="32"/>
      <c r="Y1289" s="32"/>
      <c r="Z1289" s="32"/>
      <c r="AA1289" s="32"/>
      <c r="AB1289" s="32"/>
      <c r="AC1289" s="32"/>
      <c r="AD1289" s="32"/>
      <c r="AE1289" s="32"/>
    </row>
    <row r="1290" spans="1:31">
      <c r="A1290" s="32"/>
      <c r="R1290" s="32"/>
      <c r="S1290" s="32"/>
      <c r="T1290" s="32"/>
      <c r="U1290" s="32"/>
      <c r="V1290" s="32"/>
      <c r="W1290" s="32"/>
      <c r="X1290" s="32"/>
      <c r="Y1290" s="32"/>
      <c r="Z1290" s="32"/>
      <c r="AA1290" s="32"/>
      <c r="AB1290" s="32"/>
      <c r="AC1290" s="32"/>
      <c r="AD1290" s="32"/>
      <c r="AE1290" s="32"/>
    </row>
    <row r="1291" spans="1:31">
      <c r="A1291" s="32"/>
      <c r="R1291" s="32"/>
      <c r="S1291" s="32"/>
      <c r="T1291" s="32"/>
      <c r="U1291" s="32"/>
      <c r="V1291" s="32"/>
      <c r="W1291" s="32"/>
      <c r="X1291" s="32"/>
      <c r="Y1291" s="32"/>
      <c r="Z1291" s="32"/>
      <c r="AA1291" s="32"/>
      <c r="AB1291" s="32"/>
      <c r="AC1291" s="32"/>
      <c r="AD1291" s="32"/>
      <c r="AE1291" s="32"/>
    </row>
    <row r="1292" spans="1:31">
      <c r="A1292" s="32"/>
      <c r="R1292" s="32"/>
      <c r="S1292" s="32"/>
      <c r="T1292" s="32"/>
      <c r="U1292" s="32"/>
      <c r="V1292" s="32"/>
      <c r="W1292" s="32"/>
      <c r="X1292" s="32"/>
      <c r="Y1292" s="32"/>
      <c r="Z1292" s="32"/>
      <c r="AA1292" s="32"/>
      <c r="AB1292" s="32"/>
      <c r="AC1292" s="32"/>
      <c r="AD1292" s="32"/>
      <c r="AE1292" s="32"/>
    </row>
    <row r="1293" spans="1:31">
      <c r="A1293" s="32"/>
      <c r="R1293" s="32"/>
      <c r="S1293" s="32"/>
      <c r="T1293" s="32"/>
      <c r="U1293" s="32"/>
      <c r="V1293" s="32"/>
      <c r="W1293" s="32"/>
      <c r="X1293" s="32"/>
      <c r="Y1293" s="32"/>
      <c r="Z1293" s="32"/>
      <c r="AA1293" s="32"/>
      <c r="AB1293" s="32"/>
      <c r="AC1293" s="32"/>
      <c r="AD1293" s="32"/>
      <c r="AE1293" s="32"/>
    </row>
    <row r="1294" spans="1:31">
      <c r="A1294" s="32"/>
      <c r="R1294" s="32"/>
      <c r="S1294" s="32"/>
      <c r="T1294" s="32"/>
      <c r="U1294" s="32"/>
      <c r="V1294" s="32"/>
      <c r="W1294" s="32"/>
      <c r="X1294" s="32"/>
      <c r="Y1294" s="32"/>
      <c r="Z1294" s="32"/>
      <c r="AA1294" s="32"/>
      <c r="AB1294" s="32"/>
      <c r="AC1294" s="32"/>
      <c r="AD1294" s="32"/>
      <c r="AE1294" s="32"/>
    </row>
    <row r="1295" spans="1:31">
      <c r="A1295" s="32"/>
      <c r="R1295" s="32"/>
      <c r="S1295" s="32"/>
      <c r="T1295" s="32"/>
      <c r="U1295" s="32"/>
      <c r="V1295" s="32"/>
      <c r="W1295" s="32"/>
      <c r="X1295" s="32"/>
      <c r="Y1295" s="32"/>
      <c r="Z1295" s="32"/>
      <c r="AA1295" s="32"/>
      <c r="AB1295" s="32"/>
      <c r="AC1295" s="32"/>
      <c r="AD1295" s="32"/>
      <c r="AE1295" s="32"/>
    </row>
    <row r="1296" spans="1:31">
      <c r="A1296" s="32"/>
      <c r="R1296" s="32"/>
      <c r="S1296" s="32"/>
      <c r="T1296" s="32"/>
      <c r="U1296" s="32"/>
      <c r="V1296" s="32"/>
      <c r="W1296" s="32"/>
      <c r="X1296" s="32"/>
      <c r="Y1296" s="32"/>
      <c r="Z1296" s="32"/>
      <c r="AA1296" s="32"/>
      <c r="AB1296" s="32"/>
      <c r="AC1296" s="32"/>
      <c r="AD1296" s="32"/>
      <c r="AE1296" s="32"/>
    </row>
    <row r="1297" spans="1:31">
      <c r="A1297" s="32"/>
      <c r="R1297" s="32"/>
      <c r="S1297" s="32"/>
      <c r="T1297" s="32"/>
      <c r="U1297" s="32"/>
      <c r="V1297" s="32"/>
      <c r="W1297" s="32"/>
      <c r="X1297" s="32"/>
      <c r="Y1297" s="32"/>
      <c r="Z1297" s="32"/>
      <c r="AA1297" s="32"/>
      <c r="AB1297" s="32"/>
      <c r="AC1297" s="32"/>
      <c r="AD1297" s="32"/>
      <c r="AE1297" s="32"/>
    </row>
    <row r="1298" spans="1:31">
      <c r="A1298" s="32"/>
      <c r="R1298" s="32"/>
      <c r="S1298" s="32"/>
      <c r="T1298" s="32"/>
      <c r="U1298" s="32"/>
      <c r="V1298" s="32"/>
      <c r="W1298" s="32"/>
      <c r="X1298" s="32"/>
      <c r="Y1298" s="32"/>
      <c r="Z1298" s="32"/>
      <c r="AA1298" s="32"/>
      <c r="AB1298" s="32"/>
      <c r="AC1298" s="32"/>
      <c r="AD1298" s="32"/>
      <c r="AE1298" s="32"/>
    </row>
    <row r="1299" spans="1:31">
      <c r="A1299" s="32"/>
      <c r="R1299" s="32"/>
      <c r="S1299" s="32"/>
      <c r="T1299" s="32"/>
      <c r="U1299" s="32"/>
      <c r="V1299" s="32"/>
      <c r="W1299" s="32"/>
      <c r="X1299" s="32"/>
      <c r="Y1299" s="32"/>
      <c r="Z1299" s="32"/>
      <c r="AA1299" s="32"/>
      <c r="AB1299" s="32"/>
      <c r="AC1299" s="32"/>
      <c r="AD1299" s="32"/>
      <c r="AE1299" s="32"/>
    </row>
    <row r="1300" spans="1:31">
      <c r="A1300" s="32"/>
      <c r="R1300" s="32"/>
      <c r="S1300" s="32"/>
      <c r="T1300" s="32"/>
      <c r="U1300" s="32"/>
      <c r="V1300" s="32"/>
      <c r="W1300" s="32"/>
      <c r="X1300" s="32"/>
      <c r="Y1300" s="32"/>
      <c r="Z1300" s="32"/>
      <c r="AA1300" s="32"/>
      <c r="AB1300" s="32"/>
      <c r="AC1300" s="32"/>
      <c r="AD1300" s="32"/>
      <c r="AE1300" s="32"/>
    </row>
    <row r="1301" spans="1:31">
      <c r="A1301" s="32"/>
      <c r="R1301" s="32"/>
      <c r="S1301" s="32"/>
      <c r="T1301" s="32"/>
      <c r="U1301" s="32"/>
      <c r="V1301" s="32"/>
      <c r="W1301" s="32"/>
      <c r="X1301" s="32"/>
      <c r="Y1301" s="32"/>
      <c r="Z1301" s="32"/>
      <c r="AA1301" s="32"/>
      <c r="AB1301" s="32"/>
      <c r="AC1301" s="32"/>
      <c r="AD1301" s="32"/>
      <c r="AE1301" s="32"/>
    </row>
    <row r="1302" spans="1:31">
      <c r="A1302" s="32"/>
      <c r="R1302" s="32"/>
      <c r="S1302" s="32"/>
      <c r="T1302" s="32"/>
      <c r="U1302" s="32"/>
      <c r="V1302" s="32"/>
      <c r="W1302" s="32"/>
      <c r="X1302" s="32"/>
      <c r="Y1302" s="32"/>
      <c r="Z1302" s="32"/>
      <c r="AA1302" s="32"/>
      <c r="AB1302" s="32"/>
      <c r="AC1302" s="32"/>
      <c r="AD1302" s="32"/>
      <c r="AE1302" s="32"/>
    </row>
    <row r="1303" spans="1:31">
      <c r="A1303" s="32"/>
      <c r="R1303" s="32"/>
      <c r="S1303" s="32"/>
      <c r="T1303" s="32"/>
      <c r="U1303" s="32"/>
      <c r="V1303" s="32"/>
      <c r="W1303" s="32"/>
      <c r="X1303" s="32"/>
      <c r="Y1303" s="32"/>
      <c r="Z1303" s="32"/>
      <c r="AA1303" s="32"/>
      <c r="AB1303" s="32"/>
      <c r="AC1303" s="32"/>
      <c r="AD1303" s="32"/>
      <c r="AE1303" s="32"/>
    </row>
    <row r="1304" spans="1:31">
      <c r="A1304" s="32"/>
      <c r="R1304" s="32"/>
      <c r="S1304" s="32"/>
      <c r="T1304" s="32"/>
      <c r="U1304" s="32"/>
      <c r="V1304" s="32"/>
      <c r="W1304" s="32"/>
      <c r="X1304" s="32"/>
      <c r="Y1304" s="32"/>
      <c r="Z1304" s="32"/>
      <c r="AA1304" s="32"/>
      <c r="AB1304" s="32"/>
      <c r="AC1304" s="32"/>
      <c r="AD1304" s="32"/>
      <c r="AE1304" s="32"/>
    </row>
    <row r="1305" spans="1:31">
      <c r="A1305" s="32"/>
      <c r="R1305" s="32"/>
      <c r="S1305" s="32"/>
      <c r="T1305" s="32"/>
      <c r="U1305" s="32"/>
      <c r="V1305" s="32"/>
      <c r="W1305" s="32"/>
      <c r="X1305" s="32"/>
      <c r="Y1305" s="32"/>
      <c r="Z1305" s="32"/>
      <c r="AA1305" s="32"/>
      <c r="AB1305" s="32"/>
      <c r="AC1305" s="32"/>
      <c r="AD1305" s="32"/>
      <c r="AE1305" s="32"/>
    </row>
    <row r="1306" spans="1:31">
      <c r="A1306" s="32"/>
      <c r="R1306" s="32"/>
      <c r="S1306" s="32"/>
      <c r="T1306" s="32"/>
      <c r="U1306" s="32"/>
      <c r="V1306" s="32"/>
      <c r="W1306" s="32"/>
      <c r="X1306" s="32"/>
      <c r="Y1306" s="32"/>
      <c r="Z1306" s="32"/>
      <c r="AA1306" s="32"/>
      <c r="AB1306" s="32"/>
      <c r="AC1306" s="32"/>
      <c r="AD1306" s="32"/>
      <c r="AE1306" s="32"/>
    </row>
    <row r="1307" spans="1:31">
      <c r="A1307" s="32"/>
      <c r="R1307" s="32"/>
      <c r="S1307" s="32"/>
      <c r="T1307" s="32"/>
      <c r="U1307" s="32"/>
      <c r="V1307" s="32"/>
      <c r="W1307" s="32"/>
      <c r="X1307" s="32"/>
      <c r="Y1307" s="32"/>
      <c r="Z1307" s="32"/>
      <c r="AA1307" s="32"/>
      <c r="AB1307" s="32"/>
      <c r="AC1307" s="32"/>
      <c r="AD1307" s="32"/>
      <c r="AE1307" s="32"/>
    </row>
    <row r="1308" spans="1:31">
      <c r="A1308" s="32"/>
      <c r="R1308" s="32"/>
      <c r="S1308" s="32"/>
      <c r="T1308" s="32"/>
      <c r="U1308" s="32"/>
      <c r="V1308" s="32"/>
      <c r="W1308" s="32"/>
      <c r="X1308" s="32"/>
      <c r="Y1308" s="32"/>
      <c r="Z1308" s="32"/>
      <c r="AA1308" s="32"/>
      <c r="AB1308" s="32"/>
      <c r="AC1308" s="32"/>
      <c r="AD1308" s="32"/>
      <c r="AE1308" s="32"/>
    </row>
    <row r="1309" spans="1:31">
      <c r="A1309" s="32"/>
      <c r="R1309" s="32"/>
      <c r="S1309" s="32"/>
      <c r="T1309" s="32"/>
      <c r="U1309" s="32"/>
      <c r="V1309" s="32"/>
      <c r="W1309" s="32"/>
      <c r="X1309" s="32"/>
      <c r="Y1309" s="32"/>
      <c r="Z1309" s="32"/>
      <c r="AA1309" s="32"/>
      <c r="AB1309" s="32"/>
      <c r="AC1309" s="32"/>
      <c r="AD1309" s="32"/>
      <c r="AE1309" s="32"/>
    </row>
    <row r="1310" spans="1:31">
      <c r="A1310" s="32"/>
      <c r="R1310" s="32"/>
      <c r="S1310" s="32"/>
      <c r="T1310" s="32"/>
      <c r="U1310" s="32"/>
      <c r="V1310" s="32"/>
      <c r="W1310" s="32"/>
      <c r="X1310" s="32"/>
      <c r="Y1310" s="32"/>
      <c r="Z1310" s="32"/>
      <c r="AA1310" s="32"/>
      <c r="AB1310" s="32"/>
      <c r="AC1310" s="32"/>
      <c r="AD1310" s="32"/>
      <c r="AE1310" s="32"/>
    </row>
    <row r="1311" spans="1:31">
      <c r="A1311" s="32"/>
      <c r="R1311" s="32"/>
      <c r="S1311" s="32"/>
      <c r="T1311" s="32"/>
      <c r="U1311" s="32"/>
      <c r="V1311" s="32"/>
      <c r="W1311" s="32"/>
      <c r="X1311" s="32"/>
      <c r="Y1311" s="32"/>
      <c r="Z1311" s="32"/>
      <c r="AA1311" s="32"/>
      <c r="AB1311" s="32"/>
      <c r="AC1311" s="32"/>
      <c r="AD1311" s="32"/>
      <c r="AE1311" s="32"/>
    </row>
    <row r="1312" spans="1:31">
      <c r="A1312" s="32"/>
      <c r="R1312" s="32"/>
      <c r="S1312" s="32"/>
      <c r="T1312" s="32"/>
      <c r="U1312" s="32"/>
      <c r="V1312" s="32"/>
      <c r="W1312" s="32"/>
      <c r="X1312" s="32"/>
      <c r="Y1312" s="32"/>
      <c r="Z1312" s="32"/>
      <c r="AA1312" s="32"/>
      <c r="AB1312" s="32"/>
      <c r="AC1312" s="32"/>
      <c r="AD1312" s="32"/>
      <c r="AE1312" s="32"/>
    </row>
    <row r="1313" spans="1:31">
      <c r="A1313" s="32"/>
      <c r="R1313" s="32"/>
      <c r="S1313" s="32"/>
      <c r="T1313" s="32"/>
      <c r="U1313" s="32"/>
      <c r="V1313" s="32"/>
      <c r="W1313" s="32"/>
      <c r="X1313" s="32"/>
      <c r="Y1313" s="32"/>
      <c r="Z1313" s="32"/>
      <c r="AA1313" s="32"/>
      <c r="AB1313" s="32"/>
      <c r="AC1313" s="32"/>
      <c r="AD1313" s="32"/>
      <c r="AE1313" s="32"/>
    </row>
    <row r="1314" spans="1:31">
      <c r="A1314" s="32"/>
      <c r="R1314" s="32"/>
      <c r="S1314" s="32"/>
      <c r="T1314" s="32"/>
      <c r="U1314" s="32"/>
      <c r="V1314" s="32"/>
      <c r="W1314" s="32"/>
      <c r="X1314" s="32"/>
      <c r="Y1314" s="32"/>
      <c r="Z1314" s="32"/>
      <c r="AA1314" s="32"/>
      <c r="AB1314" s="32"/>
      <c r="AC1314" s="32"/>
      <c r="AD1314" s="32"/>
      <c r="AE1314" s="32"/>
    </row>
    <row r="1315" spans="1:31">
      <c r="A1315" s="32"/>
      <c r="R1315" s="32"/>
      <c r="S1315" s="32"/>
      <c r="T1315" s="32"/>
      <c r="U1315" s="32"/>
      <c r="V1315" s="32"/>
      <c r="W1315" s="32"/>
      <c r="X1315" s="32"/>
      <c r="Y1315" s="32"/>
      <c r="Z1315" s="32"/>
      <c r="AA1315" s="32"/>
      <c r="AB1315" s="32"/>
      <c r="AC1315" s="32"/>
      <c r="AD1315" s="32"/>
      <c r="AE1315" s="32"/>
    </row>
    <row r="1316" spans="1:31">
      <c r="A1316" s="32"/>
      <c r="R1316" s="32"/>
      <c r="S1316" s="32"/>
      <c r="T1316" s="32"/>
      <c r="U1316" s="32"/>
      <c r="V1316" s="32"/>
      <c r="W1316" s="32"/>
      <c r="X1316" s="32"/>
      <c r="Y1316" s="32"/>
      <c r="Z1316" s="32"/>
      <c r="AA1316" s="32"/>
      <c r="AB1316" s="32"/>
      <c r="AC1316" s="32"/>
      <c r="AD1316" s="32"/>
      <c r="AE1316" s="32"/>
    </row>
    <row r="1317" spans="1:31">
      <c r="A1317" s="32"/>
      <c r="R1317" s="32"/>
      <c r="S1317" s="32"/>
      <c r="T1317" s="32"/>
      <c r="U1317" s="32"/>
      <c r="V1317" s="32"/>
      <c r="W1317" s="32"/>
      <c r="X1317" s="32"/>
      <c r="Y1317" s="32"/>
      <c r="Z1317" s="32"/>
      <c r="AA1317" s="32"/>
      <c r="AB1317" s="32"/>
      <c r="AC1317" s="32"/>
      <c r="AD1317" s="32"/>
      <c r="AE1317" s="32"/>
    </row>
    <row r="1318" spans="1:31">
      <c r="A1318" s="32"/>
      <c r="R1318" s="32"/>
      <c r="S1318" s="32"/>
      <c r="T1318" s="32"/>
      <c r="U1318" s="32"/>
      <c r="V1318" s="32"/>
      <c r="W1318" s="32"/>
      <c r="X1318" s="32"/>
      <c r="Y1318" s="32"/>
      <c r="Z1318" s="32"/>
      <c r="AA1318" s="32"/>
      <c r="AB1318" s="32"/>
      <c r="AC1318" s="32"/>
      <c r="AD1318" s="32"/>
      <c r="AE1318" s="32"/>
    </row>
    <row r="1319" spans="1:31">
      <c r="A1319" s="32"/>
      <c r="R1319" s="32"/>
      <c r="S1319" s="32"/>
      <c r="T1319" s="32"/>
      <c r="U1319" s="32"/>
      <c r="V1319" s="32"/>
      <c r="W1319" s="32"/>
      <c r="X1319" s="32"/>
      <c r="Y1319" s="32"/>
      <c r="Z1319" s="32"/>
      <c r="AA1319" s="32"/>
      <c r="AB1319" s="32"/>
      <c r="AC1319" s="32"/>
      <c r="AD1319" s="32"/>
      <c r="AE1319" s="32"/>
    </row>
    <row r="1320" spans="1:31">
      <c r="A1320" s="32"/>
      <c r="R1320" s="32"/>
      <c r="S1320" s="32"/>
      <c r="T1320" s="32"/>
      <c r="U1320" s="32"/>
      <c r="V1320" s="32"/>
      <c r="W1320" s="32"/>
      <c r="X1320" s="32"/>
      <c r="Y1320" s="32"/>
      <c r="Z1320" s="32"/>
      <c r="AA1320" s="32"/>
      <c r="AB1320" s="32"/>
      <c r="AC1320" s="32"/>
      <c r="AD1320" s="32"/>
      <c r="AE1320" s="32"/>
    </row>
    <row r="1321" spans="1:31">
      <c r="A1321" s="32"/>
      <c r="R1321" s="32"/>
      <c r="S1321" s="32"/>
      <c r="T1321" s="32"/>
      <c r="U1321" s="32"/>
      <c r="V1321" s="32"/>
      <c r="W1321" s="32"/>
      <c r="X1321" s="32"/>
      <c r="Y1321" s="32"/>
      <c r="Z1321" s="32"/>
      <c r="AA1321" s="32"/>
      <c r="AB1321" s="32"/>
      <c r="AC1321" s="32"/>
      <c r="AD1321" s="32"/>
      <c r="AE1321" s="32"/>
    </row>
    <row r="1322" spans="1:31">
      <c r="A1322" s="32"/>
      <c r="R1322" s="32"/>
      <c r="S1322" s="32"/>
      <c r="T1322" s="32"/>
      <c r="U1322" s="32"/>
      <c r="V1322" s="32"/>
      <c r="W1322" s="32"/>
      <c r="X1322" s="32"/>
      <c r="Y1322" s="32"/>
      <c r="Z1322" s="32"/>
      <c r="AA1322" s="32"/>
      <c r="AB1322" s="32"/>
      <c r="AC1322" s="32"/>
      <c r="AD1322" s="32"/>
      <c r="AE1322" s="32"/>
    </row>
    <row r="1323" spans="1:31">
      <c r="A1323" s="32"/>
      <c r="R1323" s="32"/>
      <c r="S1323" s="32"/>
      <c r="T1323" s="32"/>
      <c r="U1323" s="32"/>
      <c r="V1323" s="32"/>
      <c r="W1323" s="32"/>
      <c r="X1323" s="32"/>
      <c r="Y1323" s="32"/>
      <c r="Z1323" s="32"/>
      <c r="AA1323" s="32"/>
      <c r="AB1323" s="32"/>
      <c r="AC1323" s="32"/>
      <c r="AD1323" s="32"/>
      <c r="AE1323" s="32"/>
    </row>
    <row r="1324" spans="1:31">
      <c r="A1324" s="32"/>
      <c r="R1324" s="32"/>
      <c r="S1324" s="32"/>
      <c r="T1324" s="32"/>
      <c r="U1324" s="32"/>
      <c r="V1324" s="32"/>
      <c r="W1324" s="32"/>
      <c r="X1324" s="32"/>
      <c r="Y1324" s="32"/>
      <c r="Z1324" s="32"/>
      <c r="AA1324" s="32"/>
      <c r="AB1324" s="32"/>
      <c r="AC1324" s="32"/>
      <c r="AD1324" s="32"/>
      <c r="AE1324" s="32"/>
    </row>
    <row r="1325" spans="1:31">
      <c r="A1325" s="32"/>
      <c r="R1325" s="32"/>
      <c r="S1325" s="32"/>
      <c r="T1325" s="32"/>
      <c r="U1325" s="32"/>
      <c r="V1325" s="32"/>
      <c r="W1325" s="32"/>
      <c r="X1325" s="32"/>
      <c r="Y1325" s="32"/>
      <c r="Z1325" s="32"/>
      <c r="AA1325" s="32"/>
      <c r="AB1325" s="32"/>
      <c r="AC1325" s="32"/>
      <c r="AD1325" s="32"/>
      <c r="AE1325" s="32"/>
    </row>
    <row r="1326" spans="1:31">
      <c r="A1326" s="32"/>
      <c r="R1326" s="32"/>
      <c r="S1326" s="32"/>
      <c r="T1326" s="32"/>
      <c r="U1326" s="32"/>
      <c r="V1326" s="32"/>
      <c r="W1326" s="32"/>
      <c r="X1326" s="32"/>
      <c r="Y1326" s="32"/>
      <c r="Z1326" s="32"/>
      <c r="AA1326" s="32"/>
      <c r="AB1326" s="32"/>
      <c r="AC1326" s="32"/>
      <c r="AD1326" s="32"/>
      <c r="AE1326" s="32"/>
    </row>
    <row r="1327" spans="1:31">
      <c r="A1327" s="32"/>
      <c r="R1327" s="32"/>
      <c r="S1327" s="32"/>
      <c r="T1327" s="32"/>
      <c r="U1327" s="32"/>
      <c r="V1327" s="32"/>
      <c r="W1327" s="32"/>
      <c r="X1327" s="32"/>
      <c r="Y1327" s="32"/>
      <c r="Z1327" s="32"/>
      <c r="AA1327" s="32"/>
      <c r="AB1327" s="32"/>
      <c r="AC1327" s="32"/>
      <c r="AD1327" s="32"/>
      <c r="AE1327" s="32"/>
    </row>
    <row r="1328" spans="1:31">
      <c r="A1328" s="32"/>
      <c r="R1328" s="32"/>
      <c r="S1328" s="32"/>
      <c r="T1328" s="32"/>
      <c r="U1328" s="32"/>
      <c r="V1328" s="32"/>
      <c r="W1328" s="32"/>
      <c r="X1328" s="32"/>
      <c r="Y1328" s="32"/>
      <c r="Z1328" s="32"/>
      <c r="AA1328" s="32"/>
      <c r="AB1328" s="32"/>
      <c r="AC1328" s="32"/>
      <c r="AD1328" s="32"/>
      <c r="AE1328" s="32"/>
    </row>
    <row r="1329" spans="1:31">
      <c r="A1329" s="32"/>
      <c r="R1329" s="32"/>
      <c r="S1329" s="32"/>
      <c r="T1329" s="32"/>
      <c r="U1329" s="32"/>
      <c r="V1329" s="32"/>
      <c r="W1329" s="32"/>
      <c r="X1329" s="32"/>
      <c r="Y1329" s="32"/>
      <c r="Z1329" s="32"/>
      <c r="AA1329" s="32"/>
      <c r="AB1329" s="32"/>
      <c r="AC1329" s="32"/>
      <c r="AD1329" s="32"/>
      <c r="AE1329" s="32"/>
    </row>
    <row r="1330" spans="1:31">
      <c r="A1330" s="32"/>
      <c r="R1330" s="32"/>
      <c r="S1330" s="32"/>
      <c r="T1330" s="32"/>
      <c r="U1330" s="32"/>
      <c r="V1330" s="32"/>
      <c r="W1330" s="32"/>
      <c r="X1330" s="32"/>
      <c r="Y1330" s="32"/>
      <c r="Z1330" s="32"/>
      <c r="AA1330" s="32"/>
      <c r="AB1330" s="32"/>
      <c r="AC1330" s="32"/>
      <c r="AD1330" s="32"/>
      <c r="AE1330" s="32"/>
    </row>
    <row r="1331" spans="1:31">
      <c r="A1331" s="32"/>
      <c r="R1331" s="32"/>
      <c r="S1331" s="32"/>
      <c r="T1331" s="32"/>
      <c r="U1331" s="32"/>
      <c r="V1331" s="32"/>
      <c r="W1331" s="32"/>
      <c r="X1331" s="32"/>
      <c r="Y1331" s="32"/>
      <c r="Z1331" s="32"/>
      <c r="AA1331" s="32"/>
      <c r="AB1331" s="32"/>
      <c r="AC1331" s="32"/>
      <c r="AD1331" s="32"/>
      <c r="AE1331" s="32"/>
    </row>
    <row r="1332" spans="1:31">
      <c r="A1332" s="32"/>
      <c r="R1332" s="32"/>
      <c r="S1332" s="32"/>
      <c r="T1332" s="32"/>
      <c r="U1332" s="32"/>
      <c r="V1332" s="32"/>
      <c r="W1332" s="32"/>
      <c r="X1332" s="32"/>
      <c r="Y1332" s="32"/>
      <c r="Z1332" s="32"/>
      <c r="AA1332" s="32"/>
      <c r="AB1332" s="32"/>
      <c r="AC1332" s="32"/>
      <c r="AD1332" s="32"/>
      <c r="AE1332" s="32"/>
    </row>
    <row r="1333" spans="1:31">
      <c r="A1333" s="32"/>
      <c r="R1333" s="32"/>
      <c r="S1333" s="32"/>
      <c r="T1333" s="32"/>
      <c r="U1333" s="32"/>
      <c r="V1333" s="32"/>
      <c r="W1333" s="32"/>
      <c r="X1333" s="32"/>
      <c r="Y1333" s="32"/>
      <c r="Z1333" s="32"/>
      <c r="AA1333" s="32"/>
      <c r="AB1333" s="32"/>
      <c r="AC1333" s="32"/>
      <c r="AD1333" s="32"/>
      <c r="AE1333" s="32"/>
    </row>
    <row r="1334" spans="1:31">
      <c r="A1334" s="32"/>
      <c r="R1334" s="32"/>
      <c r="S1334" s="32"/>
      <c r="T1334" s="32"/>
      <c r="U1334" s="32"/>
      <c r="V1334" s="32"/>
      <c r="W1334" s="32"/>
      <c r="X1334" s="32"/>
      <c r="Y1334" s="32"/>
      <c r="Z1334" s="32"/>
      <c r="AA1334" s="32"/>
      <c r="AB1334" s="32"/>
      <c r="AC1334" s="32"/>
      <c r="AD1334" s="32"/>
      <c r="AE1334" s="32"/>
    </row>
    <row r="1335" spans="1:31">
      <c r="A1335" s="32"/>
      <c r="R1335" s="32"/>
      <c r="S1335" s="32"/>
      <c r="T1335" s="32"/>
      <c r="U1335" s="32"/>
      <c r="V1335" s="32"/>
      <c r="W1335" s="32"/>
      <c r="X1335" s="32"/>
      <c r="Y1335" s="32"/>
      <c r="Z1335" s="32"/>
      <c r="AA1335" s="32"/>
      <c r="AB1335" s="32"/>
      <c r="AC1335" s="32"/>
      <c r="AD1335" s="32"/>
      <c r="AE1335" s="32"/>
    </row>
    <row r="1336" spans="1:31">
      <c r="A1336" s="32"/>
      <c r="R1336" s="32"/>
      <c r="S1336" s="32"/>
      <c r="T1336" s="32"/>
      <c r="U1336" s="32"/>
      <c r="V1336" s="32"/>
      <c r="W1336" s="32"/>
      <c r="X1336" s="32"/>
      <c r="Y1336" s="32"/>
      <c r="Z1336" s="32"/>
      <c r="AA1336" s="32"/>
      <c r="AB1336" s="32"/>
      <c r="AC1336" s="32"/>
      <c r="AD1336" s="32"/>
      <c r="AE1336" s="32"/>
    </row>
    <row r="1337" spans="1:31">
      <c r="A1337" s="32"/>
      <c r="R1337" s="32"/>
      <c r="S1337" s="32"/>
      <c r="T1337" s="32"/>
      <c r="U1337" s="32"/>
      <c r="V1337" s="32"/>
      <c r="W1337" s="32"/>
      <c r="X1337" s="32"/>
      <c r="Y1337" s="32"/>
      <c r="Z1337" s="32"/>
      <c r="AA1337" s="32"/>
      <c r="AB1337" s="32"/>
      <c r="AC1337" s="32"/>
      <c r="AD1337" s="32"/>
      <c r="AE1337" s="32"/>
    </row>
    <row r="1338" spans="1:31">
      <c r="A1338" s="32"/>
      <c r="R1338" s="32"/>
      <c r="S1338" s="32"/>
      <c r="T1338" s="32"/>
      <c r="U1338" s="32"/>
      <c r="V1338" s="32"/>
      <c r="W1338" s="32"/>
      <c r="X1338" s="32"/>
      <c r="Y1338" s="32"/>
      <c r="Z1338" s="32"/>
      <c r="AA1338" s="32"/>
      <c r="AB1338" s="32"/>
      <c r="AC1338" s="32"/>
      <c r="AD1338" s="32"/>
      <c r="AE1338" s="32"/>
    </row>
    <row r="1339" spans="1:31">
      <c r="A1339" s="32"/>
      <c r="R1339" s="32"/>
      <c r="S1339" s="32"/>
      <c r="T1339" s="32"/>
      <c r="U1339" s="32"/>
      <c r="V1339" s="32"/>
      <c r="W1339" s="32"/>
      <c r="X1339" s="32"/>
      <c r="Y1339" s="32"/>
      <c r="Z1339" s="32"/>
      <c r="AA1339" s="32"/>
      <c r="AB1339" s="32"/>
      <c r="AC1339" s="32"/>
      <c r="AD1339" s="32"/>
      <c r="AE1339" s="32"/>
    </row>
    <row r="1340" spans="1:31">
      <c r="A1340" s="32"/>
      <c r="R1340" s="32"/>
      <c r="S1340" s="32"/>
      <c r="T1340" s="32"/>
      <c r="U1340" s="32"/>
      <c r="V1340" s="32"/>
      <c r="W1340" s="32"/>
      <c r="X1340" s="32"/>
      <c r="Y1340" s="32"/>
      <c r="Z1340" s="32"/>
      <c r="AA1340" s="32"/>
      <c r="AB1340" s="32"/>
      <c r="AC1340" s="32"/>
      <c r="AD1340" s="32"/>
      <c r="AE1340" s="32"/>
    </row>
    <row r="1341" spans="1:31">
      <c r="A1341" s="32"/>
      <c r="R1341" s="32"/>
      <c r="S1341" s="32"/>
      <c r="T1341" s="32"/>
      <c r="U1341" s="32"/>
      <c r="V1341" s="32"/>
      <c r="W1341" s="32"/>
      <c r="X1341" s="32"/>
      <c r="Y1341" s="32"/>
      <c r="Z1341" s="32"/>
      <c r="AA1341" s="32"/>
      <c r="AB1341" s="32"/>
      <c r="AC1341" s="32"/>
      <c r="AD1341" s="32"/>
      <c r="AE1341" s="32"/>
    </row>
    <row r="1342" spans="1:31">
      <c r="A1342" s="32"/>
      <c r="R1342" s="32"/>
      <c r="S1342" s="32"/>
      <c r="T1342" s="32"/>
      <c r="U1342" s="32"/>
      <c r="V1342" s="32"/>
      <c r="W1342" s="32"/>
      <c r="X1342" s="32"/>
      <c r="Y1342" s="32"/>
      <c r="Z1342" s="32"/>
      <c r="AA1342" s="32"/>
      <c r="AB1342" s="32"/>
      <c r="AC1342" s="32"/>
      <c r="AD1342" s="32"/>
      <c r="AE1342" s="32"/>
    </row>
    <row r="1343" spans="1:31">
      <c r="A1343" s="32"/>
      <c r="R1343" s="32"/>
      <c r="S1343" s="32"/>
      <c r="T1343" s="32"/>
      <c r="U1343" s="32"/>
      <c r="V1343" s="32"/>
      <c r="W1343" s="32"/>
      <c r="X1343" s="32"/>
      <c r="Y1343" s="32"/>
      <c r="Z1343" s="32"/>
      <c r="AA1343" s="32"/>
      <c r="AB1343" s="32"/>
      <c r="AC1343" s="32"/>
      <c r="AD1343" s="32"/>
      <c r="AE1343" s="32"/>
    </row>
    <row r="1344" spans="1:31">
      <c r="A1344" s="32"/>
      <c r="R1344" s="32"/>
      <c r="S1344" s="32"/>
      <c r="T1344" s="32"/>
      <c r="U1344" s="32"/>
      <c r="V1344" s="32"/>
      <c r="W1344" s="32"/>
      <c r="X1344" s="32"/>
      <c r="Y1344" s="32"/>
      <c r="Z1344" s="32"/>
      <c r="AA1344" s="32"/>
      <c r="AB1344" s="32"/>
      <c r="AC1344" s="32"/>
      <c r="AD1344" s="32"/>
      <c r="AE1344" s="32"/>
    </row>
    <row r="1345" spans="1:31">
      <c r="A1345" s="32"/>
      <c r="R1345" s="32"/>
      <c r="S1345" s="32"/>
      <c r="T1345" s="32"/>
      <c r="U1345" s="32"/>
      <c r="V1345" s="32"/>
      <c r="W1345" s="32"/>
      <c r="X1345" s="32"/>
      <c r="Y1345" s="32"/>
      <c r="Z1345" s="32"/>
      <c r="AA1345" s="32"/>
      <c r="AB1345" s="32"/>
      <c r="AC1345" s="32"/>
      <c r="AD1345" s="32"/>
      <c r="AE1345" s="32"/>
    </row>
    <row r="1346" spans="1:31">
      <c r="A1346" s="32"/>
      <c r="R1346" s="32"/>
      <c r="S1346" s="32"/>
      <c r="T1346" s="32"/>
      <c r="U1346" s="32"/>
      <c r="V1346" s="32"/>
      <c r="W1346" s="32"/>
      <c r="X1346" s="32"/>
      <c r="Y1346" s="32"/>
      <c r="Z1346" s="32"/>
      <c r="AA1346" s="32"/>
      <c r="AB1346" s="32"/>
      <c r="AC1346" s="32"/>
      <c r="AD1346" s="32"/>
      <c r="AE1346" s="32"/>
    </row>
    <row r="1347" spans="1:31">
      <c r="A1347" s="32"/>
      <c r="R1347" s="32"/>
      <c r="S1347" s="32"/>
      <c r="T1347" s="32"/>
      <c r="U1347" s="32"/>
      <c r="V1347" s="32"/>
      <c r="W1347" s="32"/>
      <c r="X1347" s="32"/>
      <c r="Y1347" s="32"/>
      <c r="Z1347" s="32"/>
      <c r="AA1347" s="32"/>
      <c r="AB1347" s="32"/>
      <c r="AC1347" s="32"/>
      <c r="AD1347" s="32"/>
      <c r="AE1347" s="32"/>
    </row>
    <row r="1348" spans="1:31">
      <c r="A1348" s="32"/>
      <c r="R1348" s="32"/>
      <c r="S1348" s="32"/>
      <c r="T1348" s="32"/>
      <c r="U1348" s="32"/>
      <c r="V1348" s="32"/>
      <c r="W1348" s="32"/>
      <c r="X1348" s="32"/>
      <c r="Y1348" s="32"/>
      <c r="Z1348" s="32"/>
      <c r="AA1348" s="32"/>
      <c r="AB1348" s="32"/>
      <c r="AC1348" s="32"/>
      <c r="AD1348" s="32"/>
      <c r="AE1348" s="32"/>
    </row>
    <row r="1349" spans="1:31">
      <c r="A1349" s="32"/>
      <c r="R1349" s="32"/>
      <c r="S1349" s="32"/>
      <c r="T1349" s="32"/>
      <c r="U1349" s="32"/>
      <c r="V1349" s="32"/>
      <c r="W1349" s="32"/>
      <c r="X1349" s="32"/>
      <c r="Y1349" s="32"/>
      <c r="Z1349" s="32"/>
      <c r="AA1349" s="32"/>
      <c r="AB1349" s="32"/>
      <c r="AC1349" s="32"/>
      <c r="AD1349" s="32"/>
      <c r="AE1349" s="32"/>
    </row>
    <row r="1350" spans="1:31">
      <c r="A1350" s="32"/>
      <c r="R1350" s="32"/>
      <c r="S1350" s="32"/>
      <c r="T1350" s="32"/>
      <c r="U1350" s="32"/>
      <c r="V1350" s="32"/>
      <c r="W1350" s="32"/>
      <c r="X1350" s="32"/>
      <c r="Y1350" s="32"/>
      <c r="Z1350" s="32"/>
      <c r="AA1350" s="32"/>
      <c r="AB1350" s="32"/>
      <c r="AC1350" s="32"/>
      <c r="AD1350" s="32"/>
      <c r="AE1350" s="32"/>
    </row>
    <row r="1351" spans="1:31">
      <c r="A1351" s="32"/>
      <c r="R1351" s="32"/>
      <c r="S1351" s="32"/>
      <c r="T1351" s="32"/>
      <c r="U1351" s="32"/>
      <c r="V1351" s="32"/>
      <c r="W1351" s="32"/>
      <c r="X1351" s="32"/>
      <c r="Y1351" s="32"/>
      <c r="Z1351" s="32"/>
      <c r="AA1351" s="32"/>
      <c r="AB1351" s="32"/>
      <c r="AC1351" s="32"/>
      <c r="AD1351" s="32"/>
      <c r="AE1351" s="32"/>
    </row>
    <row r="1352" spans="1:31">
      <c r="A1352" s="32"/>
      <c r="R1352" s="32"/>
      <c r="S1352" s="32"/>
      <c r="T1352" s="32"/>
      <c r="U1352" s="32"/>
      <c r="V1352" s="32"/>
      <c r="W1352" s="32"/>
      <c r="X1352" s="32"/>
      <c r="Y1352" s="32"/>
      <c r="Z1352" s="32"/>
      <c r="AA1352" s="32"/>
      <c r="AB1352" s="32"/>
      <c r="AC1352" s="32"/>
      <c r="AD1352" s="32"/>
      <c r="AE1352" s="32"/>
    </row>
    <row r="1353" spans="1:31">
      <c r="A1353" s="32"/>
      <c r="R1353" s="32"/>
      <c r="S1353" s="32"/>
      <c r="T1353" s="32"/>
      <c r="U1353" s="32"/>
      <c r="V1353" s="32"/>
      <c r="W1353" s="32"/>
      <c r="X1353" s="32"/>
      <c r="Y1353" s="32"/>
      <c r="Z1353" s="32"/>
      <c r="AA1353" s="32"/>
      <c r="AB1353" s="32"/>
      <c r="AC1353" s="32"/>
      <c r="AD1353" s="32"/>
      <c r="AE1353" s="32"/>
    </row>
    <row r="1354" spans="1:31">
      <c r="A1354" s="32"/>
      <c r="R1354" s="32"/>
      <c r="S1354" s="32"/>
      <c r="T1354" s="32"/>
      <c r="U1354" s="32"/>
      <c r="V1354" s="32"/>
      <c r="W1354" s="32"/>
      <c r="X1354" s="32"/>
      <c r="Y1354" s="32"/>
      <c r="Z1354" s="32"/>
      <c r="AA1354" s="32"/>
      <c r="AB1354" s="32"/>
      <c r="AC1354" s="32"/>
      <c r="AD1354" s="32"/>
      <c r="AE1354" s="32"/>
    </row>
    <row r="1355" spans="1:31">
      <c r="A1355" s="32"/>
      <c r="R1355" s="32"/>
      <c r="S1355" s="32"/>
      <c r="T1355" s="32"/>
      <c r="U1355" s="32"/>
      <c r="V1355" s="32"/>
      <c r="W1355" s="32"/>
      <c r="X1355" s="32"/>
      <c r="Y1355" s="32"/>
      <c r="Z1355" s="32"/>
      <c r="AA1355" s="32"/>
      <c r="AB1355" s="32"/>
      <c r="AC1355" s="32"/>
      <c r="AD1355" s="32"/>
      <c r="AE1355" s="32"/>
    </row>
    <row r="1356" spans="1:31">
      <c r="A1356" s="32"/>
      <c r="R1356" s="32"/>
      <c r="S1356" s="32"/>
      <c r="T1356" s="32"/>
      <c r="U1356" s="32"/>
      <c r="V1356" s="32"/>
      <c r="W1356" s="32"/>
      <c r="X1356" s="32"/>
      <c r="Y1356" s="32"/>
      <c r="Z1356" s="32"/>
      <c r="AA1356" s="32"/>
      <c r="AB1356" s="32"/>
      <c r="AC1356" s="32"/>
      <c r="AD1356" s="32"/>
      <c r="AE1356" s="32"/>
    </row>
    <row r="1357" spans="1:31">
      <c r="A1357" s="32"/>
      <c r="R1357" s="32"/>
      <c r="S1357" s="32"/>
      <c r="T1357" s="32"/>
      <c r="U1357" s="32"/>
      <c r="V1357" s="32"/>
      <c r="W1357" s="32"/>
      <c r="X1357" s="32"/>
      <c r="Y1357" s="32"/>
      <c r="Z1357" s="32"/>
      <c r="AA1357" s="32"/>
      <c r="AB1357" s="32"/>
      <c r="AC1357" s="32"/>
      <c r="AD1357" s="32"/>
      <c r="AE1357" s="32"/>
    </row>
    <row r="1358" spans="1:31">
      <c r="A1358" s="32"/>
      <c r="R1358" s="32"/>
      <c r="S1358" s="32"/>
      <c r="T1358" s="32"/>
      <c r="U1358" s="32"/>
      <c r="V1358" s="32"/>
      <c r="W1358" s="32"/>
      <c r="X1358" s="32"/>
      <c r="Y1358" s="32"/>
      <c r="Z1358" s="32"/>
      <c r="AA1358" s="32"/>
      <c r="AB1358" s="32"/>
      <c r="AC1358" s="32"/>
      <c r="AD1358" s="32"/>
      <c r="AE1358" s="32"/>
    </row>
    <row r="1359" spans="1:31">
      <c r="A1359" s="32"/>
      <c r="R1359" s="32"/>
      <c r="S1359" s="32"/>
      <c r="T1359" s="32"/>
      <c r="U1359" s="32"/>
      <c r="V1359" s="32"/>
      <c r="W1359" s="32"/>
      <c r="X1359" s="32"/>
      <c r="Y1359" s="32"/>
      <c r="Z1359" s="32"/>
      <c r="AA1359" s="32"/>
      <c r="AB1359" s="32"/>
      <c r="AC1359" s="32"/>
      <c r="AD1359" s="32"/>
      <c r="AE1359" s="32"/>
    </row>
    <row r="1360" spans="1:31">
      <c r="A1360" s="32"/>
      <c r="R1360" s="32"/>
      <c r="S1360" s="32"/>
      <c r="T1360" s="32"/>
      <c r="U1360" s="32"/>
      <c r="V1360" s="32"/>
      <c r="W1360" s="32"/>
      <c r="X1360" s="32"/>
      <c r="Y1360" s="32"/>
      <c r="Z1360" s="32"/>
      <c r="AA1360" s="32"/>
      <c r="AB1360" s="32"/>
      <c r="AC1360" s="32"/>
      <c r="AD1360" s="32"/>
      <c r="AE1360" s="32"/>
    </row>
    <row r="1361" spans="1:31">
      <c r="A1361" s="32"/>
      <c r="R1361" s="32"/>
      <c r="S1361" s="32"/>
      <c r="T1361" s="32"/>
      <c r="U1361" s="32"/>
      <c r="V1361" s="32"/>
      <c r="W1361" s="32"/>
      <c r="X1361" s="32"/>
      <c r="Y1361" s="32"/>
      <c r="Z1361" s="32"/>
      <c r="AA1361" s="32"/>
      <c r="AB1361" s="32"/>
      <c r="AC1361" s="32"/>
      <c r="AD1361" s="32"/>
      <c r="AE1361" s="32"/>
    </row>
    <row r="1362" spans="1:31">
      <c r="A1362" s="32"/>
      <c r="R1362" s="32"/>
      <c r="S1362" s="32"/>
      <c r="T1362" s="32"/>
      <c r="U1362" s="32"/>
      <c r="V1362" s="32"/>
      <c r="W1362" s="32"/>
      <c r="X1362" s="32"/>
      <c r="Y1362" s="32"/>
      <c r="Z1362" s="32"/>
      <c r="AA1362" s="32"/>
      <c r="AB1362" s="32"/>
      <c r="AC1362" s="32"/>
      <c r="AD1362" s="32"/>
      <c r="AE1362" s="32"/>
    </row>
    <row r="1363" spans="1:31">
      <c r="A1363" s="32"/>
      <c r="R1363" s="32"/>
      <c r="S1363" s="32"/>
      <c r="T1363" s="32"/>
      <c r="U1363" s="32"/>
      <c r="V1363" s="32"/>
      <c r="W1363" s="32"/>
      <c r="X1363" s="32"/>
      <c r="Y1363" s="32"/>
      <c r="Z1363" s="32"/>
      <c r="AA1363" s="32"/>
      <c r="AB1363" s="32"/>
      <c r="AC1363" s="32"/>
      <c r="AD1363" s="32"/>
      <c r="AE1363" s="32"/>
    </row>
    <row r="1364" spans="1:31">
      <c r="A1364" s="32"/>
      <c r="R1364" s="32"/>
      <c r="S1364" s="32"/>
      <c r="T1364" s="32"/>
      <c r="U1364" s="32"/>
      <c r="V1364" s="32"/>
      <c r="W1364" s="32"/>
      <c r="X1364" s="32"/>
      <c r="Y1364" s="32"/>
      <c r="Z1364" s="32"/>
      <c r="AA1364" s="32"/>
      <c r="AB1364" s="32"/>
      <c r="AC1364" s="32"/>
      <c r="AD1364" s="32"/>
      <c r="AE1364" s="32"/>
    </row>
    <row r="1365" spans="1:31">
      <c r="A1365" s="32"/>
      <c r="R1365" s="32"/>
      <c r="S1365" s="32"/>
      <c r="T1365" s="32"/>
      <c r="U1365" s="32"/>
      <c r="V1365" s="32"/>
      <c r="W1365" s="32"/>
      <c r="X1365" s="32"/>
      <c r="Y1365" s="32"/>
      <c r="Z1365" s="32"/>
      <c r="AA1365" s="32"/>
      <c r="AB1365" s="32"/>
      <c r="AC1365" s="32"/>
      <c r="AD1365" s="32"/>
      <c r="AE1365" s="32"/>
    </row>
    <row r="1366" spans="1:31">
      <c r="A1366" s="32"/>
      <c r="R1366" s="32"/>
      <c r="S1366" s="32"/>
      <c r="T1366" s="32"/>
      <c r="U1366" s="32"/>
      <c r="V1366" s="32"/>
      <c r="W1366" s="32"/>
      <c r="X1366" s="32"/>
      <c r="Y1366" s="32"/>
      <c r="Z1366" s="32"/>
      <c r="AA1366" s="32"/>
      <c r="AB1366" s="32"/>
      <c r="AC1366" s="32"/>
      <c r="AD1366" s="32"/>
      <c r="AE1366" s="32"/>
    </row>
    <row r="1367" spans="1:31">
      <c r="A1367" s="32"/>
      <c r="R1367" s="32"/>
      <c r="S1367" s="32"/>
      <c r="T1367" s="32"/>
      <c r="U1367" s="32"/>
      <c r="V1367" s="32"/>
      <c r="W1367" s="32"/>
      <c r="X1367" s="32"/>
      <c r="Y1367" s="32"/>
      <c r="Z1367" s="32"/>
      <c r="AA1367" s="32"/>
      <c r="AB1367" s="32"/>
      <c r="AC1367" s="32"/>
      <c r="AD1367" s="32"/>
      <c r="AE1367" s="32"/>
    </row>
    <row r="1368" spans="1:31">
      <c r="A1368" s="32"/>
      <c r="R1368" s="32"/>
      <c r="S1368" s="32"/>
      <c r="T1368" s="32"/>
      <c r="U1368" s="32"/>
      <c r="V1368" s="32"/>
      <c r="W1368" s="32"/>
      <c r="X1368" s="32"/>
      <c r="Y1368" s="32"/>
      <c r="Z1368" s="32"/>
      <c r="AA1368" s="32"/>
      <c r="AB1368" s="32"/>
      <c r="AC1368" s="32"/>
      <c r="AD1368" s="32"/>
      <c r="AE1368" s="32"/>
    </row>
    <row r="1369" spans="1:31">
      <c r="A1369" s="32"/>
      <c r="R1369" s="32"/>
      <c r="S1369" s="32"/>
      <c r="T1369" s="32"/>
      <c r="U1369" s="32"/>
      <c r="V1369" s="32"/>
      <c r="W1369" s="32"/>
      <c r="X1369" s="32"/>
      <c r="Y1369" s="32"/>
      <c r="Z1369" s="32"/>
      <c r="AA1369" s="32"/>
      <c r="AB1369" s="32"/>
      <c r="AC1369" s="32"/>
      <c r="AD1369" s="32"/>
      <c r="AE1369" s="32"/>
    </row>
    <row r="1370" spans="1:31">
      <c r="A1370" s="32"/>
      <c r="R1370" s="32"/>
      <c r="S1370" s="32"/>
      <c r="T1370" s="32"/>
      <c r="U1370" s="32"/>
      <c r="V1370" s="32"/>
      <c r="W1370" s="32"/>
      <c r="X1370" s="32"/>
      <c r="Y1370" s="32"/>
      <c r="Z1370" s="32"/>
      <c r="AA1370" s="32"/>
      <c r="AB1370" s="32"/>
      <c r="AC1370" s="32"/>
      <c r="AD1370" s="32"/>
      <c r="AE1370" s="32"/>
    </row>
    <row r="1371" spans="1:31">
      <c r="A1371" s="32"/>
      <c r="R1371" s="32"/>
      <c r="S1371" s="32"/>
      <c r="T1371" s="32"/>
      <c r="U1371" s="32"/>
      <c r="V1371" s="32"/>
      <c r="W1371" s="32"/>
      <c r="X1371" s="32"/>
      <c r="Y1371" s="32"/>
      <c r="Z1371" s="32"/>
      <c r="AA1371" s="32"/>
      <c r="AB1371" s="32"/>
      <c r="AC1371" s="32"/>
      <c r="AD1371" s="32"/>
      <c r="AE1371" s="32"/>
    </row>
    <row r="1372" spans="1:31">
      <c r="A1372" s="32"/>
      <c r="R1372" s="32"/>
      <c r="S1372" s="32"/>
      <c r="T1372" s="32"/>
      <c r="U1372" s="32"/>
      <c r="V1372" s="32"/>
      <c r="W1372" s="32"/>
      <c r="X1372" s="32"/>
      <c r="Y1372" s="32"/>
      <c r="Z1372" s="32"/>
      <c r="AA1372" s="32"/>
      <c r="AB1372" s="32"/>
      <c r="AC1372" s="32"/>
      <c r="AD1372" s="32"/>
      <c r="AE1372" s="32"/>
    </row>
    <row r="1373" spans="1:31">
      <c r="A1373" s="32"/>
      <c r="R1373" s="32"/>
      <c r="S1373" s="32"/>
      <c r="T1373" s="32"/>
      <c r="U1373" s="32"/>
      <c r="V1373" s="32"/>
      <c r="W1373" s="32"/>
      <c r="X1373" s="32"/>
      <c r="Y1373" s="32"/>
      <c r="Z1373" s="32"/>
      <c r="AA1373" s="32"/>
      <c r="AB1373" s="32"/>
      <c r="AC1373" s="32"/>
      <c r="AD1373" s="32"/>
      <c r="AE1373" s="32"/>
    </row>
    <row r="1374" spans="1:31">
      <c r="A1374" s="32"/>
      <c r="R1374" s="32"/>
      <c r="S1374" s="32"/>
      <c r="T1374" s="32"/>
      <c r="U1374" s="32"/>
      <c r="V1374" s="32"/>
      <c r="W1374" s="32"/>
      <c r="X1374" s="32"/>
      <c r="Y1374" s="32"/>
      <c r="Z1374" s="32"/>
      <c r="AA1374" s="32"/>
      <c r="AB1374" s="32"/>
      <c r="AC1374" s="32"/>
      <c r="AD1374" s="32"/>
      <c r="AE1374" s="32"/>
    </row>
    <row r="1375" spans="1:31">
      <c r="A1375" s="32"/>
      <c r="R1375" s="32"/>
      <c r="S1375" s="32"/>
      <c r="T1375" s="32"/>
      <c r="U1375" s="32"/>
      <c r="V1375" s="32"/>
      <c r="W1375" s="32"/>
      <c r="X1375" s="32"/>
      <c r="Y1375" s="32"/>
      <c r="Z1375" s="32"/>
      <c r="AA1375" s="32"/>
      <c r="AB1375" s="32"/>
      <c r="AC1375" s="32"/>
      <c r="AD1375" s="32"/>
      <c r="AE1375" s="32"/>
    </row>
    <row r="1376" spans="1:31">
      <c r="A1376" s="32"/>
      <c r="R1376" s="32"/>
      <c r="S1376" s="32"/>
      <c r="T1376" s="32"/>
      <c r="U1376" s="32"/>
      <c r="V1376" s="32"/>
      <c r="W1376" s="32"/>
      <c r="X1376" s="32"/>
      <c r="Y1376" s="32"/>
      <c r="Z1376" s="32"/>
      <c r="AA1376" s="32"/>
      <c r="AB1376" s="32"/>
      <c r="AC1376" s="32"/>
      <c r="AD1376" s="32"/>
      <c r="AE1376" s="32"/>
    </row>
    <row r="1377" spans="1:31">
      <c r="A1377" s="32"/>
      <c r="R1377" s="32"/>
      <c r="S1377" s="32"/>
      <c r="T1377" s="32"/>
      <c r="U1377" s="32"/>
      <c r="V1377" s="32"/>
      <c r="W1377" s="32"/>
      <c r="X1377" s="32"/>
      <c r="Y1377" s="32"/>
      <c r="Z1377" s="32"/>
      <c r="AA1377" s="32"/>
      <c r="AB1377" s="32"/>
      <c r="AC1377" s="32"/>
      <c r="AD1377" s="32"/>
      <c r="AE1377" s="32"/>
    </row>
    <row r="1378" spans="1:31">
      <c r="A1378" s="32"/>
      <c r="R1378" s="32"/>
      <c r="S1378" s="32"/>
      <c r="T1378" s="32"/>
      <c r="U1378" s="32"/>
      <c r="V1378" s="32"/>
      <c r="W1378" s="32"/>
      <c r="X1378" s="32"/>
      <c r="Y1378" s="32"/>
      <c r="Z1378" s="32"/>
      <c r="AA1378" s="32"/>
      <c r="AB1378" s="32"/>
      <c r="AC1378" s="32"/>
      <c r="AD1378" s="32"/>
      <c r="AE1378" s="32"/>
    </row>
    <row r="1379" spans="1:31">
      <c r="A1379" s="32"/>
      <c r="R1379" s="32"/>
      <c r="S1379" s="32"/>
      <c r="T1379" s="32"/>
      <c r="U1379" s="32"/>
      <c r="V1379" s="32"/>
      <c r="W1379" s="32"/>
      <c r="X1379" s="32"/>
      <c r="Y1379" s="32"/>
      <c r="Z1379" s="32"/>
      <c r="AA1379" s="32"/>
      <c r="AB1379" s="32"/>
      <c r="AC1379" s="32"/>
      <c r="AD1379" s="32"/>
      <c r="AE1379" s="32"/>
    </row>
    <row r="1380" spans="1:31">
      <c r="A1380" s="32"/>
      <c r="R1380" s="32"/>
      <c r="S1380" s="32"/>
      <c r="T1380" s="32"/>
      <c r="U1380" s="32"/>
      <c r="V1380" s="32"/>
      <c r="W1380" s="32"/>
      <c r="X1380" s="32"/>
      <c r="Y1380" s="32"/>
      <c r="Z1380" s="32"/>
      <c r="AA1380" s="32"/>
      <c r="AB1380" s="32"/>
      <c r="AC1380" s="32"/>
      <c r="AD1380" s="32"/>
      <c r="AE1380" s="32"/>
    </row>
    <row r="1381" spans="1:31">
      <c r="A1381" s="32"/>
      <c r="R1381" s="32"/>
      <c r="S1381" s="32"/>
      <c r="T1381" s="32"/>
      <c r="U1381" s="32"/>
      <c r="V1381" s="32"/>
      <c r="W1381" s="32"/>
      <c r="X1381" s="32"/>
      <c r="Y1381" s="32"/>
      <c r="Z1381" s="32"/>
      <c r="AA1381" s="32"/>
      <c r="AB1381" s="32"/>
      <c r="AC1381" s="32"/>
      <c r="AD1381" s="32"/>
      <c r="AE1381" s="32"/>
    </row>
    <row r="1382" spans="1:31">
      <c r="A1382" s="32"/>
      <c r="R1382" s="32"/>
      <c r="S1382" s="32"/>
      <c r="T1382" s="32"/>
      <c r="U1382" s="32"/>
      <c r="V1382" s="32"/>
      <c r="W1382" s="32"/>
      <c r="X1382" s="32"/>
      <c r="Y1382" s="32"/>
      <c r="Z1382" s="32"/>
      <c r="AA1382" s="32"/>
      <c r="AB1382" s="32"/>
      <c r="AC1382" s="32"/>
      <c r="AD1382" s="32"/>
      <c r="AE1382" s="32"/>
    </row>
    <row r="1383" spans="1:31">
      <c r="A1383" s="32"/>
      <c r="R1383" s="32"/>
      <c r="S1383" s="32"/>
      <c r="T1383" s="32"/>
      <c r="U1383" s="32"/>
      <c r="V1383" s="32"/>
      <c r="W1383" s="32"/>
      <c r="X1383" s="32"/>
      <c r="Y1383" s="32"/>
      <c r="Z1383" s="32"/>
      <c r="AA1383" s="32"/>
      <c r="AB1383" s="32"/>
      <c r="AC1383" s="32"/>
      <c r="AD1383" s="32"/>
      <c r="AE1383" s="32"/>
    </row>
    <row r="1384" spans="1:31">
      <c r="A1384" s="32"/>
      <c r="R1384" s="32"/>
      <c r="S1384" s="32"/>
      <c r="T1384" s="32"/>
      <c r="U1384" s="32"/>
      <c r="V1384" s="32"/>
      <c r="W1384" s="32"/>
      <c r="X1384" s="32"/>
      <c r="Y1384" s="32"/>
      <c r="Z1384" s="32"/>
      <c r="AA1384" s="32"/>
      <c r="AB1384" s="32"/>
      <c r="AC1384" s="32"/>
      <c r="AD1384" s="32"/>
      <c r="AE1384" s="32"/>
    </row>
    <row r="1385" spans="1:31">
      <c r="A1385" s="32"/>
      <c r="R1385" s="32"/>
      <c r="S1385" s="32"/>
      <c r="T1385" s="32"/>
      <c r="U1385" s="32"/>
      <c r="V1385" s="32"/>
      <c r="W1385" s="32"/>
      <c r="X1385" s="32"/>
      <c r="Y1385" s="32"/>
      <c r="Z1385" s="32"/>
      <c r="AA1385" s="32"/>
      <c r="AB1385" s="32"/>
      <c r="AC1385" s="32"/>
      <c r="AD1385" s="32"/>
      <c r="AE1385" s="32"/>
    </row>
    <row r="1386" spans="1:31">
      <c r="A1386" s="32"/>
      <c r="R1386" s="32"/>
      <c r="S1386" s="32"/>
      <c r="T1386" s="32"/>
      <c r="U1386" s="32"/>
      <c r="V1386" s="32"/>
      <c r="W1386" s="32"/>
      <c r="X1386" s="32"/>
      <c r="Y1386" s="32"/>
      <c r="Z1386" s="32"/>
      <c r="AA1386" s="32"/>
      <c r="AB1386" s="32"/>
      <c r="AC1386" s="32"/>
      <c r="AD1386" s="32"/>
      <c r="AE1386" s="32"/>
    </row>
    <row r="1387" spans="1:31">
      <c r="A1387" s="32"/>
      <c r="R1387" s="32"/>
      <c r="S1387" s="32"/>
      <c r="T1387" s="32"/>
      <c r="U1387" s="32"/>
      <c r="V1387" s="32"/>
      <c r="W1387" s="32"/>
      <c r="X1387" s="32"/>
      <c r="Y1387" s="32"/>
      <c r="Z1387" s="32"/>
      <c r="AA1387" s="32"/>
      <c r="AB1387" s="32"/>
      <c r="AC1387" s="32"/>
      <c r="AD1387" s="32"/>
      <c r="AE1387" s="32"/>
    </row>
    <row r="1388" spans="1:31">
      <c r="A1388" s="32"/>
      <c r="R1388" s="32"/>
      <c r="S1388" s="32"/>
      <c r="T1388" s="32"/>
      <c r="U1388" s="32"/>
      <c r="V1388" s="32"/>
      <c r="W1388" s="32"/>
      <c r="X1388" s="32"/>
      <c r="Y1388" s="32"/>
      <c r="Z1388" s="32"/>
      <c r="AA1388" s="32"/>
      <c r="AB1388" s="32"/>
      <c r="AC1388" s="32"/>
      <c r="AD1388" s="32"/>
      <c r="AE1388" s="32"/>
    </row>
    <row r="1389" spans="1:31">
      <c r="A1389" s="32"/>
      <c r="R1389" s="32"/>
      <c r="S1389" s="32"/>
      <c r="T1389" s="32"/>
      <c r="U1389" s="32"/>
      <c r="V1389" s="32"/>
      <c r="W1389" s="32"/>
      <c r="X1389" s="32"/>
      <c r="Y1389" s="32"/>
      <c r="Z1389" s="32"/>
      <c r="AA1389" s="32"/>
      <c r="AB1389" s="32"/>
      <c r="AC1389" s="32"/>
      <c r="AD1389" s="32"/>
      <c r="AE1389" s="32"/>
    </row>
    <row r="1390" spans="1:31">
      <c r="A1390" s="32"/>
      <c r="R1390" s="32"/>
      <c r="S1390" s="32"/>
      <c r="T1390" s="32"/>
      <c r="U1390" s="32"/>
      <c r="V1390" s="32"/>
      <c r="W1390" s="32"/>
      <c r="X1390" s="32"/>
      <c r="Y1390" s="32"/>
      <c r="Z1390" s="32"/>
      <c r="AA1390" s="32"/>
      <c r="AB1390" s="32"/>
      <c r="AC1390" s="32"/>
      <c r="AD1390" s="32"/>
      <c r="AE1390" s="32"/>
    </row>
    <row r="1391" spans="1:31">
      <c r="A1391" s="32"/>
      <c r="R1391" s="32"/>
      <c r="S1391" s="32"/>
      <c r="T1391" s="32"/>
      <c r="U1391" s="32"/>
      <c r="V1391" s="32"/>
      <c r="W1391" s="32"/>
      <c r="X1391" s="32"/>
      <c r="Y1391" s="32"/>
      <c r="Z1391" s="32"/>
      <c r="AA1391" s="32"/>
      <c r="AB1391" s="32"/>
      <c r="AC1391" s="32"/>
      <c r="AD1391" s="32"/>
      <c r="AE1391" s="32"/>
    </row>
    <row r="1392" spans="1:31">
      <c r="A1392" s="32"/>
      <c r="R1392" s="32"/>
      <c r="S1392" s="32"/>
      <c r="T1392" s="32"/>
      <c r="U1392" s="32"/>
      <c r="V1392" s="32"/>
      <c r="W1392" s="32"/>
      <c r="X1392" s="32"/>
      <c r="Y1392" s="32"/>
      <c r="Z1392" s="32"/>
      <c r="AA1392" s="32"/>
      <c r="AB1392" s="32"/>
      <c r="AC1392" s="32"/>
      <c r="AD1392" s="32"/>
      <c r="AE1392" s="32"/>
    </row>
    <row r="1393" spans="1:31">
      <c r="A1393" s="32"/>
      <c r="R1393" s="32"/>
      <c r="S1393" s="32"/>
      <c r="T1393" s="32"/>
      <c r="U1393" s="32"/>
      <c r="V1393" s="32"/>
      <c r="W1393" s="32"/>
      <c r="X1393" s="32"/>
      <c r="Y1393" s="32"/>
      <c r="Z1393" s="32"/>
      <c r="AA1393" s="32"/>
      <c r="AB1393" s="32"/>
      <c r="AC1393" s="32"/>
      <c r="AD1393" s="32"/>
      <c r="AE1393" s="32"/>
    </row>
    <row r="1394" spans="1:31">
      <c r="A1394" s="32"/>
      <c r="R1394" s="32"/>
      <c r="S1394" s="32"/>
      <c r="T1394" s="32"/>
      <c r="U1394" s="32"/>
      <c r="V1394" s="32"/>
      <c r="W1394" s="32"/>
      <c r="X1394" s="32"/>
      <c r="Y1394" s="32"/>
      <c r="Z1394" s="32"/>
      <c r="AA1394" s="32"/>
      <c r="AB1394" s="32"/>
      <c r="AC1394" s="32"/>
      <c r="AD1394" s="32"/>
      <c r="AE1394" s="32"/>
    </row>
    <row r="1395" spans="1:31">
      <c r="A1395" s="32"/>
      <c r="R1395" s="32"/>
      <c r="S1395" s="32"/>
      <c r="T1395" s="32"/>
      <c r="U1395" s="32"/>
      <c r="V1395" s="32"/>
      <c r="W1395" s="32"/>
      <c r="X1395" s="32"/>
      <c r="Y1395" s="32"/>
      <c r="Z1395" s="32"/>
      <c r="AA1395" s="32"/>
      <c r="AB1395" s="32"/>
      <c r="AC1395" s="32"/>
      <c r="AD1395" s="32"/>
      <c r="AE1395" s="32"/>
    </row>
    <row r="1396" spans="1:31">
      <c r="A1396" s="32"/>
      <c r="R1396" s="32"/>
      <c r="S1396" s="32"/>
      <c r="T1396" s="32"/>
      <c r="U1396" s="32"/>
      <c r="V1396" s="32"/>
      <c r="W1396" s="32"/>
      <c r="X1396" s="32"/>
      <c r="Y1396" s="32"/>
      <c r="Z1396" s="32"/>
      <c r="AA1396" s="32"/>
      <c r="AB1396" s="32"/>
      <c r="AC1396" s="32"/>
      <c r="AD1396" s="32"/>
      <c r="AE1396" s="32"/>
    </row>
    <row r="1397" spans="1:31">
      <c r="A1397" s="32"/>
      <c r="R1397" s="32"/>
      <c r="S1397" s="32"/>
      <c r="T1397" s="32"/>
      <c r="U1397" s="32"/>
      <c r="V1397" s="32"/>
      <c r="W1397" s="32"/>
      <c r="X1397" s="32"/>
      <c r="Y1397" s="32"/>
      <c r="Z1397" s="32"/>
      <c r="AA1397" s="32"/>
      <c r="AB1397" s="32"/>
      <c r="AC1397" s="32"/>
      <c r="AD1397" s="32"/>
      <c r="AE1397" s="32"/>
    </row>
    <row r="1398" spans="1:31">
      <c r="A1398" s="32"/>
      <c r="R1398" s="32"/>
      <c r="S1398" s="32"/>
      <c r="T1398" s="32"/>
      <c r="U1398" s="32"/>
      <c r="V1398" s="32"/>
      <c r="W1398" s="32"/>
      <c r="X1398" s="32"/>
      <c r="Y1398" s="32"/>
      <c r="Z1398" s="32"/>
      <c r="AA1398" s="32"/>
      <c r="AB1398" s="32"/>
      <c r="AC1398" s="32"/>
      <c r="AD1398" s="32"/>
      <c r="AE1398" s="32"/>
    </row>
    <row r="1399" spans="1:31">
      <c r="A1399" s="32"/>
      <c r="R1399" s="32"/>
      <c r="S1399" s="32"/>
      <c r="T1399" s="32"/>
      <c r="U1399" s="32"/>
      <c r="V1399" s="32"/>
      <c r="W1399" s="32"/>
      <c r="X1399" s="32"/>
      <c r="Y1399" s="32"/>
      <c r="Z1399" s="32"/>
      <c r="AA1399" s="32"/>
      <c r="AB1399" s="32"/>
      <c r="AC1399" s="32"/>
      <c r="AD1399" s="32"/>
      <c r="AE1399" s="32"/>
    </row>
    <row r="1400" spans="1:31">
      <c r="A1400" s="32"/>
      <c r="R1400" s="32"/>
      <c r="S1400" s="32"/>
      <c r="T1400" s="32"/>
      <c r="U1400" s="32"/>
      <c r="V1400" s="32"/>
      <c r="W1400" s="32"/>
      <c r="X1400" s="32"/>
      <c r="Y1400" s="32"/>
      <c r="Z1400" s="32"/>
      <c r="AA1400" s="32"/>
      <c r="AB1400" s="32"/>
      <c r="AC1400" s="32"/>
      <c r="AD1400" s="32"/>
      <c r="AE1400" s="32"/>
    </row>
    <row r="1401" spans="1:31">
      <c r="A1401" s="32"/>
      <c r="R1401" s="32"/>
      <c r="S1401" s="32"/>
      <c r="T1401" s="32"/>
      <c r="U1401" s="32"/>
      <c r="V1401" s="32"/>
      <c r="W1401" s="32"/>
      <c r="X1401" s="32"/>
      <c r="Y1401" s="32"/>
      <c r="Z1401" s="32"/>
      <c r="AA1401" s="32"/>
      <c r="AB1401" s="32"/>
      <c r="AC1401" s="32"/>
      <c r="AD1401" s="32"/>
      <c r="AE1401" s="32"/>
    </row>
    <row r="1402" spans="1:31">
      <c r="A1402" s="32"/>
      <c r="R1402" s="32"/>
      <c r="S1402" s="32"/>
      <c r="T1402" s="32"/>
      <c r="U1402" s="32"/>
      <c r="V1402" s="32"/>
      <c r="W1402" s="32"/>
      <c r="X1402" s="32"/>
      <c r="Y1402" s="32"/>
      <c r="Z1402" s="32"/>
      <c r="AA1402" s="32"/>
      <c r="AB1402" s="32"/>
      <c r="AC1402" s="32"/>
      <c r="AD1402" s="32"/>
      <c r="AE1402" s="32"/>
    </row>
    <row r="1403" spans="1:31">
      <c r="A1403" s="32"/>
      <c r="R1403" s="32"/>
      <c r="S1403" s="32"/>
      <c r="T1403" s="32"/>
      <c r="U1403" s="32"/>
      <c r="V1403" s="32"/>
      <c r="W1403" s="32"/>
      <c r="X1403" s="32"/>
      <c r="Y1403" s="32"/>
      <c r="Z1403" s="32"/>
      <c r="AA1403" s="32"/>
      <c r="AB1403" s="32"/>
      <c r="AC1403" s="32"/>
      <c r="AD1403" s="32"/>
      <c r="AE1403" s="32"/>
    </row>
    <row r="1404" spans="1:31">
      <c r="A1404" s="32"/>
      <c r="R1404" s="32"/>
      <c r="S1404" s="32"/>
      <c r="T1404" s="32"/>
      <c r="U1404" s="32"/>
      <c r="V1404" s="32"/>
      <c r="W1404" s="32"/>
      <c r="X1404" s="32"/>
      <c r="Y1404" s="32"/>
      <c r="Z1404" s="32"/>
      <c r="AA1404" s="32"/>
      <c r="AB1404" s="32"/>
      <c r="AC1404" s="32"/>
      <c r="AD1404" s="32"/>
      <c r="AE1404" s="32"/>
    </row>
    <row r="1405" spans="1:31">
      <c r="A1405" s="32"/>
      <c r="R1405" s="32"/>
      <c r="S1405" s="32"/>
      <c r="T1405" s="32"/>
      <c r="U1405" s="32"/>
      <c r="V1405" s="32"/>
      <c r="W1405" s="32"/>
      <c r="X1405" s="32"/>
      <c r="Y1405" s="32"/>
      <c r="Z1405" s="32"/>
      <c r="AA1405" s="32"/>
      <c r="AB1405" s="32"/>
      <c r="AC1405" s="32"/>
      <c r="AD1405" s="32"/>
      <c r="AE1405" s="32"/>
    </row>
    <row r="1406" spans="1:31">
      <c r="A1406" s="32"/>
      <c r="R1406" s="32"/>
      <c r="S1406" s="32"/>
      <c r="T1406" s="32"/>
      <c r="U1406" s="32"/>
      <c r="V1406" s="32"/>
      <c r="W1406" s="32"/>
      <c r="X1406" s="32"/>
      <c r="Y1406" s="32"/>
      <c r="Z1406" s="32"/>
      <c r="AA1406" s="32"/>
      <c r="AB1406" s="32"/>
      <c r="AC1406" s="32"/>
      <c r="AD1406" s="32"/>
      <c r="AE1406" s="32"/>
    </row>
    <row r="1407" spans="1:31">
      <c r="A1407" s="32"/>
      <c r="R1407" s="32"/>
      <c r="S1407" s="32"/>
      <c r="T1407" s="32"/>
      <c r="U1407" s="32"/>
      <c r="V1407" s="32"/>
      <c r="W1407" s="32"/>
      <c r="X1407" s="32"/>
      <c r="Y1407" s="32"/>
      <c r="Z1407" s="32"/>
      <c r="AA1407" s="32"/>
      <c r="AB1407" s="32"/>
      <c r="AC1407" s="32"/>
      <c r="AD1407" s="32"/>
      <c r="AE1407" s="32"/>
    </row>
    <row r="1408" spans="1:31">
      <c r="A1408" s="32"/>
      <c r="R1408" s="32"/>
      <c r="S1408" s="32"/>
      <c r="T1408" s="32"/>
      <c r="U1408" s="32"/>
      <c r="V1408" s="32"/>
      <c r="W1408" s="32"/>
      <c r="X1408" s="32"/>
      <c r="Y1408" s="32"/>
      <c r="Z1408" s="32"/>
      <c r="AA1408" s="32"/>
      <c r="AB1408" s="32"/>
      <c r="AC1408" s="32"/>
      <c r="AD1408" s="32"/>
      <c r="AE1408" s="32"/>
    </row>
    <row r="1409" spans="1:31">
      <c r="A1409" s="32"/>
      <c r="R1409" s="32"/>
      <c r="S1409" s="32"/>
      <c r="T1409" s="32"/>
      <c r="U1409" s="32"/>
      <c r="V1409" s="32"/>
      <c r="W1409" s="32"/>
      <c r="X1409" s="32"/>
      <c r="Y1409" s="32"/>
      <c r="Z1409" s="32"/>
      <c r="AA1409" s="32"/>
      <c r="AB1409" s="32"/>
      <c r="AC1409" s="32"/>
      <c r="AD1409" s="32"/>
      <c r="AE1409" s="32"/>
    </row>
    <row r="1410" spans="1:31">
      <c r="A1410" s="32"/>
      <c r="R1410" s="32"/>
      <c r="S1410" s="32"/>
      <c r="T1410" s="32"/>
      <c r="U1410" s="32"/>
      <c r="V1410" s="32"/>
      <c r="W1410" s="32"/>
      <c r="X1410" s="32"/>
      <c r="Y1410" s="32"/>
      <c r="Z1410" s="32"/>
      <c r="AA1410" s="32"/>
      <c r="AB1410" s="32"/>
      <c r="AC1410" s="32"/>
      <c r="AD1410" s="32"/>
      <c r="AE1410" s="32"/>
    </row>
    <row r="1411" spans="1:31">
      <c r="A1411" s="32"/>
      <c r="R1411" s="32"/>
      <c r="S1411" s="32"/>
      <c r="T1411" s="32"/>
      <c r="U1411" s="32"/>
      <c r="V1411" s="32"/>
      <c r="W1411" s="32"/>
      <c r="X1411" s="32"/>
      <c r="Y1411" s="32"/>
      <c r="Z1411" s="32"/>
      <c r="AA1411" s="32"/>
      <c r="AB1411" s="32"/>
      <c r="AC1411" s="32"/>
      <c r="AD1411" s="32"/>
      <c r="AE1411" s="32"/>
    </row>
    <row r="1412" spans="1:31">
      <c r="A1412" s="32"/>
      <c r="R1412" s="32"/>
      <c r="S1412" s="32"/>
      <c r="T1412" s="32"/>
      <c r="U1412" s="32"/>
      <c r="V1412" s="32"/>
      <c r="W1412" s="32"/>
      <c r="X1412" s="32"/>
      <c r="Y1412" s="32"/>
      <c r="Z1412" s="32"/>
      <c r="AA1412" s="32"/>
      <c r="AB1412" s="32"/>
      <c r="AC1412" s="32"/>
      <c r="AD1412" s="32"/>
      <c r="AE1412" s="32"/>
    </row>
    <row r="1413" spans="1:31">
      <c r="A1413" s="32"/>
      <c r="R1413" s="32"/>
      <c r="S1413" s="32"/>
      <c r="T1413" s="32"/>
      <c r="U1413" s="32"/>
      <c r="V1413" s="32"/>
      <c r="W1413" s="32"/>
      <c r="X1413" s="32"/>
      <c r="Y1413" s="32"/>
      <c r="Z1413" s="32"/>
      <c r="AA1413" s="32"/>
      <c r="AB1413" s="32"/>
      <c r="AC1413" s="32"/>
      <c r="AD1413" s="32"/>
      <c r="AE1413" s="32"/>
    </row>
    <row r="1414" spans="1:31">
      <c r="A1414" s="32"/>
      <c r="R1414" s="32"/>
      <c r="S1414" s="32"/>
      <c r="T1414" s="32"/>
      <c r="U1414" s="32"/>
      <c r="V1414" s="32"/>
      <c r="W1414" s="32"/>
      <c r="X1414" s="32"/>
      <c r="Y1414" s="32"/>
      <c r="Z1414" s="32"/>
      <c r="AA1414" s="32"/>
      <c r="AB1414" s="32"/>
      <c r="AC1414" s="32"/>
      <c r="AD1414" s="32"/>
      <c r="AE1414" s="32"/>
    </row>
    <row r="1415" spans="1:31">
      <c r="A1415" s="32"/>
      <c r="R1415" s="32"/>
      <c r="S1415" s="32"/>
      <c r="T1415" s="32"/>
      <c r="U1415" s="32"/>
      <c r="V1415" s="32"/>
      <c r="W1415" s="32"/>
      <c r="X1415" s="32"/>
      <c r="Y1415" s="32"/>
      <c r="Z1415" s="32"/>
      <c r="AA1415" s="32"/>
      <c r="AB1415" s="32"/>
      <c r="AC1415" s="32"/>
      <c r="AD1415" s="32"/>
      <c r="AE1415" s="32"/>
    </row>
    <row r="1416" spans="1:31">
      <c r="A1416" s="32"/>
      <c r="R1416" s="32"/>
      <c r="S1416" s="32"/>
      <c r="T1416" s="32"/>
      <c r="U1416" s="32"/>
      <c r="V1416" s="32"/>
      <c r="W1416" s="32"/>
      <c r="X1416" s="32"/>
      <c r="Y1416" s="32"/>
      <c r="Z1416" s="32"/>
      <c r="AA1416" s="32"/>
      <c r="AB1416" s="32"/>
      <c r="AC1416" s="32"/>
      <c r="AD1416" s="32"/>
      <c r="AE1416" s="32"/>
    </row>
    <row r="1417" spans="1:31">
      <c r="A1417" s="32"/>
      <c r="R1417" s="32"/>
      <c r="S1417" s="32"/>
      <c r="T1417" s="32"/>
      <c r="U1417" s="32"/>
      <c r="V1417" s="32"/>
      <c r="W1417" s="32"/>
      <c r="X1417" s="32"/>
      <c r="Y1417" s="32"/>
      <c r="Z1417" s="32"/>
      <c r="AA1417" s="32"/>
      <c r="AB1417" s="32"/>
      <c r="AC1417" s="32"/>
      <c r="AD1417" s="32"/>
      <c r="AE1417" s="32"/>
    </row>
    <row r="1418" spans="1:31">
      <c r="A1418" s="32"/>
      <c r="R1418" s="32"/>
      <c r="S1418" s="32"/>
      <c r="T1418" s="32"/>
      <c r="U1418" s="32"/>
      <c r="V1418" s="32"/>
      <c r="W1418" s="32"/>
      <c r="X1418" s="32"/>
      <c r="Y1418" s="32"/>
      <c r="Z1418" s="32"/>
      <c r="AA1418" s="32"/>
      <c r="AB1418" s="32"/>
      <c r="AC1418" s="32"/>
      <c r="AD1418" s="32"/>
      <c r="AE1418" s="32"/>
    </row>
    <row r="1419" spans="1:31">
      <c r="A1419" s="32"/>
      <c r="R1419" s="32"/>
      <c r="S1419" s="32"/>
      <c r="T1419" s="32"/>
      <c r="U1419" s="32"/>
      <c r="V1419" s="32"/>
      <c r="W1419" s="32"/>
      <c r="X1419" s="32"/>
      <c r="Y1419" s="32"/>
      <c r="Z1419" s="32"/>
      <c r="AA1419" s="32"/>
      <c r="AB1419" s="32"/>
      <c r="AC1419" s="32"/>
      <c r="AD1419" s="32"/>
      <c r="AE1419" s="32"/>
    </row>
    <row r="1420" spans="1:31">
      <c r="A1420" s="32"/>
      <c r="R1420" s="32"/>
      <c r="S1420" s="32"/>
      <c r="T1420" s="32"/>
      <c r="U1420" s="32"/>
      <c r="V1420" s="32"/>
      <c r="W1420" s="32"/>
      <c r="X1420" s="32"/>
      <c r="Y1420" s="32"/>
      <c r="Z1420" s="32"/>
      <c r="AA1420" s="32"/>
      <c r="AB1420" s="32"/>
      <c r="AC1420" s="32"/>
      <c r="AD1420" s="32"/>
      <c r="AE1420" s="32"/>
    </row>
    <row r="1421" spans="1:31">
      <c r="A1421" s="32"/>
      <c r="R1421" s="32"/>
      <c r="S1421" s="32"/>
      <c r="T1421" s="32"/>
      <c r="U1421" s="32"/>
      <c r="V1421" s="32"/>
      <c r="W1421" s="32"/>
      <c r="X1421" s="32"/>
      <c r="Y1421" s="32"/>
      <c r="Z1421" s="32"/>
      <c r="AA1421" s="32"/>
      <c r="AB1421" s="32"/>
      <c r="AC1421" s="32"/>
      <c r="AD1421" s="32"/>
      <c r="AE1421" s="32"/>
    </row>
    <row r="1422" spans="1:31">
      <c r="A1422" s="32"/>
      <c r="R1422" s="32"/>
      <c r="S1422" s="32"/>
      <c r="T1422" s="32"/>
      <c r="U1422" s="32"/>
      <c r="V1422" s="32"/>
      <c r="W1422" s="32"/>
      <c r="X1422" s="32"/>
      <c r="Y1422" s="32"/>
      <c r="Z1422" s="32"/>
      <c r="AA1422" s="32"/>
      <c r="AB1422" s="32"/>
      <c r="AC1422" s="32"/>
      <c r="AD1422" s="32"/>
      <c r="AE1422" s="32"/>
    </row>
    <row r="1423" spans="1:31">
      <c r="A1423" s="32"/>
      <c r="R1423" s="32"/>
      <c r="S1423" s="32"/>
      <c r="T1423" s="32"/>
      <c r="U1423" s="32"/>
      <c r="V1423" s="32"/>
      <c r="W1423" s="32"/>
      <c r="X1423" s="32"/>
      <c r="Y1423" s="32"/>
      <c r="Z1423" s="32"/>
      <c r="AA1423" s="32"/>
      <c r="AB1423" s="32"/>
      <c r="AC1423" s="32"/>
      <c r="AD1423" s="32"/>
      <c r="AE1423" s="32"/>
    </row>
    <row r="1424" spans="1:31">
      <c r="A1424" s="32"/>
      <c r="R1424" s="32"/>
      <c r="S1424" s="32"/>
      <c r="T1424" s="32"/>
      <c r="U1424" s="32"/>
      <c r="V1424" s="32"/>
      <c r="W1424" s="32"/>
      <c r="X1424" s="32"/>
      <c r="Y1424" s="32"/>
      <c r="Z1424" s="32"/>
      <c r="AA1424" s="32"/>
      <c r="AB1424" s="32"/>
      <c r="AC1424" s="32"/>
      <c r="AD1424" s="32"/>
      <c r="AE1424" s="32"/>
    </row>
    <row r="1425" spans="1:31">
      <c r="A1425" s="32"/>
      <c r="R1425" s="32"/>
      <c r="S1425" s="32"/>
      <c r="T1425" s="32"/>
      <c r="U1425" s="32"/>
      <c r="V1425" s="32"/>
      <c r="W1425" s="32"/>
      <c r="X1425" s="32"/>
      <c r="Y1425" s="32"/>
      <c r="Z1425" s="32"/>
      <c r="AA1425" s="32"/>
      <c r="AB1425" s="32"/>
      <c r="AC1425" s="32"/>
      <c r="AD1425" s="32"/>
      <c r="AE1425" s="32"/>
    </row>
    <row r="1426" spans="1:31">
      <c r="A1426" s="32"/>
      <c r="R1426" s="32"/>
      <c r="S1426" s="32"/>
      <c r="T1426" s="32"/>
      <c r="U1426" s="32"/>
      <c r="V1426" s="32"/>
      <c r="W1426" s="32"/>
      <c r="X1426" s="32"/>
      <c r="Y1426" s="32"/>
      <c r="Z1426" s="32"/>
      <c r="AA1426" s="32"/>
      <c r="AB1426" s="32"/>
      <c r="AC1426" s="32"/>
      <c r="AD1426" s="32"/>
      <c r="AE1426" s="32"/>
    </row>
    <row r="1427" spans="1:31">
      <c r="A1427" s="32"/>
      <c r="R1427" s="32"/>
      <c r="S1427" s="32"/>
      <c r="T1427" s="32"/>
      <c r="U1427" s="32"/>
      <c r="V1427" s="32"/>
      <c r="W1427" s="32"/>
      <c r="X1427" s="32"/>
      <c r="Y1427" s="32"/>
      <c r="Z1427" s="32"/>
      <c r="AA1427" s="32"/>
      <c r="AB1427" s="32"/>
      <c r="AC1427" s="32"/>
      <c r="AD1427" s="32"/>
      <c r="AE1427" s="32"/>
    </row>
    <row r="1428" spans="1:31">
      <c r="A1428" s="32"/>
      <c r="R1428" s="32"/>
      <c r="S1428" s="32"/>
      <c r="T1428" s="32"/>
      <c r="U1428" s="32"/>
      <c r="V1428" s="32"/>
      <c r="W1428" s="32"/>
      <c r="X1428" s="32"/>
      <c r="Y1428" s="32"/>
      <c r="Z1428" s="32"/>
      <c r="AA1428" s="32"/>
      <c r="AB1428" s="32"/>
      <c r="AC1428" s="32"/>
      <c r="AD1428" s="32"/>
      <c r="AE1428" s="32"/>
    </row>
    <row r="1429" spans="1:31">
      <c r="A1429" s="32"/>
      <c r="R1429" s="32"/>
      <c r="S1429" s="32"/>
      <c r="T1429" s="32"/>
      <c r="U1429" s="32"/>
      <c r="V1429" s="32"/>
      <c r="W1429" s="32"/>
      <c r="X1429" s="32"/>
      <c r="Y1429" s="32"/>
      <c r="Z1429" s="32"/>
      <c r="AA1429" s="32"/>
      <c r="AB1429" s="32"/>
      <c r="AC1429" s="32"/>
      <c r="AD1429" s="32"/>
      <c r="AE1429" s="32"/>
    </row>
    <row r="1430" spans="1:31">
      <c r="A1430" s="32"/>
      <c r="R1430" s="32"/>
      <c r="S1430" s="32"/>
      <c r="T1430" s="32"/>
      <c r="U1430" s="32"/>
      <c r="V1430" s="32"/>
      <c r="W1430" s="32"/>
      <c r="X1430" s="32"/>
      <c r="Y1430" s="32"/>
      <c r="Z1430" s="32"/>
      <c r="AA1430" s="32"/>
      <c r="AB1430" s="32"/>
      <c r="AC1430" s="32"/>
      <c r="AD1430" s="32"/>
      <c r="AE1430" s="32"/>
    </row>
    <row r="1431" spans="1:31">
      <c r="A1431" s="32"/>
      <c r="R1431" s="32"/>
      <c r="S1431" s="32"/>
      <c r="T1431" s="32"/>
      <c r="U1431" s="32"/>
      <c r="V1431" s="32"/>
      <c r="W1431" s="32"/>
      <c r="X1431" s="32"/>
      <c r="Y1431" s="32"/>
      <c r="Z1431" s="32"/>
      <c r="AA1431" s="32"/>
      <c r="AB1431" s="32"/>
      <c r="AC1431" s="32"/>
      <c r="AD1431" s="32"/>
      <c r="AE1431" s="32"/>
    </row>
    <row r="1432" spans="1:31">
      <c r="A1432" s="32"/>
      <c r="R1432" s="32"/>
      <c r="S1432" s="32"/>
      <c r="T1432" s="32"/>
      <c r="U1432" s="32"/>
      <c r="V1432" s="32"/>
      <c r="W1432" s="32"/>
      <c r="X1432" s="32"/>
      <c r="Y1432" s="32"/>
      <c r="Z1432" s="32"/>
      <c r="AA1432" s="32"/>
      <c r="AB1432" s="32"/>
      <c r="AC1432" s="32"/>
      <c r="AD1432" s="32"/>
      <c r="AE1432" s="32"/>
    </row>
    <row r="1433" spans="1:31">
      <c r="A1433" s="32"/>
      <c r="R1433" s="32"/>
      <c r="S1433" s="32"/>
      <c r="T1433" s="32"/>
      <c r="U1433" s="32"/>
      <c r="V1433" s="32"/>
      <c r="W1433" s="32"/>
      <c r="X1433" s="32"/>
      <c r="Y1433" s="32"/>
      <c r="Z1433" s="32"/>
      <c r="AA1433" s="32"/>
      <c r="AB1433" s="32"/>
      <c r="AC1433" s="32"/>
      <c r="AD1433" s="32"/>
      <c r="AE1433" s="32"/>
    </row>
    <row r="1434" spans="1:31">
      <c r="A1434" s="32"/>
      <c r="R1434" s="32"/>
      <c r="S1434" s="32"/>
      <c r="T1434" s="32"/>
      <c r="U1434" s="32"/>
      <c r="V1434" s="32"/>
      <c r="W1434" s="32"/>
      <c r="X1434" s="32"/>
      <c r="Y1434" s="32"/>
      <c r="Z1434" s="32"/>
      <c r="AA1434" s="32"/>
      <c r="AB1434" s="32"/>
      <c r="AC1434" s="32"/>
      <c r="AD1434" s="32"/>
      <c r="AE1434" s="32"/>
    </row>
    <row r="1435" spans="1:31">
      <c r="A1435" s="32"/>
      <c r="R1435" s="32"/>
      <c r="S1435" s="32"/>
      <c r="T1435" s="32"/>
      <c r="U1435" s="32"/>
      <c r="V1435" s="32"/>
      <c r="W1435" s="32"/>
      <c r="X1435" s="32"/>
      <c r="Y1435" s="32"/>
      <c r="Z1435" s="32"/>
      <c r="AA1435" s="32"/>
      <c r="AB1435" s="32"/>
      <c r="AC1435" s="32"/>
      <c r="AD1435" s="32"/>
      <c r="AE1435" s="32"/>
    </row>
    <row r="1436" spans="1:31">
      <c r="A1436" s="32"/>
      <c r="R1436" s="32"/>
      <c r="S1436" s="32"/>
      <c r="T1436" s="32"/>
      <c r="U1436" s="32"/>
      <c r="V1436" s="32"/>
      <c r="W1436" s="32"/>
      <c r="X1436" s="32"/>
      <c r="Y1436" s="32"/>
      <c r="Z1436" s="32"/>
      <c r="AA1436" s="32"/>
      <c r="AB1436" s="32"/>
      <c r="AC1436" s="32"/>
      <c r="AD1436" s="32"/>
      <c r="AE1436" s="32"/>
    </row>
    <row r="1437" spans="1:31">
      <c r="A1437" s="32"/>
      <c r="R1437" s="32"/>
      <c r="S1437" s="32"/>
      <c r="T1437" s="32"/>
      <c r="U1437" s="32"/>
      <c r="V1437" s="32"/>
      <c r="W1437" s="32"/>
      <c r="X1437" s="32"/>
      <c r="Y1437" s="32"/>
      <c r="Z1437" s="32"/>
      <c r="AA1437" s="32"/>
      <c r="AB1437" s="32"/>
      <c r="AC1437" s="32"/>
      <c r="AD1437" s="32"/>
      <c r="AE1437" s="32"/>
    </row>
    <row r="1438" spans="1:31">
      <c r="A1438" s="32"/>
      <c r="R1438" s="32"/>
      <c r="S1438" s="32"/>
      <c r="T1438" s="32"/>
      <c r="U1438" s="32"/>
      <c r="V1438" s="32"/>
      <c r="W1438" s="32"/>
      <c r="X1438" s="32"/>
      <c r="Y1438" s="32"/>
      <c r="Z1438" s="32"/>
      <c r="AA1438" s="32"/>
      <c r="AB1438" s="32"/>
      <c r="AC1438" s="32"/>
      <c r="AD1438" s="32"/>
      <c r="AE1438" s="32"/>
    </row>
    <row r="1439" spans="1:31">
      <c r="A1439" s="32"/>
      <c r="R1439" s="32"/>
      <c r="S1439" s="32"/>
      <c r="T1439" s="32"/>
      <c r="U1439" s="32"/>
      <c r="V1439" s="32"/>
      <c r="W1439" s="32"/>
      <c r="X1439" s="32"/>
      <c r="Y1439" s="32"/>
      <c r="Z1439" s="32"/>
      <c r="AA1439" s="32"/>
      <c r="AB1439" s="32"/>
      <c r="AC1439" s="32"/>
      <c r="AD1439" s="32"/>
      <c r="AE1439" s="32"/>
    </row>
    <row r="1440" spans="1:31">
      <c r="A1440" s="32"/>
      <c r="R1440" s="32"/>
      <c r="S1440" s="32"/>
      <c r="T1440" s="32"/>
      <c r="U1440" s="32"/>
      <c r="V1440" s="32"/>
      <c r="W1440" s="32"/>
      <c r="X1440" s="32"/>
      <c r="Y1440" s="32"/>
      <c r="Z1440" s="32"/>
      <c r="AA1440" s="32"/>
      <c r="AB1440" s="32"/>
      <c r="AC1440" s="32"/>
      <c r="AD1440" s="32"/>
      <c r="AE1440" s="32"/>
    </row>
    <row r="1441" spans="1:31">
      <c r="A1441" s="32"/>
      <c r="R1441" s="32"/>
      <c r="S1441" s="32"/>
      <c r="T1441" s="32"/>
      <c r="U1441" s="32"/>
      <c r="V1441" s="32"/>
      <c r="W1441" s="32"/>
      <c r="X1441" s="32"/>
      <c r="Y1441" s="32"/>
      <c r="Z1441" s="32"/>
      <c r="AA1441" s="32"/>
      <c r="AB1441" s="32"/>
      <c r="AC1441" s="32"/>
      <c r="AD1441" s="32"/>
      <c r="AE1441" s="32"/>
    </row>
    <row r="1442" spans="1:31">
      <c r="A1442" s="32"/>
      <c r="R1442" s="32"/>
      <c r="S1442" s="32"/>
      <c r="T1442" s="32"/>
      <c r="U1442" s="32"/>
      <c r="V1442" s="32"/>
      <c r="W1442" s="32"/>
      <c r="X1442" s="32"/>
      <c r="Y1442" s="32"/>
      <c r="Z1442" s="32"/>
      <c r="AA1442" s="32"/>
      <c r="AB1442" s="32"/>
      <c r="AC1442" s="32"/>
      <c r="AD1442" s="32"/>
      <c r="AE1442" s="32"/>
    </row>
    <row r="1443" spans="1:31">
      <c r="A1443" s="32"/>
      <c r="R1443" s="32"/>
      <c r="S1443" s="32"/>
      <c r="T1443" s="32"/>
      <c r="U1443" s="32"/>
      <c r="V1443" s="32"/>
      <c r="W1443" s="32"/>
      <c r="X1443" s="32"/>
      <c r="Y1443" s="32"/>
      <c r="Z1443" s="32"/>
      <c r="AA1443" s="32"/>
      <c r="AB1443" s="32"/>
      <c r="AC1443" s="32"/>
      <c r="AD1443" s="32"/>
      <c r="AE1443" s="32"/>
    </row>
    <row r="1444" spans="1:31">
      <c r="A1444" s="32"/>
      <c r="R1444" s="32"/>
      <c r="S1444" s="32"/>
      <c r="T1444" s="32"/>
      <c r="U1444" s="32"/>
      <c r="V1444" s="32"/>
      <c r="W1444" s="32"/>
      <c r="X1444" s="32"/>
      <c r="Y1444" s="32"/>
      <c r="Z1444" s="32"/>
      <c r="AA1444" s="32"/>
      <c r="AB1444" s="32"/>
      <c r="AC1444" s="32"/>
      <c r="AD1444" s="32"/>
      <c r="AE1444" s="32"/>
    </row>
    <row r="1445" spans="1:31">
      <c r="A1445" s="32"/>
      <c r="R1445" s="32"/>
      <c r="S1445" s="32"/>
      <c r="T1445" s="32"/>
      <c r="U1445" s="32"/>
      <c r="V1445" s="32"/>
      <c r="W1445" s="32"/>
      <c r="X1445" s="32"/>
      <c r="Y1445" s="32"/>
      <c r="Z1445" s="32"/>
      <c r="AA1445" s="32"/>
      <c r="AB1445" s="32"/>
      <c r="AC1445" s="32"/>
      <c r="AD1445" s="32"/>
      <c r="AE1445" s="32"/>
    </row>
    <row r="1446" spans="1:31">
      <c r="A1446" s="32"/>
      <c r="R1446" s="32"/>
      <c r="S1446" s="32"/>
      <c r="T1446" s="32"/>
      <c r="U1446" s="32"/>
      <c r="V1446" s="32"/>
      <c r="W1446" s="32"/>
      <c r="X1446" s="32"/>
      <c r="Y1446" s="32"/>
      <c r="Z1446" s="32"/>
      <c r="AA1446" s="32"/>
      <c r="AB1446" s="32"/>
      <c r="AC1446" s="32"/>
      <c r="AD1446" s="32"/>
      <c r="AE1446" s="32"/>
    </row>
    <row r="1447" spans="1:31">
      <c r="A1447" s="32"/>
      <c r="R1447" s="32"/>
      <c r="S1447" s="32"/>
      <c r="T1447" s="32"/>
      <c r="U1447" s="32"/>
      <c r="V1447" s="32"/>
      <c r="W1447" s="32"/>
      <c r="X1447" s="32"/>
      <c r="Y1447" s="32"/>
      <c r="Z1447" s="32"/>
      <c r="AA1447" s="32"/>
      <c r="AB1447" s="32"/>
      <c r="AC1447" s="32"/>
      <c r="AD1447" s="32"/>
      <c r="AE1447" s="32"/>
    </row>
    <row r="1448" spans="1:31">
      <c r="A1448" s="32"/>
      <c r="R1448" s="32"/>
      <c r="S1448" s="32"/>
      <c r="T1448" s="32"/>
      <c r="U1448" s="32"/>
      <c r="V1448" s="32"/>
      <c r="W1448" s="32"/>
      <c r="X1448" s="32"/>
      <c r="Y1448" s="32"/>
      <c r="Z1448" s="32"/>
      <c r="AA1448" s="32"/>
      <c r="AB1448" s="32"/>
      <c r="AC1448" s="32"/>
      <c r="AD1448" s="32"/>
      <c r="AE1448" s="32"/>
    </row>
    <row r="1449" spans="1:31">
      <c r="A1449" s="32"/>
      <c r="R1449" s="32"/>
      <c r="S1449" s="32"/>
      <c r="T1449" s="32"/>
      <c r="U1449" s="32"/>
      <c r="V1449" s="32"/>
      <c r="W1449" s="32"/>
      <c r="X1449" s="32"/>
      <c r="Y1449" s="32"/>
      <c r="Z1449" s="32"/>
      <c r="AA1449" s="32"/>
      <c r="AB1449" s="32"/>
      <c r="AC1449" s="32"/>
      <c r="AD1449" s="32"/>
      <c r="AE1449" s="32"/>
    </row>
    <row r="1450" spans="1:31">
      <c r="A1450" s="32"/>
      <c r="R1450" s="32"/>
      <c r="S1450" s="32"/>
      <c r="T1450" s="32"/>
      <c r="U1450" s="32"/>
      <c r="V1450" s="32"/>
      <c r="W1450" s="32"/>
      <c r="X1450" s="32"/>
      <c r="Y1450" s="32"/>
      <c r="Z1450" s="32"/>
      <c r="AA1450" s="32"/>
      <c r="AB1450" s="32"/>
      <c r="AC1450" s="32"/>
      <c r="AD1450" s="32"/>
      <c r="AE1450" s="32"/>
    </row>
    <row r="1451" spans="1:31">
      <c r="A1451" s="32"/>
      <c r="R1451" s="32"/>
      <c r="S1451" s="32"/>
      <c r="T1451" s="32"/>
      <c r="U1451" s="32"/>
      <c r="V1451" s="32"/>
      <c r="W1451" s="32"/>
      <c r="X1451" s="32"/>
      <c r="Y1451" s="32"/>
      <c r="Z1451" s="32"/>
      <c r="AA1451" s="32"/>
      <c r="AB1451" s="32"/>
      <c r="AC1451" s="32"/>
      <c r="AD1451" s="32"/>
      <c r="AE1451" s="32"/>
    </row>
    <row r="1452" spans="1:31">
      <c r="A1452" s="32"/>
      <c r="R1452" s="32"/>
      <c r="S1452" s="32"/>
      <c r="T1452" s="32"/>
      <c r="U1452" s="32"/>
      <c r="V1452" s="32"/>
      <c r="W1452" s="32"/>
      <c r="X1452" s="32"/>
      <c r="Y1452" s="32"/>
      <c r="Z1452" s="32"/>
      <c r="AA1452" s="32"/>
      <c r="AB1452" s="32"/>
      <c r="AC1452" s="32"/>
      <c r="AD1452" s="32"/>
      <c r="AE1452" s="32"/>
    </row>
    <row r="1453" spans="1:31">
      <c r="A1453" s="32"/>
      <c r="R1453" s="32"/>
      <c r="S1453" s="32"/>
      <c r="T1453" s="32"/>
      <c r="U1453" s="32"/>
      <c r="V1453" s="32"/>
      <c r="W1453" s="32"/>
      <c r="X1453" s="32"/>
      <c r="Y1453" s="32"/>
      <c r="Z1453" s="32"/>
      <c r="AA1453" s="32"/>
      <c r="AB1453" s="32"/>
      <c r="AC1453" s="32"/>
      <c r="AD1453" s="32"/>
      <c r="AE1453" s="32"/>
    </row>
    <row r="1454" spans="1:31">
      <c r="A1454" s="32"/>
      <c r="R1454" s="32"/>
      <c r="S1454" s="32"/>
      <c r="T1454" s="32"/>
      <c r="U1454" s="32"/>
      <c r="V1454" s="32"/>
      <c r="W1454" s="32"/>
      <c r="X1454" s="32"/>
      <c r="Y1454" s="32"/>
      <c r="Z1454" s="32"/>
      <c r="AA1454" s="32"/>
      <c r="AB1454" s="32"/>
      <c r="AC1454" s="32"/>
      <c r="AD1454" s="32"/>
      <c r="AE1454" s="32"/>
    </row>
    <row r="1455" spans="1:31">
      <c r="A1455" s="32"/>
      <c r="R1455" s="32"/>
      <c r="S1455" s="32"/>
      <c r="T1455" s="32"/>
      <c r="U1455" s="32"/>
      <c r="V1455" s="32"/>
      <c r="W1455" s="32"/>
      <c r="X1455" s="32"/>
      <c r="Y1455" s="32"/>
      <c r="Z1455" s="32"/>
      <c r="AA1455" s="32"/>
      <c r="AB1455" s="32"/>
      <c r="AC1455" s="32"/>
      <c r="AD1455" s="32"/>
      <c r="AE1455" s="32"/>
    </row>
    <row r="1456" spans="1:31">
      <c r="A1456" s="32"/>
      <c r="R1456" s="32"/>
      <c r="S1456" s="32"/>
      <c r="T1456" s="32"/>
      <c r="U1456" s="32"/>
      <c r="V1456" s="32"/>
      <c r="W1456" s="32"/>
      <c r="X1456" s="32"/>
      <c r="Y1456" s="32"/>
      <c r="Z1456" s="32"/>
      <c r="AA1456" s="32"/>
      <c r="AB1456" s="32"/>
      <c r="AC1456" s="32"/>
      <c r="AD1456" s="32"/>
      <c r="AE1456" s="32"/>
    </row>
    <row r="1457" spans="1:31">
      <c r="A1457" s="32"/>
      <c r="R1457" s="32"/>
      <c r="S1457" s="32"/>
      <c r="T1457" s="32"/>
      <c r="U1457" s="32"/>
      <c r="V1457" s="32"/>
      <c r="W1457" s="32"/>
      <c r="X1457" s="32"/>
      <c r="Y1457" s="32"/>
      <c r="Z1457" s="32"/>
      <c r="AA1457" s="32"/>
      <c r="AB1457" s="32"/>
      <c r="AC1457" s="32"/>
      <c r="AD1457" s="32"/>
      <c r="AE1457" s="32"/>
    </row>
    <row r="1458" spans="1:31">
      <c r="A1458" s="32"/>
      <c r="R1458" s="32"/>
      <c r="S1458" s="32"/>
      <c r="T1458" s="32"/>
      <c r="U1458" s="32"/>
      <c r="V1458" s="32"/>
      <c r="W1458" s="32"/>
      <c r="X1458" s="32"/>
      <c r="Y1458" s="32"/>
      <c r="Z1458" s="32"/>
      <c r="AA1458" s="32"/>
      <c r="AB1458" s="32"/>
      <c r="AC1458" s="32"/>
      <c r="AD1458" s="32"/>
      <c r="AE1458" s="32"/>
    </row>
    <row r="1459" spans="1:31">
      <c r="A1459" s="32"/>
      <c r="R1459" s="32"/>
      <c r="S1459" s="32"/>
      <c r="T1459" s="32"/>
      <c r="U1459" s="32"/>
      <c r="V1459" s="32"/>
      <c r="W1459" s="32"/>
      <c r="X1459" s="32"/>
      <c r="Y1459" s="32"/>
      <c r="Z1459" s="32"/>
      <c r="AA1459" s="32"/>
      <c r="AB1459" s="32"/>
      <c r="AC1459" s="32"/>
      <c r="AD1459" s="32"/>
      <c r="AE1459" s="32"/>
    </row>
    <row r="1460" spans="1:31">
      <c r="A1460" s="32"/>
      <c r="R1460" s="32"/>
      <c r="S1460" s="32"/>
      <c r="T1460" s="32"/>
      <c r="U1460" s="32"/>
      <c r="V1460" s="32"/>
      <c r="W1460" s="32"/>
      <c r="X1460" s="32"/>
      <c r="Y1460" s="32"/>
      <c r="Z1460" s="32"/>
      <c r="AA1460" s="32"/>
      <c r="AB1460" s="32"/>
      <c r="AC1460" s="32"/>
      <c r="AD1460" s="32"/>
      <c r="AE1460" s="32"/>
    </row>
    <row r="1461" spans="1:31">
      <c r="A1461" s="32"/>
      <c r="R1461" s="32"/>
      <c r="S1461" s="32"/>
      <c r="T1461" s="32"/>
      <c r="U1461" s="32"/>
      <c r="V1461" s="32"/>
      <c r="W1461" s="32"/>
      <c r="X1461" s="32"/>
      <c r="Y1461" s="32"/>
      <c r="Z1461" s="32"/>
      <c r="AA1461" s="32"/>
      <c r="AB1461" s="32"/>
      <c r="AC1461" s="32"/>
      <c r="AD1461" s="32"/>
      <c r="AE1461" s="32"/>
    </row>
    <row r="1462" spans="1:31">
      <c r="A1462" s="32"/>
      <c r="R1462" s="32"/>
      <c r="S1462" s="32"/>
      <c r="T1462" s="32"/>
      <c r="U1462" s="32"/>
      <c r="V1462" s="32"/>
      <c r="W1462" s="32"/>
      <c r="X1462" s="32"/>
      <c r="Y1462" s="32"/>
      <c r="Z1462" s="32"/>
      <c r="AA1462" s="32"/>
      <c r="AB1462" s="32"/>
      <c r="AC1462" s="32"/>
      <c r="AD1462" s="32"/>
      <c r="AE1462" s="32"/>
    </row>
    <row r="1463" spans="1:31">
      <c r="A1463" s="32"/>
      <c r="R1463" s="32"/>
      <c r="S1463" s="32"/>
      <c r="T1463" s="32"/>
      <c r="U1463" s="32"/>
      <c r="V1463" s="32"/>
      <c r="W1463" s="32"/>
      <c r="X1463" s="32"/>
      <c r="Y1463" s="32"/>
      <c r="Z1463" s="32"/>
      <c r="AA1463" s="32"/>
      <c r="AB1463" s="32"/>
      <c r="AC1463" s="32"/>
      <c r="AD1463" s="32"/>
      <c r="AE1463" s="32"/>
    </row>
    <row r="1464" spans="1:31">
      <c r="A1464" s="32"/>
      <c r="R1464" s="32"/>
      <c r="S1464" s="32"/>
      <c r="T1464" s="32"/>
      <c r="U1464" s="32"/>
      <c r="V1464" s="32"/>
      <c r="W1464" s="32"/>
      <c r="X1464" s="32"/>
      <c r="Y1464" s="32"/>
      <c r="Z1464" s="32"/>
      <c r="AA1464" s="32"/>
      <c r="AB1464" s="32"/>
      <c r="AC1464" s="32"/>
      <c r="AD1464" s="32"/>
      <c r="AE1464" s="32"/>
    </row>
    <row r="1465" spans="1:31">
      <c r="A1465" s="32"/>
      <c r="R1465" s="32"/>
      <c r="S1465" s="32"/>
      <c r="T1465" s="32"/>
      <c r="U1465" s="32"/>
      <c r="V1465" s="32"/>
      <c r="W1465" s="32"/>
      <c r="X1465" s="32"/>
      <c r="Y1465" s="32"/>
      <c r="Z1465" s="32"/>
      <c r="AA1465" s="32"/>
      <c r="AB1465" s="32"/>
      <c r="AC1465" s="32"/>
      <c r="AD1465" s="32"/>
      <c r="AE1465" s="32"/>
    </row>
    <row r="1466" spans="1:31">
      <c r="A1466" s="32"/>
      <c r="R1466" s="32"/>
      <c r="S1466" s="32"/>
      <c r="T1466" s="32"/>
      <c r="U1466" s="32"/>
      <c r="V1466" s="32"/>
      <c r="W1466" s="32"/>
      <c r="X1466" s="32"/>
      <c r="Y1466" s="32"/>
      <c r="Z1466" s="32"/>
      <c r="AA1466" s="32"/>
      <c r="AB1466" s="32"/>
      <c r="AC1466" s="32"/>
      <c r="AD1466" s="32"/>
      <c r="AE1466" s="32"/>
    </row>
    <row r="1467" spans="1:31">
      <c r="A1467" s="32"/>
      <c r="R1467" s="32"/>
      <c r="S1467" s="32"/>
      <c r="T1467" s="32"/>
      <c r="U1467" s="32"/>
      <c r="V1467" s="32"/>
      <c r="W1467" s="32"/>
      <c r="X1467" s="32"/>
      <c r="Y1467" s="32"/>
      <c r="Z1467" s="32"/>
      <c r="AA1467" s="32"/>
      <c r="AB1467" s="32"/>
      <c r="AC1467" s="32"/>
      <c r="AD1467" s="32"/>
      <c r="AE1467" s="32"/>
    </row>
    <row r="1468" spans="1:31">
      <c r="A1468" s="32"/>
      <c r="R1468" s="32"/>
      <c r="S1468" s="32"/>
      <c r="T1468" s="32"/>
      <c r="U1468" s="32"/>
      <c r="V1468" s="32"/>
      <c r="W1468" s="32"/>
      <c r="X1468" s="32"/>
      <c r="Y1468" s="32"/>
      <c r="Z1468" s="32"/>
      <c r="AA1468" s="32"/>
      <c r="AB1468" s="32"/>
      <c r="AC1468" s="32"/>
      <c r="AD1468" s="32"/>
      <c r="AE1468" s="32"/>
    </row>
    <row r="1469" spans="1:31">
      <c r="A1469" s="32"/>
      <c r="R1469" s="32"/>
      <c r="S1469" s="32"/>
      <c r="T1469" s="32"/>
      <c r="U1469" s="32"/>
      <c r="V1469" s="32"/>
      <c r="W1469" s="32"/>
      <c r="X1469" s="32"/>
      <c r="Y1469" s="32"/>
      <c r="Z1469" s="32"/>
      <c r="AA1469" s="32"/>
      <c r="AB1469" s="32"/>
      <c r="AC1469" s="32"/>
      <c r="AD1469" s="32"/>
      <c r="AE1469" s="32"/>
    </row>
    <row r="1470" spans="1:31">
      <c r="A1470" s="32"/>
      <c r="R1470" s="32"/>
      <c r="S1470" s="32"/>
      <c r="T1470" s="32"/>
      <c r="U1470" s="32"/>
      <c r="V1470" s="32"/>
      <c r="W1470" s="32"/>
      <c r="X1470" s="32"/>
      <c r="Y1470" s="32"/>
      <c r="Z1470" s="32"/>
      <c r="AA1470" s="32"/>
      <c r="AB1470" s="32"/>
      <c r="AC1470" s="32"/>
      <c r="AD1470" s="32"/>
      <c r="AE1470" s="32"/>
    </row>
    <row r="1471" spans="1:31">
      <c r="A1471" s="32"/>
      <c r="R1471" s="32"/>
      <c r="S1471" s="32"/>
      <c r="T1471" s="32"/>
      <c r="U1471" s="32"/>
      <c r="V1471" s="32"/>
      <c r="W1471" s="32"/>
      <c r="X1471" s="32"/>
      <c r="Y1471" s="32"/>
      <c r="Z1471" s="32"/>
      <c r="AA1471" s="32"/>
      <c r="AB1471" s="32"/>
      <c r="AC1471" s="32"/>
      <c r="AD1471" s="32"/>
      <c r="AE1471" s="32"/>
    </row>
    <row r="1472" spans="1:31">
      <c r="A1472" s="32"/>
      <c r="R1472" s="32"/>
      <c r="S1472" s="32"/>
      <c r="T1472" s="32"/>
      <c r="U1472" s="32"/>
      <c r="V1472" s="32"/>
      <c r="W1472" s="32"/>
      <c r="X1472" s="32"/>
      <c r="Y1472" s="32"/>
      <c r="Z1472" s="32"/>
      <c r="AA1472" s="32"/>
      <c r="AB1472" s="32"/>
      <c r="AC1472" s="32"/>
      <c r="AD1472" s="32"/>
      <c r="AE1472" s="32"/>
    </row>
    <row r="1473" spans="1:31">
      <c r="A1473" s="32"/>
      <c r="R1473" s="32"/>
      <c r="S1473" s="32"/>
      <c r="T1473" s="32"/>
      <c r="U1473" s="32"/>
      <c r="V1473" s="32"/>
      <c r="W1473" s="32"/>
      <c r="X1473" s="32"/>
      <c r="Y1473" s="32"/>
      <c r="Z1473" s="32"/>
      <c r="AA1473" s="32"/>
      <c r="AB1473" s="32"/>
      <c r="AC1473" s="32"/>
      <c r="AD1473" s="32"/>
      <c r="AE1473" s="32"/>
    </row>
    <row r="1474" spans="1:31">
      <c r="A1474" s="32"/>
      <c r="R1474" s="32"/>
      <c r="S1474" s="32"/>
      <c r="T1474" s="32"/>
      <c r="U1474" s="32"/>
      <c r="V1474" s="32"/>
      <c r="W1474" s="32"/>
      <c r="X1474" s="32"/>
      <c r="Y1474" s="32"/>
      <c r="Z1474" s="32"/>
      <c r="AA1474" s="32"/>
      <c r="AB1474" s="32"/>
      <c r="AC1474" s="32"/>
      <c r="AD1474" s="32"/>
      <c r="AE1474" s="32"/>
    </row>
    <row r="1475" spans="1:31">
      <c r="A1475" s="32"/>
      <c r="R1475" s="32"/>
      <c r="S1475" s="32"/>
      <c r="T1475" s="32"/>
      <c r="U1475" s="32"/>
      <c r="V1475" s="32"/>
      <c r="W1475" s="32"/>
      <c r="X1475" s="32"/>
      <c r="Y1475" s="32"/>
      <c r="Z1475" s="32"/>
      <c r="AA1475" s="32"/>
      <c r="AB1475" s="32"/>
      <c r="AC1475" s="32"/>
      <c r="AD1475" s="32"/>
      <c r="AE1475" s="32"/>
    </row>
    <row r="1476" spans="1:31">
      <c r="A1476" s="32"/>
      <c r="R1476" s="32"/>
      <c r="S1476" s="32"/>
      <c r="T1476" s="32"/>
      <c r="U1476" s="32"/>
      <c r="V1476" s="32"/>
      <c r="W1476" s="32"/>
      <c r="X1476" s="32"/>
      <c r="Y1476" s="32"/>
      <c r="Z1476" s="32"/>
      <c r="AA1476" s="32"/>
      <c r="AB1476" s="32"/>
      <c r="AC1476" s="32"/>
      <c r="AD1476" s="32"/>
      <c r="AE1476" s="32"/>
    </row>
    <row r="1477" spans="1:31">
      <c r="A1477" s="32"/>
      <c r="R1477" s="32"/>
      <c r="S1477" s="32"/>
      <c r="T1477" s="32"/>
      <c r="U1477" s="32"/>
      <c r="V1477" s="32"/>
      <c r="W1477" s="32"/>
      <c r="X1477" s="32"/>
      <c r="Y1477" s="32"/>
      <c r="Z1477" s="32"/>
      <c r="AA1477" s="32"/>
      <c r="AB1477" s="32"/>
      <c r="AC1477" s="32"/>
      <c r="AD1477" s="32"/>
      <c r="AE1477" s="32"/>
    </row>
    <row r="1478" spans="1:31">
      <c r="A1478" s="32"/>
      <c r="R1478" s="32"/>
      <c r="S1478" s="32"/>
      <c r="T1478" s="32"/>
      <c r="U1478" s="32"/>
      <c r="V1478" s="32"/>
      <c r="W1478" s="32"/>
      <c r="X1478" s="32"/>
      <c r="Y1478" s="32"/>
      <c r="Z1478" s="32"/>
      <c r="AA1478" s="32"/>
      <c r="AB1478" s="32"/>
      <c r="AC1478" s="32"/>
      <c r="AD1478" s="32"/>
      <c r="AE1478" s="32"/>
    </row>
    <row r="1479" spans="1:31">
      <c r="A1479" s="32"/>
      <c r="R1479" s="32"/>
      <c r="S1479" s="32"/>
      <c r="T1479" s="32"/>
      <c r="U1479" s="32"/>
      <c r="V1479" s="32"/>
      <c r="W1479" s="32"/>
      <c r="X1479" s="32"/>
      <c r="Y1479" s="32"/>
      <c r="Z1479" s="32"/>
      <c r="AA1479" s="32"/>
      <c r="AB1479" s="32"/>
      <c r="AC1479" s="32"/>
      <c r="AD1479" s="32"/>
      <c r="AE1479" s="32"/>
    </row>
    <row r="1480" spans="1:31">
      <c r="A1480" s="32"/>
      <c r="R1480" s="32"/>
      <c r="S1480" s="32"/>
      <c r="T1480" s="32"/>
      <c r="U1480" s="32"/>
      <c r="V1480" s="32"/>
      <c r="W1480" s="32"/>
      <c r="X1480" s="32"/>
      <c r="Y1480" s="32"/>
      <c r="Z1480" s="32"/>
      <c r="AA1480" s="32"/>
      <c r="AB1480" s="32"/>
      <c r="AC1480" s="32"/>
      <c r="AD1480" s="32"/>
      <c r="AE1480" s="32"/>
    </row>
    <row r="1481" spans="1:31">
      <c r="A1481" s="32"/>
      <c r="R1481" s="32"/>
      <c r="S1481" s="32"/>
      <c r="T1481" s="32"/>
      <c r="U1481" s="32"/>
      <c r="V1481" s="32"/>
      <c r="W1481" s="32"/>
      <c r="X1481" s="32"/>
      <c r="Y1481" s="32"/>
      <c r="Z1481" s="32"/>
      <c r="AA1481" s="32"/>
      <c r="AB1481" s="32"/>
      <c r="AC1481" s="32"/>
      <c r="AD1481" s="32"/>
      <c r="AE1481" s="32"/>
    </row>
    <row r="1482" spans="1:31">
      <c r="A1482" s="32"/>
      <c r="R1482" s="32"/>
      <c r="S1482" s="32"/>
      <c r="T1482" s="32"/>
      <c r="U1482" s="32"/>
      <c r="V1482" s="32"/>
      <c r="W1482" s="32"/>
      <c r="X1482" s="32"/>
      <c r="Y1482" s="32"/>
      <c r="Z1482" s="32"/>
      <c r="AA1482" s="32"/>
      <c r="AB1482" s="32"/>
      <c r="AC1482" s="32"/>
      <c r="AD1482" s="32"/>
      <c r="AE1482" s="32"/>
    </row>
    <row r="1483" spans="1:31">
      <c r="A1483" s="32"/>
      <c r="R1483" s="32"/>
      <c r="S1483" s="32"/>
      <c r="T1483" s="32"/>
      <c r="U1483" s="32"/>
      <c r="V1483" s="32"/>
      <c r="W1483" s="32"/>
      <c r="X1483" s="32"/>
      <c r="Y1483" s="32"/>
      <c r="Z1483" s="32"/>
      <c r="AA1483" s="32"/>
      <c r="AB1483" s="32"/>
      <c r="AC1483" s="32"/>
      <c r="AD1483" s="32"/>
      <c r="AE1483" s="32"/>
    </row>
    <row r="1484" spans="1:31">
      <c r="A1484" s="32"/>
      <c r="R1484" s="32"/>
      <c r="S1484" s="32"/>
      <c r="T1484" s="32"/>
      <c r="U1484" s="32"/>
      <c r="V1484" s="32"/>
      <c r="W1484" s="32"/>
      <c r="X1484" s="32"/>
      <c r="Y1484" s="32"/>
      <c r="Z1484" s="32"/>
      <c r="AA1484" s="32"/>
      <c r="AB1484" s="32"/>
      <c r="AC1484" s="32"/>
      <c r="AD1484" s="32"/>
      <c r="AE1484" s="32"/>
    </row>
    <row r="1485" spans="1:31">
      <c r="A1485" s="32"/>
      <c r="R1485" s="32"/>
      <c r="S1485" s="32"/>
      <c r="T1485" s="32"/>
      <c r="U1485" s="32"/>
      <c r="V1485" s="32"/>
      <c r="W1485" s="32"/>
      <c r="X1485" s="32"/>
      <c r="Y1485" s="32"/>
      <c r="Z1485" s="32"/>
      <c r="AA1485" s="32"/>
      <c r="AB1485" s="32"/>
      <c r="AC1485" s="32"/>
      <c r="AD1485" s="32"/>
      <c r="AE1485" s="32"/>
    </row>
    <row r="1486" spans="1:31">
      <c r="A1486" s="32"/>
      <c r="R1486" s="32"/>
      <c r="S1486" s="32"/>
      <c r="T1486" s="32"/>
      <c r="U1486" s="32"/>
      <c r="V1486" s="32"/>
      <c r="W1486" s="32"/>
      <c r="X1486" s="32"/>
      <c r="Y1486" s="32"/>
      <c r="Z1486" s="32"/>
      <c r="AA1486" s="32"/>
      <c r="AB1486" s="32"/>
      <c r="AC1486" s="32"/>
      <c r="AD1486" s="32"/>
      <c r="AE1486" s="32"/>
    </row>
    <row r="1487" spans="1:31">
      <c r="A1487" s="32"/>
      <c r="R1487" s="32"/>
      <c r="S1487" s="32"/>
      <c r="T1487" s="32"/>
      <c r="U1487" s="32"/>
      <c r="V1487" s="32"/>
      <c r="W1487" s="32"/>
      <c r="X1487" s="32"/>
      <c r="Y1487" s="32"/>
      <c r="Z1487" s="32"/>
      <c r="AA1487" s="32"/>
      <c r="AB1487" s="32"/>
      <c r="AC1487" s="32"/>
      <c r="AD1487" s="32"/>
      <c r="AE1487" s="32"/>
    </row>
    <row r="1488" spans="1:31">
      <c r="A1488" s="32"/>
      <c r="R1488" s="32"/>
      <c r="S1488" s="32"/>
      <c r="T1488" s="32"/>
      <c r="U1488" s="32"/>
      <c r="V1488" s="32"/>
      <c r="W1488" s="32"/>
      <c r="X1488" s="32"/>
      <c r="Y1488" s="32"/>
      <c r="Z1488" s="32"/>
      <c r="AA1488" s="32"/>
      <c r="AB1488" s="32"/>
      <c r="AC1488" s="32"/>
      <c r="AD1488" s="32"/>
      <c r="AE1488" s="32"/>
    </row>
    <row r="1489" spans="1:31">
      <c r="A1489" s="32"/>
      <c r="R1489" s="32"/>
      <c r="S1489" s="32"/>
      <c r="T1489" s="32"/>
      <c r="U1489" s="32"/>
      <c r="V1489" s="32"/>
      <c r="W1489" s="32"/>
      <c r="X1489" s="32"/>
      <c r="Y1489" s="32"/>
      <c r="Z1489" s="32"/>
      <c r="AA1489" s="32"/>
      <c r="AB1489" s="32"/>
      <c r="AC1489" s="32"/>
      <c r="AD1489" s="32"/>
      <c r="AE1489" s="32"/>
    </row>
    <row r="1490" spans="1:31">
      <c r="A1490" s="32"/>
      <c r="R1490" s="32"/>
      <c r="S1490" s="32"/>
      <c r="T1490" s="32"/>
      <c r="U1490" s="32"/>
      <c r="V1490" s="32"/>
      <c r="W1490" s="32"/>
      <c r="X1490" s="32"/>
      <c r="Y1490" s="32"/>
      <c r="Z1490" s="32"/>
      <c r="AA1490" s="32"/>
      <c r="AB1490" s="32"/>
      <c r="AC1490" s="32"/>
      <c r="AD1490" s="32"/>
      <c r="AE1490" s="32"/>
    </row>
    <row r="1491" spans="1:31">
      <c r="A1491" s="32"/>
      <c r="R1491" s="32"/>
      <c r="S1491" s="32"/>
      <c r="T1491" s="32"/>
      <c r="U1491" s="32"/>
      <c r="V1491" s="32"/>
      <c r="W1491" s="32"/>
      <c r="X1491" s="32"/>
      <c r="Y1491" s="32"/>
      <c r="Z1491" s="32"/>
      <c r="AA1491" s="32"/>
      <c r="AB1491" s="32"/>
      <c r="AC1491" s="32"/>
      <c r="AD1491" s="32"/>
      <c r="AE1491" s="32"/>
    </row>
    <row r="1492" spans="1:31">
      <c r="A1492" s="32"/>
      <c r="R1492" s="32"/>
      <c r="S1492" s="32"/>
      <c r="T1492" s="32"/>
      <c r="U1492" s="32"/>
      <c r="V1492" s="32"/>
      <c r="W1492" s="32"/>
      <c r="X1492" s="32"/>
      <c r="Y1492" s="32"/>
      <c r="Z1492" s="32"/>
      <c r="AA1492" s="32"/>
      <c r="AB1492" s="32"/>
      <c r="AC1492" s="32"/>
      <c r="AD1492" s="32"/>
      <c r="AE1492" s="32"/>
    </row>
    <row r="1493" spans="1:31">
      <c r="A1493" s="32"/>
      <c r="R1493" s="32"/>
      <c r="S1493" s="32"/>
      <c r="T1493" s="32"/>
      <c r="U1493" s="32"/>
      <c r="V1493" s="32"/>
      <c r="W1493" s="32"/>
      <c r="X1493" s="32"/>
      <c r="Y1493" s="32"/>
      <c r="Z1493" s="32"/>
      <c r="AA1493" s="32"/>
      <c r="AB1493" s="32"/>
      <c r="AC1493" s="32"/>
      <c r="AD1493" s="32"/>
      <c r="AE1493" s="32"/>
    </row>
    <row r="1494" spans="1:31">
      <c r="A1494" s="32"/>
      <c r="R1494" s="32"/>
      <c r="S1494" s="32"/>
      <c r="T1494" s="32"/>
      <c r="U1494" s="32"/>
      <c r="V1494" s="32"/>
      <c r="W1494" s="32"/>
      <c r="X1494" s="32"/>
      <c r="Y1494" s="32"/>
      <c r="Z1494" s="32"/>
      <c r="AA1494" s="32"/>
      <c r="AB1494" s="32"/>
      <c r="AC1494" s="32"/>
      <c r="AD1494" s="32"/>
      <c r="AE1494" s="32"/>
    </row>
    <row r="1495" spans="1:31">
      <c r="A1495" s="32"/>
      <c r="R1495" s="32"/>
      <c r="S1495" s="32"/>
      <c r="T1495" s="32"/>
      <c r="U1495" s="32"/>
      <c r="V1495" s="32"/>
      <c r="W1495" s="32"/>
      <c r="X1495" s="32"/>
      <c r="Y1495" s="32"/>
      <c r="Z1495" s="32"/>
      <c r="AA1495" s="32"/>
      <c r="AB1495" s="32"/>
      <c r="AC1495" s="32"/>
      <c r="AD1495" s="32"/>
      <c r="AE1495" s="32"/>
    </row>
    <row r="1496" spans="1:31">
      <c r="A1496" s="32"/>
      <c r="R1496" s="32"/>
      <c r="S1496" s="32"/>
      <c r="T1496" s="32"/>
      <c r="U1496" s="32"/>
      <c r="V1496" s="32"/>
      <c r="W1496" s="32"/>
      <c r="X1496" s="32"/>
      <c r="Y1496" s="32"/>
      <c r="Z1496" s="32"/>
      <c r="AA1496" s="32"/>
      <c r="AB1496" s="32"/>
      <c r="AC1496" s="32"/>
      <c r="AD1496" s="32"/>
      <c r="AE1496" s="32"/>
    </row>
    <row r="1497" spans="1:31">
      <c r="A1497" s="32"/>
      <c r="R1497" s="32"/>
      <c r="S1497" s="32"/>
      <c r="T1497" s="32"/>
      <c r="U1497" s="32"/>
      <c r="V1497" s="32"/>
      <c r="W1497" s="32"/>
      <c r="X1497" s="32"/>
      <c r="Y1497" s="32"/>
      <c r="Z1497" s="32"/>
      <c r="AA1497" s="32"/>
      <c r="AB1497" s="32"/>
      <c r="AC1497" s="32"/>
      <c r="AD1497" s="32"/>
      <c r="AE1497" s="32"/>
    </row>
    <row r="1498" spans="1:31">
      <c r="A1498" s="32"/>
      <c r="R1498" s="32"/>
      <c r="S1498" s="32"/>
      <c r="T1498" s="32"/>
      <c r="U1498" s="32"/>
      <c r="V1498" s="32"/>
      <c r="W1498" s="32"/>
      <c r="X1498" s="32"/>
      <c r="Y1498" s="32"/>
      <c r="Z1498" s="32"/>
      <c r="AA1498" s="32"/>
      <c r="AB1498" s="32"/>
      <c r="AC1498" s="32"/>
      <c r="AD1498" s="32"/>
      <c r="AE1498" s="32"/>
    </row>
    <row r="1499" spans="1:31">
      <c r="A1499" s="32"/>
      <c r="R1499" s="32"/>
      <c r="S1499" s="32"/>
      <c r="T1499" s="32"/>
      <c r="U1499" s="32"/>
      <c r="V1499" s="32"/>
      <c r="W1499" s="32"/>
      <c r="X1499" s="32"/>
      <c r="Y1499" s="32"/>
      <c r="Z1499" s="32"/>
      <c r="AA1499" s="32"/>
      <c r="AB1499" s="32"/>
      <c r="AC1499" s="32"/>
      <c r="AD1499" s="32"/>
      <c r="AE1499" s="32"/>
    </row>
    <row r="1500" spans="1:31">
      <c r="A1500" s="32"/>
      <c r="R1500" s="32"/>
      <c r="S1500" s="32"/>
      <c r="T1500" s="32"/>
      <c r="U1500" s="32"/>
      <c r="V1500" s="32"/>
      <c r="W1500" s="32"/>
      <c r="X1500" s="32"/>
      <c r="Y1500" s="32"/>
      <c r="Z1500" s="32"/>
      <c r="AA1500" s="32"/>
      <c r="AB1500" s="32"/>
      <c r="AC1500" s="32"/>
      <c r="AD1500" s="32"/>
      <c r="AE1500" s="32"/>
    </row>
    <row r="1501" spans="1:31">
      <c r="A1501" s="32"/>
      <c r="R1501" s="32"/>
      <c r="S1501" s="32"/>
      <c r="T1501" s="32"/>
      <c r="U1501" s="32"/>
      <c r="V1501" s="32"/>
      <c r="W1501" s="32"/>
      <c r="X1501" s="32"/>
      <c r="Y1501" s="32"/>
      <c r="Z1501" s="32"/>
      <c r="AA1501" s="32"/>
      <c r="AB1501" s="32"/>
      <c r="AC1501" s="32"/>
      <c r="AD1501" s="32"/>
      <c r="AE1501" s="32"/>
    </row>
    <row r="1502" spans="1:31">
      <c r="A1502" s="32"/>
      <c r="R1502" s="32"/>
      <c r="S1502" s="32"/>
      <c r="T1502" s="32"/>
      <c r="U1502" s="32"/>
      <c r="V1502" s="32"/>
      <c r="W1502" s="32"/>
      <c r="X1502" s="32"/>
      <c r="Y1502" s="32"/>
      <c r="Z1502" s="32"/>
      <c r="AA1502" s="32"/>
      <c r="AB1502" s="32"/>
      <c r="AC1502" s="32"/>
      <c r="AD1502" s="32"/>
      <c r="AE1502" s="32"/>
    </row>
    <row r="1503" spans="1:31">
      <c r="A1503" s="32"/>
      <c r="R1503" s="32"/>
      <c r="S1503" s="32"/>
      <c r="T1503" s="32"/>
      <c r="U1503" s="32"/>
      <c r="V1503" s="32"/>
      <c r="W1503" s="32"/>
      <c r="X1503" s="32"/>
      <c r="Y1503" s="32"/>
      <c r="Z1503" s="32"/>
      <c r="AA1503" s="32"/>
      <c r="AB1503" s="32"/>
      <c r="AC1503" s="32"/>
      <c r="AD1503" s="32"/>
      <c r="AE1503" s="32"/>
    </row>
    <row r="1504" spans="1:31">
      <c r="A1504" s="32"/>
      <c r="R1504" s="32"/>
      <c r="S1504" s="32"/>
      <c r="T1504" s="32"/>
      <c r="U1504" s="32"/>
      <c r="V1504" s="32"/>
      <c r="W1504" s="32"/>
      <c r="X1504" s="32"/>
      <c r="Y1504" s="32"/>
      <c r="Z1504" s="32"/>
      <c r="AA1504" s="32"/>
      <c r="AB1504" s="32"/>
      <c r="AC1504" s="32"/>
      <c r="AD1504" s="32"/>
      <c r="AE1504" s="32"/>
    </row>
    <row r="1505" spans="1:31">
      <c r="A1505" s="32"/>
      <c r="R1505" s="32"/>
      <c r="S1505" s="32"/>
      <c r="T1505" s="32"/>
      <c r="U1505" s="32"/>
      <c r="V1505" s="32"/>
      <c r="W1505" s="32"/>
      <c r="X1505" s="32"/>
      <c r="Y1505" s="32"/>
      <c r="Z1505" s="32"/>
      <c r="AA1505" s="32"/>
      <c r="AB1505" s="32"/>
      <c r="AC1505" s="32"/>
      <c r="AD1505" s="32"/>
      <c r="AE1505" s="32"/>
    </row>
    <row r="1506" spans="1:31">
      <c r="A1506" s="32"/>
      <c r="R1506" s="32"/>
      <c r="S1506" s="32"/>
      <c r="T1506" s="32"/>
      <c r="U1506" s="32"/>
      <c r="V1506" s="32"/>
      <c r="W1506" s="32"/>
      <c r="X1506" s="32"/>
      <c r="Y1506" s="32"/>
      <c r="Z1506" s="32"/>
      <c r="AA1506" s="32"/>
      <c r="AB1506" s="32"/>
      <c r="AC1506" s="32"/>
      <c r="AD1506" s="32"/>
      <c r="AE1506" s="32"/>
    </row>
    <row r="1507" spans="1:31">
      <c r="A1507" s="32"/>
      <c r="R1507" s="32"/>
      <c r="S1507" s="32"/>
      <c r="T1507" s="32"/>
      <c r="U1507" s="32"/>
      <c r="V1507" s="32"/>
      <c r="W1507" s="32"/>
      <c r="X1507" s="32"/>
      <c r="Y1507" s="32"/>
      <c r="Z1507" s="32"/>
      <c r="AA1507" s="32"/>
      <c r="AB1507" s="32"/>
      <c r="AC1507" s="32"/>
      <c r="AD1507" s="32"/>
      <c r="AE1507" s="32"/>
    </row>
    <row r="1508" spans="1:31">
      <c r="A1508" s="32"/>
      <c r="R1508" s="32"/>
      <c r="S1508" s="32"/>
      <c r="T1508" s="32"/>
      <c r="U1508" s="32"/>
      <c r="V1508" s="32"/>
      <c r="W1508" s="32"/>
      <c r="X1508" s="32"/>
      <c r="Y1508" s="32"/>
      <c r="Z1508" s="32"/>
      <c r="AA1508" s="32"/>
      <c r="AB1508" s="32"/>
      <c r="AC1508" s="32"/>
      <c r="AD1508" s="32"/>
      <c r="AE1508" s="32"/>
    </row>
    <row r="1509" spans="1:31">
      <c r="A1509" s="32"/>
      <c r="R1509" s="32"/>
      <c r="S1509" s="32"/>
      <c r="T1509" s="32"/>
      <c r="U1509" s="32"/>
      <c r="V1509" s="32"/>
      <c r="W1509" s="32"/>
      <c r="X1509" s="32"/>
      <c r="Y1509" s="32"/>
      <c r="Z1509" s="32"/>
      <c r="AA1509" s="32"/>
      <c r="AB1509" s="32"/>
      <c r="AC1509" s="32"/>
      <c r="AD1509" s="32"/>
      <c r="AE1509" s="32"/>
    </row>
    <row r="1510" spans="1:31">
      <c r="A1510" s="32"/>
      <c r="R1510" s="32"/>
      <c r="S1510" s="32"/>
      <c r="T1510" s="32"/>
      <c r="U1510" s="32"/>
      <c r="V1510" s="32"/>
      <c r="W1510" s="32"/>
      <c r="X1510" s="32"/>
      <c r="Y1510" s="32"/>
      <c r="Z1510" s="32"/>
      <c r="AA1510" s="32"/>
      <c r="AB1510" s="32"/>
      <c r="AC1510" s="32"/>
      <c r="AD1510" s="32"/>
      <c r="AE1510" s="32"/>
    </row>
    <row r="1511" spans="1:31">
      <c r="A1511" s="32"/>
      <c r="R1511" s="32"/>
      <c r="S1511" s="32"/>
      <c r="T1511" s="32"/>
      <c r="U1511" s="32"/>
      <c r="V1511" s="32"/>
      <c r="W1511" s="32"/>
      <c r="X1511" s="32"/>
      <c r="Y1511" s="32"/>
      <c r="Z1511" s="32"/>
      <c r="AA1511" s="32"/>
      <c r="AB1511" s="32"/>
      <c r="AC1511" s="32"/>
      <c r="AD1511" s="32"/>
      <c r="AE1511" s="32"/>
    </row>
    <row r="1512" spans="1:31">
      <c r="A1512" s="32"/>
      <c r="R1512" s="32"/>
      <c r="S1512" s="32"/>
      <c r="T1512" s="32"/>
      <c r="U1512" s="32"/>
      <c r="V1512" s="32"/>
      <c r="W1512" s="32"/>
      <c r="X1512" s="32"/>
      <c r="Y1512" s="32"/>
      <c r="Z1512" s="32"/>
      <c r="AA1512" s="32"/>
      <c r="AB1512" s="32"/>
      <c r="AC1512" s="32"/>
      <c r="AD1512" s="32"/>
      <c r="AE1512" s="32"/>
    </row>
    <row r="1513" spans="1:31">
      <c r="A1513" s="32"/>
      <c r="R1513" s="32"/>
      <c r="S1513" s="32"/>
      <c r="T1513" s="32"/>
      <c r="U1513" s="32"/>
      <c r="V1513" s="32"/>
      <c r="W1513" s="32"/>
      <c r="X1513" s="32"/>
      <c r="Y1513" s="32"/>
      <c r="Z1513" s="32"/>
      <c r="AA1513" s="32"/>
      <c r="AB1513" s="32"/>
      <c r="AC1513" s="32"/>
      <c r="AD1513" s="32"/>
      <c r="AE1513" s="32"/>
    </row>
    <row r="1514" spans="1:31">
      <c r="A1514" s="32"/>
      <c r="R1514" s="32"/>
      <c r="S1514" s="32"/>
      <c r="T1514" s="32"/>
      <c r="U1514" s="32"/>
      <c r="V1514" s="32"/>
      <c r="W1514" s="32"/>
      <c r="X1514" s="32"/>
      <c r="Y1514" s="32"/>
      <c r="Z1514" s="32"/>
      <c r="AA1514" s="32"/>
      <c r="AB1514" s="32"/>
      <c r="AC1514" s="32"/>
      <c r="AD1514" s="32"/>
      <c r="AE1514" s="32"/>
    </row>
  </sheetData>
  <mergeCells count="8">
    <mergeCell ref="B1:C1"/>
    <mergeCell ref="J1:K1"/>
    <mergeCell ref="L1:M1"/>
    <mergeCell ref="P1:Q1"/>
    <mergeCell ref="N1:O1"/>
    <mergeCell ref="D1:E1"/>
    <mergeCell ref="F1:G1"/>
    <mergeCell ref="H1:I1"/>
  </mergeCells>
  <phoneticPr fontId="5" type="noConversion"/>
  <hyperlinks>
    <hyperlink ref="H1" r:id="rId1"/>
    <hyperlink ref="I1" r:id="rId2" display="http://recorder.maricopa.gov/electionarchives/2008/11-04-2008 Final Summary Report.pdf"/>
    <hyperlink ref="J1" r:id="rId3"/>
    <hyperlink ref="K1" r:id="rId4" display="mailto:http://recorder.maricopa.gov/electionarchives/2006/11-07-2006 Final Summary Report.pdf"/>
    <hyperlink ref="N1" r:id="rId5"/>
    <hyperlink ref="O1" r:id="rId6" display="mailto:http://recorder.maricopa.gov/electionarchives/2002/11-05-2002 Final Summary Report.pdf"/>
    <hyperlink ref="L1" r:id="rId7"/>
    <hyperlink ref="M1" r:id="rId8" display="mailto:http://recorder.maricopa.gov/electionarchives/2004/11-04-2004 Final Summary Report.pdf"/>
    <hyperlink ref="P1" r:id="rId9"/>
    <hyperlink ref="Q1" r:id="rId10" display="http://recorder.maricopa.gov/electionarchives/2000/11-07-2000 Final Summary.pdf"/>
  </hyperlinks>
  <pageMargins left="0.75" right="0.75" top="1" bottom="1" header="0.5" footer="0.5"/>
  <pageSetup scale="7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J29"/>
  <sheetViews>
    <sheetView workbookViewId="0">
      <selection activeCell="F9" sqref="F9"/>
    </sheetView>
  </sheetViews>
  <sheetFormatPr baseColWidth="10" defaultRowHeight="15" x14ac:dyDescent="0"/>
  <sheetData>
    <row r="1" spans="1:10">
      <c r="A1" t="s">
        <v>27</v>
      </c>
    </row>
    <row r="3" spans="1:10">
      <c r="A3" t="s">
        <v>28</v>
      </c>
      <c r="B3">
        <v>2665</v>
      </c>
    </row>
    <row r="4" spans="1:10">
      <c r="A4" t="s">
        <v>29</v>
      </c>
      <c r="B4">
        <v>41</v>
      </c>
    </row>
    <row r="5" spans="1:10">
      <c r="A5" t="s">
        <v>30</v>
      </c>
      <c r="B5">
        <v>14164</v>
      </c>
    </row>
    <row r="6" spans="1:10">
      <c r="A6" t="s">
        <v>31</v>
      </c>
      <c r="B6">
        <v>7871</v>
      </c>
    </row>
    <row r="7" spans="1:10">
      <c r="B7">
        <f>SUM(B3:B6)</f>
        <v>24741</v>
      </c>
    </row>
    <row r="14" spans="1:10">
      <c r="A14" s="44" t="s">
        <v>50</v>
      </c>
    </row>
    <row r="16" spans="1:10">
      <c r="A16">
        <v>2004</v>
      </c>
      <c r="B16" s="17">
        <v>0.41993278672698803</v>
      </c>
      <c r="D16" s="14"/>
      <c r="F16" s="14"/>
      <c r="H16" s="14"/>
      <c r="J16" s="14"/>
    </row>
    <row r="17" spans="1:5">
      <c r="A17">
        <v>2006</v>
      </c>
      <c r="B17" s="17">
        <v>0.49100511635583427</v>
      </c>
    </row>
    <row r="18" spans="1:5">
      <c r="A18">
        <v>2008</v>
      </c>
      <c r="B18" s="17">
        <v>0.55065195586760285</v>
      </c>
    </row>
    <row r="19" spans="1:5">
      <c r="A19">
        <v>2010</v>
      </c>
      <c r="B19" s="17">
        <v>0.65805975654739945</v>
      </c>
    </row>
    <row r="20" spans="1:5">
      <c r="A20">
        <v>2012</v>
      </c>
      <c r="B20" s="7">
        <v>0.69049797412102987</v>
      </c>
    </row>
    <row r="21" spans="1:5">
      <c r="A21">
        <v>2014</v>
      </c>
      <c r="B21" s="84">
        <v>0.81090026478375998</v>
      </c>
    </row>
    <row r="22" spans="1:5">
      <c r="A22">
        <v>2016</v>
      </c>
      <c r="B22" t="s">
        <v>44</v>
      </c>
      <c r="C22" s="76">
        <f>0.376*2.71828182845904^(0.1283*7)</f>
        <v>0.92305529755912974</v>
      </c>
      <c r="D22" t="s">
        <v>43</v>
      </c>
      <c r="E22">
        <f>0.076*7 + 0.3374</f>
        <v>0.86939999999999995</v>
      </c>
    </row>
    <row r="23" spans="1:5">
      <c r="B23" t="s">
        <v>42</v>
      </c>
      <c r="C23">
        <v>0.98721999999999999</v>
      </c>
      <c r="E23">
        <v>0.98470999999999997</v>
      </c>
    </row>
    <row r="29" spans="1:5">
      <c r="C29" s="76">
        <f>0.076*7 + 0.3374</f>
        <v>0.86939999999999995</v>
      </c>
      <c r="D29" s="76">
        <f>0.376*2.71828182845904^(0.1283*7)</f>
        <v>0.92305529755912974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#Winning</vt:lpstr>
      <vt:lpstr>Other Data</vt:lpstr>
    </vt:vector>
  </TitlesOfParts>
  <Company>Arizona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Veekas Shrivastava</dc:creator>
  <cp:lastModifiedBy>Veekas</cp:lastModifiedBy>
  <cp:lastPrinted>2014-03-14T09:05:35Z</cp:lastPrinted>
  <dcterms:created xsi:type="dcterms:W3CDTF">2014-02-24T16:58:36Z</dcterms:created>
  <dcterms:modified xsi:type="dcterms:W3CDTF">2017-01-14T05:43:21Z</dcterms:modified>
</cp:coreProperties>
</file>