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820" activeTab="2"/>
  </bookViews>
  <sheets>
    <sheet name="Decision Tree - 1" sheetId="1" r:id="rId1"/>
    <sheet name="Decision Tree - Modified" sheetId="2" r:id="rId2"/>
    <sheet name="Indexes" sheetId="3" r:id="rId3"/>
  </sheets>
  <definedNames>
    <definedName name="_xlnm._FilterDatabase" localSheetId="1" hidden="1">'Decision Tree - Modified'!$A$1:$E$41</definedName>
  </definedNames>
  <calcPr calcId="0"/>
</workbook>
</file>

<file path=xl/calcChain.xml><?xml version="1.0" encoding="utf-8"?>
<calcChain xmlns="http://schemas.openxmlformats.org/spreadsheetml/2006/main">
  <c r="M13" i="3"/>
  <c r="S14"/>
  <c r="S13"/>
  <c r="Q14"/>
  <c r="Q13"/>
  <c r="O14"/>
  <c r="O13"/>
  <c r="M14"/>
  <c r="K14"/>
  <c r="K13"/>
  <c r="I14"/>
  <c r="I13"/>
  <c r="G13"/>
  <c r="G14"/>
  <c r="E14"/>
  <c r="E13"/>
  <c r="M16"/>
  <c r="M17"/>
  <c r="G16"/>
  <c r="E17"/>
  <c r="E16"/>
  <c r="S27"/>
  <c r="O27"/>
  <c r="K27"/>
  <c r="G27"/>
  <c r="S25"/>
  <c r="O25"/>
  <c r="K25"/>
  <c r="G25"/>
  <c r="T23"/>
  <c r="R23"/>
  <c r="P23"/>
  <c r="N23"/>
  <c r="L23"/>
  <c r="J23"/>
  <c r="H23"/>
  <c r="F23"/>
  <c r="D23"/>
  <c r="S17"/>
  <c r="S16"/>
  <c r="Q17"/>
  <c r="Q16"/>
  <c r="R19" s="1"/>
  <c r="O17"/>
  <c r="O16"/>
  <c r="N19" s="1"/>
  <c r="K17"/>
  <c r="K16"/>
  <c r="I17"/>
  <c r="I16"/>
  <c r="G17"/>
  <c r="G10"/>
  <c r="T7"/>
  <c r="R7"/>
  <c r="P7"/>
  <c r="N7"/>
  <c r="L7"/>
  <c r="J7"/>
  <c r="H7"/>
  <c r="S10"/>
  <c r="O10"/>
  <c r="K10"/>
  <c r="F7"/>
  <c r="D7"/>
  <c r="T4"/>
  <c r="T3"/>
  <c r="R4"/>
  <c r="R3"/>
  <c r="P4"/>
  <c r="P3"/>
  <c r="N4"/>
  <c r="N3"/>
  <c r="L4"/>
  <c r="L3"/>
  <c r="J4"/>
  <c r="J3"/>
  <c r="H4"/>
  <c r="H3"/>
  <c r="F4"/>
  <c r="F3"/>
  <c r="D4"/>
  <c r="D3"/>
  <c r="J19" l="1"/>
  <c r="F19"/>
</calcChain>
</file>

<file path=xl/comments1.xml><?xml version="1.0" encoding="utf-8"?>
<comments xmlns="http://schemas.openxmlformats.org/spreadsheetml/2006/main">
  <authors>
    <author>vah4cob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vah4cob:</t>
        </r>
        <r>
          <rPr>
            <sz val="9"/>
            <color indexed="81"/>
            <rFont val="Tahoma"/>
            <family val="2"/>
          </rPr>
          <t xml:space="preserve">
population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vah4cob:</t>
        </r>
        <r>
          <rPr>
            <sz val="9"/>
            <color indexed="81"/>
            <rFont val="Tahoma"/>
            <family val="2"/>
          </rPr>
          <t xml:space="preserve">
population</t>
        </r>
      </text>
    </comment>
  </commentList>
</comments>
</file>

<file path=xl/sharedStrings.xml><?xml version="1.0" encoding="utf-8"?>
<sst xmlns="http://schemas.openxmlformats.org/spreadsheetml/2006/main" count="235" uniqueCount="36">
  <si>
    <t>Data on India's ODI performance 2011</t>
  </si>
  <si>
    <t>Match Number</t>
  </si>
  <si>
    <t>Outcome</t>
  </si>
  <si>
    <t>Venue</t>
  </si>
  <si>
    <t>Dravid</t>
  </si>
  <si>
    <t>Dhoni</t>
  </si>
  <si>
    <t>Tendulkar</t>
  </si>
  <si>
    <t>W</t>
  </si>
  <si>
    <t>H</t>
  </si>
  <si>
    <t>Y</t>
  </si>
  <si>
    <t>L</t>
  </si>
  <si>
    <t>A</t>
  </si>
  <si>
    <t>N</t>
  </si>
  <si>
    <t>Win</t>
  </si>
  <si>
    <t>Loss</t>
  </si>
  <si>
    <t>Venue-H</t>
  </si>
  <si>
    <t>Venue-A</t>
  </si>
  <si>
    <t>Dravid-Y</t>
  </si>
  <si>
    <t>Dravid-N</t>
  </si>
  <si>
    <t>Dhoni-Y</t>
  </si>
  <si>
    <t>Tendulkar-Y</t>
  </si>
  <si>
    <t>Tendulkar-N</t>
  </si>
  <si>
    <t>Total</t>
  </si>
  <si>
    <t>Dhoni-N</t>
  </si>
  <si>
    <t>No.of matches</t>
  </si>
  <si>
    <t>Gini score (nodes)</t>
  </si>
  <si>
    <t>Gini score (split)</t>
  </si>
  <si>
    <t>Expected Loss</t>
  </si>
  <si>
    <t>Expected Win</t>
  </si>
  <si>
    <t>chi-sq win</t>
  </si>
  <si>
    <t>chi-sq loss</t>
  </si>
  <si>
    <t>chi-sq split</t>
  </si>
  <si>
    <t>Entropy (nodes)</t>
  </si>
  <si>
    <t>Entropy (split)</t>
  </si>
  <si>
    <t>Info Gain</t>
  </si>
  <si>
    <t>Population</t>
  </si>
</sst>
</file>

<file path=xl/styles.xml><?xml version="1.0" encoding="utf-8"?>
<styleSheet xmlns="http://schemas.openxmlformats.org/spreadsheetml/2006/main">
  <numFmts count="2">
    <numFmt numFmtId="165" formatCode="0.000"/>
    <numFmt numFmtId="168" formatCode="0.0"/>
  </numFmts>
  <fonts count="2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18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7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2" fontId="0" fillId="0" borderId="14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0" xfId="0" applyFont="1" applyBorder="1"/>
    <xf numFmtId="0" fontId="16" fillId="33" borderId="11" xfId="0" applyFont="1" applyFill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5" xfId="0" applyFont="1" applyBorder="1"/>
    <xf numFmtId="165" fontId="0" fillId="0" borderId="16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165" fontId="16" fillId="34" borderId="16" xfId="0" applyNumberFormat="1" applyFont="1" applyFill="1" applyBorder="1" applyAlignment="1">
      <alignment horizontal="center"/>
    </xf>
    <xf numFmtId="165" fontId="0" fillId="0" borderId="17" xfId="0" applyNumberFormat="1" applyFont="1" applyBorder="1"/>
    <xf numFmtId="2" fontId="16" fillId="34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/>
    <xf numFmtId="0" fontId="0" fillId="0" borderId="16" xfId="0" applyBorder="1"/>
    <xf numFmtId="0" fontId="0" fillId="0" borderId="10" xfId="0" applyBorder="1"/>
    <xf numFmtId="165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165" fontId="0" fillId="0" borderId="1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1" xfId="0" applyBorder="1"/>
    <xf numFmtId="165" fontId="0" fillId="0" borderId="14" xfId="0" applyNumberFormat="1" applyBorder="1"/>
    <xf numFmtId="0" fontId="0" fillId="0" borderId="17" xfId="0" applyFont="1" applyBorder="1" applyAlignment="1">
      <alignment horizontal="center"/>
    </xf>
    <xf numFmtId="168" fontId="16" fillId="33" borderId="12" xfId="0" applyNumberFormat="1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A2" sqref="A2:F2"/>
    </sheetView>
  </sheetViews>
  <sheetFormatPr defaultRowHeight="12.75"/>
  <cols>
    <col min="1" max="1" width="9.140625" style="1"/>
  </cols>
  <sheetData>
    <row r="1" spans="1:6">
      <c r="A1" s="1" t="s">
        <v>0</v>
      </c>
    </row>
    <row r="2" spans="1:6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v>1</v>
      </c>
      <c r="B3" t="s">
        <v>7</v>
      </c>
      <c r="C3" t="s">
        <v>8</v>
      </c>
      <c r="D3" t="s">
        <v>9</v>
      </c>
      <c r="E3" t="s">
        <v>9</v>
      </c>
      <c r="F3" t="s">
        <v>9</v>
      </c>
    </row>
    <row r="4" spans="1:6">
      <c r="A4" s="1">
        <v>2</v>
      </c>
      <c r="B4" t="s">
        <v>10</v>
      </c>
      <c r="C4" t="s">
        <v>11</v>
      </c>
      <c r="D4" t="s">
        <v>9</v>
      </c>
      <c r="E4" t="s">
        <v>9</v>
      </c>
      <c r="F4" t="s">
        <v>9</v>
      </c>
    </row>
    <row r="5" spans="1:6">
      <c r="A5" s="1">
        <v>3</v>
      </c>
      <c r="B5" t="s">
        <v>10</v>
      </c>
      <c r="C5" t="s">
        <v>11</v>
      </c>
      <c r="D5" t="s">
        <v>9</v>
      </c>
      <c r="E5" t="s">
        <v>9</v>
      </c>
      <c r="F5" t="s">
        <v>9</v>
      </c>
    </row>
    <row r="6" spans="1:6">
      <c r="A6" s="1">
        <v>4</v>
      </c>
      <c r="B6" t="s">
        <v>10</v>
      </c>
      <c r="C6" t="s">
        <v>8</v>
      </c>
      <c r="D6" t="s">
        <v>9</v>
      </c>
      <c r="E6" t="s">
        <v>9</v>
      </c>
      <c r="F6" t="s">
        <v>9</v>
      </c>
    </row>
    <row r="7" spans="1:6">
      <c r="A7" s="1">
        <v>5</v>
      </c>
      <c r="B7" t="s">
        <v>7</v>
      </c>
      <c r="C7" t="s">
        <v>8</v>
      </c>
      <c r="D7" t="s">
        <v>9</v>
      </c>
      <c r="E7" t="s">
        <v>9</v>
      </c>
      <c r="F7" t="s">
        <v>9</v>
      </c>
    </row>
    <row r="8" spans="1:6">
      <c r="A8" s="1">
        <v>6</v>
      </c>
      <c r="B8" t="s">
        <v>10</v>
      </c>
      <c r="C8" t="s">
        <v>8</v>
      </c>
      <c r="D8" t="s">
        <v>9</v>
      </c>
      <c r="E8" t="s">
        <v>9</v>
      </c>
      <c r="F8" t="s">
        <v>9</v>
      </c>
    </row>
    <row r="9" spans="1:6">
      <c r="A9" s="1">
        <v>7</v>
      </c>
      <c r="B9" t="s">
        <v>7</v>
      </c>
      <c r="C9" t="s">
        <v>8</v>
      </c>
      <c r="D9" t="s">
        <v>9</v>
      </c>
      <c r="E9" t="s">
        <v>9</v>
      </c>
      <c r="F9" t="s">
        <v>9</v>
      </c>
    </row>
    <row r="10" spans="1:6">
      <c r="A10" s="1">
        <v>8</v>
      </c>
      <c r="B10" t="s">
        <v>7</v>
      </c>
      <c r="C10" t="s">
        <v>8</v>
      </c>
      <c r="D10" t="s">
        <v>9</v>
      </c>
      <c r="E10" t="s">
        <v>9</v>
      </c>
      <c r="F10" t="s">
        <v>9</v>
      </c>
    </row>
    <row r="11" spans="1:6">
      <c r="A11" s="1">
        <v>9</v>
      </c>
      <c r="B11" t="s">
        <v>10</v>
      </c>
      <c r="C11" t="s">
        <v>11</v>
      </c>
      <c r="D11" t="s">
        <v>9</v>
      </c>
      <c r="E11" t="s">
        <v>9</v>
      </c>
      <c r="F11" t="s">
        <v>9</v>
      </c>
    </row>
    <row r="12" spans="1:6">
      <c r="A12" s="1">
        <v>10</v>
      </c>
      <c r="B12" t="s">
        <v>7</v>
      </c>
      <c r="C12" t="s">
        <v>11</v>
      </c>
      <c r="D12" t="s">
        <v>9</v>
      </c>
      <c r="E12" t="s">
        <v>12</v>
      </c>
      <c r="F12" t="s">
        <v>9</v>
      </c>
    </row>
    <row r="13" spans="1:6">
      <c r="A13" s="1">
        <v>11</v>
      </c>
      <c r="B13" t="s">
        <v>10</v>
      </c>
      <c r="C13" t="s">
        <v>11</v>
      </c>
      <c r="D13" t="s">
        <v>9</v>
      </c>
      <c r="E13" t="s">
        <v>9</v>
      </c>
      <c r="F13" t="s">
        <v>9</v>
      </c>
    </row>
    <row r="14" spans="1:6">
      <c r="A14" s="1">
        <v>12</v>
      </c>
      <c r="B14" t="s">
        <v>10</v>
      </c>
      <c r="C14" t="s">
        <v>11</v>
      </c>
      <c r="D14" t="s">
        <v>9</v>
      </c>
      <c r="E14" t="s">
        <v>12</v>
      </c>
      <c r="F14" t="s">
        <v>12</v>
      </c>
    </row>
    <row r="15" spans="1:6">
      <c r="A15" s="1">
        <v>13</v>
      </c>
      <c r="B15" t="s">
        <v>7</v>
      </c>
      <c r="C15" t="s">
        <v>11</v>
      </c>
      <c r="D15" t="s">
        <v>9</v>
      </c>
      <c r="E15" t="s">
        <v>9</v>
      </c>
      <c r="F15" t="s">
        <v>9</v>
      </c>
    </row>
    <row r="16" spans="1:6">
      <c r="A16" s="1">
        <v>14</v>
      </c>
      <c r="B16" t="s">
        <v>10</v>
      </c>
      <c r="C16" t="s">
        <v>11</v>
      </c>
      <c r="D16" t="s">
        <v>9</v>
      </c>
      <c r="E16" t="s">
        <v>12</v>
      </c>
      <c r="F16" t="s">
        <v>12</v>
      </c>
    </row>
    <row r="17" spans="1:6">
      <c r="A17" s="1">
        <v>15</v>
      </c>
      <c r="B17" t="s">
        <v>7</v>
      </c>
      <c r="C17" t="s">
        <v>8</v>
      </c>
      <c r="D17" t="s">
        <v>9</v>
      </c>
      <c r="E17" t="s">
        <v>9</v>
      </c>
      <c r="F17" t="s">
        <v>9</v>
      </c>
    </row>
    <row r="18" spans="1:6">
      <c r="A18" s="1">
        <v>16</v>
      </c>
      <c r="B18" t="s">
        <v>7</v>
      </c>
      <c r="C18" t="s">
        <v>8</v>
      </c>
      <c r="D18" t="s">
        <v>12</v>
      </c>
      <c r="E18" t="s">
        <v>9</v>
      </c>
      <c r="F18" t="s">
        <v>9</v>
      </c>
    </row>
    <row r="19" spans="1:6">
      <c r="A19" s="1">
        <v>17</v>
      </c>
      <c r="B19" t="s">
        <v>7</v>
      </c>
      <c r="C19" t="s">
        <v>8</v>
      </c>
      <c r="D19" t="s">
        <v>9</v>
      </c>
      <c r="E19" t="s">
        <v>9</v>
      </c>
      <c r="F19" t="s">
        <v>9</v>
      </c>
    </row>
    <row r="20" spans="1:6">
      <c r="A20" s="1">
        <v>18</v>
      </c>
      <c r="B20" t="s">
        <v>7</v>
      </c>
      <c r="C20" t="s">
        <v>8</v>
      </c>
      <c r="D20" t="s">
        <v>9</v>
      </c>
      <c r="E20" t="s">
        <v>9</v>
      </c>
      <c r="F20" t="s">
        <v>9</v>
      </c>
    </row>
    <row r="21" spans="1:6">
      <c r="A21" s="1">
        <v>19</v>
      </c>
      <c r="B21" t="s">
        <v>10</v>
      </c>
      <c r="C21" t="s">
        <v>8</v>
      </c>
      <c r="D21" t="s">
        <v>9</v>
      </c>
      <c r="E21" t="s">
        <v>9</v>
      </c>
      <c r="F21" t="s">
        <v>9</v>
      </c>
    </row>
    <row r="22" spans="1:6">
      <c r="A22" s="1">
        <v>20</v>
      </c>
      <c r="B22" t="s">
        <v>7</v>
      </c>
      <c r="C22" t="s">
        <v>8</v>
      </c>
      <c r="D22" t="s">
        <v>9</v>
      </c>
      <c r="E22" t="s">
        <v>9</v>
      </c>
      <c r="F22" t="s">
        <v>9</v>
      </c>
    </row>
    <row r="23" spans="1:6">
      <c r="A23" s="1">
        <v>21</v>
      </c>
      <c r="B23" t="s">
        <v>10</v>
      </c>
      <c r="C23" t="s">
        <v>8</v>
      </c>
      <c r="D23" t="s">
        <v>9</v>
      </c>
      <c r="E23" t="s">
        <v>9</v>
      </c>
      <c r="F23" t="s">
        <v>12</v>
      </c>
    </row>
    <row r="24" spans="1:6">
      <c r="A24" s="1">
        <v>22</v>
      </c>
      <c r="B24" t="s">
        <v>10</v>
      </c>
      <c r="C24" t="s">
        <v>11</v>
      </c>
      <c r="D24" t="s">
        <v>9</v>
      </c>
      <c r="E24" t="s">
        <v>12</v>
      </c>
      <c r="F24" t="s">
        <v>12</v>
      </c>
    </row>
    <row r="25" spans="1:6">
      <c r="A25" s="1">
        <v>23</v>
      </c>
      <c r="B25" t="s">
        <v>10</v>
      </c>
      <c r="C25" t="s">
        <v>11</v>
      </c>
      <c r="D25" t="s">
        <v>9</v>
      </c>
      <c r="E25" t="s">
        <v>9</v>
      </c>
      <c r="F25" t="s">
        <v>9</v>
      </c>
    </row>
    <row r="26" spans="1:6">
      <c r="A26" s="1">
        <v>24</v>
      </c>
      <c r="B26" t="s">
        <v>7</v>
      </c>
      <c r="C26" t="s">
        <v>11</v>
      </c>
      <c r="D26" t="s">
        <v>9</v>
      </c>
      <c r="E26" t="s">
        <v>9</v>
      </c>
      <c r="F26" t="s">
        <v>9</v>
      </c>
    </row>
    <row r="27" spans="1:6">
      <c r="A27" s="1">
        <v>25</v>
      </c>
      <c r="B27" t="s">
        <v>7</v>
      </c>
      <c r="C27" t="s">
        <v>11</v>
      </c>
      <c r="D27" t="s">
        <v>9</v>
      </c>
      <c r="E27" t="s">
        <v>9</v>
      </c>
      <c r="F27" t="s">
        <v>9</v>
      </c>
    </row>
    <row r="28" spans="1:6">
      <c r="A28" s="1">
        <v>26</v>
      </c>
      <c r="B28" t="s">
        <v>10</v>
      </c>
      <c r="C28" t="s">
        <v>11</v>
      </c>
      <c r="D28" t="s">
        <v>9</v>
      </c>
      <c r="E28" t="s">
        <v>9</v>
      </c>
      <c r="F28" t="s">
        <v>9</v>
      </c>
    </row>
    <row r="29" spans="1:6">
      <c r="A29" s="1">
        <v>27</v>
      </c>
      <c r="B29" t="s">
        <v>7</v>
      </c>
      <c r="C29" t="s">
        <v>11</v>
      </c>
      <c r="D29" t="s">
        <v>12</v>
      </c>
      <c r="E29" t="s">
        <v>9</v>
      </c>
      <c r="F29" t="s">
        <v>9</v>
      </c>
    </row>
    <row r="30" spans="1:6">
      <c r="A30" s="1">
        <v>28</v>
      </c>
      <c r="B30" t="s">
        <v>10</v>
      </c>
      <c r="C30" t="s">
        <v>11</v>
      </c>
      <c r="D30" t="s">
        <v>9</v>
      </c>
      <c r="E30" t="s">
        <v>9</v>
      </c>
      <c r="F30" t="s">
        <v>9</v>
      </c>
    </row>
    <row r="31" spans="1:6">
      <c r="A31" s="1">
        <v>29</v>
      </c>
      <c r="B31" t="s">
        <v>7</v>
      </c>
      <c r="C31" t="s">
        <v>11</v>
      </c>
      <c r="D31" t="s">
        <v>9</v>
      </c>
      <c r="E31" t="s">
        <v>9</v>
      </c>
      <c r="F31" t="s">
        <v>9</v>
      </c>
    </row>
    <row r="32" spans="1:6">
      <c r="A32" s="1">
        <v>30</v>
      </c>
      <c r="B32" t="s">
        <v>7</v>
      </c>
      <c r="C32" t="s">
        <v>11</v>
      </c>
      <c r="D32" t="s">
        <v>9</v>
      </c>
      <c r="E32" t="s">
        <v>9</v>
      </c>
      <c r="F32" t="s">
        <v>9</v>
      </c>
    </row>
    <row r="33" spans="1:6">
      <c r="A33" s="1">
        <v>31</v>
      </c>
      <c r="B33" t="s">
        <v>10</v>
      </c>
      <c r="C33" t="s">
        <v>8</v>
      </c>
      <c r="D33" t="s">
        <v>12</v>
      </c>
      <c r="E33" t="s">
        <v>12</v>
      </c>
      <c r="F33" t="s">
        <v>12</v>
      </c>
    </row>
    <row r="34" spans="1:6">
      <c r="A34" s="1">
        <v>32</v>
      </c>
      <c r="B34" t="s">
        <v>7</v>
      </c>
      <c r="C34" t="s">
        <v>8</v>
      </c>
      <c r="D34" t="s">
        <v>9</v>
      </c>
      <c r="E34" t="s">
        <v>9</v>
      </c>
      <c r="F34" t="s">
        <v>12</v>
      </c>
    </row>
    <row r="35" spans="1:6">
      <c r="A35" s="1">
        <v>33</v>
      </c>
      <c r="B35" t="s">
        <v>7</v>
      </c>
      <c r="C35" t="s">
        <v>8</v>
      </c>
      <c r="D35" t="s">
        <v>9</v>
      </c>
      <c r="E35" t="s">
        <v>9</v>
      </c>
      <c r="F35" t="s">
        <v>12</v>
      </c>
    </row>
    <row r="36" spans="1:6">
      <c r="A36" s="1">
        <v>34</v>
      </c>
      <c r="B36" t="s">
        <v>10</v>
      </c>
      <c r="C36" t="s">
        <v>8</v>
      </c>
      <c r="D36" t="s">
        <v>9</v>
      </c>
      <c r="E36" t="s">
        <v>12</v>
      </c>
      <c r="F36" t="s">
        <v>12</v>
      </c>
    </row>
    <row r="37" spans="1:6">
      <c r="A37" s="1">
        <v>35</v>
      </c>
      <c r="B37" t="s">
        <v>10</v>
      </c>
      <c r="C37" t="s">
        <v>11</v>
      </c>
      <c r="D37" t="s">
        <v>9</v>
      </c>
      <c r="E37" t="s">
        <v>9</v>
      </c>
      <c r="F37" t="s">
        <v>9</v>
      </c>
    </row>
    <row r="38" spans="1:6">
      <c r="A38" s="1">
        <v>36</v>
      </c>
      <c r="B38" t="s">
        <v>10</v>
      </c>
      <c r="C38" t="s">
        <v>11</v>
      </c>
      <c r="D38" t="s">
        <v>9</v>
      </c>
      <c r="E38" t="s">
        <v>9</v>
      </c>
      <c r="F38" t="s">
        <v>9</v>
      </c>
    </row>
    <row r="39" spans="1:6">
      <c r="A39" s="1">
        <v>37</v>
      </c>
      <c r="B39" t="s">
        <v>7</v>
      </c>
      <c r="C39" t="s">
        <v>11</v>
      </c>
      <c r="D39" t="s">
        <v>9</v>
      </c>
      <c r="E39" t="s">
        <v>9</v>
      </c>
      <c r="F39" t="s">
        <v>9</v>
      </c>
    </row>
    <row r="40" spans="1:6">
      <c r="A40" s="1">
        <v>38</v>
      </c>
      <c r="B40" t="s">
        <v>10</v>
      </c>
      <c r="C40" t="s">
        <v>11</v>
      </c>
      <c r="D40" t="s">
        <v>12</v>
      </c>
      <c r="E40" t="s">
        <v>9</v>
      </c>
      <c r="F40" t="s">
        <v>9</v>
      </c>
    </row>
    <row r="41" spans="1:6">
      <c r="A41" s="1">
        <v>39</v>
      </c>
      <c r="B41" t="s">
        <v>10</v>
      </c>
      <c r="C41" t="s">
        <v>11</v>
      </c>
      <c r="D41" t="s">
        <v>9</v>
      </c>
      <c r="E41" t="s">
        <v>9</v>
      </c>
      <c r="F41" t="s">
        <v>9</v>
      </c>
    </row>
    <row r="42" spans="1:6">
      <c r="A42" s="1">
        <v>40</v>
      </c>
      <c r="B42" t="s">
        <v>7</v>
      </c>
      <c r="C42" t="s">
        <v>11</v>
      </c>
      <c r="D42" t="s">
        <v>9</v>
      </c>
      <c r="E42" t="s">
        <v>9</v>
      </c>
      <c r="F4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E41"/>
  <sheetViews>
    <sheetView workbookViewId="0">
      <selection activeCell="A13" sqref="A13:A35"/>
    </sheetView>
  </sheetViews>
  <sheetFormatPr defaultRowHeight="12.75"/>
  <sheetData>
    <row r="1" spans="1: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hidden="1">
      <c r="A2">
        <v>1</v>
      </c>
      <c r="B2">
        <v>0</v>
      </c>
      <c r="C2">
        <v>1</v>
      </c>
      <c r="D2">
        <v>1</v>
      </c>
      <c r="E2">
        <v>1</v>
      </c>
    </row>
    <row r="3" spans="1:5" hidden="1">
      <c r="A3">
        <v>0</v>
      </c>
      <c r="B3">
        <v>1</v>
      </c>
      <c r="C3">
        <v>1</v>
      </c>
      <c r="D3">
        <v>1</v>
      </c>
      <c r="E3">
        <v>1</v>
      </c>
    </row>
    <row r="4" spans="1:5" hidden="1">
      <c r="A4">
        <v>0</v>
      </c>
      <c r="B4">
        <v>1</v>
      </c>
      <c r="C4">
        <v>1</v>
      </c>
      <c r="D4">
        <v>1</v>
      </c>
      <c r="E4">
        <v>1</v>
      </c>
    </row>
    <row r="5" spans="1:5" hidden="1">
      <c r="A5">
        <v>0</v>
      </c>
      <c r="B5">
        <v>0</v>
      </c>
      <c r="C5">
        <v>1</v>
      </c>
      <c r="D5">
        <v>1</v>
      </c>
      <c r="E5">
        <v>1</v>
      </c>
    </row>
    <row r="6" spans="1:5" hidden="1">
      <c r="A6">
        <v>1</v>
      </c>
      <c r="B6">
        <v>0</v>
      </c>
      <c r="C6">
        <v>1</v>
      </c>
      <c r="D6">
        <v>1</v>
      </c>
      <c r="E6">
        <v>1</v>
      </c>
    </row>
    <row r="7" spans="1:5" hidden="1">
      <c r="A7">
        <v>0</v>
      </c>
      <c r="B7">
        <v>0</v>
      </c>
      <c r="C7">
        <v>1</v>
      </c>
      <c r="D7">
        <v>1</v>
      </c>
      <c r="E7">
        <v>1</v>
      </c>
    </row>
    <row r="8" spans="1:5" hidden="1">
      <c r="A8">
        <v>1</v>
      </c>
      <c r="B8">
        <v>0</v>
      </c>
      <c r="C8">
        <v>1</v>
      </c>
      <c r="D8">
        <v>1</v>
      </c>
      <c r="E8">
        <v>1</v>
      </c>
    </row>
    <row r="9" spans="1:5" hidden="1">
      <c r="A9">
        <v>1</v>
      </c>
      <c r="B9">
        <v>0</v>
      </c>
      <c r="C9">
        <v>1</v>
      </c>
      <c r="D9">
        <v>1</v>
      </c>
      <c r="E9">
        <v>1</v>
      </c>
    </row>
    <row r="10" spans="1:5" hidden="1">
      <c r="A10">
        <v>0</v>
      </c>
      <c r="B10">
        <v>1</v>
      </c>
      <c r="C10">
        <v>1</v>
      </c>
      <c r="D10">
        <v>1</v>
      </c>
      <c r="E10">
        <v>1</v>
      </c>
    </row>
    <row r="11" spans="1:5" hidden="1">
      <c r="A11">
        <v>1</v>
      </c>
      <c r="B11">
        <v>1</v>
      </c>
      <c r="C11">
        <v>1</v>
      </c>
      <c r="D11">
        <v>0</v>
      </c>
      <c r="E11">
        <v>1</v>
      </c>
    </row>
    <row r="12" spans="1:5" hidden="1">
      <c r="A12">
        <v>0</v>
      </c>
      <c r="B12">
        <v>1</v>
      </c>
      <c r="C12">
        <v>1</v>
      </c>
      <c r="D12">
        <v>1</v>
      </c>
      <c r="E12">
        <v>1</v>
      </c>
    </row>
    <row r="13" spans="1:5">
      <c r="A13">
        <v>0</v>
      </c>
      <c r="B13">
        <v>1</v>
      </c>
      <c r="C13">
        <v>1</v>
      </c>
      <c r="D13">
        <v>0</v>
      </c>
      <c r="E13">
        <v>0</v>
      </c>
    </row>
    <row r="14" spans="1:5" hidden="1">
      <c r="A14">
        <v>1</v>
      </c>
      <c r="B14">
        <v>1</v>
      </c>
      <c r="C14">
        <v>1</v>
      </c>
      <c r="D14">
        <v>1</v>
      </c>
      <c r="E14">
        <v>1</v>
      </c>
    </row>
    <row r="15" spans="1:5">
      <c r="A15">
        <v>0</v>
      </c>
      <c r="B15">
        <v>1</v>
      </c>
      <c r="C15">
        <v>1</v>
      </c>
      <c r="D15">
        <v>0</v>
      </c>
      <c r="E15">
        <v>0</v>
      </c>
    </row>
    <row r="16" spans="1:5" hidden="1">
      <c r="A16">
        <v>1</v>
      </c>
      <c r="B16">
        <v>0</v>
      </c>
      <c r="C16">
        <v>1</v>
      </c>
      <c r="D16">
        <v>1</v>
      </c>
      <c r="E16">
        <v>1</v>
      </c>
    </row>
    <row r="17" spans="1:5" hidden="1">
      <c r="A17">
        <v>1</v>
      </c>
      <c r="B17">
        <v>0</v>
      </c>
      <c r="C17">
        <v>0</v>
      </c>
      <c r="D17">
        <v>1</v>
      </c>
      <c r="E17">
        <v>1</v>
      </c>
    </row>
    <row r="18" spans="1:5" hidden="1">
      <c r="A18">
        <v>1</v>
      </c>
      <c r="B18">
        <v>0</v>
      </c>
      <c r="C18">
        <v>1</v>
      </c>
      <c r="D18">
        <v>1</v>
      </c>
      <c r="E18">
        <v>1</v>
      </c>
    </row>
    <row r="19" spans="1:5" hidden="1">
      <c r="A19">
        <v>1</v>
      </c>
      <c r="B19">
        <v>0</v>
      </c>
      <c r="C19">
        <v>1</v>
      </c>
      <c r="D19">
        <v>1</v>
      </c>
      <c r="E19">
        <v>1</v>
      </c>
    </row>
    <row r="20" spans="1:5" hidden="1">
      <c r="A20">
        <v>0</v>
      </c>
      <c r="B20">
        <v>0</v>
      </c>
      <c r="C20">
        <v>1</v>
      </c>
      <c r="D20">
        <v>1</v>
      </c>
      <c r="E20">
        <v>1</v>
      </c>
    </row>
    <row r="21" spans="1:5" hidden="1">
      <c r="A21">
        <v>1</v>
      </c>
      <c r="B21">
        <v>0</v>
      </c>
      <c r="C21">
        <v>1</v>
      </c>
      <c r="D21">
        <v>1</v>
      </c>
      <c r="E21">
        <v>1</v>
      </c>
    </row>
    <row r="22" spans="1:5">
      <c r="A22">
        <v>0</v>
      </c>
      <c r="B22">
        <v>0</v>
      </c>
      <c r="C22">
        <v>1</v>
      </c>
      <c r="D22">
        <v>1</v>
      </c>
      <c r="E22">
        <v>0</v>
      </c>
    </row>
    <row r="23" spans="1:5">
      <c r="A23">
        <v>0</v>
      </c>
      <c r="B23">
        <v>1</v>
      </c>
      <c r="C23">
        <v>1</v>
      </c>
      <c r="D23">
        <v>0</v>
      </c>
      <c r="E23">
        <v>0</v>
      </c>
    </row>
    <row r="24" spans="1:5" hidden="1">
      <c r="A24">
        <v>0</v>
      </c>
      <c r="B24">
        <v>1</v>
      </c>
      <c r="C24">
        <v>1</v>
      </c>
      <c r="D24">
        <v>1</v>
      </c>
      <c r="E24">
        <v>1</v>
      </c>
    </row>
    <row r="25" spans="1:5" hidden="1">
      <c r="A25">
        <v>1</v>
      </c>
      <c r="B25">
        <v>1</v>
      </c>
      <c r="C25">
        <v>1</v>
      </c>
      <c r="D25">
        <v>1</v>
      </c>
      <c r="E25">
        <v>1</v>
      </c>
    </row>
    <row r="26" spans="1:5" hidden="1">
      <c r="A26">
        <v>1</v>
      </c>
      <c r="B26">
        <v>1</v>
      </c>
      <c r="C26">
        <v>1</v>
      </c>
      <c r="D26">
        <v>1</v>
      </c>
      <c r="E26">
        <v>1</v>
      </c>
    </row>
    <row r="27" spans="1:5" hidden="1">
      <c r="A27">
        <v>0</v>
      </c>
      <c r="B27">
        <v>1</v>
      </c>
      <c r="C27">
        <v>1</v>
      </c>
      <c r="D27">
        <v>1</v>
      </c>
      <c r="E27">
        <v>1</v>
      </c>
    </row>
    <row r="28" spans="1:5" hidden="1">
      <c r="A28">
        <v>1</v>
      </c>
      <c r="B28">
        <v>1</v>
      </c>
      <c r="C28">
        <v>0</v>
      </c>
      <c r="D28">
        <v>1</v>
      </c>
      <c r="E28">
        <v>1</v>
      </c>
    </row>
    <row r="29" spans="1:5" hidden="1">
      <c r="A29">
        <v>0</v>
      </c>
      <c r="B29">
        <v>1</v>
      </c>
      <c r="C29">
        <v>1</v>
      </c>
      <c r="D29">
        <v>1</v>
      </c>
      <c r="E29">
        <v>1</v>
      </c>
    </row>
    <row r="30" spans="1:5" hidden="1">
      <c r="A30">
        <v>1</v>
      </c>
      <c r="B30">
        <v>1</v>
      </c>
      <c r="C30">
        <v>1</v>
      </c>
      <c r="D30">
        <v>1</v>
      </c>
      <c r="E30">
        <v>1</v>
      </c>
    </row>
    <row r="31" spans="1:5" hidden="1">
      <c r="A31">
        <v>1</v>
      </c>
      <c r="B31">
        <v>1</v>
      </c>
      <c r="C31">
        <v>1</v>
      </c>
      <c r="D31">
        <v>1</v>
      </c>
      <c r="E31">
        <v>1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1</v>
      </c>
      <c r="B33">
        <v>0</v>
      </c>
      <c r="C33">
        <v>1</v>
      </c>
      <c r="D33">
        <v>1</v>
      </c>
      <c r="E33">
        <v>0</v>
      </c>
    </row>
    <row r="34" spans="1:5">
      <c r="A34">
        <v>1</v>
      </c>
      <c r="B34">
        <v>0</v>
      </c>
      <c r="C34">
        <v>1</v>
      </c>
      <c r="D34">
        <v>1</v>
      </c>
      <c r="E34">
        <v>0</v>
      </c>
    </row>
    <row r="35" spans="1:5">
      <c r="A35">
        <v>0</v>
      </c>
      <c r="B35">
        <v>0</v>
      </c>
      <c r="C35">
        <v>1</v>
      </c>
      <c r="D35">
        <v>0</v>
      </c>
      <c r="E35">
        <v>0</v>
      </c>
    </row>
    <row r="36" spans="1:5" hidden="1">
      <c r="A36">
        <v>0</v>
      </c>
      <c r="B36">
        <v>1</v>
      </c>
      <c r="C36">
        <v>1</v>
      </c>
      <c r="D36">
        <v>1</v>
      </c>
      <c r="E36">
        <v>1</v>
      </c>
    </row>
    <row r="37" spans="1:5" hidden="1">
      <c r="A37">
        <v>0</v>
      </c>
      <c r="B37">
        <v>1</v>
      </c>
      <c r="C37">
        <v>1</v>
      </c>
      <c r="D37">
        <v>1</v>
      </c>
      <c r="E37">
        <v>1</v>
      </c>
    </row>
    <row r="38" spans="1:5" hidden="1">
      <c r="A38">
        <v>1</v>
      </c>
      <c r="B38">
        <v>1</v>
      </c>
      <c r="C38">
        <v>1</v>
      </c>
      <c r="D38">
        <v>1</v>
      </c>
      <c r="E38">
        <v>1</v>
      </c>
    </row>
    <row r="39" spans="1:5" hidden="1">
      <c r="A39">
        <v>0</v>
      </c>
      <c r="B39">
        <v>1</v>
      </c>
      <c r="C39">
        <v>0</v>
      </c>
      <c r="D39">
        <v>1</v>
      </c>
      <c r="E39">
        <v>1</v>
      </c>
    </row>
    <row r="40" spans="1:5" hidden="1">
      <c r="A40">
        <v>0</v>
      </c>
      <c r="B40">
        <v>1</v>
      </c>
      <c r="C40">
        <v>1</v>
      </c>
      <c r="D40">
        <v>1</v>
      </c>
      <c r="E40">
        <v>1</v>
      </c>
    </row>
    <row r="41" spans="1:5" hidden="1">
      <c r="A41">
        <v>1</v>
      </c>
      <c r="B41">
        <v>1</v>
      </c>
      <c r="C41">
        <v>1</v>
      </c>
      <c r="D41">
        <v>1</v>
      </c>
      <c r="E41">
        <v>1</v>
      </c>
    </row>
  </sheetData>
  <autoFilter ref="A1:E41">
    <filterColumn colId="4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T27"/>
  <sheetViews>
    <sheetView tabSelected="1" workbookViewId="0">
      <selection activeCell="G34" sqref="G34"/>
    </sheetView>
  </sheetViews>
  <sheetFormatPr defaultRowHeight="12.75"/>
  <cols>
    <col min="1" max="1" width="2.85546875" customWidth="1"/>
    <col min="2" max="2" width="19.85546875" bestFit="1" customWidth="1"/>
    <col min="3" max="3" width="6.140625" style="1" bestFit="1" customWidth="1"/>
    <col min="4" max="4" width="12.85546875" style="1" bestFit="1" customWidth="1"/>
    <col min="5" max="5" width="10" style="1" bestFit="1" customWidth="1"/>
    <col min="6" max="6" width="5.7109375" style="2" bestFit="1" customWidth="1"/>
    <col min="7" max="7" width="10" style="1" bestFit="1" customWidth="1"/>
    <col min="8" max="8" width="5.7109375" style="1" bestFit="1" customWidth="1"/>
    <col min="9" max="9" width="9.85546875" style="1" bestFit="1" customWidth="1"/>
    <col min="10" max="10" width="5.7109375" style="1" bestFit="1" customWidth="1"/>
    <col min="11" max="11" width="10.140625" style="1" bestFit="1" customWidth="1"/>
    <col min="12" max="12" width="5.7109375" style="1" bestFit="1" customWidth="1"/>
    <col min="13" max="13" width="9.140625" style="1" bestFit="1" customWidth="1"/>
    <col min="14" max="14" width="5.7109375" style="1" bestFit="1" customWidth="1"/>
    <col min="15" max="15" width="9.42578125" style="1" bestFit="1" customWidth="1"/>
    <col min="16" max="16" width="5.7109375" style="1" bestFit="1" customWidth="1"/>
    <col min="17" max="17" width="13" style="1" bestFit="1" customWidth="1"/>
    <col min="18" max="18" width="5.7109375" style="1" bestFit="1" customWidth="1"/>
    <col min="19" max="19" width="13.42578125" bestFit="1" customWidth="1"/>
    <col min="20" max="20" width="5.7109375" bestFit="1" customWidth="1"/>
  </cols>
  <sheetData>
    <row r="1" spans="2:20" s="24" customFormat="1">
      <c r="B1" s="42"/>
      <c r="C1" s="28" t="s">
        <v>22</v>
      </c>
      <c r="D1" s="6" t="s">
        <v>35</v>
      </c>
      <c r="E1" s="26" t="s">
        <v>15</v>
      </c>
      <c r="F1" s="27"/>
      <c r="G1" s="28" t="s">
        <v>16</v>
      </c>
      <c r="H1" s="29"/>
      <c r="I1" s="26" t="s">
        <v>17</v>
      </c>
      <c r="J1" s="28"/>
      <c r="K1" s="28" t="s">
        <v>18</v>
      </c>
      <c r="L1" s="29"/>
      <c r="M1" s="26" t="s">
        <v>19</v>
      </c>
      <c r="N1" s="28"/>
      <c r="O1" s="28" t="s">
        <v>23</v>
      </c>
      <c r="P1" s="29"/>
      <c r="Q1" s="26" t="s">
        <v>20</v>
      </c>
      <c r="R1" s="28"/>
      <c r="S1" s="28" t="s">
        <v>21</v>
      </c>
      <c r="T1" s="30"/>
    </row>
    <row r="2" spans="2:20" s="24" customFormat="1">
      <c r="B2" s="46" t="s">
        <v>24</v>
      </c>
      <c r="C2" s="33">
        <v>40</v>
      </c>
      <c r="D2" s="34"/>
      <c r="E2" s="31">
        <v>17</v>
      </c>
      <c r="F2" s="32"/>
      <c r="G2" s="33">
        <v>23</v>
      </c>
      <c r="H2" s="34"/>
      <c r="I2" s="31">
        <v>36</v>
      </c>
      <c r="J2" s="33"/>
      <c r="K2" s="33">
        <v>4</v>
      </c>
      <c r="L2" s="34"/>
      <c r="M2" s="31">
        <v>34</v>
      </c>
      <c r="N2" s="33"/>
      <c r="O2" s="33">
        <v>6</v>
      </c>
      <c r="P2" s="34"/>
      <c r="Q2" s="31">
        <v>32</v>
      </c>
      <c r="R2" s="33"/>
      <c r="S2" s="33">
        <v>8</v>
      </c>
      <c r="T2" s="35"/>
    </row>
    <row r="3" spans="2:20" s="24" customFormat="1">
      <c r="B3" s="46" t="s">
        <v>13</v>
      </c>
      <c r="C3" s="33">
        <v>20</v>
      </c>
      <c r="D3" s="34">
        <f>C3/C$2</f>
        <v>0.5</v>
      </c>
      <c r="E3" s="31">
        <v>11</v>
      </c>
      <c r="F3" s="32">
        <f>E3/E$2</f>
        <v>0.6470588235294118</v>
      </c>
      <c r="G3" s="33">
        <v>9</v>
      </c>
      <c r="H3" s="36">
        <f>G3/G$2</f>
        <v>0.39130434782608697</v>
      </c>
      <c r="I3" s="31">
        <v>18</v>
      </c>
      <c r="J3" s="32">
        <f>I3/I$2</f>
        <v>0.5</v>
      </c>
      <c r="K3" s="33">
        <v>2</v>
      </c>
      <c r="L3" s="36">
        <f>K3/K$2</f>
        <v>0.5</v>
      </c>
      <c r="M3" s="31">
        <v>19</v>
      </c>
      <c r="N3" s="32">
        <f>M3/M$2</f>
        <v>0.55882352941176472</v>
      </c>
      <c r="O3" s="33">
        <v>1</v>
      </c>
      <c r="P3" s="36">
        <f>O3/O$2</f>
        <v>0.16666666666666666</v>
      </c>
      <c r="Q3" s="31">
        <v>18</v>
      </c>
      <c r="R3" s="32">
        <f>Q3/Q$2</f>
        <v>0.5625</v>
      </c>
      <c r="S3" s="33">
        <v>2</v>
      </c>
      <c r="T3" s="36">
        <f>S3/S$2</f>
        <v>0.25</v>
      </c>
    </row>
    <row r="4" spans="2:20" s="24" customFormat="1">
      <c r="B4" s="48" t="s">
        <v>14</v>
      </c>
      <c r="C4" s="39">
        <v>20</v>
      </c>
      <c r="D4" s="68">
        <f>C4/C$2</f>
        <v>0.5</v>
      </c>
      <c r="E4" s="37">
        <v>6</v>
      </c>
      <c r="F4" s="38">
        <f>E4/E$2</f>
        <v>0.35294117647058826</v>
      </c>
      <c r="G4" s="39">
        <v>14</v>
      </c>
      <c r="H4" s="40">
        <f>G4/G$2</f>
        <v>0.60869565217391308</v>
      </c>
      <c r="I4" s="37">
        <v>18</v>
      </c>
      <c r="J4" s="38">
        <f>I4/I$2</f>
        <v>0.5</v>
      </c>
      <c r="K4" s="39">
        <v>2</v>
      </c>
      <c r="L4" s="40">
        <f>K4/K$2</f>
        <v>0.5</v>
      </c>
      <c r="M4" s="37">
        <v>15</v>
      </c>
      <c r="N4" s="38">
        <f>M4/M$2</f>
        <v>0.44117647058823528</v>
      </c>
      <c r="O4" s="39">
        <v>5</v>
      </c>
      <c r="P4" s="40">
        <f>O4/O$2</f>
        <v>0.83333333333333337</v>
      </c>
      <c r="Q4" s="37">
        <v>14</v>
      </c>
      <c r="R4" s="38">
        <f>Q4/Q$2</f>
        <v>0.4375</v>
      </c>
      <c r="S4" s="39">
        <v>6</v>
      </c>
      <c r="T4" s="40">
        <f>S4/S$2</f>
        <v>0.75</v>
      </c>
    </row>
    <row r="5" spans="2:20" s="24" customFormat="1">
      <c r="C5" s="25"/>
      <c r="D5" s="25"/>
      <c r="E5" s="25"/>
      <c r="F5" s="41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2:20" s="24" customFormat="1">
      <c r="C6" s="25"/>
      <c r="D6" s="25"/>
      <c r="E6" s="25"/>
      <c r="F6" s="41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2:20" s="24" customFormat="1">
      <c r="B7" s="42" t="s">
        <v>25</v>
      </c>
      <c r="C7" s="28"/>
      <c r="D7" s="43">
        <f>(D3^2)+(D4^2)</f>
        <v>0.5</v>
      </c>
      <c r="E7" s="26"/>
      <c r="F7" s="27">
        <f>(F3^2)+(F4^2)</f>
        <v>0.54325259515570945</v>
      </c>
      <c r="G7" s="28"/>
      <c r="H7" s="44">
        <f>(H3^2)+(H4^2)</f>
        <v>0.52362948960302469</v>
      </c>
      <c r="I7" s="26"/>
      <c r="J7" s="27">
        <f>(J3^2)+(J4^2)</f>
        <v>0.5</v>
      </c>
      <c r="K7" s="28"/>
      <c r="L7" s="44">
        <f>(L3^2)+(L4^2)</f>
        <v>0.5</v>
      </c>
      <c r="M7" s="26"/>
      <c r="N7" s="27">
        <f>(N3^2)+(N4^2)</f>
        <v>0.50692041522491349</v>
      </c>
      <c r="O7" s="28"/>
      <c r="P7" s="44">
        <f>(P3^2)+(P4^2)</f>
        <v>0.72222222222222232</v>
      </c>
      <c r="Q7" s="26"/>
      <c r="R7" s="27">
        <f>(R3^2)+(R4^2)</f>
        <v>0.5078125</v>
      </c>
      <c r="S7" s="45"/>
      <c r="T7" s="44">
        <f>(T3^2)+(T4^2)</f>
        <v>0.625</v>
      </c>
    </row>
    <row r="8" spans="2:20" s="24" customFormat="1">
      <c r="B8" s="46"/>
      <c r="C8" s="33"/>
      <c r="D8" s="33"/>
      <c r="E8" s="31"/>
      <c r="F8" s="32"/>
      <c r="G8" s="33"/>
      <c r="H8" s="34"/>
      <c r="I8" s="31"/>
      <c r="J8" s="33"/>
      <c r="K8" s="33"/>
      <c r="L8" s="34"/>
      <c r="M8" s="31"/>
      <c r="N8" s="33"/>
      <c r="O8" s="33"/>
      <c r="P8" s="34"/>
      <c r="Q8" s="31"/>
      <c r="R8" s="33"/>
      <c r="S8" s="47"/>
      <c r="T8" s="35"/>
    </row>
    <row r="9" spans="2:20" s="24" customFormat="1">
      <c r="B9" s="46"/>
      <c r="C9" s="33"/>
      <c r="D9" s="33"/>
      <c r="E9" s="31"/>
      <c r="F9" s="32"/>
      <c r="G9" s="33"/>
      <c r="H9" s="34"/>
      <c r="I9" s="31"/>
      <c r="J9" s="33"/>
      <c r="K9" s="33"/>
      <c r="L9" s="34"/>
      <c r="M9" s="31"/>
      <c r="N9" s="33"/>
      <c r="O9" s="33"/>
      <c r="P9" s="34"/>
      <c r="Q9" s="31"/>
      <c r="R9" s="33"/>
      <c r="S9" s="47"/>
      <c r="T9" s="35"/>
    </row>
    <row r="10" spans="2:20" s="24" customFormat="1">
      <c r="B10" s="48" t="s">
        <v>26</v>
      </c>
      <c r="C10" s="49"/>
      <c r="D10" s="49"/>
      <c r="E10" s="50"/>
      <c r="F10" s="49"/>
      <c r="G10" s="49">
        <f>F7*(E2/40)+H7*(G2/40)</f>
        <v>0.53196930946291565</v>
      </c>
      <c r="H10" s="51"/>
      <c r="I10" s="50"/>
      <c r="J10" s="49"/>
      <c r="K10" s="49">
        <f>J7*(I2/40)+L7*(K2/40)</f>
        <v>0.5</v>
      </c>
      <c r="L10" s="51"/>
      <c r="M10" s="50"/>
      <c r="N10" s="49"/>
      <c r="O10" s="52">
        <f>N7*(M2/40)+P7*(O2/40)</f>
        <v>0.53921568627450978</v>
      </c>
      <c r="P10" s="51"/>
      <c r="Q10" s="50"/>
      <c r="R10" s="49"/>
      <c r="S10" s="49">
        <f>R7*(Q2/40)+T7*(S2/40)</f>
        <v>0.53125</v>
      </c>
      <c r="T10" s="53"/>
    </row>
    <row r="11" spans="2:20" ht="15">
      <c r="B11" s="16"/>
      <c r="C11" s="17"/>
      <c r="D11" s="17"/>
      <c r="E11" s="17"/>
      <c r="F11" s="18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6"/>
      <c r="T11" s="16"/>
    </row>
    <row r="13" spans="2:20">
      <c r="B13" s="55" t="s">
        <v>28</v>
      </c>
      <c r="C13" s="5"/>
      <c r="D13" s="70"/>
      <c r="E13" s="3">
        <f>$D3*E2</f>
        <v>8.5</v>
      </c>
      <c r="F13" s="4"/>
      <c r="G13" s="5">
        <f>$D3*G2</f>
        <v>11.5</v>
      </c>
      <c r="H13" s="6"/>
      <c r="I13" s="3">
        <f>$D3*I2</f>
        <v>18</v>
      </c>
      <c r="J13" s="5"/>
      <c r="K13" s="5">
        <f>$D3*K2</f>
        <v>2</v>
      </c>
      <c r="L13" s="6"/>
      <c r="M13" s="3">
        <f>$D3*M2</f>
        <v>17</v>
      </c>
      <c r="N13" s="5"/>
      <c r="O13" s="5">
        <f>$D3*O2</f>
        <v>3</v>
      </c>
      <c r="P13" s="6"/>
      <c r="Q13" s="3">
        <f>$D3*Q2</f>
        <v>16</v>
      </c>
      <c r="R13" s="4"/>
      <c r="S13" s="5">
        <f>$D3*S2</f>
        <v>4</v>
      </c>
      <c r="T13" s="14"/>
    </row>
    <row r="14" spans="2:20">
      <c r="B14" s="56" t="s">
        <v>27</v>
      </c>
      <c r="C14" s="9"/>
      <c r="D14" s="71"/>
      <c r="E14" s="7">
        <f>$D4*E2</f>
        <v>8.5</v>
      </c>
      <c r="F14" s="8"/>
      <c r="G14" s="9">
        <f>$D4*G2</f>
        <v>11.5</v>
      </c>
      <c r="H14" s="10"/>
      <c r="I14" s="7">
        <f>$D4*I2</f>
        <v>18</v>
      </c>
      <c r="J14" s="9"/>
      <c r="K14" s="9">
        <f>$D4*K2</f>
        <v>2</v>
      </c>
      <c r="L14" s="10"/>
      <c r="M14" s="7">
        <f>$D4*M2</f>
        <v>17</v>
      </c>
      <c r="N14" s="9"/>
      <c r="O14" s="9">
        <f>$D4*O2</f>
        <v>3</v>
      </c>
      <c r="P14" s="10"/>
      <c r="Q14" s="7">
        <f>$D4*Q2</f>
        <v>16</v>
      </c>
      <c r="R14" s="8"/>
      <c r="S14" s="9">
        <f>$D4*S2</f>
        <v>4</v>
      </c>
      <c r="T14" s="15"/>
    </row>
    <row r="15" spans="2:20">
      <c r="B15" s="7"/>
      <c r="C15" s="9"/>
      <c r="D15" s="9"/>
      <c r="E15" s="7"/>
      <c r="F15" s="8"/>
      <c r="G15" s="9"/>
      <c r="H15" s="10"/>
      <c r="I15" s="7"/>
      <c r="J15" s="9"/>
      <c r="K15" s="9"/>
      <c r="L15" s="10"/>
      <c r="M15" s="7"/>
      <c r="N15" s="9"/>
      <c r="O15" s="9"/>
      <c r="P15" s="10"/>
      <c r="Q15" s="7"/>
      <c r="R15" s="9"/>
      <c r="S15" s="58"/>
      <c r="T15" s="15"/>
    </row>
    <row r="16" spans="2:20">
      <c r="B16" s="56" t="s">
        <v>29</v>
      </c>
      <c r="C16" s="9"/>
      <c r="D16" s="71"/>
      <c r="E16" s="19">
        <f>SQRT(((E3-E13)^2)/E13)</f>
        <v>0.85749292571254421</v>
      </c>
      <c r="F16" s="8"/>
      <c r="G16" s="20">
        <f>SQRT(((G3-G13)^2)/G13)</f>
        <v>0.73720978077448562</v>
      </c>
      <c r="H16" s="10"/>
      <c r="I16" s="19">
        <f>SQRT(((I3-I13)^2)/I13)</f>
        <v>0</v>
      </c>
      <c r="J16" s="9"/>
      <c r="K16" s="20">
        <f>SQRT(((K3-K13)^2)/K13)</f>
        <v>0</v>
      </c>
      <c r="L16" s="10"/>
      <c r="M16" s="19">
        <f>SQRT(((M3-M13)^2)/M13)</f>
        <v>0.48507125007266594</v>
      </c>
      <c r="N16" s="9"/>
      <c r="O16" s="20">
        <f>SQRT(((O3-O13)^2)/O13)</f>
        <v>1.1547005383792515</v>
      </c>
      <c r="P16" s="10"/>
      <c r="Q16" s="19">
        <f>SQRT(((Q3-Q13)^2)/Q13)</f>
        <v>0.5</v>
      </c>
      <c r="R16" s="9"/>
      <c r="S16" s="20">
        <f>SQRT(((S3-S13)^2)/S13)</f>
        <v>1</v>
      </c>
      <c r="T16" s="15"/>
    </row>
    <row r="17" spans="2:20">
      <c r="B17" s="56" t="s">
        <v>30</v>
      </c>
      <c r="C17" s="9"/>
      <c r="D17" s="71"/>
      <c r="E17" s="19">
        <f>SQRT(((E4-E14)^2)/E14)</f>
        <v>0.85749292571254421</v>
      </c>
      <c r="F17" s="8"/>
      <c r="G17" s="20">
        <f>SQRT(((G4-G14)^2)/G14)</f>
        <v>0.73720978077448562</v>
      </c>
      <c r="H17" s="10"/>
      <c r="I17" s="19">
        <f>SQRT(((I4-I14)^2)/I14)</f>
        <v>0</v>
      </c>
      <c r="J17" s="9"/>
      <c r="K17" s="20">
        <f>SQRT(((K4-K14)^2)/K14)</f>
        <v>0</v>
      </c>
      <c r="L17" s="10"/>
      <c r="M17" s="19">
        <f>SQRT(((M4-M14)^2)/M14)</f>
        <v>0.48507125007266594</v>
      </c>
      <c r="N17" s="9"/>
      <c r="O17" s="20">
        <f>SQRT(((O4-O14)^2)/O14)</f>
        <v>1.1547005383792515</v>
      </c>
      <c r="P17" s="10"/>
      <c r="Q17" s="19">
        <f>SQRT(((Q4-Q14)^2)/Q14)</f>
        <v>0.5</v>
      </c>
      <c r="R17" s="9"/>
      <c r="S17" s="20">
        <f>SQRT(((S4-S14)^2)/S14)</f>
        <v>1</v>
      </c>
      <c r="T17" s="15"/>
    </row>
    <row r="18" spans="2:20">
      <c r="B18" s="56"/>
      <c r="C18" s="9"/>
      <c r="D18" s="71"/>
      <c r="E18" s="7"/>
      <c r="F18" s="8"/>
      <c r="G18" s="9"/>
      <c r="H18" s="10"/>
      <c r="I18" s="7"/>
      <c r="J18" s="9"/>
      <c r="K18" s="9"/>
      <c r="L18" s="10"/>
      <c r="M18" s="7"/>
      <c r="N18" s="9"/>
      <c r="O18" s="9"/>
      <c r="P18" s="10"/>
      <c r="Q18" s="7"/>
      <c r="R18" s="9"/>
      <c r="S18" s="58"/>
      <c r="T18" s="15"/>
    </row>
    <row r="19" spans="2:20">
      <c r="B19" s="57" t="s">
        <v>31</v>
      </c>
      <c r="C19" s="13"/>
      <c r="D19" s="72"/>
      <c r="E19" s="11"/>
      <c r="F19" s="12">
        <f>E16+E17+G16+G17</f>
        <v>3.1894054129740597</v>
      </c>
      <c r="G19" s="13"/>
      <c r="H19" s="21"/>
      <c r="I19" s="11"/>
      <c r="J19" s="12">
        <f>I16+I17+K16+K17</f>
        <v>0</v>
      </c>
      <c r="K19" s="13"/>
      <c r="L19" s="21"/>
      <c r="M19" s="11"/>
      <c r="N19" s="54">
        <f>M16+M17+O16+O17</f>
        <v>3.2795435769038348</v>
      </c>
      <c r="O19" s="13"/>
      <c r="P19" s="21"/>
      <c r="Q19" s="11"/>
      <c r="R19" s="12">
        <f>Q16+Q17+S16+S17</f>
        <v>3</v>
      </c>
      <c r="S19" s="59"/>
      <c r="T19" s="23"/>
    </row>
    <row r="23" spans="2:20">
      <c r="B23" s="60" t="s">
        <v>32</v>
      </c>
      <c r="C23" s="5"/>
      <c r="D23" s="69">
        <f>(D3*LOG(D3,2)+D4*LOG(D4,2))*(-1)</f>
        <v>1</v>
      </c>
      <c r="E23" s="3"/>
      <c r="F23" s="64">
        <f>(F3*LOG(F3,2)+F4*LOG(F4,2))*(-1)</f>
        <v>0.9366673818775626</v>
      </c>
      <c r="G23" s="5"/>
      <c r="H23" s="61">
        <f>(H3*LOG(H3,2)+H4*LOG(H4,2))*(-1)</f>
        <v>0.96563613337060983</v>
      </c>
      <c r="I23" s="3"/>
      <c r="J23" s="64">
        <f>(J3*LOG(J3,2)+J4*LOG(J4,2))*(-1)</f>
        <v>1</v>
      </c>
      <c r="K23" s="5"/>
      <c r="L23" s="61">
        <f>(L3*LOG(L3,2)+L4*LOG(L4,2))*(-1)</f>
        <v>1</v>
      </c>
      <c r="M23" s="3"/>
      <c r="N23" s="64">
        <f>(N3*LOG(N3,2)+N4*LOG(N4,2))*(-1)</f>
        <v>0.98999279155751885</v>
      </c>
      <c r="O23" s="5"/>
      <c r="P23" s="61">
        <f>(P3*LOG(P3,2)+P4*LOG(P4,2))*(-1)</f>
        <v>0.65002242164835411</v>
      </c>
      <c r="Q23" s="3"/>
      <c r="R23" s="64">
        <f>(R3*LOG(R3,2)+R4*LOG(R4,2))*(-1)</f>
        <v>0.98869940828849745</v>
      </c>
      <c r="S23" s="66"/>
      <c r="T23" s="61">
        <f>(T3*LOG(T3,2)+T4*LOG(T4,2))*(-1)</f>
        <v>0.81127812445913283</v>
      </c>
    </row>
    <row r="24" spans="2:20">
      <c r="B24" s="62"/>
      <c r="C24" s="9"/>
      <c r="D24" s="10"/>
      <c r="E24" s="7"/>
      <c r="F24" s="8"/>
      <c r="G24" s="9"/>
      <c r="H24" s="10"/>
      <c r="I24" s="7"/>
      <c r="J24" s="9"/>
      <c r="K24" s="9"/>
      <c r="L24" s="10"/>
      <c r="M24" s="7"/>
      <c r="N24" s="9"/>
      <c r="O24" s="9"/>
      <c r="P24" s="10"/>
      <c r="Q24" s="7"/>
      <c r="R24" s="9"/>
      <c r="S24" s="58"/>
      <c r="T24" s="15"/>
    </row>
    <row r="25" spans="2:20">
      <c r="B25" s="62" t="s">
        <v>33</v>
      </c>
      <c r="C25" s="9"/>
      <c r="D25" s="22"/>
      <c r="E25" s="19"/>
      <c r="F25" s="20"/>
      <c r="G25" s="20">
        <f>F23*E2/40+H23*G2/40</f>
        <v>0.95332441398606482</v>
      </c>
      <c r="H25" s="22"/>
      <c r="I25" s="19"/>
      <c r="J25" s="20"/>
      <c r="K25" s="20">
        <f>J23*I2/40+L23*K2/40</f>
        <v>1</v>
      </c>
      <c r="L25" s="22"/>
      <c r="M25" s="19"/>
      <c r="N25" s="20"/>
      <c r="O25" s="20">
        <f>N23*M2/40+P23*O2/40</f>
        <v>0.93899723607114405</v>
      </c>
      <c r="P25" s="22"/>
      <c r="Q25" s="19"/>
      <c r="R25" s="20"/>
      <c r="S25" s="20">
        <f>R23*Q2/40+T23*S2/40</f>
        <v>0.95321515152262448</v>
      </c>
      <c r="T25" s="67"/>
    </row>
    <row r="26" spans="2:20">
      <c r="B26" s="62"/>
      <c r="C26" s="9"/>
      <c r="D26" s="10"/>
      <c r="E26" s="7"/>
      <c r="F26" s="8"/>
      <c r="G26" s="9"/>
      <c r="H26" s="10"/>
      <c r="I26" s="7"/>
      <c r="J26" s="9"/>
      <c r="K26" s="9"/>
      <c r="L26" s="10"/>
      <c r="M26" s="7"/>
      <c r="N26" s="9"/>
      <c r="O26" s="9"/>
      <c r="P26" s="10"/>
      <c r="Q26" s="7"/>
      <c r="R26" s="9"/>
      <c r="S26" s="58"/>
      <c r="T26" s="15"/>
    </row>
    <row r="27" spans="2:20">
      <c r="B27" s="63" t="s">
        <v>34</v>
      </c>
      <c r="C27" s="13"/>
      <c r="D27" s="21"/>
      <c r="E27" s="11"/>
      <c r="F27" s="12"/>
      <c r="G27" s="65">
        <f>1-G25</f>
        <v>4.6675586013935177E-2</v>
      </c>
      <c r="H27" s="21"/>
      <c r="I27" s="11"/>
      <c r="J27" s="13"/>
      <c r="K27" s="65">
        <f>1-K25</f>
        <v>0</v>
      </c>
      <c r="L27" s="21"/>
      <c r="M27" s="11"/>
      <c r="N27" s="13"/>
      <c r="O27" s="52">
        <f>1-O25</f>
        <v>6.1002763928855952E-2</v>
      </c>
      <c r="P27" s="21"/>
      <c r="Q27" s="11"/>
      <c r="R27" s="13"/>
      <c r="S27" s="65">
        <f>1-S25</f>
        <v>4.6784848477375518E-2</v>
      </c>
      <c r="T27" s="2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Tree - 1</vt:lpstr>
      <vt:lpstr>Decision Tree - Modified</vt:lpstr>
      <vt:lpstr>Indexes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Veeranna Hanamashetti (RBEI/ECA2)</dc:creator>
  <cp:lastModifiedBy>vah4cob</cp:lastModifiedBy>
  <dcterms:created xsi:type="dcterms:W3CDTF">2015-04-06T12:13:38Z</dcterms:created>
  <dcterms:modified xsi:type="dcterms:W3CDTF">2015-04-07T10:49:22Z</dcterms:modified>
</cp:coreProperties>
</file>