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Git Documents\Capstone-Reviews-Ranker\Technical Report\"/>
    </mc:Choice>
  </mc:AlternateContent>
  <xr:revisionPtr revIDLastSave="0" documentId="13_ncr:1_{004CF2D9-F323-473C-AA8C-138E7E56662C}" xr6:coauthVersionLast="45" xr6:coauthVersionMax="45" xr10:uidLastSave="{00000000-0000-0000-0000-000000000000}"/>
  <bookViews>
    <workbookView xWindow="-120" yWindow="-120" windowWidth="20730" windowHeight="11310" activeTab="6" xr2:uid="{00000000-000D-0000-FFFF-FFFF00000000}"/>
  </bookViews>
  <sheets>
    <sheet name="Acronyms" sheetId="2" r:id="rId1"/>
    <sheet name="Mobile Phone" sheetId="1" r:id="rId2"/>
    <sheet name="Laptop" sheetId="3" r:id="rId3"/>
    <sheet name="Camera" sheetId="4" r:id="rId4"/>
    <sheet name="Model Select" sheetId="6" r:id="rId5"/>
    <sheet name="Sheet1" sheetId="7" state="hidden" r:id="rId6"/>
    <sheet name="RF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7" l="1"/>
  <c r="E24" i="7"/>
  <c r="D24" i="7"/>
  <c r="C24" i="7"/>
  <c r="F22" i="7"/>
  <c r="F21" i="7"/>
  <c r="F20" i="7"/>
  <c r="F18" i="7"/>
  <c r="F17" i="7"/>
  <c r="F16" i="7"/>
  <c r="F15" i="7"/>
  <c r="F14" i="7"/>
  <c r="F13" i="7"/>
  <c r="F12" i="7"/>
  <c r="F11" i="7"/>
  <c r="F10" i="7"/>
  <c r="F9" i="7"/>
  <c r="F8" i="7"/>
  <c r="F6" i="7"/>
  <c r="F5" i="7"/>
  <c r="F4" i="7"/>
  <c r="F3" i="7"/>
  <c r="C9" i="6" l="1"/>
  <c r="D9" i="6"/>
  <c r="D8" i="6" l="1"/>
  <c r="C8" i="6"/>
  <c r="B8" i="6"/>
  <c r="F7" i="6"/>
  <c r="D7" i="6"/>
  <c r="C7" i="6"/>
  <c r="B7" i="6"/>
  <c r="D6" i="6"/>
  <c r="C6" i="6"/>
  <c r="B6" i="6"/>
  <c r="F6" i="6" s="1"/>
  <c r="H26" i="4"/>
  <c r="F26" i="4"/>
  <c r="D26" i="4"/>
  <c r="H26" i="3"/>
  <c r="F26" i="3"/>
  <c r="D26" i="3"/>
  <c r="H26" i="1"/>
  <c r="F26" i="1"/>
  <c r="D26" i="1"/>
  <c r="D24" i="1"/>
  <c r="B9" i="6" l="1"/>
  <c r="F9" i="6" s="1"/>
  <c r="E24" i="5"/>
  <c r="D24" i="5"/>
  <c r="C24" i="5"/>
  <c r="F24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H24" i="4" l="1"/>
  <c r="F24" i="4"/>
  <c r="D24" i="4"/>
  <c r="H24" i="3"/>
  <c r="F24" i="3"/>
  <c r="D24" i="3"/>
  <c r="H24" i="1"/>
  <c r="F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veera vignesh</author>
  </authors>
  <commentList>
    <comment ref="B2" authorId="0" shapeId="0" xr:uid="{EFA534A5-C3BC-4F3B-8CA8-E078BE19A38D}">
      <text>
        <r>
          <rPr>
            <b/>
            <sz val="9"/>
            <color indexed="81"/>
            <rFont val="Tahoma"/>
            <family val="2"/>
          </rPr>
          <t xml:space="preserve">Minimum Values
</t>
        </r>
      </text>
    </comment>
  </commentList>
</comments>
</file>

<file path=xl/sharedStrings.xml><?xml version="1.0" encoding="utf-8"?>
<sst xmlns="http://schemas.openxmlformats.org/spreadsheetml/2006/main" count="212" uniqueCount="77">
  <si>
    <t>Sr. No.</t>
  </si>
  <si>
    <t>Columns</t>
  </si>
  <si>
    <t>Min. MAPE</t>
  </si>
  <si>
    <t>Random Forest</t>
  </si>
  <si>
    <t>XG Boost</t>
  </si>
  <si>
    <t>Train_MAPE</t>
  </si>
  <si>
    <t>Test_MAPE</t>
  </si>
  <si>
    <t>SVR</t>
  </si>
  <si>
    <t>Column_Name</t>
  </si>
  <si>
    <t>Acronym</t>
  </si>
  <si>
    <t>Review_Text</t>
  </si>
  <si>
    <t>RT</t>
  </si>
  <si>
    <t>Review_Rating</t>
  </si>
  <si>
    <t>RR</t>
  </si>
  <si>
    <t>Len_after</t>
  </si>
  <si>
    <t>LA</t>
  </si>
  <si>
    <t>Len_before</t>
  </si>
  <si>
    <t>LB</t>
  </si>
  <si>
    <t>NS</t>
  </si>
  <si>
    <t>Num_Photos</t>
  </si>
  <si>
    <t>Num_Sentence</t>
  </si>
  <si>
    <t>NQ</t>
  </si>
  <si>
    <t>No_ExMarch</t>
  </si>
  <si>
    <t>NEx</t>
  </si>
  <si>
    <t>No_Upper</t>
  </si>
  <si>
    <t>NU</t>
  </si>
  <si>
    <t>No_proper</t>
  </si>
  <si>
    <t>NPh</t>
  </si>
  <si>
    <t>No_QMark</t>
  </si>
  <si>
    <t>Perc_Noun</t>
  </si>
  <si>
    <t>PN</t>
  </si>
  <si>
    <t>Perc_Verb</t>
  </si>
  <si>
    <t>PV</t>
  </si>
  <si>
    <t>Perc_Adverb</t>
  </si>
  <si>
    <t>Perc_Adj</t>
  </si>
  <si>
    <t>PAdv</t>
  </si>
  <si>
    <t>PAdj</t>
  </si>
  <si>
    <t>NPr</t>
  </si>
  <si>
    <t>[RT,RR,LA,h]</t>
  </si>
  <si>
    <t>[RT,RR,NS,h]</t>
  </si>
  <si>
    <t>[RT,RR,LB,h]</t>
  </si>
  <si>
    <t>[RT,RR,NPh,h]</t>
  </si>
  <si>
    <t>[RT,RR,NPh,LB,LA,h]</t>
  </si>
  <si>
    <t>[RT,PN,PV,h]</t>
  </si>
  <si>
    <t>[RT,PN,PV,PAdv,h]</t>
  </si>
  <si>
    <t>[RT,PN,PV,PAdv,PAdj,h]</t>
  </si>
  <si>
    <t>[RT,NQ,h]</t>
  </si>
  <si>
    <t>[RT,NQ,NEx,h]</t>
  </si>
  <si>
    <t>[RT,NQ,NEx,NU,h]</t>
  </si>
  <si>
    <t>[RT,NQ,NEx,NU,NPr,h]</t>
  </si>
  <si>
    <t>[RT,NPh,NS,h]</t>
  </si>
  <si>
    <t>[RT,NPh,NS,PN,h]</t>
  </si>
  <si>
    <t>[RT,NPh,NS,PV,h]</t>
  </si>
  <si>
    <t>[RT,NPh,NS,PN,PV,h]</t>
  </si>
  <si>
    <t>[RT,NPh,NS,PAdj,h]</t>
  </si>
  <si>
    <t>[RT,NPh,NS,PAdj,PN,h]</t>
  </si>
  <si>
    <t>[RT,NPh,NS,PAdj,PN,PV,h]</t>
  </si>
  <si>
    <t>[RT,RR,NPh,NS,PAdj,PN,h]</t>
  </si>
  <si>
    <t>Review_Text (RT) column is needed in every combination. 'h' is target variable.</t>
  </si>
  <si>
    <t>Mobile Phones</t>
  </si>
  <si>
    <t>Laptop</t>
  </si>
  <si>
    <t>Camera</t>
  </si>
  <si>
    <t>Average MAPE</t>
  </si>
  <si>
    <t>Average</t>
  </si>
  <si>
    <t>Min</t>
  </si>
  <si>
    <t>Max</t>
  </si>
  <si>
    <t>RF</t>
  </si>
  <si>
    <t>Span</t>
  </si>
  <si>
    <t>Upvote</t>
  </si>
  <si>
    <t>Downvote</t>
  </si>
  <si>
    <t>Up</t>
  </si>
  <si>
    <t>Down</t>
  </si>
  <si>
    <t>Review_Title</t>
  </si>
  <si>
    <t>Title</t>
  </si>
  <si>
    <t>Target</t>
  </si>
  <si>
    <t>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</si>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</sst>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1" fillId="0" borderId="1" xfId="0" quotePrefix="1" applyFont="1" applyBorder="1" applyAlignment="1">
      <alignment vertical="top"/>
    </xf>
    <xf numFmtId="0" fontId="0" fillId="0" borderId="1" xfId="0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3" borderId="0" xfId="0" applyFill="1" applyAlignment="1">
      <alignment vertical="top"/>
    </xf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CE32-00B3-467D-9D40-144FA6224D42}">
  <dimension ref="A1:G13"/>
  <sheetViews>
    <sheetView topLeftCell="A3" workbookViewId="0">
      <selection activeCell="F22" sqref="F22"/>
    </sheetView>
  </sheetViews>
  <sheetFormatPr defaultRowHeight="15" x14ac:dyDescent="0.25"/>
  <cols>
    <col min="1" max="1" width="16.5703125" customWidth="1"/>
    <col min="2" max="2" width="8.85546875" bestFit="1" customWidth="1"/>
    <col min="6" max="6" width="14.28515625" bestFit="1" customWidth="1"/>
    <col min="7" max="7" width="8.85546875" bestFit="1" customWidth="1"/>
  </cols>
  <sheetData>
    <row r="1" spans="1:7" x14ac:dyDescent="0.25">
      <c r="A1" s="13" t="s">
        <v>8</v>
      </c>
      <c r="B1" s="13" t="s">
        <v>9</v>
      </c>
    </row>
    <row r="2" spans="1:7" x14ac:dyDescent="0.25">
      <c r="A2" s="14" t="s">
        <v>14</v>
      </c>
      <c r="B2" s="14" t="s">
        <v>15</v>
      </c>
    </row>
    <row r="3" spans="1:7" x14ac:dyDescent="0.25">
      <c r="A3" s="14" t="s">
        <v>16</v>
      </c>
      <c r="B3" s="14" t="s">
        <v>17</v>
      </c>
      <c r="F3" s="13" t="s">
        <v>8</v>
      </c>
      <c r="G3" s="13" t="s">
        <v>9</v>
      </c>
    </row>
    <row r="4" spans="1:7" x14ac:dyDescent="0.25">
      <c r="A4" s="14" t="s">
        <v>20</v>
      </c>
      <c r="B4" s="14" t="s">
        <v>18</v>
      </c>
      <c r="F4" s="14" t="s">
        <v>72</v>
      </c>
      <c r="G4" s="14" t="s">
        <v>73</v>
      </c>
    </row>
    <row r="5" spans="1:7" x14ac:dyDescent="0.25">
      <c r="A5" s="14" t="s">
        <v>28</v>
      </c>
      <c r="B5" s="14" t="s">
        <v>21</v>
      </c>
      <c r="F5" s="14" t="s">
        <v>10</v>
      </c>
      <c r="G5" s="14" t="s">
        <v>11</v>
      </c>
    </row>
    <row r="6" spans="1:7" x14ac:dyDescent="0.25">
      <c r="A6" s="14" t="s">
        <v>22</v>
      </c>
      <c r="B6" s="14" t="s">
        <v>23</v>
      </c>
      <c r="F6" s="14" t="s">
        <v>12</v>
      </c>
      <c r="G6" s="14" t="s">
        <v>13</v>
      </c>
    </row>
    <row r="7" spans="1:7" x14ac:dyDescent="0.25">
      <c r="A7" s="14" t="s">
        <v>24</v>
      </c>
      <c r="B7" s="14" t="s">
        <v>25</v>
      </c>
      <c r="F7" s="14" t="s">
        <v>19</v>
      </c>
      <c r="G7" s="14" t="s">
        <v>27</v>
      </c>
    </row>
    <row r="8" spans="1:7" x14ac:dyDescent="0.25">
      <c r="A8" s="14" t="s">
        <v>26</v>
      </c>
      <c r="B8" s="14" t="s">
        <v>37</v>
      </c>
      <c r="F8" s="15" t="s">
        <v>68</v>
      </c>
      <c r="G8" s="15" t="s">
        <v>70</v>
      </c>
    </row>
    <row r="9" spans="1:7" x14ac:dyDescent="0.25">
      <c r="A9" s="14" t="s">
        <v>29</v>
      </c>
      <c r="B9" s="14" t="s">
        <v>30</v>
      </c>
      <c r="F9" s="15" t="s">
        <v>69</v>
      </c>
      <c r="G9" s="15" t="s">
        <v>71</v>
      </c>
    </row>
    <row r="10" spans="1:7" x14ac:dyDescent="0.25">
      <c r="A10" s="14" t="s">
        <v>31</v>
      </c>
      <c r="B10" s="14" t="s">
        <v>32</v>
      </c>
    </row>
    <row r="11" spans="1:7" x14ac:dyDescent="0.25">
      <c r="A11" s="14" t="s">
        <v>33</v>
      </c>
      <c r="B11" s="14" t="s">
        <v>35</v>
      </c>
    </row>
    <row r="12" spans="1:7" x14ac:dyDescent="0.25">
      <c r="A12" s="14" t="s">
        <v>34</v>
      </c>
      <c r="B12" s="14" t="s">
        <v>36</v>
      </c>
    </row>
    <row r="13" spans="1:7" x14ac:dyDescent="0.25">
      <c r="A13" s="15" t="s">
        <v>74</v>
      </c>
      <c r="B13" s="15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opLeftCell="A2" zoomScaleNormal="100" workbookViewId="0">
      <selection activeCell="D3" sqref="D3:D22"/>
    </sheetView>
  </sheetViews>
  <sheetFormatPr defaultRowHeight="15" x14ac:dyDescent="0.25"/>
  <cols>
    <col min="1" max="1" width="9.140625" style="1"/>
    <col min="2" max="2" width="72.85546875" style="1" bestFit="1" customWidth="1"/>
    <col min="3" max="3" width="11.7109375" style="1" customWidth="1"/>
    <col min="4" max="4" width="11" style="1" customWidth="1"/>
    <col min="5" max="5" width="11.7109375" style="1" customWidth="1"/>
    <col min="6" max="6" width="11" style="1" customWidth="1"/>
    <col min="7" max="7" width="11.7109375" style="1" bestFit="1" customWidth="1"/>
    <col min="8" max="8" width="11" style="1" bestFit="1" customWidth="1"/>
    <col min="9" max="16384" width="9.140625" style="1"/>
  </cols>
  <sheetData>
    <row r="1" spans="1:8" x14ac:dyDescent="0.25">
      <c r="A1" s="2" t="s">
        <v>0</v>
      </c>
      <c r="B1" s="2" t="s">
        <v>1</v>
      </c>
      <c r="C1" s="12" t="s">
        <v>3</v>
      </c>
      <c r="D1" s="12"/>
      <c r="E1" s="12" t="s">
        <v>4</v>
      </c>
      <c r="F1" s="12"/>
      <c r="G1" s="12" t="s">
        <v>7</v>
      </c>
      <c r="H1" s="12"/>
    </row>
    <row r="2" spans="1:8" x14ac:dyDescent="0.25">
      <c r="A2" s="2"/>
      <c r="B2" s="7" t="s">
        <v>58</v>
      </c>
      <c r="C2" s="3" t="s">
        <v>5</v>
      </c>
      <c r="D2" s="3" t="s">
        <v>6</v>
      </c>
      <c r="E2" s="3" t="s">
        <v>5</v>
      </c>
      <c r="F2" s="3" t="s">
        <v>6</v>
      </c>
      <c r="G2" s="3" t="s">
        <v>5</v>
      </c>
      <c r="H2" s="3" t="s">
        <v>6</v>
      </c>
    </row>
    <row r="3" spans="1:8" x14ac:dyDescent="0.25">
      <c r="A3" s="4">
        <v>1</v>
      </c>
      <c r="B3" s="4" t="s">
        <v>38</v>
      </c>
      <c r="C3" s="4">
        <v>4.76</v>
      </c>
      <c r="D3" s="4">
        <v>14.02</v>
      </c>
      <c r="E3" s="4">
        <v>0.59</v>
      </c>
      <c r="F3" s="4">
        <v>16.18</v>
      </c>
      <c r="G3" s="4">
        <v>11.17</v>
      </c>
      <c r="H3" s="4">
        <v>12.61</v>
      </c>
    </row>
    <row r="4" spans="1:8" x14ac:dyDescent="0.25">
      <c r="A4" s="4">
        <v>2</v>
      </c>
      <c r="B4" s="6" t="s">
        <v>39</v>
      </c>
      <c r="C4" s="4">
        <v>4.8</v>
      </c>
      <c r="D4" s="4">
        <v>14.43</v>
      </c>
      <c r="E4" s="4">
        <v>0.81</v>
      </c>
      <c r="F4" s="4">
        <v>16.27</v>
      </c>
      <c r="G4" s="4">
        <v>10.52</v>
      </c>
      <c r="H4" s="4">
        <v>12.38</v>
      </c>
    </row>
    <row r="5" spans="1:8" x14ac:dyDescent="0.25">
      <c r="A5" s="4">
        <v>3</v>
      </c>
      <c r="B5" s="4" t="s">
        <v>40</v>
      </c>
      <c r="C5" s="4">
        <v>4.6100000000000003</v>
      </c>
      <c r="D5" s="4">
        <v>15.09</v>
      </c>
      <c r="E5" s="4">
        <v>0.42</v>
      </c>
      <c r="F5" s="4">
        <v>15.09</v>
      </c>
      <c r="G5" s="4">
        <v>11.23</v>
      </c>
      <c r="H5" s="4">
        <v>12.45</v>
      </c>
    </row>
    <row r="6" spans="1:8" x14ac:dyDescent="0.25">
      <c r="A6" s="4">
        <v>4</v>
      </c>
      <c r="B6" s="4" t="s">
        <v>41</v>
      </c>
      <c r="C6" s="4">
        <v>4.8899999999999997</v>
      </c>
      <c r="D6" s="4">
        <v>14.08</v>
      </c>
      <c r="E6" s="4">
        <v>0.64</v>
      </c>
      <c r="F6" s="4">
        <v>16.239999999999998</v>
      </c>
      <c r="G6" s="4">
        <v>9.7899999999999991</v>
      </c>
      <c r="H6" s="4">
        <v>12.79</v>
      </c>
    </row>
    <row r="7" spans="1:8" x14ac:dyDescent="0.25">
      <c r="A7" s="4">
        <v>5</v>
      </c>
      <c r="B7" s="5" t="s">
        <v>42</v>
      </c>
      <c r="C7" s="4">
        <v>4.49</v>
      </c>
      <c r="D7" s="4">
        <v>13.19</v>
      </c>
      <c r="E7" s="4">
        <v>0.28999999999999998</v>
      </c>
      <c r="F7" s="4">
        <v>15.85</v>
      </c>
      <c r="G7" s="4">
        <v>10.88</v>
      </c>
      <c r="H7" s="4">
        <v>12.4</v>
      </c>
    </row>
    <row r="8" spans="1:8" x14ac:dyDescent="0.25">
      <c r="A8" s="4">
        <v>6</v>
      </c>
      <c r="B8" s="4" t="s">
        <v>43</v>
      </c>
      <c r="C8" s="4">
        <v>5.01</v>
      </c>
      <c r="D8" s="4">
        <v>14.9</v>
      </c>
      <c r="E8" s="4">
        <v>0.91</v>
      </c>
      <c r="F8" s="4">
        <v>17.89</v>
      </c>
      <c r="G8" s="4">
        <v>11.81</v>
      </c>
      <c r="H8" s="4">
        <v>14.01</v>
      </c>
    </row>
    <row r="9" spans="1:8" x14ac:dyDescent="0.25">
      <c r="A9" s="4">
        <v>7</v>
      </c>
      <c r="B9" s="4" t="s">
        <v>44</v>
      </c>
      <c r="C9" s="4">
        <v>5.03</v>
      </c>
      <c r="D9" s="4">
        <v>14.8</v>
      </c>
      <c r="E9" s="4">
        <v>0.9</v>
      </c>
      <c r="F9" s="4">
        <v>17.34</v>
      </c>
      <c r="G9" s="4">
        <v>11.75</v>
      </c>
      <c r="H9" s="4">
        <v>14.17</v>
      </c>
    </row>
    <row r="10" spans="1:8" x14ac:dyDescent="0.25">
      <c r="A10" s="4">
        <v>8</v>
      </c>
      <c r="B10" s="4" t="s">
        <v>45</v>
      </c>
      <c r="C10" s="4">
        <v>4.97</v>
      </c>
      <c r="D10" s="4">
        <v>14.86</v>
      </c>
      <c r="E10" s="4">
        <v>0.79</v>
      </c>
      <c r="F10" s="4">
        <v>16.86</v>
      </c>
      <c r="G10" s="4">
        <v>11.81</v>
      </c>
      <c r="H10" s="4">
        <v>14.92</v>
      </c>
    </row>
    <row r="11" spans="1:8" x14ac:dyDescent="0.25">
      <c r="A11" s="4">
        <v>9</v>
      </c>
      <c r="B11" s="4" t="s">
        <v>46</v>
      </c>
      <c r="C11" s="4">
        <v>5.22</v>
      </c>
      <c r="D11" s="4">
        <v>15.4</v>
      </c>
      <c r="E11" s="4">
        <v>1.08</v>
      </c>
      <c r="F11" s="4">
        <v>17.670000000000002</v>
      </c>
      <c r="G11" s="4">
        <v>9.23</v>
      </c>
      <c r="H11" s="4">
        <v>14.12</v>
      </c>
    </row>
    <row r="12" spans="1:8" x14ac:dyDescent="0.25">
      <c r="A12" s="4">
        <v>10</v>
      </c>
      <c r="B12" s="4" t="s">
        <v>47</v>
      </c>
      <c r="C12" s="4">
        <v>5.13</v>
      </c>
      <c r="D12" s="4">
        <v>14.98</v>
      </c>
      <c r="E12" s="4">
        <v>0.98</v>
      </c>
      <c r="F12" s="4">
        <v>17.04</v>
      </c>
      <c r="G12" s="4">
        <v>9.49</v>
      </c>
      <c r="H12" s="4">
        <v>14.38</v>
      </c>
    </row>
    <row r="13" spans="1:8" x14ac:dyDescent="0.25">
      <c r="A13" s="4">
        <v>11</v>
      </c>
      <c r="B13" s="4" t="s">
        <v>48</v>
      </c>
      <c r="C13" s="4">
        <v>5.13</v>
      </c>
      <c r="D13" s="4">
        <v>14.81</v>
      </c>
      <c r="E13" s="4">
        <v>0.98</v>
      </c>
      <c r="F13" s="4">
        <v>17.04</v>
      </c>
      <c r="G13" s="4">
        <v>9.52</v>
      </c>
      <c r="H13" s="4">
        <v>14.38</v>
      </c>
    </row>
    <row r="14" spans="1:8" x14ac:dyDescent="0.25">
      <c r="A14" s="4">
        <v>12</v>
      </c>
      <c r="B14" s="4" t="s">
        <v>49</v>
      </c>
      <c r="C14" s="4">
        <v>4.96</v>
      </c>
      <c r="D14" s="4">
        <v>14.78</v>
      </c>
      <c r="E14" s="4">
        <v>0.56000000000000005</v>
      </c>
      <c r="F14" s="4">
        <v>16.47</v>
      </c>
      <c r="G14" s="4">
        <v>9.2100000000000009</v>
      </c>
      <c r="H14" s="4">
        <v>14.03</v>
      </c>
    </row>
    <row r="15" spans="1:8" x14ac:dyDescent="0.25">
      <c r="A15" s="4">
        <v>13</v>
      </c>
      <c r="B15" s="4" t="s">
        <v>50</v>
      </c>
      <c r="C15" s="4">
        <v>4.68</v>
      </c>
      <c r="D15" s="4">
        <v>13.62</v>
      </c>
      <c r="E15" s="4">
        <v>0.92</v>
      </c>
      <c r="F15" s="4">
        <v>15.49</v>
      </c>
      <c r="G15" s="4">
        <v>10.23</v>
      </c>
      <c r="H15" s="4">
        <v>13.4</v>
      </c>
    </row>
    <row r="16" spans="1:8" x14ac:dyDescent="0.25">
      <c r="A16" s="4">
        <v>14</v>
      </c>
      <c r="B16" s="4" t="s">
        <v>51</v>
      </c>
      <c r="C16" s="4">
        <v>4.6500000000000004</v>
      </c>
      <c r="D16" s="4">
        <v>13.37</v>
      </c>
      <c r="E16" s="4">
        <v>0.78</v>
      </c>
      <c r="F16" s="4">
        <v>15.61</v>
      </c>
      <c r="G16" s="4">
        <v>11.3</v>
      </c>
      <c r="H16" s="4">
        <v>13.71</v>
      </c>
    </row>
    <row r="17" spans="1:8" x14ac:dyDescent="0.25">
      <c r="A17" s="4">
        <v>15</v>
      </c>
      <c r="B17" s="4" t="s">
        <v>52</v>
      </c>
      <c r="C17" s="4">
        <v>4.88</v>
      </c>
      <c r="D17" s="4">
        <v>13.65</v>
      </c>
      <c r="E17" s="4">
        <v>0.9</v>
      </c>
      <c r="F17" s="4">
        <v>14.72</v>
      </c>
      <c r="G17" s="4">
        <v>10.88</v>
      </c>
      <c r="H17" s="6">
        <v>12.16</v>
      </c>
    </row>
    <row r="18" spans="1:8" x14ac:dyDescent="0.25">
      <c r="A18" s="4">
        <v>16</v>
      </c>
      <c r="B18" s="4" t="s">
        <v>53</v>
      </c>
      <c r="C18" s="4">
        <v>4.8099999999999996</v>
      </c>
      <c r="D18" s="4">
        <v>13.52</v>
      </c>
      <c r="E18" s="4">
        <v>0.77</v>
      </c>
      <c r="F18" s="4">
        <v>15.42</v>
      </c>
      <c r="G18" s="4">
        <v>11.11</v>
      </c>
      <c r="H18" s="4">
        <v>13.25</v>
      </c>
    </row>
    <row r="19" spans="1:8" x14ac:dyDescent="0.25">
      <c r="A19" s="4">
        <v>17</v>
      </c>
      <c r="B19" s="4" t="s">
        <v>54</v>
      </c>
      <c r="C19" s="4">
        <v>4.5</v>
      </c>
      <c r="D19" s="4">
        <v>13.27</v>
      </c>
      <c r="E19" s="4">
        <v>0.53</v>
      </c>
      <c r="F19" s="4">
        <v>15.94</v>
      </c>
      <c r="G19" s="4">
        <v>11.94</v>
      </c>
      <c r="H19" s="4">
        <v>13.97</v>
      </c>
    </row>
    <row r="20" spans="1:8" x14ac:dyDescent="0.25">
      <c r="A20" s="4">
        <v>18</v>
      </c>
      <c r="B20" s="4" t="s">
        <v>55</v>
      </c>
      <c r="C20" s="4">
        <v>4.54</v>
      </c>
      <c r="D20" s="4">
        <v>12.95</v>
      </c>
      <c r="E20" s="4">
        <v>0.53</v>
      </c>
      <c r="F20" s="4">
        <v>15.52</v>
      </c>
      <c r="G20" s="4">
        <v>11.64</v>
      </c>
      <c r="H20" s="4">
        <v>14.95</v>
      </c>
    </row>
    <row r="21" spans="1:8" x14ac:dyDescent="0.25">
      <c r="A21" s="4">
        <v>19</v>
      </c>
      <c r="B21" s="4" t="s">
        <v>56</v>
      </c>
      <c r="C21" s="4">
        <v>4.67</v>
      </c>
      <c r="D21" s="4">
        <v>13.21</v>
      </c>
      <c r="E21" s="4">
        <v>0.53</v>
      </c>
      <c r="F21" s="6">
        <v>14.39</v>
      </c>
      <c r="G21" s="4">
        <v>11.58</v>
      </c>
      <c r="H21" s="4">
        <v>15.01</v>
      </c>
    </row>
    <row r="22" spans="1:8" x14ac:dyDescent="0.25">
      <c r="A22" s="4">
        <v>20</v>
      </c>
      <c r="B22" s="4" t="s">
        <v>57</v>
      </c>
      <c r="C22" s="4">
        <v>4.58</v>
      </c>
      <c r="D22" s="6">
        <v>12.85</v>
      </c>
      <c r="E22" s="4">
        <v>0.47</v>
      </c>
      <c r="F22" s="4">
        <v>15.38</v>
      </c>
      <c r="G22" s="4">
        <v>11.64</v>
      </c>
      <c r="H22" s="4">
        <v>15.01</v>
      </c>
    </row>
    <row r="24" spans="1:8" x14ac:dyDescent="0.25">
      <c r="C24" s="1" t="s">
        <v>2</v>
      </c>
      <c r="D24" s="1">
        <f>MIN(D3:D22)</f>
        <v>12.85</v>
      </c>
      <c r="F24" s="1">
        <f>MIN(F3:F22)</f>
        <v>14.39</v>
      </c>
      <c r="H24" s="1">
        <f>MIN(H3:H22)</f>
        <v>12.16</v>
      </c>
    </row>
    <row r="26" spans="1:8" x14ac:dyDescent="0.25">
      <c r="C26" s="10" t="s">
        <v>62</v>
      </c>
      <c r="D26" s="10">
        <f>AVERAGE(D3:D22)</f>
        <v>14.089000000000002</v>
      </c>
      <c r="E26" s="10"/>
      <c r="F26" s="10">
        <f>AVERAGE(F3:F22)</f>
        <v>16.120499999999996</v>
      </c>
      <c r="G26" s="10"/>
      <c r="H26" s="10">
        <f>AVERAGE(H3:H22)</f>
        <v>13.705000000000002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3DC7A-A2F0-4177-A4D9-84C6AD7E5817}">
  <dimension ref="A1:H26"/>
  <sheetViews>
    <sheetView topLeftCell="A2" workbookViewId="0">
      <selection activeCell="D3" sqref="D3:D22"/>
    </sheetView>
  </sheetViews>
  <sheetFormatPr defaultRowHeight="15" x14ac:dyDescent="0.25"/>
  <cols>
    <col min="2" max="2" width="72.85546875" bestFit="1" customWidth="1"/>
    <col min="3" max="3" width="11.7109375" customWidth="1"/>
    <col min="4" max="4" width="11" customWidth="1"/>
    <col min="5" max="5" width="11.7109375" customWidth="1"/>
    <col min="6" max="6" width="11" customWidth="1"/>
    <col min="7" max="7" width="11.7109375" bestFit="1" customWidth="1"/>
    <col min="8" max="8" width="11" bestFit="1" customWidth="1"/>
  </cols>
  <sheetData>
    <row r="1" spans="1:8" x14ac:dyDescent="0.25">
      <c r="A1" s="2" t="s">
        <v>0</v>
      </c>
      <c r="B1" s="2" t="s">
        <v>1</v>
      </c>
      <c r="C1" s="12" t="s">
        <v>3</v>
      </c>
      <c r="D1" s="12"/>
      <c r="E1" s="12" t="s">
        <v>4</v>
      </c>
      <c r="F1" s="12"/>
      <c r="G1" s="12" t="s">
        <v>7</v>
      </c>
      <c r="H1" s="12"/>
    </row>
    <row r="2" spans="1:8" x14ac:dyDescent="0.25">
      <c r="A2" s="2"/>
      <c r="B2" s="7" t="s">
        <v>58</v>
      </c>
      <c r="C2" s="3" t="s">
        <v>5</v>
      </c>
      <c r="D2" s="3" t="s">
        <v>6</v>
      </c>
      <c r="E2" s="3" t="s">
        <v>5</v>
      </c>
      <c r="F2" s="3" t="s">
        <v>6</v>
      </c>
      <c r="G2" s="3" t="s">
        <v>5</v>
      </c>
      <c r="H2" s="3" t="s">
        <v>6</v>
      </c>
    </row>
    <row r="3" spans="1:8" x14ac:dyDescent="0.25">
      <c r="A3" s="4">
        <v>1</v>
      </c>
      <c r="B3" s="4" t="s">
        <v>38</v>
      </c>
      <c r="C3" s="4">
        <v>5.37</v>
      </c>
      <c r="D3" s="4">
        <v>14.69</v>
      </c>
      <c r="E3" s="4">
        <v>0.08</v>
      </c>
      <c r="F3" s="4">
        <v>17.22</v>
      </c>
      <c r="G3" s="4">
        <v>15.06</v>
      </c>
      <c r="H3" s="4">
        <v>16.59</v>
      </c>
    </row>
    <row r="4" spans="1:8" x14ac:dyDescent="0.25">
      <c r="A4" s="4">
        <v>2</v>
      </c>
      <c r="B4" s="4" t="s">
        <v>39</v>
      </c>
      <c r="C4" s="4">
        <v>5.42</v>
      </c>
      <c r="D4" s="4">
        <v>14.6</v>
      </c>
      <c r="E4" s="4">
        <v>0.26</v>
      </c>
      <c r="F4" s="4">
        <v>17.02</v>
      </c>
      <c r="G4" s="4">
        <v>13.05</v>
      </c>
      <c r="H4" s="4">
        <v>15.58</v>
      </c>
    </row>
    <row r="5" spans="1:8" x14ac:dyDescent="0.25">
      <c r="A5" s="4">
        <v>3</v>
      </c>
      <c r="B5" s="4" t="s">
        <v>40</v>
      </c>
      <c r="C5" s="4">
        <v>5.32</v>
      </c>
      <c r="D5" s="4">
        <v>14.9</v>
      </c>
      <c r="E5" s="4">
        <v>7.0000000000000007E-2</v>
      </c>
      <c r="F5" s="4">
        <v>17.18</v>
      </c>
      <c r="G5" s="4">
        <v>15.01</v>
      </c>
      <c r="H5" s="4">
        <v>16.940000000000001</v>
      </c>
    </row>
    <row r="6" spans="1:8" x14ac:dyDescent="0.25">
      <c r="A6" s="4">
        <v>4</v>
      </c>
      <c r="B6" s="4" t="s">
        <v>41</v>
      </c>
      <c r="C6" s="4">
        <v>4.95</v>
      </c>
      <c r="D6" s="4">
        <v>14.88</v>
      </c>
      <c r="E6" s="4">
        <v>7.0000000000000007E-2</v>
      </c>
      <c r="F6" s="4">
        <v>15.56</v>
      </c>
      <c r="G6" s="4">
        <v>10.59</v>
      </c>
      <c r="H6" s="4">
        <v>15.47</v>
      </c>
    </row>
    <row r="7" spans="1:8" x14ac:dyDescent="0.25">
      <c r="A7" s="4">
        <v>5</v>
      </c>
      <c r="B7" s="5" t="s">
        <v>42</v>
      </c>
      <c r="C7" s="4">
        <v>4.93</v>
      </c>
      <c r="D7" s="4">
        <v>15.04</v>
      </c>
      <c r="E7" s="4">
        <v>7.0000000000000007E-2</v>
      </c>
      <c r="F7" s="4">
        <v>16.48</v>
      </c>
      <c r="G7" s="4">
        <v>15.16</v>
      </c>
      <c r="H7" s="4">
        <v>16.8</v>
      </c>
    </row>
    <row r="8" spans="1:8" x14ac:dyDescent="0.25">
      <c r="A8" s="4">
        <v>6</v>
      </c>
      <c r="B8" s="4" t="s">
        <v>43</v>
      </c>
      <c r="C8" s="4">
        <v>5.53</v>
      </c>
      <c r="D8" s="4">
        <v>15.8</v>
      </c>
      <c r="E8" s="4">
        <v>0.25</v>
      </c>
      <c r="F8" s="4">
        <v>18.89</v>
      </c>
      <c r="G8" s="4">
        <v>14.42</v>
      </c>
      <c r="H8" s="4">
        <v>16.739999999999998</v>
      </c>
    </row>
    <row r="9" spans="1:8" x14ac:dyDescent="0.25">
      <c r="A9" s="4">
        <v>7</v>
      </c>
      <c r="B9" s="4" t="s">
        <v>44</v>
      </c>
      <c r="C9" s="4">
        <v>5.58</v>
      </c>
      <c r="D9" s="4">
        <v>15.66</v>
      </c>
      <c r="E9" s="4">
        <v>0.25</v>
      </c>
      <c r="F9" s="4">
        <v>18.149999999999999</v>
      </c>
      <c r="G9" s="4">
        <v>14.18</v>
      </c>
      <c r="H9" s="4">
        <v>16.68</v>
      </c>
    </row>
    <row r="10" spans="1:8" x14ac:dyDescent="0.25">
      <c r="A10" s="4">
        <v>8</v>
      </c>
      <c r="B10" s="4" t="s">
        <v>45</v>
      </c>
      <c r="C10" s="4">
        <v>5.66</v>
      </c>
      <c r="D10" s="4">
        <v>15.6</v>
      </c>
      <c r="E10" s="4">
        <v>0.24</v>
      </c>
      <c r="F10" s="4">
        <v>17.96</v>
      </c>
      <c r="G10" s="4">
        <v>14.05</v>
      </c>
      <c r="H10" s="4">
        <v>16.03</v>
      </c>
    </row>
    <row r="11" spans="1:8" x14ac:dyDescent="0.25">
      <c r="A11" s="4">
        <v>9</v>
      </c>
      <c r="B11" s="4" t="s">
        <v>46</v>
      </c>
      <c r="C11" s="4">
        <v>5.65</v>
      </c>
      <c r="D11" s="4">
        <v>14.55</v>
      </c>
      <c r="E11" s="4">
        <v>0.49</v>
      </c>
      <c r="F11" s="4">
        <v>15.29</v>
      </c>
      <c r="G11" s="4">
        <v>9.9700000000000006</v>
      </c>
      <c r="H11" s="6">
        <v>15.44</v>
      </c>
    </row>
    <row r="12" spans="1:8" x14ac:dyDescent="0.25">
      <c r="A12" s="4">
        <v>10</v>
      </c>
      <c r="B12" s="4" t="s">
        <v>47</v>
      </c>
      <c r="C12" s="4">
        <v>5.69</v>
      </c>
      <c r="D12" s="4">
        <v>14.92</v>
      </c>
      <c r="E12" s="4">
        <v>0.49</v>
      </c>
      <c r="F12" s="4">
        <v>15.19</v>
      </c>
      <c r="G12" s="4">
        <v>9.75</v>
      </c>
      <c r="H12" s="4">
        <v>15.54</v>
      </c>
    </row>
    <row r="13" spans="1:8" x14ac:dyDescent="0.25">
      <c r="A13" s="4">
        <v>11</v>
      </c>
      <c r="B13" s="4" t="s">
        <v>48</v>
      </c>
      <c r="C13" s="4">
        <v>5.71</v>
      </c>
      <c r="D13" s="4">
        <v>14.64</v>
      </c>
      <c r="E13" s="4">
        <v>0.49</v>
      </c>
      <c r="F13" s="4">
        <v>15.19</v>
      </c>
      <c r="G13" s="4">
        <v>9.75</v>
      </c>
      <c r="H13" s="4">
        <v>15.54</v>
      </c>
    </row>
    <row r="14" spans="1:8" x14ac:dyDescent="0.25">
      <c r="A14" s="4">
        <v>12</v>
      </c>
      <c r="B14" s="4" t="s">
        <v>49</v>
      </c>
      <c r="C14" s="4">
        <v>5.71</v>
      </c>
      <c r="D14" s="4">
        <v>14.79</v>
      </c>
      <c r="E14" s="4">
        <v>0.49</v>
      </c>
      <c r="F14" s="4">
        <v>15.19</v>
      </c>
      <c r="G14" s="4">
        <v>9.77</v>
      </c>
      <c r="H14" s="4">
        <v>15.48</v>
      </c>
    </row>
    <row r="15" spans="1:8" x14ac:dyDescent="0.25">
      <c r="A15" s="4">
        <v>13</v>
      </c>
      <c r="B15" s="4" t="s">
        <v>50</v>
      </c>
      <c r="C15" s="4">
        <v>5.16</v>
      </c>
      <c r="D15" s="4">
        <v>14.72</v>
      </c>
      <c r="E15" s="4">
        <v>0.08</v>
      </c>
      <c r="F15" s="4">
        <v>15.4</v>
      </c>
      <c r="G15" s="4">
        <v>13.62</v>
      </c>
      <c r="H15" s="4">
        <v>16.190000000000001</v>
      </c>
    </row>
    <row r="16" spans="1:8" x14ac:dyDescent="0.25">
      <c r="A16" s="4">
        <v>14</v>
      </c>
      <c r="B16" s="4" t="s">
        <v>51</v>
      </c>
      <c r="C16" s="4">
        <v>5.21</v>
      </c>
      <c r="D16" s="4">
        <v>16.010000000000002</v>
      </c>
      <c r="E16" s="4">
        <v>0.08</v>
      </c>
      <c r="F16" s="4">
        <v>17.54</v>
      </c>
      <c r="G16" s="4">
        <v>14.15</v>
      </c>
      <c r="H16" s="4">
        <v>16.88</v>
      </c>
    </row>
    <row r="17" spans="1:8" x14ac:dyDescent="0.25">
      <c r="A17" s="4">
        <v>15</v>
      </c>
      <c r="B17" s="4" t="s">
        <v>52</v>
      </c>
      <c r="C17" s="4">
        <v>5.16</v>
      </c>
      <c r="D17" s="4">
        <v>14.81</v>
      </c>
      <c r="E17" s="4">
        <v>0.08</v>
      </c>
      <c r="F17" s="6">
        <v>15.16</v>
      </c>
      <c r="G17" s="4">
        <v>13.84</v>
      </c>
      <c r="H17" s="8">
        <v>16.07</v>
      </c>
    </row>
    <row r="18" spans="1:8" x14ac:dyDescent="0.25">
      <c r="A18" s="4">
        <v>16</v>
      </c>
      <c r="B18" s="4" t="s">
        <v>53</v>
      </c>
      <c r="C18" s="4">
        <v>5.26</v>
      </c>
      <c r="D18" s="4">
        <v>15.78</v>
      </c>
      <c r="E18" s="4">
        <v>0.08</v>
      </c>
      <c r="F18" s="4">
        <v>17.87</v>
      </c>
      <c r="G18" s="4">
        <v>14.05</v>
      </c>
      <c r="H18" s="4">
        <v>16.93</v>
      </c>
    </row>
    <row r="19" spans="1:8" x14ac:dyDescent="0.25">
      <c r="A19" s="4">
        <v>17</v>
      </c>
      <c r="B19" s="4" t="s">
        <v>54</v>
      </c>
      <c r="C19" s="4">
        <v>5.21</v>
      </c>
      <c r="D19" s="6">
        <v>14.22</v>
      </c>
      <c r="E19" s="4">
        <v>0.08</v>
      </c>
      <c r="F19" s="4">
        <v>15.44</v>
      </c>
      <c r="G19" s="4">
        <v>14.17</v>
      </c>
      <c r="H19" s="4">
        <v>15.72</v>
      </c>
    </row>
    <row r="20" spans="1:8" x14ac:dyDescent="0.25">
      <c r="A20" s="4">
        <v>18</v>
      </c>
      <c r="B20" s="4" t="s">
        <v>55</v>
      </c>
      <c r="C20" s="4">
        <v>5.31</v>
      </c>
      <c r="D20" s="4">
        <v>15.9</v>
      </c>
      <c r="E20" s="4">
        <v>7.0000000000000007E-2</v>
      </c>
      <c r="F20" s="4">
        <v>16.739999999999998</v>
      </c>
      <c r="G20" s="4">
        <v>13.97</v>
      </c>
      <c r="H20" s="4">
        <v>16.510000000000002</v>
      </c>
    </row>
    <row r="21" spans="1:8" x14ac:dyDescent="0.25">
      <c r="A21" s="4">
        <v>19</v>
      </c>
      <c r="B21" s="4" t="s">
        <v>56</v>
      </c>
      <c r="C21" s="4">
        <v>5.38</v>
      </c>
      <c r="D21" s="4">
        <v>15.48</v>
      </c>
      <c r="E21" s="4">
        <v>7.0000000000000007E-2</v>
      </c>
      <c r="F21" s="8">
        <v>17.399999999999999</v>
      </c>
      <c r="G21" s="4">
        <v>13.93</v>
      </c>
      <c r="H21" s="4">
        <v>16.350000000000001</v>
      </c>
    </row>
    <row r="22" spans="1:8" x14ac:dyDescent="0.25">
      <c r="A22" s="4">
        <v>20</v>
      </c>
      <c r="B22" s="4" t="s">
        <v>57</v>
      </c>
      <c r="C22" s="4">
        <v>5.0599999999999996</v>
      </c>
      <c r="D22" s="8">
        <v>15.78</v>
      </c>
      <c r="E22" s="4">
        <v>7.0000000000000007E-2</v>
      </c>
      <c r="F22" s="4">
        <v>16.21</v>
      </c>
      <c r="G22" s="4">
        <v>13.5</v>
      </c>
      <c r="H22" s="4">
        <v>15.86</v>
      </c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 t="s">
        <v>2</v>
      </c>
      <c r="D24" s="1">
        <f>MIN(D3:D22)</f>
        <v>14.22</v>
      </c>
      <c r="E24" s="1"/>
      <c r="F24" s="1">
        <f>MIN(F3:F22)</f>
        <v>15.16</v>
      </c>
      <c r="G24" s="1"/>
      <c r="H24" s="1">
        <f>MIN(H3:H22)</f>
        <v>15.44</v>
      </c>
    </row>
    <row r="26" spans="1:8" x14ac:dyDescent="0.25">
      <c r="C26" s="10" t="s">
        <v>62</v>
      </c>
      <c r="D26" s="10">
        <f>AVERAGE(D3:D22)</f>
        <v>15.138499999999997</v>
      </c>
      <c r="E26" s="10"/>
      <c r="F26" s="10">
        <f>AVERAGE(F3:F22)</f>
        <v>16.553999999999995</v>
      </c>
      <c r="G26" s="10"/>
      <c r="H26" s="10">
        <f>AVERAGE(H3:H22)</f>
        <v>16.166999999999998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9FC38-7D16-4A0B-B0EA-EA441870BD30}">
  <dimension ref="A1:H26"/>
  <sheetViews>
    <sheetView workbookViewId="0">
      <selection activeCell="D7" sqref="D7"/>
    </sheetView>
  </sheetViews>
  <sheetFormatPr defaultRowHeight="15" x14ac:dyDescent="0.25"/>
  <cols>
    <col min="2" max="2" width="72.85546875" bestFit="1" customWidth="1"/>
    <col min="3" max="3" width="11.7109375" customWidth="1"/>
    <col min="4" max="4" width="11" customWidth="1"/>
    <col min="5" max="5" width="11.7109375" customWidth="1"/>
    <col min="6" max="6" width="11" customWidth="1"/>
    <col min="7" max="7" width="11.7109375" bestFit="1" customWidth="1"/>
    <col min="8" max="8" width="11" bestFit="1" customWidth="1"/>
  </cols>
  <sheetData>
    <row r="1" spans="1:8" x14ac:dyDescent="0.25">
      <c r="A1" s="2" t="s">
        <v>0</v>
      </c>
      <c r="B1" s="2" t="s">
        <v>1</v>
      </c>
      <c r="C1" s="12" t="s">
        <v>3</v>
      </c>
      <c r="D1" s="12"/>
      <c r="E1" s="12" t="s">
        <v>4</v>
      </c>
      <c r="F1" s="12"/>
      <c r="G1" s="12" t="s">
        <v>7</v>
      </c>
      <c r="H1" s="12"/>
    </row>
    <row r="2" spans="1:8" x14ac:dyDescent="0.25">
      <c r="A2" s="2"/>
      <c r="B2" s="7" t="s">
        <v>58</v>
      </c>
      <c r="C2" s="3" t="s">
        <v>5</v>
      </c>
      <c r="D2" s="3" t="s">
        <v>6</v>
      </c>
      <c r="E2" s="3" t="s">
        <v>5</v>
      </c>
      <c r="F2" s="3" t="s">
        <v>6</v>
      </c>
      <c r="G2" s="3" t="s">
        <v>5</v>
      </c>
      <c r="H2" s="3" t="s">
        <v>6</v>
      </c>
    </row>
    <row r="3" spans="1:8" x14ac:dyDescent="0.25">
      <c r="A3" s="4">
        <v>1</v>
      </c>
      <c r="B3" s="4" t="s">
        <v>38</v>
      </c>
      <c r="C3" s="4">
        <v>5.03</v>
      </c>
      <c r="D3" s="4">
        <v>12.43</v>
      </c>
      <c r="E3" s="4">
        <v>1.64</v>
      </c>
      <c r="F3" s="4">
        <v>13.44</v>
      </c>
      <c r="G3" s="4">
        <v>10.199999999999999</v>
      </c>
      <c r="H3" s="4">
        <v>11.88</v>
      </c>
    </row>
    <row r="4" spans="1:8" x14ac:dyDescent="0.25">
      <c r="A4" s="4">
        <v>2</v>
      </c>
      <c r="B4" s="4" t="s">
        <v>39</v>
      </c>
      <c r="C4" s="4">
        <v>5.43</v>
      </c>
      <c r="D4" s="4">
        <v>12.68</v>
      </c>
      <c r="E4" s="4">
        <v>2.12</v>
      </c>
      <c r="F4" s="4">
        <v>13.23</v>
      </c>
      <c r="G4" s="4">
        <v>9.5500000000000007</v>
      </c>
      <c r="H4" s="4">
        <v>11.69</v>
      </c>
    </row>
    <row r="5" spans="1:8" x14ac:dyDescent="0.25">
      <c r="A5" s="4">
        <v>3</v>
      </c>
      <c r="B5" s="4" t="s">
        <v>40</v>
      </c>
      <c r="C5" s="4">
        <v>4.95</v>
      </c>
      <c r="D5" s="4">
        <v>12.6</v>
      </c>
      <c r="E5" s="4">
        <v>1.48</v>
      </c>
      <c r="F5" s="4">
        <v>13.3</v>
      </c>
      <c r="G5" s="4">
        <v>10.24</v>
      </c>
      <c r="H5" s="4">
        <v>12.42</v>
      </c>
    </row>
    <row r="6" spans="1:8" x14ac:dyDescent="0.25">
      <c r="A6" s="4">
        <v>4</v>
      </c>
      <c r="B6" s="4" t="s">
        <v>41</v>
      </c>
      <c r="C6" s="4">
        <v>4.75</v>
      </c>
      <c r="D6" s="4">
        <v>12.51</v>
      </c>
      <c r="E6" s="4">
        <v>0.89</v>
      </c>
      <c r="F6" s="4">
        <v>12.31</v>
      </c>
      <c r="G6" s="4">
        <v>9.42</v>
      </c>
      <c r="H6" s="4">
        <v>12.59</v>
      </c>
    </row>
    <row r="7" spans="1:8" x14ac:dyDescent="0.25">
      <c r="A7" s="4">
        <v>5</v>
      </c>
      <c r="B7" s="5" t="s">
        <v>42</v>
      </c>
      <c r="C7" s="4">
        <v>4.4800000000000004</v>
      </c>
      <c r="D7" s="6">
        <v>12.3</v>
      </c>
      <c r="E7" s="4">
        <v>0.68</v>
      </c>
      <c r="F7" s="4">
        <v>12.27</v>
      </c>
      <c r="G7" s="4">
        <v>10.23</v>
      </c>
      <c r="H7" s="4">
        <v>12.27</v>
      </c>
    </row>
    <row r="8" spans="1:8" x14ac:dyDescent="0.25">
      <c r="A8" s="4">
        <v>6</v>
      </c>
      <c r="B8" s="4" t="s">
        <v>43</v>
      </c>
      <c r="C8" s="4">
        <v>5.33</v>
      </c>
      <c r="D8" s="4">
        <v>12.64</v>
      </c>
      <c r="E8" s="4">
        <v>2.06</v>
      </c>
      <c r="F8" s="4">
        <v>12.6</v>
      </c>
      <c r="G8" s="4">
        <v>10.67</v>
      </c>
      <c r="H8" s="4">
        <v>12.23</v>
      </c>
    </row>
    <row r="9" spans="1:8" x14ac:dyDescent="0.25">
      <c r="A9" s="4">
        <v>7</v>
      </c>
      <c r="B9" s="4" t="s">
        <v>44</v>
      </c>
      <c r="C9" s="4">
        <v>5.31</v>
      </c>
      <c r="D9" s="4">
        <v>12.7</v>
      </c>
      <c r="E9" s="4">
        <v>2.06</v>
      </c>
      <c r="F9" s="4">
        <v>12.37</v>
      </c>
      <c r="G9" s="4">
        <v>10.53</v>
      </c>
      <c r="H9" s="4">
        <v>12.08</v>
      </c>
    </row>
    <row r="10" spans="1:8" x14ac:dyDescent="0.25">
      <c r="A10" s="4">
        <v>8</v>
      </c>
      <c r="B10" s="4" t="s">
        <v>45</v>
      </c>
      <c r="C10" s="4">
        <v>4.93</v>
      </c>
      <c r="D10" s="4">
        <v>13.21</v>
      </c>
      <c r="E10" s="4">
        <v>1.58</v>
      </c>
      <c r="F10" s="4">
        <v>12.96</v>
      </c>
      <c r="G10" s="4">
        <v>10.63</v>
      </c>
      <c r="H10" s="4">
        <v>11.84</v>
      </c>
    </row>
    <row r="11" spans="1:8" x14ac:dyDescent="0.25">
      <c r="A11" s="4">
        <v>9</v>
      </c>
      <c r="B11" s="4" t="s">
        <v>46</v>
      </c>
      <c r="C11" s="4">
        <v>5.65</v>
      </c>
      <c r="D11" s="4">
        <v>12.5</v>
      </c>
      <c r="E11" s="4">
        <v>2.5499999999999998</v>
      </c>
      <c r="F11" s="4">
        <v>12.77</v>
      </c>
      <c r="G11" s="4">
        <v>8.6</v>
      </c>
      <c r="H11" s="6">
        <v>11.65</v>
      </c>
    </row>
    <row r="12" spans="1:8" x14ac:dyDescent="0.25">
      <c r="A12" s="4">
        <v>10</v>
      </c>
      <c r="B12" s="4" t="s">
        <v>47</v>
      </c>
      <c r="C12" s="4">
        <v>5.66</v>
      </c>
      <c r="D12" s="4">
        <v>12.33</v>
      </c>
      <c r="E12" s="4">
        <v>2.5499999999999998</v>
      </c>
      <c r="F12" s="4">
        <v>12.77</v>
      </c>
      <c r="G12" s="4">
        <v>8.6</v>
      </c>
      <c r="H12" s="4">
        <v>11.75</v>
      </c>
    </row>
    <row r="13" spans="1:8" x14ac:dyDescent="0.25">
      <c r="A13" s="4">
        <v>11</v>
      </c>
      <c r="B13" s="4" t="s">
        <v>48</v>
      </c>
      <c r="C13" s="4">
        <v>5.62</v>
      </c>
      <c r="D13" s="4">
        <v>12.38</v>
      </c>
      <c r="E13" s="4">
        <v>2.5499999999999998</v>
      </c>
      <c r="F13" s="4">
        <v>12.77</v>
      </c>
      <c r="G13" s="4">
        <v>8.6</v>
      </c>
      <c r="H13" s="4">
        <v>11.77</v>
      </c>
    </row>
    <row r="14" spans="1:8" x14ac:dyDescent="0.25">
      <c r="A14" s="4">
        <v>12</v>
      </c>
      <c r="B14" s="4" t="s">
        <v>49</v>
      </c>
      <c r="C14" s="4">
        <v>5.54</v>
      </c>
      <c r="D14" s="4">
        <v>12.51</v>
      </c>
      <c r="E14" s="4">
        <v>2.36</v>
      </c>
      <c r="F14" s="4">
        <v>12.85</v>
      </c>
      <c r="G14" s="4">
        <v>8.56</v>
      </c>
      <c r="H14" s="4">
        <v>11.83</v>
      </c>
    </row>
    <row r="15" spans="1:8" x14ac:dyDescent="0.25">
      <c r="A15" s="4">
        <v>13</v>
      </c>
      <c r="B15" s="4" t="s">
        <v>50</v>
      </c>
      <c r="C15" s="4">
        <v>4.71</v>
      </c>
      <c r="D15" s="4">
        <v>12.6</v>
      </c>
      <c r="E15" s="4">
        <v>0.94</v>
      </c>
      <c r="F15" s="4">
        <v>12.8</v>
      </c>
      <c r="G15" s="4">
        <v>8.73</v>
      </c>
      <c r="H15" s="4">
        <v>12.39</v>
      </c>
    </row>
    <row r="16" spans="1:8" x14ac:dyDescent="0.25">
      <c r="A16" s="4">
        <v>14</v>
      </c>
      <c r="B16" s="4" t="s">
        <v>51</v>
      </c>
      <c r="C16" s="4">
        <v>4.58</v>
      </c>
      <c r="D16" s="4">
        <v>12.64</v>
      </c>
      <c r="E16" s="4">
        <v>0.74</v>
      </c>
      <c r="F16" s="4">
        <v>13.17</v>
      </c>
      <c r="G16" s="4">
        <v>10.87</v>
      </c>
      <c r="H16" s="4">
        <v>11.73</v>
      </c>
    </row>
    <row r="17" spans="1:8" x14ac:dyDescent="0.25">
      <c r="A17" s="4">
        <v>15</v>
      </c>
      <c r="B17" s="4" t="s">
        <v>52</v>
      </c>
      <c r="C17" s="4">
        <v>4.57</v>
      </c>
      <c r="D17" s="4">
        <v>12.7</v>
      </c>
      <c r="E17" s="4">
        <v>0.98</v>
      </c>
      <c r="F17" s="8">
        <v>12.44</v>
      </c>
      <c r="G17" s="4">
        <v>9.7200000000000006</v>
      </c>
      <c r="H17" s="8">
        <v>12.81</v>
      </c>
    </row>
    <row r="18" spans="1:8" x14ac:dyDescent="0.25">
      <c r="A18" s="4">
        <v>16</v>
      </c>
      <c r="B18" s="4" t="s">
        <v>53</v>
      </c>
      <c r="C18" s="4">
        <v>4.4800000000000004</v>
      </c>
      <c r="D18" s="4">
        <v>12.86</v>
      </c>
      <c r="E18" s="4">
        <v>0.74</v>
      </c>
      <c r="F18" s="6">
        <v>12.16</v>
      </c>
      <c r="G18" s="4">
        <v>10.57</v>
      </c>
      <c r="H18" s="4">
        <v>12.31</v>
      </c>
    </row>
    <row r="19" spans="1:8" x14ac:dyDescent="0.25">
      <c r="A19" s="4">
        <v>17</v>
      </c>
      <c r="B19" s="4" t="s">
        <v>54</v>
      </c>
      <c r="C19" s="4">
        <v>4.59</v>
      </c>
      <c r="D19" s="8">
        <v>13.05</v>
      </c>
      <c r="E19" s="4">
        <v>0.79</v>
      </c>
      <c r="F19" s="4">
        <v>13.43</v>
      </c>
      <c r="G19" s="4">
        <v>10.78</v>
      </c>
      <c r="H19" s="4">
        <v>12.07</v>
      </c>
    </row>
    <row r="20" spans="1:8" x14ac:dyDescent="0.25">
      <c r="A20" s="4">
        <v>18</v>
      </c>
      <c r="B20" s="4" t="s">
        <v>55</v>
      </c>
      <c r="C20" s="4">
        <v>4.5199999999999996</v>
      </c>
      <c r="D20" s="4">
        <v>12.94</v>
      </c>
      <c r="E20" s="4">
        <v>0.72</v>
      </c>
      <c r="F20" s="4">
        <v>12.84</v>
      </c>
      <c r="G20" s="4">
        <v>10.9</v>
      </c>
      <c r="H20" s="4">
        <v>11.78</v>
      </c>
    </row>
    <row r="21" spans="1:8" x14ac:dyDescent="0.25">
      <c r="A21" s="4">
        <v>19</v>
      </c>
      <c r="B21" s="4" t="s">
        <v>56</v>
      </c>
      <c r="C21" s="4">
        <v>4.4000000000000004</v>
      </c>
      <c r="D21" s="4">
        <v>13.1</v>
      </c>
      <c r="E21" s="4">
        <v>0.71</v>
      </c>
      <c r="F21" s="8">
        <v>12.81</v>
      </c>
      <c r="G21" s="4">
        <v>10.55</v>
      </c>
      <c r="H21" s="4">
        <v>12.21</v>
      </c>
    </row>
    <row r="22" spans="1:8" x14ac:dyDescent="0.25">
      <c r="A22" s="4">
        <v>20</v>
      </c>
      <c r="B22" s="4" t="s">
        <v>57</v>
      </c>
      <c r="C22" s="4">
        <v>4.57</v>
      </c>
      <c r="D22" s="8">
        <v>12.88</v>
      </c>
      <c r="E22" s="4">
        <v>0.72</v>
      </c>
      <c r="F22" s="4">
        <v>12.99</v>
      </c>
      <c r="G22" s="4">
        <v>10.79</v>
      </c>
      <c r="H22" s="4">
        <v>11.73</v>
      </c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 t="s">
        <v>2</v>
      </c>
      <c r="D24" s="1">
        <f>MIN(D3:D22)</f>
        <v>12.3</v>
      </c>
      <c r="E24" s="1"/>
      <c r="F24" s="1">
        <f>MIN(F3:F22)</f>
        <v>12.16</v>
      </c>
      <c r="G24" s="1"/>
      <c r="H24" s="1">
        <f>MIN(H3:H22)</f>
        <v>11.65</v>
      </c>
    </row>
    <row r="26" spans="1:8" x14ac:dyDescent="0.25">
      <c r="C26" s="10" t="s">
        <v>62</v>
      </c>
      <c r="D26" s="10">
        <f>AVERAGE(D3:D22)</f>
        <v>12.677999999999999</v>
      </c>
      <c r="E26" s="10"/>
      <c r="F26" s="10">
        <f>AVERAGE(F3:F22)</f>
        <v>12.813999999999998</v>
      </c>
      <c r="G26" s="10"/>
      <c r="H26" s="10">
        <f>AVERAGE(H3:H22)</f>
        <v>12.051500000000001</v>
      </c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9362D-4B66-4F22-8BDC-B2ED18289D06}">
  <dimension ref="A1:G9"/>
  <sheetViews>
    <sheetView workbookViewId="0">
      <selection activeCell="G6" sqref="G6"/>
    </sheetView>
  </sheetViews>
  <sheetFormatPr defaultRowHeight="15" x14ac:dyDescent="0.25"/>
  <cols>
    <col min="1" max="2" width="14.42578125" bestFit="1" customWidth="1"/>
    <col min="3" max="3" width="15.7109375" customWidth="1"/>
    <col min="4" max="4" width="14.5703125" customWidth="1"/>
  </cols>
  <sheetData>
    <row r="1" spans="1:7" x14ac:dyDescent="0.25">
      <c r="B1" s="9" t="s">
        <v>3</v>
      </c>
      <c r="C1" s="9" t="s">
        <v>4</v>
      </c>
      <c r="D1" s="9" t="s">
        <v>7</v>
      </c>
    </row>
    <row r="2" spans="1:7" x14ac:dyDescent="0.25">
      <c r="A2" t="s">
        <v>59</v>
      </c>
      <c r="B2">
        <v>14.089000000000002</v>
      </c>
      <c r="C2">
        <v>16.120499999999996</v>
      </c>
      <c r="D2">
        <v>13.705000000000002</v>
      </c>
    </row>
    <row r="3" spans="1:7" x14ac:dyDescent="0.25">
      <c r="A3" t="s">
        <v>60</v>
      </c>
      <c r="B3">
        <v>15.138499999999997</v>
      </c>
      <c r="C3">
        <v>16.553999999999995</v>
      </c>
      <c r="D3">
        <v>16.166999999999998</v>
      </c>
    </row>
    <row r="4" spans="1:7" x14ac:dyDescent="0.25">
      <c r="A4" t="s">
        <v>61</v>
      </c>
      <c r="B4">
        <v>12.678000000000001</v>
      </c>
      <c r="C4">
        <v>12.813999999999998</v>
      </c>
      <c r="D4">
        <v>12.051500000000001</v>
      </c>
    </row>
    <row r="6" spans="1:7" x14ac:dyDescent="0.25">
      <c r="A6" t="s">
        <v>63</v>
      </c>
      <c r="B6">
        <f>AVERAGE(B2:B4)</f>
        <v>13.968500000000001</v>
      </c>
      <c r="C6">
        <f t="shared" ref="C6:D6" si="0">AVERAGE(C2:C4)</f>
        <v>15.162833333333332</v>
      </c>
      <c r="D6">
        <f t="shared" si="0"/>
        <v>13.974500000000001</v>
      </c>
      <c r="F6" s="11">
        <f>MIN(B6:D6)</f>
        <v>13.968500000000001</v>
      </c>
      <c r="G6" s="11" t="s">
        <v>66</v>
      </c>
    </row>
    <row r="7" spans="1:7" x14ac:dyDescent="0.25">
      <c r="A7" t="s">
        <v>64</v>
      </c>
      <c r="B7">
        <f>MIN(B2:B4)</f>
        <v>12.678000000000001</v>
      </c>
      <c r="C7">
        <f t="shared" ref="C7:D7" si="1">MIN(C2:C4)</f>
        <v>12.813999999999998</v>
      </c>
      <c r="D7">
        <f t="shared" si="1"/>
        <v>12.051500000000001</v>
      </c>
      <c r="F7">
        <f>MIN(B7:D7)</f>
        <v>12.051500000000001</v>
      </c>
      <c r="G7" t="s">
        <v>7</v>
      </c>
    </row>
    <row r="8" spans="1:7" x14ac:dyDescent="0.25">
      <c r="A8" t="s">
        <v>65</v>
      </c>
      <c r="B8">
        <f>MAX(B2:B4)</f>
        <v>15.138499999999997</v>
      </c>
      <c r="C8">
        <f t="shared" ref="C8:D8" si="2">MAX(C2:C4)</f>
        <v>16.553999999999995</v>
      </c>
      <c r="D8">
        <f t="shared" si="2"/>
        <v>16.166999999999998</v>
      </c>
    </row>
    <row r="9" spans="1:7" x14ac:dyDescent="0.25">
      <c r="A9" t="s">
        <v>67</v>
      </c>
      <c r="B9">
        <f>B8-B7</f>
        <v>2.4604999999999961</v>
      </c>
      <c r="C9">
        <f t="shared" ref="C9:D9" si="3">C8-C7</f>
        <v>3.7399999999999967</v>
      </c>
      <c r="D9">
        <f t="shared" si="3"/>
        <v>4.1154999999999973</v>
      </c>
      <c r="F9" s="11">
        <f>MIN(B9:D9)</f>
        <v>2.4604999999999961</v>
      </c>
      <c r="G9" s="11" t="s">
        <v>66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C8DED-F07A-4836-BFB4-627A7E0EB61D}">
  <dimension ref="A1:F24"/>
  <sheetViews>
    <sheetView workbookViewId="0">
      <selection activeCell="I9" sqref="I9"/>
    </sheetView>
  </sheetViews>
  <sheetFormatPr defaultRowHeight="15" x14ac:dyDescent="0.25"/>
  <cols>
    <col min="2" max="2" width="72.85546875" bestFit="1" customWidth="1"/>
  </cols>
  <sheetData>
    <row r="1" spans="1:6" x14ac:dyDescent="0.25">
      <c r="A1" s="2" t="s">
        <v>0</v>
      </c>
      <c r="B1" s="2" t="s">
        <v>1</v>
      </c>
      <c r="C1" t="s">
        <v>66</v>
      </c>
      <c r="D1" t="s">
        <v>66</v>
      </c>
      <c r="E1" t="s">
        <v>66</v>
      </c>
    </row>
    <row r="2" spans="1:6" x14ac:dyDescent="0.25">
      <c r="A2" s="2"/>
      <c r="B2" s="7" t="s">
        <v>58</v>
      </c>
      <c r="C2" t="s">
        <v>59</v>
      </c>
      <c r="D2" t="s">
        <v>60</v>
      </c>
      <c r="E2" t="s">
        <v>61</v>
      </c>
    </row>
    <row r="3" spans="1:6" x14ac:dyDescent="0.25">
      <c r="A3" s="4">
        <v>1</v>
      </c>
      <c r="B3" s="4" t="s">
        <v>38</v>
      </c>
      <c r="C3" s="4">
        <v>14.02</v>
      </c>
      <c r="D3" s="4">
        <v>14.69</v>
      </c>
      <c r="E3" s="4">
        <v>12.43</v>
      </c>
      <c r="F3">
        <f>AVERAGE(C3:E3)</f>
        <v>13.713333333333333</v>
      </c>
    </row>
    <row r="4" spans="1:6" x14ac:dyDescent="0.25">
      <c r="A4" s="4">
        <v>2</v>
      </c>
      <c r="B4" s="8" t="s">
        <v>39</v>
      </c>
      <c r="C4" s="4">
        <v>14.43</v>
      </c>
      <c r="D4" s="4">
        <v>14.6</v>
      </c>
      <c r="E4" s="4">
        <v>12.68</v>
      </c>
      <c r="F4">
        <f t="shared" ref="F4:F22" si="0">AVERAGE(C4:E4)</f>
        <v>13.903333333333334</v>
      </c>
    </row>
    <row r="5" spans="1:6" x14ac:dyDescent="0.25">
      <c r="A5" s="4">
        <v>3</v>
      </c>
      <c r="B5" s="4" t="s">
        <v>40</v>
      </c>
      <c r="C5" s="4">
        <v>15.09</v>
      </c>
      <c r="D5" s="4">
        <v>14.9</v>
      </c>
      <c r="E5" s="4">
        <v>12.6</v>
      </c>
      <c r="F5">
        <f t="shared" si="0"/>
        <v>14.196666666666667</v>
      </c>
    </row>
    <row r="6" spans="1:6" x14ac:dyDescent="0.25">
      <c r="A6" s="4">
        <v>4</v>
      </c>
      <c r="B6" s="4" t="s">
        <v>41</v>
      </c>
      <c r="C6" s="4">
        <v>14.08</v>
      </c>
      <c r="D6" s="4">
        <v>14.88</v>
      </c>
      <c r="E6" s="4">
        <v>12.51</v>
      </c>
      <c r="F6">
        <f t="shared" si="0"/>
        <v>13.823333333333332</v>
      </c>
    </row>
    <row r="7" spans="1:6" x14ac:dyDescent="0.25">
      <c r="A7" s="4">
        <v>5</v>
      </c>
      <c r="B7" s="5" t="s">
        <v>42</v>
      </c>
      <c r="C7" s="4">
        <v>13.19</v>
      </c>
      <c r="D7" s="4">
        <v>15.04</v>
      </c>
      <c r="E7" s="6">
        <v>12.3</v>
      </c>
      <c r="F7" t="s">
        <v>76</v>
      </c>
    </row>
    <row r="8" spans="1:6" x14ac:dyDescent="0.25">
      <c r="A8" s="4">
        <v>6</v>
      </c>
      <c r="B8" s="4" t="s">
        <v>43</v>
      </c>
      <c r="C8" s="4">
        <v>14.9</v>
      </c>
      <c r="D8" s="4">
        <v>15.8</v>
      </c>
      <c r="E8" s="4">
        <v>12.64</v>
      </c>
      <c r="F8">
        <f t="shared" si="0"/>
        <v>14.446666666666667</v>
      </c>
    </row>
    <row r="9" spans="1:6" x14ac:dyDescent="0.25">
      <c r="A9" s="4">
        <v>7</v>
      </c>
      <c r="B9" s="4" t="s">
        <v>44</v>
      </c>
      <c r="C9" s="4">
        <v>14.8</v>
      </c>
      <c r="D9" s="4">
        <v>15.66</v>
      </c>
      <c r="E9" s="4">
        <v>12.7</v>
      </c>
      <c r="F9">
        <f t="shared" si="0"/>
        <v>14.386666666666665</v>
      </c>
    </row>
    <row r="10" spans="1:6" x14ac:dyDescent="0.25">
      <c r="A10" s="4">
        <v>8</v>
      </c>
      <c r="B10" s="4" t="s">
        <v>45</v>
      </c>
      <c r="C10" s="4">
        <v>14.86</v>
      </c>
      <c r="D10" s="4">
        <v>15.6</v>
      </c>
      <c r="E10" s="4">
        <v>13.21</v>
      </c>
      <c r="F10">
        <f t="shared" si="0"/>
        <v>14.556666666666667</v>
      </c>
    </row>
    <row r="11" spans="1:6" x14ac:dyDescent="0.25">
      <c r="A11" s="4">
        <v>9</v>
      </c>
      <c r="B11" s="4" t="s">
        <v>46</v>
      </c>
      <c r="C11" s="4">
        <v>15.4</v>
      </c>
      <c r="D11" s="4">
        <v>14.55</v>
      </c>
      <c r="E11" s="4">
        <v>12.5</v>
      </c>
      <c r="F11">
        <f t="shared" si="0"/>
        <v>14.15</v>
      </c>
    </row>
    <row r="12" spans="1:6" x14ac:dyDescent="0.25">
      <c r="A12" s="4">
        <v>10</v>
      </c>
      <c r="B12" s="4" t="s">
        <v>47</v>
      </c>
      <c r="C12" s="4">
        <v>14.98</v>
      </c>
      <c r="D12" s="4">
        <v>14.92</v>
      </c>
      <c r="E12" s="4">
        <v>12.33</v>
      </c>
      <c r="F12">
        <f t="shared" si="0"/>
        <v>14.076666666666666</v>
      </c>
    </row>
    <row r="13" spans="1:6" x14ac:dyDescent="0.25">
      <c r="A13" s="4">
        <v>11</v>
      </c>
      <c r="B13" s="4" t="s">
        <v>48</v>
      </c>
      <c r="C13" s="4">
        <v>14.81</v>
      </c>
      <c r="D13" s="4">
        <v>14.64</v>
      </c>
      <c r="E13" s="4">
        <v>12.38</v>
      </c>
      <c r="F13">
        <f t="shared" si="0"/>
        <v>13.943333333333335</v>
      </c>
    </row>
    <row r="14" spans="1:6" x14ac:dyDescent="0.25">
      <c r="A14" s="4">
        <v>12</v>
      </c>
      <c r="B14" s="4" t="s">
        <v>49</v>
      </c>
      <c r="C14" s="4">
        <v>14.78</v>
      </c>
      <c r="D14" s="4">
        <v>14.79</v>
      </c>
      <c r="E14" s="4">
        <v>12.51</v>
      </c>
      <c r="F14">
        <f t="shared" si="0"/>
        <v>14.026666666666666</v>
      </c>
    </row>
    <row r="15" spans="1:6" x14ac:dyDescent="0.25">
      <c r="A15" s="4">
        <v>13</v>
      </c>
      <c r="B15" s="4" t="s">
        <v>50</v>
      </c>
      <c r="C15" s="4">
        <v>13.62</v>
      </c>
      <c r="D15" s="4">
        <v>14.72</v>
      </c>
      <c r="E15" s="4">
        <v>12.6</v>
      </c>
      <c r="F15">
        <f t="shared" si="0"/>
        <v>13.646666666666667</v>
      </c>
    </row>
    <row r="16" spans="1:6" x14ac:dyDescent="0.25">
      <c r="A16" s="4">
        <v>14</v>
      </c>
      <c r="B16" s="4" t="s">
        <v>51</v>
      </c>
      <c r="C16" s="4">
        <v>13.37</v>
      </c>
      <c r="D16" s="4">
        <v>16.010000000000002</v>
      </c>
      <c r="E16" s="4">
        <v>12.64</v>
      </c>
      <c r="F16">
        <f t="shared" si="0"/>
        <v>14.006666666666668</v>
      </c>
    </row>
    <row r="17" spans="1:6" x14ac:dyDescent="0.25">
      <c r="A17" s="4">
        <v>15</v>
      </c>
      <c r="B17" s="4" t="s">
        <v>52</v>
      </c>
      <c r="C17" s="4">
        <v>13.65</v>
      </c>
      <c r="D17" s="4">
        <v>14.81</v>
      </c>
      <c r="E17" s="4">
        <v>12.7</v>
      </c>
      <c r="F17">
        <f t="shared" si="0"/>
        <v>13.719999999999999</v>
      </c>
    </row>
    <row r="18" spans="1:6" x14ac:dyDescent="0.25">
      <c r="A18" s="4">
        <v>16</v>
      </c>
      <c r="B18" s="4" t="s">
        <v>53</v>
      </c>
      <c r="C18" s="4">
        <v>13.52</v>
      </c>
      <c r="D18" s="4">
        <v>15.78</v>
      </c>
      <c r="E18" s="4">
        <v>12.86</v>
      </c>
      <c r="F18">
        <f t="shared" si="0"/>
        <v>14.053333333333333</v>
      </c>
    </row>
    <row r="19" spans="1:6" x14ac:dyDescent="0.25">
      <c r="A19" s="4">
        <v>17</v>
      </c>
      <c r="B19" s="16" t="s">
        <v>54</v>
      </c>
      <c r="C19" s="4">
        <v>13.27</v>
      </c>
      <c r="D19" s="6">
        <v>14.22</v>
      </c>
      <c r="E19" s="8">
        <v>13.05</v>
      </c>
      <c r="F19" t="s">
        <v>76</v>
      </c>
    </row>
    <row r="20" spans="1:6" x14ac:dyDescent="0.25">
      <c r="A20" s="4">
        <v>18</v>
      </c>
      <c r="B20" s="4" t="s">
        <v>55</v>
      </c>
      <c r="C20" s="4">
        <v>12.95</v>
      </c>
      <c r="D20" s="4">
        <v>15.9</v>
      </c>
      <c r="E20" s="4">
        <v>12.94</v>
      </c>
      <c r="F20">
        <f t="shared" si="0"/>
        <v>13.93</v>
      </c>
    </row>
    <row r="21" spans="1:6" x14ac:dyDescent="0.25">
      <c r="A21" s="4">
        <v>19</v>
      </c>
      <c r="B21" s="4" t="s">
        <v>56</v>
      </c>
      <c r="C21" s="4">
        <v>13.21</v>
      </c>
      <c r="D21" s="4">
        <v>15.48</v>
      </c>
      <c r="E21" s="4">
        <v>13.1</v>
      </c>
      <c r="F21">
        <f t="shared" si="0"/>
        <v>13.93</v>
      </c>
    </row>
    <row r="22" spans="1:6" x14ac:dyDescent="0.25">
      <c r="A22" s="4">
        <v>20</v>
      </c>
      <c r="B22" s="4" t="s">
        <v>57</v>
      </c>
      <c r="C22" s="6">
        <v>12.85</v>
      </c>
      <c r="D22" s="8">
        <v>15.78</v>
      </c>
      <c r="E22" s="8">
        <v>12.88</v>
      </c>
      <c r="F22">
        <f t="shared" si="0"/>
        <v>13.836666666666666</v>
      </c>
    </row>
    <row r="24" spans="1:6" x14ac:dyDescent="0.25">
      <c r="C24">
        <f t="shared" ref="C24:E24" si="1">MIN(C3:C22)</f>
        <v>12.85</v>
      </c>
      <c r="D24">
        <f t="shared" si="1"/>
        <v>14.22</v>
      </c>
      <c r="E24">
        <f t="shared" si="1"/>
        <v>12.3</v>
      </c>
      <c r="F24">
        <f>MIN(F3:F22)</f>
        <v>13.646666666666667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A860-CAB5-4F23-8E3E-3552D28E08A7}">
  <dimension ref="A1:F24"/>
  <sheetViews>
    <sheetView tabSelected="1" workbookViewId="0">
      <selection activeCell="C1" sqref="C1:E1"/>
    </sheetView>
  </sheetViews>
  <sheetFormatPr defaultRowHeight="15" x14ac:dyDescent="0.25"/>
  <cols>
    <col min="2" max="2" width="72.85546875" bestFit="1" customWidth="1"/>
  </cols>
  <sheetData>
    <row r="1" spans="1:6" x14ac:dyDescent="0.25">
      <c r="A1" s="2" t="s">
        <v>0</v>
      </c>
      <c r="B1" s="2" t="s">
        <v>1</v>
      </c>
    </row>
    <row r="2" spans="1:6" x14ac:dyDescent="0.25">
      <c r="A2" s="2"/>
      <c r="B2" s="7" t="s">
        <v>58</v>
      </c>
      <c r="C2" t="s">
        <v>59</v>
      </c>
      <c r="D2" t="s">
        <v>60</v>
      </c>
      <c r="E2" t="s">
        <v>61</v>
      </c>
    </row>
    <row r="3" spans="1:6" x14ac:dyDescent="0.25">
      <c r="A3" s="4">
        <v>1</v>
      </c>
      <c r="B3" s="4" t="s">
        <v>38</v>
      </c>
      <c r="C3" s="4">
        <v>12.61</v>
      </c>
      <c r="D3" s="4">
        <v>16.59</v>
      </c>
      <c r="E3" s="4">
        <v>11.88</v>
      </c>
      <c r="F3">
        <f>AVERAGE(C3:E3)</f>
        <v>13.693333333333333</v>
      </c>
    </row>
    <row r="4" spans="1:6" x14ac:dyDescent="0.25">
      <c r="A4" s="4">
        <v>2</v>
      </c>
      <c r="B4" s="6" t="s">
        <v>39</v>
      </c>
      <c r="C4" s="4">
        <v>12.38</v>
      </c>
      <c r="D4" s="4">
        <v>15.58</v>
      </c>
      <c r="E4" s="4">
        <v>11.69</v>
      </c>
      <c r="F4">
        <f t="shared" ref="F4:F22" si="0">AVERAGE(C4:E4)</f>
        <v>13.216666666666667</v>
      </c>
    </row>
    <row r="5" spans="1:6" x14ac:dyDescent="0.25">
      <c r="A5" s="4">
        <v>3</v>
      </c>
      <c r="B5" s="4" t="s">
        <v>40</v>
      </c>
      <c r="C5" s="4">
        <v>12.45</v>
      </c>
      <c r="D5" s="4">
        <v>16.940000000000001</v>
      </c>
      <c r="E5" s="4">
        <v>12.42</v>
      </c>
      <c r="F5">
        <f t="shared" si="0"/>
        <v>13.936666666666667</v>
      </c>
    </row>
    <row r="6" spans="1:6" x14ac:dyDescent="0.25">
      <c r="A6" s="4">
        <v>4</v>
      </c>
      <c r="B6" s="4" t="s">
        <v>41</v>
      </c>
      <c r="C6" s="4">
        <v>12.79</v>
      </c>
      <c r="D6" s="4">
        <v>15.47</v>
      </c>
      <c r="E6" s="4">
        <v>12.59</v>
      </c>
      <c r="F6">
        <f t="shared" si="0"/>
        <v>13.616666666666665</v>
      </c>
    </row>
    <row r="7" spans="1:6" x14ac:dyDescent="0.25">
      <c r="A7" s="4">
        <v>5</v>
      </c>
      <c r="B7" s="5" t="s">
        <v>42</v>
      </c>
      <c r="C7" s="4">
        <v>12.4</v>
      </c>
      <c r="D7" s="4">
        <v>16.8</v>
      </c>
      <c r="E7" s="4">
        <v>12.27</v>
      </c>
      <c r="F7">
        <f t="shared" si="0"/>
        <v>13.823333333333332</v>
      </c>
    </row>
    <row r="8" spans="1:6" x14ac:dyDescent="0.25">
      <c r="A8" s="4">
        <v>6</v>
      </c>
      <c r="B8" s="4" t="s">
        <v>43</v>
      </c>
      <c r="C8" s="4">
        <v>14.01</v>
      </c>
      <c r="D8" s="4">
        <v>16.739999999999998</v>
      </c>
      <c r="E8" s="4">
        <v>12.23</v>
      </c>
      <c r="F8">
        <f t="shared" si="0"/>
        <v>14.326666666666668</v>
      </c>
    </row>
    <row r="9" spans="1:6" x14ac:dyDescent="0.25">
      <c r="A9" s="4">
        <v>7</v>
      </c>
      <c r="B9" s="4" t="s">
        <v>44</v>
      </c>
      <c r="C9" s="4">
        <v>14.17</v>
      </c>
      <c r="D9" s="4">
        <v>16.68</v>
      </c>
      <c r="E9" s="4">
        <v>12.08</v>
      </c>
      <c r="F9">
        <f t="shared" si="0"/>
        <v>14.31</v>
      </c>
    </row>
    <row r="10" spans="1:6" x14ac:dyDescent="0.25">
      <c r="A10" s="4">
        <v>8</v>
      </c>
      <c r="B10" s="4" t="s">
        <v>45</v>
      </c>
      <c r="C10" s="4">
        <v>14.92</v>
      </c>
      <c r="D10" s="4">
        <v>16.03</v>
      </c>
      <c r="E10" s="4">
        <v>11.84</v>
      </c>
      <c r="F10">
        <f t="shared" si="0"/>
        <v>14.263333333333335</v>
      </c>
    </row>
    <row r="11" spans="1:6" x14ac:dyDescent="0.25">
      <c r="A11" s="4">
        <v>9</v>
      </c>
      <c r="B11" s="4" t="s">
        <v>46</v>
      </c>
      <c r="C11" s="4">
        <v>14.12</v>
      </c>
      <c r="D11" s="6">
        <v>15.44</v>
      </c>
      <c r="E11" s="6">
        <v>11.65</v>
      </c>
      <c r="F11">
        <f t="shared" si="0"/>
        <v>13.736666666666666</v>
      </c>
    </row>
    <row r="12" spans="1:6" x14ac:dyDescent="0.25">
      <c r="A12" s="4">
        <v>10</v>
      </c>
      <c r="B12" s="4" t="s">
        <v>47</v>
      </c>
      <c r="C12" s="4">
        <v>14.38</v>
      </c>
      <c r="D12" s="4">
        <v>15.54</v>
      </c>
      <c r="E12" s="4">
        <v>11.75</v>
      </c>
      <c r="F12">
        <f t="shared" si="0"/>
        <v>13.89</v>
      </c>
    </row>
    <row r="13" spans="1:6" x14ac:dyDescent="0.25">
      <c r="A13" s="4">
        <v>11</v>
      </c>
      <c r="B13" s="4" t="s">
        <v>48</v>
      </c>
      <c r="C13" s="4">
        <v>14.38</v>
      </c>
      <c r="D13" s="4">
        <v>15.54</v>
      </c>
      <c r="E13" s="4">
        <v>11.77</v>
      </c>
      <c r="F13">
        <f t="shared" si="0"/>
        <v>13.896666666666667</v>
      </c>
    </row>
    <row r="14" spans="1:6" x14ac:dyDescent="0.25">
      <c r="A14" s="4">
        <v>12</v>
      </c>
      <c r="B14" s="4" t="s">
        <v>49</v>
      </c>
      <c r="C14" s="4">
        <v>14.03</v>
      </c>
      <c r="D14" s="4">
        <v>15.48</v>
      </c>
      <c r="E14" s="4">
        <v>11.83</v>
      </c>
      <c r="F14">
        <f t="shared" si="0"/>
        <v>13.78</v>
      </c>
    </row>
    <row r="15" spans="1:6" x14ac:dyDescent="0.25">
      <c r="A15" s="4">
        <v>13</v>
      </c>
      <c r="B15" s="4" t="s">
        <v>50</v>
      </c>
      <c r="C15" s="4">
        <v>13.4</v>
      </c>
      <c r="D15" s="4">
        <v>16.190000000000001</v>
      </c>
      <c r="E15" s="4">
        <v>12.39</v>
      </c>
      <c r="F15">
        <f t="shared" si="0"/>
        <v>13.993333333333334</v>
      </c>
    </row>
    <row r="16" spans="1:6" x14ac:dyDescent="0.25">
      <c r="A16" s="4">
        <v>14</v>
      </c>
      <c r="B16" s="4" t="s">
        <v>51</v>
      </c>
      <c r="C16" s="4">
        <v>13.71</v>
      </c>
      <c r="D16" s="4">
        <v>16.88</v>
      </c>
      <c r="E16" s="4">
        <v>11.73</v>
      </c>
      <c r="F16">
        <f t="shared" si="0"/>
        <v>14.106666666666667</v>
      </c>
    </row>
    <row r="17" spans="1:6" x14ac:dyDescent="0.25">
      <c r="A17" s="4">
        <v>15</v>
      </c>
      <c r="B17" s="4" t="s">
        <v>52</v>
      </c>
      <c r="C17" s="6">
        <v>12.16</v>
      </c>
      <c r="D17" s="8">
        <v>16.07</v>
      </c>
      <c r="E17" s="8">
        <v>12.81</v>
      </c>
      <c r="F17">
        <f t="shared" si="0"/>
        <v>13.68</v>
      </c>
    </row>
    <row r="18" spans="1:6" x14ac:dyDescent="0.25">
      <c r="A18" s="4">
        <v>16</v>
      </c>
      <c r="B18" s="4" t="s">
        <v>53</v>
      </c>
      <c r="C18" s="4">
        <v>13.25</v>
      </c>
      <c r="D18" s="4">
        <v>16.93</v>
      </c>
      <c r="E18" s="4">
        <v>12.31</v>
      </c>
      <c r="F18">
        <f t="shared" si="0"/>
        <v>14.163333333333334</v>
      </c>
    </row>
    <row r="19" spans="1:6" x14ac:dyDescent="0.25">
      <c r="A19" s="4">
        <v>17</v>
      </c>
      <c r="B19" s="4" t="s">
        <v>54</v>
      </c>
      <c r="C19" s="4">
        <v>13.97</v>
      </c>
      <c r="D19" s="4">
        <v>15.72</v>
      </c>
      <c r="E19" s="4">
        <v>12.07</v>
      </c>
      <c r="F19">
        <f t="shared" si="0"/>
        <v>13.920000000000002</v>
      </c>
    </row>
    <row r="20" spans="1:6" x14ac:dyDescent="0.25">
      <c r="A20" s="4">
        <v>18</v>
      </c>
      <c r="B20" s="4" t="s">
        <v>55</v>
      </c>
      <c r="C20" s="4">
        <v>14.95</v>
      </c>
      <c r="D20" s="4">
        <v>16.510000000000002</v>
      </c>
      <c r="E20" s="4">
        <v>11.78</v>
      </c>
      <c r="F20">
        <f t="shared" si="0"/>
        <v>14.413333333333334</v>
      </c>
    </row>
    <row r="21" spans="1:6" x14ac:dyDescent="0.25">
      <c r="A21" s="4">
        <v>19</v>
      </c>
      <c r="B21" s="4" t="s">
        <v>56</v>
      </c>
      <c r="C21" s="4">
        <v>15.01</v>
      </c>
      <c r="D21" s="4">
        <v>16.350000000000001</v>
      </c>
      <c r="E21" s="4">
        <v>12.21</v>
      </c>
      <c r="F21">
        <f t="shared" si="0"/>
        <v>14.523333333333333</v>
      </c>
    </row>
    <row r="22" spans="1:6" x14ac:dyDescent="0.25">
      <c r="A22" s="4">
        <v>20</v>
      </c>
      <c r="B22" s="4" t="s">
        <v>57</v>
      </c>
      <c r="C22" s="4">
        <v>15.01</v>
      </c>
      <c r="D22" s="4">
        <v>15.86</v>
      </c>
      <c r="E22" s="4">
        <v>11.73</v>
      </c>
      <c r="F22">
        <f t="shared" si="0"/>
        <v>14.199999999999998</v>
      </c>
    </row>
    <row r="24" spans="1:6" x14ac:dyDescent="0.25">
      <c r="C24">
        <f t="shared" ref="C24:E24" si="1">MIN(C3:C22)</f>
        <v>12.16</v>
      </c>
      <c r="D24">
        <f t="shared" si="1"/>
        <v>15.44</v>
      </c>
      <c r="E24">
        <f t="shared" si="1"/>
        <v>11.65</v>
      </c>
      <c r="F24">
        <f>MIN(F3:F22)</f>
        <v>13.216666666666667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Acronyms</vt:lpstr>
      <vt:lpstr>Mobile Phone</vt:lpstr>
      <vt:lpstr>Laptop</vt:lpstr>
      <vt:lpstr>Camera</vt:lpstr>
      <vt:lpstr>Model Select</vt:lpstr>
      <vt:lpstr>Sheet1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Vighnesh Tamse</dc:creator>
  <cp:lastModifiedBy>veera vignesh</cp:lastModifiedBy>
  <dcterms:created xsi:type="dcterms:W3CDTF">2015-06-05T18:17:20Z</dcterms:created>
  <dcterms:modified xsi:type="dcterms:W3CDTF">2020-04-23T10:37:54Z</dcterms:modified>
</cp:coreProperties>
</file>