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xis\Sem2\DL\"/>
    </mc:Choice>
  </mc:AlternateContent>
  <xr:revisionPtr revIDLastSave="0" documentId="13_ncr:1_{CA3D4E0F-068E-45BC-8459-DABB8499198F}" xr6:coauthVersionLast="45" xr6:coauthVersionMax="45" xr10:uidLastSave="{00000000-0000-0000-0000-000000000000}"/>
  <bookViews>
    <workbookView xWindow="-120" yWindow="-120" windowWidth="20730" windowHeight="11310" activeTab="1" xr2:uid="{01E59C10-AD7D-423B-8A96-09A577F3A5E4}"/>
  </bookViews>
  <sheets>
    <sheet name="MNIST Dataset Observation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46" i="1"/>
  <c r="T38" i="1"/>
  <c r="T29" i="1"/>
  <c r="T13" i="1"/>
  <c r="T20" i="1"/>
  <c r="A3" i="1"/>
  <c r="A4" i="1"/>
  <c r="A5" i="1"/>
  <c r="A6" i="1"/>
  <c r="A7" i="1"/>
  <c r="A8" i="1"/>
  <c r="A9" i="1"/>
  <c r="A10" i="1"/>
  <c r="A12" i="1"/>
  <c r="A13" i="1"/>
  <c r="A44" i="1"/>
  <c r="A45" i="1"/>
  <c r="A46" i="1"/>
  <c r="A47" i="1"/>
  <c r="A48" i="1"/>
  <c r="A49" i="1"/>
  <c r="A50" i="1"/>
  <c r="A51" i="1"/>
  <c r="A52" i="1"/>
  <c r="A53" i="1"/>
  <c r="A54" i="1"/>
  <c r="A55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<sst xmlns="http://schemas.openxmlformats.org/spreadsheetml/2006/main" count="212" uniqueCount="30">
  <si>
    <t>Scaling</t>
  </si>
  <si>
    <t>Dropout</t>
  </si>
  <si>
    <t>Model</t>
  </si>
  <si>
    <t>Parameters</t>
  </si>
  <si>
    <t>Epochs_10</t>
  </si>
  <si>
    <t>Weights</t>
  </si>
  <si>
    <t>Type</t>
  </si>
  <si>
    <t>Optimizer</t>
  </si>
  <si>
    <t>Val_acc</t>
  </si>
  <si>
    <t>Epoch_3</t>
  </si>
  <si>
    <t>Epochs_5</t>
  </si>
  <si>
    <t>Epochs_7</t>
  </si>
  <si>
    <t>Layer1
Input</t>
  </si>
  <si>
    <t>Layer4
Output</t>
  </si>
  <si>
    <t>-</t>
  </si>
  <si>
    <t>NA</t>
  </si>
  <si>
    <t>Learning Rate</t>
  </si>
  <si>
    <t>Adam</t>
  </si>
  <si>
    <t xml:space="preserve">
Hidden Layer2</t>
  </si>
  <si>
    <t>Hidden Layer3</t>
  </si>
  <si>
    <t>Activation Funciton</t>
  </si>
  <si>
    <t>SGD(momentum =0.9)</t>
  </si>
  <si>
    <t>SGD(momentum =0.5)</t>
  </si>
  <si>
    <t>RELU</t>
  </si>
  <si>
    <t>SGD(momentum=0.9)</t>
  </si>
  <si>
    <t>SGD(momentum=0.5)</t>
  </si>
  <si>
    <t>Leaky RELU</t>
  </si>
  <si>
    <t>Hidden Layer 4</t>
  </si>
  <si>
    <t>Accuracy</t>
  </si>
  <si>
    <t>MaxAccuracy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</si>
</sst>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0C57-58E3-49D9-94CF-BA6DDE11EE08}">
  <sheetPr>
    <tabColor rgb="FFFF0000"/>
  </sheetPr>
  <dimension ref="A1:W55"/>
  <sheetViews>
    <sheetView workbookViewId="0">
      <selection activeCell="H10" sqref="H10"/>
    </sheetView>
  </sheetViews>
  <sheetFormatPr defaultRowHeight="15" x14ac:dyDescent="0.25"/>
  <cols>
    <col min="1" max="1" width="64" bestFit="1" customWidth="1"/>
    <col min="2" max="2" width="24.42578125" hidden="1" customWidth="1"/>
    <col min="3" max="3" width="30.7109375" hidden="1" customWidth="1"/>
    <col min="4" max="4" width="15.5703125" customWidth="1"/>
    <col min="7" max="10" width="9.140625" style="8"/>
    <col min="12" max="12" width="11.140625" customWidth="1"/>
    <col min="13" max="13" width="27.85546875" customWidth="1"/>
    <col min="14" max="14" width="14.42578125" customWidth="1"/>
    <col min="15" max="15" width="9.140625" style="5"/>
    <col min="16" max="16" width="12.140625" style="5" customWidth="1"/>
    <col min="17" max="17" width="13.42578125" style="5" customWidth="1"/>
    <col min="18" max="18" width="11.5703125" style="5" customWidth="1"/>
    <col min="19" max="23" width="9.140625" style="5"/>
  </cols>
  <sheetData>
    <row r="1" spans="1:23" x14ac:dyDescent="0.25">
      <c r="O1"/>
      <c r="P1" t="s">
        <v>8</v>
      </c>
      <c r="Q1"/>
      <c r="R1"/>
      <c r="S1"/>
      <c r="T1"/>
      <c r="U1"/>
      <c r="V1"/>
      <c r="W1"/>
    </row>
    <row r="2" spans="1:23" ht="45" x14ac:dyDescent="0.25">
      <c r="A2" t="s">
        <v>2</v>
      </c>
      <c r="B2" t="s">
        <v>5</v>
      </c>
      <c r="C2" t="s">
        <v>6</v>
      </c>
      <c r="D2" t="s">
        <v>3</v>
      </c>
      <c r="E2" t="s">
        <v>0</v>
      </c>
      <c r="F2" t="s">
        <v>1</v>
      </c>
      <c r="G2" s="6" t="s">
        <v>12</v>
      </c>
      <c r="H2" s="6" t="s">
        <v>18</v>
      </c>
      <c r="I2" s="6" t="s">
        <v>19</v>
      </c>
      <c r="J2" s="6" t="s">
        <v>27</v>
      </c>
      <c r="K2" s="2" t="s">
        <v>13</v>
      </c>
      <c r="L2" s="2" t="s">
        <v>20</v>
      </c>
      <c r="M2" t="s">
        <v>7</v>
      </c>
      <c r="N2" t="s">
        <v>16</v>
      </c>
      <c r="O2" t="s">
        <v>9</v>
      </c>
      <c r="P2" t="s">
        <v>10</v>
      </c>
      <c r="Q2" t="s">
        <v>11</v>
      </c>
      <c r="R2" t="s">
        <v>4</v>
      </c>
      <c r="S2"/>
      <c r="T2" t="s">
        <v>29</v>
      </c>
      <c r="U2"/>
      <c r="V2"/>
      <c r="W2"/>
    </row>
    <row r="3" spans="1:23" x14ac:dyDescent="0.25">
      <c r="A3" t="str">
        <f t="shared" ref="A3:A13" si="0">_xlfn.CONCAT("SingleLayer_",L3,"_","Activation","_",M3,"_","Optimized")</f>
        <v>SingleLayer_RELU_Activation_Adam_Optimized</v>
      </c>
      <c r="D3">
        <v>15910</v>
      </c>
      <c r="E3" t="s">
        <v>15</v>
      </c>
      <c r="G3" s="6">
        <v>784</v>
      </c>
      <c r="H3" s="6">
        <v>25</v>
      </c>
      <c r="I3" s="6" t="s">
        <v>14</v>
      </c>
      <c r="J3" s="6" t="s">
        <v>14</v>
      </c>
      <c r="K3" s="2">
        <v>10</v>
      </c>
      <c r="L3" s="2" t="s">
        <v>23</v>
      </c>
      <c r="M3" t="s">
        <v>17</v>
      </c>
      <c r="N3">
        <v>0.01</v>
      </c>
      <c r="O3" s="5">
        <v>0.93200000000000005</v>
      </c>
      <c r="P3" s="5">
        <v>0.93500000000000005</v>
      </c>
      <c r="Q3" s="5">
        <v>0.93200000000000005</v>
      </c>
      <c r="R3" s="5">
        <v>0.93700000000000006</v>
      </c>
      <c r="S3"/>
      <c r="T3"/>
      <c r="U3"/>
      <c r="V3"/>
      <c r="W3"/>
    </row>
    <row r="4" spans="1:23" x14ac:dyDescent="0.25">
      <c r="A4" t="str">
        <f t="shared" si="0"/>
        <v>SingleLayer_RELU_Activation_Adam_Optimized</v>
      </c>
      <c r="D4">
        <v>15910</v>
      </c>
      <c r="E4" t="s">
        <v>15</v>
      </c>
      <c r="G4" s="6">
        <v>784</v>
      </c>
      <c r="H4" s="6">
        <v>25</v>
      </c>
      <c r="I4" s="6" t="s">
        <v>14</v>
      </c>
      <c r="J4" s="6" t="s">
        <v>14</v>
      </c>
      <c r="K4" s="2">
        <v>10</v>
      </c>
      <c r="L4" s="2" t="s">
        <v>23</v>
      </c>
      <c r="M4" t="s">
        <v>17</v>
      </c>
      <c r="N4">
        <v>1E-3</v>
      </c>
      <c r="O4">
        <v>0.91</v>
      </c>
      <c r="P4">
        <v>0.92</v>
      </c>
      <c r="Q4">
        <v>0.92800000000000005</v>
      </c>
      <c r="R4">
        <v>0.93100000000000005</v>
      </c>
      <c r="S4"/>
      <c r="T4"/>
      <c r="U4"/>
      <c r="V4"/>
      <c r="W4"/>
    </row>
    <row r="5" spans="1:23" x14ac:dyDescent="0.25">
      <c r="A5" t="str">
        <f t="shared" si="0"/>
        <v>SingleLayer_Leaky RELU_Activation_Adam_Optimized</v>
      </c>
      <c r="D5">
        <v>15910</v>
      </c>
      <c r="E5" t="s">
        <v>15</v>
      </c>
      <c r="G5" s="6">
        <v>784</v>
      </c>
      <c r="H5" s="6">
        <v>25</v>
      </c>
      <c r="I5" s="6" t="s">
        <v>14</v>
      </c>
      <c r="J5" s="6" t="s">
        <v>14</v>
      </c>
      <c r="K5" s="2">
        <v>10</v>
      </c>
      <c r="L5" s="2" t="s">
        <v>26</v>
      </c>
      <c r="M5" t="s">
        <v>17</v>
      </c>
      <c r="N5">
        <v>0.01</v>
      </c>
      <c r="O5">
        <v>0.93100000000000005</v>
      </c>
      <c r="P5">
        <v>0.92800000000000005</v>
      </c>
      <c r="Q5">
        <v>0.93500000000000005</v>
      </c>
      <c r="R5">
        <v>0.93799999999999994</v>
      </c>
      <c r="S5"/>
      <c r="T5"/>
      <c r="U5"/>
      <c r="V5"/>
      <c r="W5"/>
    </row>
    <row r="6" spans="1:23" x14ac:dyDescent="0.25">
      <c r="A6" t="str">
        <f t="shared" si="0"/>
        <v>SingleLayer_Leaky RELU_Activation_Adam_Optimized</v>
      </c>
      <c r="D6">
        <v>15910</v>
      </c>
      <c r="E6" t="s">
        <v>15</v>
      </c>
      <c r="G6" s="6">
        <v>784</v>
      </c>
      <c r="H6" s="6">
        <v>25</v>
      </c>
      <c r="I6" s="6" t="s">
        <v>14</v>
      </c>
      <c r="J6" s="6" t="s">
        <v>14</v>
      </c>
      <c r="K6" s="2">
        <v>10</v>
      </c>
      <c r="L6" s="2" t="s">
        <v>26</v>
      </c>
      <c r="M6" t="s">
        <v>17</v>
      </c>
      <c r="N6">
        <v>1E-3</v>
      </c>
      <c r="O6">
        <v>0.92400000000000004</v>
      </c>
      <c r="P6">
        <v>0.93</v>
      </c>
      <c r="Q6">
        <v>0.93600000000000005</v>
      </c>
      <c r="R6">
        <v>0.93799999999999994</v>
      </c>
      <c r="S6"/>
      <c r="T6"/>
      <c r="U6"/>
      <c r="V6"/>
      <c r="W6"/>
    </row>
    <row r="7" spans="1:23" x14ac:dyDescent="0.25">
      <c r="A7" t="str">
        <f t="shared" si="0"/>
        <v>SingleLayer_RELU_Activation_SGD(momentum=0.9)_Optimized</v>
      </c>
      <c r="D7">
        <v>15910</v>
      </c>
      <c r="E7" t="s">
        <v>15</v>
      </c>
      <c r="G7" s="6">
        <v>784</v>
      </c>
      <c r="H7" s="6">
        <v>25</v>
      </c>
      <c r="I7" s="6" t="s">
        <v>14</v>
      </c>
      <c r="J7" s="6" t="s">
        <v>14</v>
      </c>
      <c r="K7" s="2">
        <v>10</v>
      </c>
      <c r="L7" s="2" t="s">
        <v>23</v>
      </c>
      <c r="M7" t="s">
        <v>24</v>
      </c>
      <c r="N7">
        <v>0.01</v>
      </c>
      <c r="O7">
        <v>0.92</v>
      </c>
      <c r="P7">
        <v>0.92300000000000004</v>
      </c>
      <c r="Q7">
        <v>0.92600000000000005</v>
      </c>
      <c r="R7">
        <v>0.93400000000000005</v>
      </c>
      <c r="S7"/>
      <c r="T7">
        <f>MAX(O3:R10)</f>
        <v>0.93799999999999994</v>
      </c>
      <c r="U7"/>
      <c r="V7"/>
      <c r="W7"/>
    </row>
    <row r="8" spans="1:23" x14ac:dyDescent="0.25">
      <c r="A8" t="str">
        <f t="shared" si="0"/>
        <v>SingleLayer_RELU_Activation_SGD(momentum=0.9)_Optimized</v>
      </c>
      <c r="D8">
        <v>15910</v>
      </c>
      <c r="E8" t="s">
        <v>15</v>
      </c>
      <c r="G8" s="6">
        <v>784</v>
      </c>
      <c r="H8" s="6">
        <v>25</v>
      </c>
      <c r="I8" s="6" t="s">
        <v>14</v>
      </c>
      <c r="J8" s="6" t="s">
        <v>14</v>
      </c>
      <c r="K8" s="2">
        <v>10</v>
      </c>
      <c r="L8" s="2" t="s">
        <v>23</v>
      </c>
      <c r="M8" t="s">
        <v>24</v>
      </c>
      <c r="N8">
        <v>1E-3</v>
      </c>
      <c r="O8">
        <v>0.86199999999999999</v>
      </c>
      <c r="P8">
        <v>0.88100000000000001</v>
      </c>
      <c r="Q8">
        <v>0.89200000000000002</v>
      </c>
      <c r="R8">
        <v>0.9</v>
      </c>
      <c r="S8"/>
      <c r="T8"/>
      <c r="U8"/>
      <c r="V8"/>
      <c r="W8"/>
    </row>
    <row r="9" spans="1:23" x14ac:dyDescent="0.25">
      <c r="A9" t="str">
        <f t="shared" si="0"/>
        <v>SingleLayer_Leaky RELU_Activation_SGD(momentum=0.9)_Optimized</v>
      </c>
      <c r="D9">
        <v>15910</v>
      </c>
      <c r="E9" t="s">
        <v>15</v>
      </c>
      <c r="G9" s="6">
        <v>784</v>
      </c>
      <c r="H9" s="6">
        <v>25</v>
      </c>
      <c r="I9" s="6" t="s">
        <v>14</v>
      </c>
      <c r="J9" s="6" t="s">
        <v>14</v>
      </c>
      <c r="K9" s="2">
        <v>10</v>
      </c>
      <c r="L9" s="2" t="s">
        <v>26</v>
      </c>
      <c r="M9" t="s">
        <v>24</v>
      </c>
      <c r="N9">
        <v>0.01</v>
      </c>
      <c r="O9">
        <v>0.92</v>
      </c>
      <c r="P9">
        <v>0.92900000000000005</v>
      </c>
      <c r="Q9">
        <v>0.93100000000000005</v>
      </c>
      <c r="R9">
        <v>0.93799999999999994</v>
      </c>
      <c r="S9"/>
      <c r="T9"/>
      <c r="U9"/>
      <c r="V9"/>
      <c r="W9"/>
    </row>
    <row r="10" spans="1:23" x14ac:dyDescent="0.25">
      <c r="A10" t="str">
        <f t="shared" si="0"/>
        <v>SingleLayer_Leaky RELU_Activation_SGD(momentum=0.9)_Optimized</v>
      </c>
      <c r="D10">
        <v>15910</v>
      </c>
      <c r="E10" t="s">
        <v>15</v>
      </c>
      <c r="G10" s="6">
        <v>784</v>
      </c>
      <c r="H10" s="6">
        <v>25</v>
      </c>
      <c r="I10" s="6" t="s">
        <v>14</v>
      </c>
      <c r="J10" s="6" t="s">
        <v>14</v>
      </c>
      <c r="K10" s="2">
        <v>10</v>
      </c>
      <c r="L10" s="2" t="s">
        <v>26</v>
      </c>
      <c r="M10" t="s">
        <v>24</v>
      </c>
      <c r="N10">
        <v>1E-3</v>
      </c>
      <c r="O10">
        <v>0.86899999999999999</v>
      </c>
      <c r="P10">
        <v>0.88600000000000001</v>
      </c>
      <c r="Q10">
        <v>0.89900000000000002</v>
      </c>
      <c r="R10">
        <v>0.90500000000000003</v>
      </c>
      <c r="S10"/>
      <c r="T10"/>
      <c r="U10"/>
      <c r="V10"/>
      <c r="W10"/>
    </row>
    <row r="11" spans="1:23" x14ac:dyDescent="0.25">
      <c r="G11" s="6"/>
      <c r="H11" s="6"/>
      <c r="I11" s="6"/>
      <c r="J11" s="6"/>
      <c r="K11" s="2"/>
      <c r="L11" s="2"/>
      <c r="O11"/>
      <c r="P11"/>
      <c r="Q11"/>
      <c r="R11"/>
      <c r="S11"/>
      <c r="T11"/>
      <c r="U11"/>
      <c r="V11"/>
      <c r="W11"/>
    </row>
    <row r="12" spans="1:23" x14ac:dyDescent="0.25">
      <c r="A12" t="str">
        <f t="shared" si="0"/>
        <v>SingleLayer_RELU_Activation_Adam_Optimized</v>
      </c>
      <c r="D12">
        <v>39760</v>
      </c>
      <c r="E12" t="s">
        <v>15</v>
      </c>
      <c r="G12" s="6">
        <v>784</v>
      </c>
      <c r="H12" s="6">
        <v>50</v>
      </c>
      <c r="I12" s="6" t="s">
        <v>14</v>
      </c>
      <c r="J12" s="6" t="s">
        <v>14</v>
      </c>
      <c r="K12" s="2">
        <v>10</v>
      </c>
      <c r="L12" s="2" t="s">
        <v>23</v>
      </c>
      <c r="M12" t="s">
        <v>17</v>
      </c>
      <c r="N12">
        <v>0.01</v>
      </c>
      <c r="O12">
        <v>0.94799999999999995</v>
      </c>
      <c r="P12">
        <v>0.95299999999999996</v>
      </c>
      <c r="Q12">
        <v>0.95699999999999996</v>
      </c>
      <c r="R12">
        <v>0.95699999999999996</v>
      </c>
      <c r="S12"/>
      <c r="T12"/>
      <c r="U12"/>
      <c r="V12"/>
      <c r="W12"/>
    </row>
    <row r="13" spans="1:23" x14ac:dyDescent="0.25">
      <c r="A13" t="str">
        <f t="shared" si="0"/>
        <v>SingleLayer_RELU_Activation_Adam_Optimized</v>
      </c>
      <c r="D13">
        <v>39760</v>
      </c>
      <c r="E13" t="s">
        <v>15</v>
      </c>
      <c r="G13" s="6">
        <v>784</v>
      </c>
      <c r="H13" s="6">
        <v>50</v>
      </c>
      <c r="I13" s="6" t="s">
        <v>14</v>
      </c>
      <c r="J13" s="6" t="s">
        <v>14</v>
      </c>
      <c r="K13" s="2">
        <v>10</v>
      </c>
      <c r="L13" s="2" t="s">
        <v>23</v>
      </c>
      <c r="M13" t="s">
        <v>17</v>
      </c>
      <c r="N13">
        <v>1E-3</v>
      </c>
      <c r="O13">
        <v>0.93799999999999994</v>
      </c>
      <c r="P13">
        <v>0.95199999999999996</v>
      </c>
      <c r="Q13">
        <v>0.95499999999999996</v>
      </c>
      <c r="R13">
        <v>0.96</v>
      </c>
      <c r="S13"/>
      <c r="T13">
        <f>MAX(O12:R13)</f>
        <v>0.96</v>
      </c>
      <c r="U13"/>
      <c r="V13"/>
      <c r="W13"/>
    </row>
    <row r="14" spans="1:23" x14ac:dyDescent="0.25">
      <c r="G14" s="6"/>
      <c r="H14" s="6"/>
      <c r="I14" s="6"/>
      <c r="J14" s="6"/>
      <c r="K14" s="2"/>
      <c r="L14" s="2"/>
      <c r="O14"/>
      <c r="P14"/>
      <c r="Q14"/>
      <c r="R14"/>
      <c r="S14"/>
      <c r="T14"/>
      <c r="U14"/>
      <c r="V14"/>
      <c r="W14"/>
    </row>
    <row r="15" spans="1:23" x14ac:dyDescent="0.25">
      <c r="A15" t="str">
        <f t="shared" ref="A15:A42" si="1">_xlfn.CONCAT("DoubleLayer_",L15,"_","Activation","_",M15,"_","Optimized")</f>
        <v>DoubleLayer_RELU_Activation_Adam_Optimized</v>
      </c>
      <c r="D15">
        <v>20175</v>
      </c>
      <c r="E15" s="1" t="s">
        <v>15</v>
      </c>
      <c r="G15" s="3">
        <v>784</v>
      </c>
      <c r="H15" s="6">
        <v>25</v>
      </c>
      <c r="I15" s="6">
        <v>15</v>
      </c>
      <c r="J15" s="6" t="s">
        <v>14</v>
      </c>
      <c r="K15" s="2">
        <v>10</v>
      </c>
      <c r="L15" s="2" t="s">
        <v>23</v>
      </c>
      <c r="M15" t="s">
        <v>17</v>
      </c>
      <c r="N15">
        <v>0.01</v>
      </c>
      <c r="O15">
        <v>0.92</v>
      </c>
      <c r="P15">
        <v>0.92200000000000004</v>
      </c>
      <c r="Q15">
        <v>0.92700000000000005</v>
      </c>
      <c r="R15">
        <v>0.92900000000000005</v>
      </c>
      <c r="S15"/>
      <c r="T15"/>
      <c r="U15"/>
      <c r="V15"/>
      <c r="W15"/>
    </row>
    <row r="16" spans="1:23" x14ac:dyDescent="0.25">
      <c r="A16" t="str">
        <f t="shared" si="1"/>
        <v>DoubleLayer_RELU_Activation_Adam_Optimized</v>
      </c>
      <c r="D16">
        <v>20175</v>
      </c>
      <c r="E16" s="1" t="s">
        <v>15</v>
      </c>
      <c r="G16" s="3">
        <v>784</v>
      </c>
      <c r="H16" s="6">
        <v>25</v>
      </c>
      <c r="I16" s="6">
        <v>15</v>
      </c>
      <c r="J16" s="6" t="s">
        <v>14</v>
      </c>
      <c r="K16" s="2">
        <v>10</v>
      </c>
      <c r="L16" s="2" t="s">
        <v>23</v>
      </c>
      <c r="M16" t="s">
        <v>17</v>
      </c>
      <c r="N16">
        <v>1E-3</v>
      </c>
      <c r="O16">
        <v>0.91200000000000003</v>
      </c>
      <c r="P16">
        <v>0.92100000000000004</v>
      </c>
      <c r="Q16">
        <v>0.93100000000000005</v>
      </c>
      <c r="R16">
        <v>0.93300000000000005</v>
      </c>
      <c r="S16"/>
      <c r="T16"/>
      <c r="U16"/>
      <c r="V16"/>
      <c r="W16"/>
    </row>
    <row r="17" spans="1:23" x14ac:dyDescent="0.25">
      <c r="A17" t="str">
        <f t="shared" si="1"/>
        <v>DoubleLayer_Leaky RELU_Activation_Adam_Optimized</v>
      </c>
      <c r="D17">
        <v>20175</v>
      </c>
      <c r="E17" s="1" t="s">
        <v>15</v>
      </c>
      <c r="G17" s="3">
        <v>784</v>
      </c>
      <c r="H17" s="6">
        <v>25</v>
      </c>
      <c r="I17" s="6">
        <v>15</v>
      </c>
      <c r="J17" s="6" t="s">
        <v>14</v>
      </c>
      <c r="K17" s="2">
        <v>10</v>
      </c>
      <c r="L17" s="2" t="s">
        <v>26</v>
      </c>
      <c r="M17" t="s">
        <v>17</v>
      </c>
      <c r="N17">
        <v>0.01</v>
      </c>
      <c r="O17">
        <v>0.93100000000000005</v>
      </c>
      <c r="P17">
        <v>0.93400000000000005</v>
      </c>
      <c r="Q17">
        <v>0.93400000000000005</v>
      </c>
      <c r="R17">
        <v>0.93300000000000005</v>
      </c>
      <c r="S17"/>
      <c r="T17"/>
      <c r="U17"/>
      <c r="V17"/>
      <c r="W17"/>
    </row>
    <row r="18" spans="1:23" x14ac:dyDescent="0.25">
      <c r="A18" t="str">
        <f t="shared" si="1"/>
        <v>DoubleLayer_Leaky RELU_Activation_Adam_Optimized</v>
      </c>
      <c r="D18">
        <v>20175</v>
      </c>
      <c r="E18" s="1" t="s">
        <v>15</v>
      </c>
      <c r="G18" s="3">
        <v>784</v>
      </c>
      <c r="H18" s="6">
        <v>25</v>
      </c>
      <c r="I18" s="6">
        <v>15</v>
      </c>
      <c r="J18" s="6" t="s">
        <v>14</v>
      </c>
      <c r="K18" s="2">
        <v>10</v>
      </c>
      <c r="L18" s="2" t="s">
        <v>26</v>
      </c>
      <c r="M18" t="s">
        <v>17</v>
      </c>
      <c r="N18">
        <v>1E-3</v>
      </c>
      <c r="O18">
        <v>0.91800000000000004</v>
      </c>
      <c r="P18">
        <v>0.93</v>
      </c>
      <c r="Q18">
        <v>0.93400000000000005</v>
      </c>
      <c r="R18">
        <v>0.93899999999999995</v>
      </c>
      <c r="S18"/>
      <c r="T18"/>
      <c r="U18"/>
      <c r="V18"/>
      <c r="W18"/>
    </row>
    <row r="19" spans="1:23" x14ac:dyDescent="0.25">
      <c r="A19" t="str">
        <f t="shared" si="1"/>
        <v>DoubleLayer_RELU_Activation_SGD(momentum=0.9)_Optimized</v>
      </c>
      <c r="D19">
        <v>20175</v>
      </c>
      <c r="E19" s="1" t="s">
        <v>15</v>
      </c>
      <c r="G19" s="3">
        <v>784</v>
      </c>
      <c r="H19" s="6">
        <v>25</v>
      </c>
      <c r="I19" s="6">
        <v>15</v>
      </c>
      <c r="J19" s="6" t="s">
        <v>14</v>
      </c>
      <c r="K19" s="2">
        <v>10</v>
      </c>
      <c r="L19" s="2" t="s">
        <v>23</v>
      </c>
      <c r="M19" t="s">
        <v>24</v>
      </c>
      <c r="N19">
        <v>0.01</v>
      </c>
      <c r="O19">
        <v>0.91600000000000004</v>
      </c>
      <c r="P19">
        <v>0.92800000000000005</v>
      </c>
      <c r="Q19">
        <v>0.93700000000000006</v>
      </c>
      <c r="R19">
        <v>0.93500000000000005</v>
      </c>
      <c r="S19"/>
      <c r="T19"/>
      <c r="U19"/>
      <c r="V19"/>
      <c r="W19"/>
    </row>
    <row r="20" spans="1:23" x14ac:dyDescent="0.25">
      <c r="A20" t="str">
        <f t="shared" si="1"/>
        <v>DoubleLayer_Leaky RELU_Activation_SGD(momentum=0.9)_Optimized</v>
      </c>
      <c r="D20">
        <v>20175</v>
      </c>
      <c r="E20" s="1" t="s">
        <v>15</v>
      </c>
      <c r="G20" s="3">
        <v>784</v>
      </c>
      <c r="H20" s="6">
        <v>25</v>
      </c>
      <c r="I20" s="6">
        <v>15</v>
      </c>
      <c r="J20" s="6" t="s">
        <v>14</v>
      </c>
      <c r="K20" s="2">
        <v>10</v>
      </c>
      <c r="L20" s="2" t="s">
        <v>26</v>
      </c>
      <c r="M20" t="s">
        <v>24</v>
      </c>
      <c r="N20">
        <v>1E-3</v>
      </c>
      <c r="O20">
        <v>0.80200000000000005</v>
      </c>
      <c r="P20">
        <v>0.85699999999999998</v>
      </c>
      <c r="Q20">
        <v>0.875</v>
      </c>
      <c r="R20">
        <v>0.89100000000000001</v>
      </c>
      <c r="S20"/>
      <c r="T20">
        <f>MAX(O15:R20)</f>
        <v>0.93899999999999995</v>
      </c>
      <c r="U20"/>
      <c r="V20"/>
      <c r="W20"/>
    </row>
    <row r="21" spans="1:23" x14ac:dyDescent="0.25">
      <c r="E21" s="1"/>
      <c r="G21" s="3"/>
      <c r="H21" s="6"/>
      <c r="I21" s="6"/>
      <c r="J21" s="6"/>
      <c r="K21" s="2"/>
      <c r="L21" s="2"/>
      <c r="O21"/>
      <c r="P21"/>
      <c r="Q21"/>
      <c r="R21"/>
      <c r="S21"/>
      <c r="T21"/>
      <c r="U21"/>
      <c r="V21"/>
      <c r="W21"/>
    </row>
    <row r="22" spans="1:23" x14ac:dyDescent="0.25">
      <c r="A22" t="str">
        <f t="shared" si="1"/>
        <v>DoubleLayer_RELU_Activation_Adam_Optimized</v>
      </c>
      <c r="D22">
        <v>40785</v>
      </c>
      <c r="E22" s="1" t="s">
        <v>15</v>
      </c>
      <c r="G22" s="3">
        <v>784</v>
      </c>
      <c r="H22" s="6">
        <v>50</v>
      </c>
      <c r="I22" s="6">
        <v>25</v>
      </c>
      <c r="J22" s="6" t="s">
        <v>14</v>
      </c>
      <c r="K22" s="2">
        <v>10</v>
      </c>
      <c r="L22" s="2" t="s">
        <v>23</v>
      </c>
      <c r="M22" t="s">
        <v>17</v>
      </c>
      <c r="N22">
        <v>0.01</v>
      </c>
      <c r="O22">
        <v>0.94</v>
      </c>
      <c r="P22">
        <v>0.94499999999999995</v>
      </c>
      <c r="Q22">
        <v>0.94299999999999995</v>
      </c>
      <c r="R22">
        <v>0.94599999999999995</v>
      </c>
      <c r="S22"/>
      <c r="T22"/>
      <c r="U22"/>
      <c r="V22"/>
      <c r="W22"/>
    </row>
    <row r="23" spans="1:23" x14ac:dyDescent="0.25">
      <c r="A23" t="str">
        <f t="shared" si="1"/>
        <v>DoubleLayer_RELU_Activation_Adam_Optimized</v>
      </c>
      <c r="D23">
        <v>40785</v>
      </c>
      <c r="E23" s="1" t="s">
        <v>15</v>
      </c>
      <c r="G23" s="3">
        <v>784</v>
      </c>
      <c r="H23" s="6">
        <v>50</v>
      </c>
      <c r="I23" s="6">
        <v>25</v>
      </c>
      <c r="J23" s="6" t="s">
        <v>14</v>
      </c>
      <c r="K23" s="2">
        <v>10</v>
      </c>
      <c r="L23" s="2" t="s">
        <v>23</v>
      </c>
      <c r="M23" t="s">
        <v>17</v>
      </c>
      <c r="N23">
        <v>1E-3</v>
      </c>
      <c r="O23">
        <v>0.93799999999999994</v>
      </c>
      <c r="P23">
        <v>0.95</v>
      </c>
      <c r="Q23">
        <v>0.95399999999999996</v>
      </c>
      <c r="R23">
        <v>0.95799999999999996</v>
      </c>
      <c r="S23"/>
      <c r="T23"/>
      <c r="U23"/>
      <c r="V23"/>
      <c r="W23"/>
    </row>
    <row r="24" spans="1:23" x14ac:dyDescent="0.25">
      <c r="A24" t="str">
        <f t="shared" si="1"/>
        <v>DoubleLayer_RELU_Activation_SGD(momentum=0.9)_Optimized</v>
      </c>
      <c r="D24">
        <v>40785</v>
      </c>
      <c r="E24" s="1" t="s">
        <v>15</v>
      </c>
      <c r="G24" s="3">
        <v>784</v>
      </c>
      <c r="H24" s="6">
        <v>50</v>
      </c>
      <c r="I24" s="6">
        <v>25</v>
      </c>
      <c r="J24" s="6" t="s">
        <v>14</v>
      </c>
      <c r="K24" s="2">
        <v>10</v>
      </c>
      <c r="L24" s="2" t="s">
        <v>23</v>
      </c>
      <c r="M24" t="s">
        <v>24</v>
      </c>
      <c r="N24">
        <v>0.01</v>
      </c>
      <c r="O24">
        <v>0.93600000000000005</v>
      </c>
      <c r="P24">
        <v>0.94699999999999995</v>
      </c>
      <c r="Q24">
        <v>0.95499999999999996</v>
      </c>
      <c r="R24">
        <v>0.95799999999999996</v>
      </c>
      <c r="S24"/>
      <c r="T24"/>
      <c r="U24"/>
      <c r="V24"/>
      <c r="W24"/>
    </row>
    <row r="25" spans="1:23" x14ac:dyDescent="0.25">
      <c r="A25" t="str">
        <f t="shared" si="1"/>
        <v>DoubleLayer_RELU_Activation_SGD(momentum=0.5)_Optimized</v>
      </c>
      <c r="D25">
        <v>40785</v>
      </c>
      <c r="E25" s="1" t="s">
        <v>15</v>
      </c>
      <c r="G25" s="3">
        <v>784</v>
      </c>
      <c r="H25" s="6">
        <v>50</v>
      </c>
      <c r="I25" s="6">
        <v>25</v>
      </c>
      <c r="J25" s="6" t="s">
        <v>14</v>
      </c>
      <c r="K25" s="2">
        <v>10</v>
      </c>
      <c r="L25" s="2" t="s">
        <v>23</v>
      </c>
      <c r="M25" t="s">
        <v>25</v>
      </c>
      <c r="N25">
        <v>0.01</v>
      </c>
      <c r="O25">
        <v>0.876</v>
      </c>
      <c r="P25">
        <v>0.90300000000000002</v>
      </c>
      <c r="Q25">
        <v>0.91900000000000004</v>
      </c>
      <c r="R25">
        <v>0.93</v>
      </c>
      <c r="S25"/>
      <c r="T25"/>
      <c r="U25"/>
      <c r="V25"/>
      <c r="W25"/>
    </row>
    <row r="26" spans="1:23" x14ac:dyDescent="0.25">
      <c r="A26" t="str">
        <f t="shared" si="1"/>
        <v>DoubleLayer_RELU_Activation_SGD(momentum=0.9)_Optimized</v>
      </c>
      <c r="D26">
        <v>40785</v>
      </c>
      <c r="E26" s="1" t="s">
        <v>15</v>
      </c>
      <c r="G26" s="3">
        <v>784</v>
      </c>
      <c r="H26" s="6">
        <v>50</v>
      </c>
      <c r="I26" s="6">
        <v>25</v>
      </c>
      <c r="J26" s="6" t="s">
        <v>14</v>
      </c>
      <c r="K26" s="2">
        <v>10</v>
      </c>
      <c r="L26" s="2" t="s">
        <v>23</v>
      </c>
      <c r="M26" t="s">
        <v>24</v>
      </c>
      <c r="N26" s="1">
        <v>1E-3</v>
      </c>
      <c r="O26">
        <v>0.80800000000000005</v>
      </c>
      <c r="P26">
        <v>0.86899999999999999</v>
      </c>
      <c r="Q26">
        <v>0.88800000000000001</v>
      </c>
      <c r="R26">
        <v>0.90200000000000002</v>
      </c>
      <c r="S26"/>
      <c r="T26"/>
      <c r="U26"/>
      <c r="V26"/>
      <c r="W26"/>
    </row>
    <row r="27" spans="1:23" x14ac:dyDescent="0.25">
      <c r="A27" t="str">
        <f t="shared" si="1"/>
        <v>DoubleLayer_RELU_Activation_SGD(momentum=0.5)_Optimized</v>
      </c>
      <c r="D27">
        <v>40785</v>
      </c>
      <c r="E27" s="1" t="s">
        <v>15</v>
      </c>
      <c r="G27" s="3">
        <v>784</v>
      </c>
      <c r="H27" s="6">
        <v>50</v>
      </c>
      <c r="I27" s="6">
        <v>25</v>
      </c>
      <c r="J27" s="6" t="s">
        <v>14</v>
      </c>
      <c r="K27" s="2">
        <v>10</v>
      </c>
      <c r="L27" s="2" t="s">
        <v>23</v>
      </c>
      <c r="M27" t="s">
        <v>25</v>
      </c>
      <c r="N27" s="1">
        <v>1E-3</v>
      </c>
      <c r="O27">
        <v>0.36</v>
      </c>
      <c r="P27">
        <v>0.47299999999999998</v>
      </c>
      <c r="Q27">
        <v>0.55800000000000005</v>
      </c>
      <c r="R27">
        <v>0.70199999999999996</v>
      </c>
      <c r="S27"/>
      <c r="T27"/>
      <c r="U27"/>
      <c r="V27"/>
      <c r="W27"/>
    </row>
    <row r="28" spans="1:23" x14ac:dyDescent="0.25">
      <c r="A28" t="str">
        <f t="shared" si="1"/>
        <v>DoubleLayer_Leaky RELU_Activation_Adam_Optimized</v>
      </c>
      <c r="D28">
        <v>40785</v>
      </c>
      <c r="E28" s="1" t="s">
        <v>15</v>
      </c>
      <c r="G28" s="3">
        <v>784</v>
      </c>
      <c r="H28" s="6">
        <v>50</v>
      </c>
      <c r="I28" s="6">
        <v>25</v>
      </c>
      <c r="J28" s="6" t="s">
        <v>14</v>
      </c>
      <c r="K28" s="2">
        <v>10</v>
      </c>
      <c r="L28" s="2" t="s">
        <v>26</v>
      </c>
      <c r="M28" t="s">
        <v>17</v>
      </c>
      <c r="N28">
        <v>0.01</v>
      </c>
      <c r="O28">
        <v>0.94499999999999995</v>
      </c>
      <c r="P28">
        <v>0.94899999999999995</v>
      </c>
      <c r="Q28">
        <v>0.95</v>
      </c>
      <c r="R28">
        <v>0.93700000000000006</v>
      </c>
      <c r="S28"/>
      <c r="T28"/>
      <c r="U28"/>
      <c r="V28"/>
      <c r="W28"/>
    </row>
    <row r="29" spans="1:23" x14ac:dyDescent="0.25">
      <c r="A29" t="str">
        <f t="shared" si="1"/>
        <v>DoubleLayer_Leaky RELU_Activation_Adam_Optimized</v>
      </c>
      <c r="D29">
        <v>40785</v>
      </c>
      <c r="E29" s="1" t="s">
        <v>15</v>
      </c>
      <c r="G29" s="3">
        <v>784</v>
      </c>
      <c r="H29" s="6">
        <v>50</v>
      </c>
      <c r="I29" s="6">
        <v>25</v>
      </c>
      <c r="J29" s="6" t="s">
        <v>14</v>
      </c>
      <c r="K29" s="2">
        <v>10</v>
      </c>
      <c r="L29" s="2" t="s">
        <v>26</v>
      </c>
      <c r="M29" t="s">
        <v>17</v>
      </c>
      <c r="N29">
        <v>1E-3</v>
      </c>
      <c r="O29">
        <v>0.93799999999999994</v>
      </c>
      <c r="P29">
        <v>0.94899999999999995</v>
      </c>
      <c r="Q29">
        <v>0.95599999999999996</v>
      </c>
      <c r="R29">
        <v>0.96299999999999997</v>
      </c>
      <c r="S29"/>
      <c r="T29">
        <f>MAX(O22:R33)</f>
        <v>0.96299999999999997</v>
      </c>
      <c r="U29"/>
      <c r="V29"/>
      <c r="W29"/>
    </row>
    <row r="30" spans="1:23" x14ac:dyDescent="0.25">
      <c r="A30" t="str">
        <f t="shared" si="1"/>
        <v>DoubleLayer_Leaky RELU_Activation_SGD(momentum=0.9)_Optimized</v>
      </c>
      <c r="D30">
        <v>40785</v>
      </c>
      <c r="E30" s="1" t="s">
        <v>15</v>
      </c>
      <c r="G30" s="3">
        <v>784</v>
      </c>
      <c r="H30" s="6">
        <v>50</v>
      </c>
      <c r="I30" s="6">
        <v>25</v>
      </c>
      <c r="J30" s="6" t="s">
        <v>14</v>
      </c>
      <c r="K30" s="2">
        <v>10</v>
      </c>
      <c r="L30" s="2" t="s">
        <v>26</v>
      </c>
      <c r="M30" t="s">
        <v>24</v>
      </c>
      <c r="N30">
        <v>0.01</v>
      </c>
      <c r="O30">
        <v>0.93700000000000006</v>
      </c>
      <c r="P30">
        <v>0.94399999999999995</v>
      </c>
      <c r="Q30">
        <v>0.95499999999999996</v>
      </c>
      <c r="R30">
        <v>0.95399999999999996</v>
      </c>
      <c r="S30"/>
      <c r="T30"/>
      <c r="U30"/>
      <c r="V30"/>
      <c r="W30"/>
    </row>
    <row r="31" spans="1:23" x14ac:dyDescent="0.25">
      <c r="A31" t="str">
        <f t="shared" si="1"/>
        <v>DoubleLayer_Leaky RELU_Activation_SGD(momentum=0.5)_Optimized</v>
      </c>
      <c r="D31">
        <v>40785</v>
      </c>
      <c r="E31" s="1" t="s">
        <v>15</v>
      </c>
      <c r="G31" s="3">
        <v>784</v>
      </c>
      <c r="H31" s="6">
        <v>50</v>
      </c>
      <c r="I31" s="6">
        <v>25</v>
      </c>
      <c r="J31" s="6" t="s">
        <v>14</v>
      </c>
      <c r="K31" s="2">
        <v>10</v>
      </c>
      <c r="L31" s="2" t="s">
        <v>26</v>
      </c>
      <c r="M31" t="s">
        <v>25</v>
      </c>
      <c r="N31">
        <v>0.01</v>
      </c>
      <c r="O31">
        <v>0.879</v>
      </c>
      <c r="P31">
        <v>0.9</v>
      </c>
      <c r="Q31">
        <v>0.91</v>
      </c>
      <c r="R31">
        <v>0.92500000000000004</v>
      </c>
      <c r="S31"/>
      <c r="T31"/>
      <c r="U31"/>
      <c r="V31"/>
      <c r="W31"/>
    </row>
    <row r="32" spans="1:23" x14ac:dyDescent="0.25">
      <c r="A32" t="str">
        <f t="shared" si="1"/>
        <v>DoubleLayer_Leaky RELU_Activation_SGD(momentum=0.9)_Optimized</v>
      </c>
      <c r="D32">
        <v>40785</v>
      </c>
      <c r="E32" s="1" t="s">
        <v>15</v>
      </c>
      <c r="G32" s="3">
        <v>784</v>
      </c>
      <c r="H32" s="6">
        <v>50</v>
      </c>
      <c r="I32" s="6">
        <v>25</v>
      </c>
      <c r="J32" s="6" t="s">
        <v>14</v>
      </c>
      <c r="K32" s="2">
        <v>10</v>
      </c>
      <c r="L32" s="2" t="s">
        <v>26</v>
      </c>
      <c r="M32" t="s">
        <v>24</v>
      </c>
      <c r="N32" s="1">
        <v>1E-3</v>
      </c>
      <c r="O32">
        <v>0.81100000000000005</v>
      </c>
      <c r="P32">
        <v>0.86499999999999999</v>
      </c>
      <c r="Q32">
        <v>0.88600000000000001</v>
      </c>
      <c r="R32">
        <v>0.90200000000000002</v>
      </c>
      <c r="S32"/>
      <c r="T32"/>
      <c r="U32"/>
      <c r="V32"/>
      <c r="W32"/>
    </row>
    <row r="33" spans="1:23" x14ac:dyDescent="0.25">
      <c r="A33" t="str">
        <f t="shared" si="1"/>
        <v>DoubleLayer_Leaky RELU_Activation_SGD(momentum=0.5)_Optimized</v>
      </c>
      <c r="D33">
        <v>40785</v>
      </c>
      <c r="E33" s="1" t="s">
        <v>15</v>
      </c>
      <c r="G33" s="3">
        <v>784</v>
      </c>
      <c r="H33" s="6">
        <v>50</v>
      </c>
      <c r="I33" s="6">
        <v>25</v>
      </c>
      <c r="J33" s="6" t="s">
        <v>14</v>
      </c>
      <c r="K33" s="2">
        <v>10</v>
      </c>
      <c r="L33" s="2" t="s">
        <v>26</v>
      </c>
      <c r="M33" t="s">
        <v>25</v>
      </c>
      <c r="N33" s="1">
        <v>1E-3</v>
      </c>
      <c r="O33">
        <v>0.313</v>
      </c>
      <c r="P33">
        <v>0.502</v>
      </c>
      <c r="Q33">
        <v>0.59899999999999998</v>
      </c>
      <c r="R33">
        <v>0.755</v>
      </c>
      <c r="S33"/>
      <c r="T33"/>
      <c r="U33"/>
      <c r="V33"/>
      <c r="W33"/>
    </row>
    <row r="34" spans="1:23" x14ac:dyDescent="0.25">
      <c r="E34" s="1"/>
      <c r="G34" s="3"/>
      <c r="H34" s="6"/>
      <c r="I34" s="6"/>
      <c r="J34" s="6"/>
      <c r="K34" s="2"/>
      <c r="L34" s="2"/>
      <c r="N34" s="1"/>
      <c r="O34"/>
      <c r="P34"/>
      <c r="Q34"/>
      <c r="R34"/>
      <c r="S34"/>
      <c r="T34"/>
      <c r="U34"/>
      <c r="V34"/>
      <c r="W34"/>
    </row>
    <row r="35" spans="1:23" s="1" customFormat="1" x14ac:dyDescent="0.25">
      <c r="A35" t="str">
        <f t="shared" si="1"/>
        <v>DoubleLayer_RELU_Activation_Adam_Optimized</v>
      </c>
      <c r="D35" s="1">
        <v>84060</v>
      </c>
      <c r="E35" s="1" t="s">
        <v>15</v>
      </c>
      <c r="G35" s="3">
        <v>784</v>
      </c>
      <c r="H35" s="3">
        <v>100</v>
      </c>
      <c r="I35" s="3">
        <v>50</v>
      </c>
      <c r="J35" s="3" t="s">
        <v>14</v>
      </c>
      <c r="K35" s="1">
        <v>10</v>
      </c>
      <c r="L35" s="1" t="s">
        <v>23</v>
      </c>
      <c r="M35" s="1" t="s">
        <v>17</v>
      </c>
      <c r="N35" s="1">
        <v>0.5</v>
      </c>
      <c r="O35" s="4">
        <v>8.8999999999999996E-2</v>
      </c>
      <c r="P35" s="4">
        <v>0.10199999999999999</v>
      </c>
      <c r="Q35" s="4">
        <v>9.7000000000000003E-2</v>
      </c>
      <c r="R35" s="4">
        <v>0.10100000000000001</v>
      </c>
      <c r="S35" s="4"/>
      <c r="T35" s="4"/>
      <c r="U35" s="4"/>
      <c r="V35" s="4"/>
      <c r="W35" s="4"/>
    </row>
    <row r="36" spans="1:23" s="1" customFormat="1" x14ac:dyDescent="0.25">
      <c r="A36" t="str">
        <f t="shared" si="1"/>
        <v>DoubleLayer_RELU_Activation_Adam_Optimized</v>
      </c>
      <c r="D36" s="1">
        <v>84060</v>
      </c>
      <c r="E36" s="1" t="s">
        <v>15</v>
      </c>
      <c r="G36" s="3">
        <v>784</v>
      </c>
      <c r="H36" s="3">
        <v>100</v>
      </c>
      <c r="I36" s="3">
        <v>50</v>
      </c>
      <c r="J36" s="3" t="s">
        <v>14</v>
      </c>
      <c r="K36" s="1">
        <v>10</v>
      </c>
      <c r="L36" s="1" t="s">
        <v>23</v>
      </c>
      <c r="M36" s="1" t="s">
        <v>17</v>
      </c>
      <c r="N36" s="1">
        <v>0.1</v>
      </c>
      <c r="O36" s="4">
        <v>0.222</v>
      </c>
      <c r="P36" s="4">
        <v>0.13500000000000001</v>
      </c>
      <c r="Q36" s="4">
        <v>0.20599999999999999</v>
      </c>
      <c r="R36" s="4">
        <v>0.10199999999999999</v>
      </c>
      <c r="S36" s="4"/>
      <c r="T36" s="4"/>
      <c r="U36" s="4"/>
      <c r="V36" s="4"/>
      <c r="W36" s="4"/>
    </row>
    <row r="37" spans="1:23" s="1" customFormat="1" x14ac:dyDescent="0.25">
      <c r="A37" t="str">
        <f t="shared" si="1"/>
        <v>DoubleLayer_RELU_Activation_Adam_Optimized</v>
      </c>
      <c r="D37" s="1">
        <v>84060</v>
      </c>
      <c r="E37" s="1" t="s">
        <v>15</v>
      </c>
      <c r="G37" s="3">
        <v>784</v>
      </c>
      <c r="H37" s="3">
        <v>100</v>
      </c>
      <c r="I37" s="3">
        <v>50</v>
      </c>
      <c r="J37" s="3" t="s">
        <v>14</v>
      </c>
      <c r="K37" s="1">
        <v>10</v>
      </c>
      <c r="L37" s="1" t="s">
        <v>23</v>
      </c>
      <c r="M37" s="1" t="s">
        <v>17</v>
      </c>
      <c r="N37" s="1">
        <v>0.01</v>
      </c>
      <c r="O37" s="4">
        <v>0.95299999999999996</v>
      </c>
      <c r="P37" s="4">
        <v>0.95299999999999996</v>
      </c>
      <c r="Q37" s="4">
        <v>0.95899999999999996</v>
      </c>
      <c r="R37" s="4">
        <v>0.96</v>
      </c>
      <c r="S37" s="4"/>
      <c r="T37" s="4"/>
      <c r="U37" s="4"/>
      <c r="V37" s="4"/>
      <c r="W37" s="4"/>
    </row>
    <row r="38" spans="1:23" s="1" customFormat="1" x14ac:dyDescent="0.25">
      <c r="A38" t="str">
        <f t="shared" si="1"/>
        <v>DoubleLayer_RELU_Activation_Adam_Optimized</v>
      </c>
      <c r="D38" s="1">
        <v>84060</v>
      </c>
      <c r="E38" s="1" t="s">
        <v>15</v>
      </c>
      <c r="G38" s="3">
        <v>784</v>
      </c>
      <c r="H38" s="3">
        <v>100</v>
      </c>
      <c r="I38" s="3">
        <v>50</v>
      </c>
      <c r="J38" s="3" t="s">
        <v>14</v>
      </c>
      <c r="K38" s="1">
        <v>10</v>
      </c>
      <c r="L38" s="1" t="s">
        <v>23</v>
      </c>
      <c r="M38" s="1" t="s">
        <v>17</v>
      </c>
      <c r="N38" s="1">
        <v>1E-3</v>
      </c>
      <c r="O38" s="4">
        <v>0.95299999999999996</v>
      </c>
      <c r="P38" s="4">
        <v>0.96</v>
      </c>
      <c r="Q38" s="4">
        <v>0.96599999999999997</v>
      </c>
      <c r="R38" s="4">
        <v>0.97</v>
      </c>
      <c r="S38" s="4"/>
      <c r="T38" s="4">
        <f>MAX(O35:R42)</f>
        <v>0.97</v>
      </c>
      <c r="U38" s="4"/>
      <c r="V38" s="4"/>
      <c r="W38" s="4"/>
    </row>
    <row r="39" spans="1:23" s="1" customFormat="1" x14ac:dyDescent="0.25">
      <c r="A39" t="str">
        <f t="shared" si="1"/>
        <v>DoubleLayer_RELU_Activation_SGD(momentum =0.9)_Optimized</v>
      </c>
      <c r="D39" s="1">
        <v>84060</v>
      </c>
      <c r="E39" s="1" t="s">
        <v>15</v>
      </c>
      <c r="G39" s="3">
        <v>784</v>
      </c>
      <c r="H39" s="3">
        <v>100</v>
      </c>
      <c r="I39" s="3">
        <v>50</v>
      </c>
      <c r="J39" s="3" t="s">
        <v>14</v>
      </c>
      <c r="K39" s="1">
        <v>10</v>
      </c>
      <c r="L39" s="1" t="s">
        <v>23</v>
      </c>
      <c r="M39" s="1" t="s">
        <v>21</v>
      </c>
      <c r="N39" s="1">
        <v>0.01</v>
      </c>
      <c r="O39" s="4">
        <v>0.94699999999999995</v>
      </c>
      <c r="P39" s="4">
        <v>0.96</v>
      </c>
      <c r="Q39" s="4">
        <v>0.96499999999999997</v>
      </c>
      <c r="R39" s="4">
        <v>0.96899999999999997</v>
      </c>
      <c r="S39" s="4"/>
      <c r="T39" s="4"/>
      <c r="U39" s="4"/>
      <c r="V39" s="4"/>
      <c r="W39" s="4"/>
    </row>
    <row r="40" spans="1:23" s="1" customFormat="1" x14ac:dyDescent="0.25">
      <c r="A40" t="str">
        <f t="shared" si="1"/>
        <v>DoubleLayer_RELU_Activation_SGD(momentum =0.5)_Optimized</v>
      </c>
      <c r="D40" s="1">
        <v>84060</v>
      </c>
      <c r="E40" s="1" t="s">
        <v>15</v>
      </c>
      <c r="G40" s="3">
        <v>784</v>
      </c>
      <c r="H40" s="3">
        <v>100</v>
      </c>
      <c r="I40" s="3">
        <v>50</v>
      </c>
      <c r="J40" s="3" t="s">
        <v>14</v>
      </c>
      <c r="K40" s="1">
        <v>10</v>
      </c>
      <c r="L40" s="1" t="s">
        <v>23</v>
      </c>
      <c r="M40" s="1" t="s">
        <v>22</v>
      </c>
      <c r="N40" s="1">
        <v>0.01</v>
      </c>
      <c r="O40" s="4">
        <v>0.89500000000000002</v>
      </c>
      <c r="P40" s="4">
        <v>0.91</v>
      </c>
      <c r="Q40" s="4">
        <v>0.92400000000000004</v>
      </c>
      <c r="R40" s="4">
        <v>0.93700000000000006</v>
      </c>
      <c r="S40" s="4"/>
      <c r="T40" s="4"/>
      <c r="U40" s="4"/>
      <c r="V40" s="4"/>
      <c r="W40" s="4"/>
    </row>
    <row r="41" spans="1:23" s="1" customFormat="1" x14ac:dyDescent="0.25">
      <c r="A41" t="str">
        <f t="shared" si="1"/>
        <v>DoubleLayer_RELU_Activation_SGD(momentum =0.9)_Optimized</v>
      </c>
      <c r="D41" s="1">
        <v>84060</v>
      </c>
      <c r="E41" s="1" t="s">
        <v>15</v>
      </c>
      <c r="G41" s="3">
        <v>784</v>
      </c>
      <c r="H41" s="3">
        <v>100</v>
      </c>
      <c r="I41" s="3">
        <v>50</v>
      </c>
      <c r="J41" s="3" t="s">
        <v>14</v>
      </c>
      <c r="K41" s="1">
        <v>10</v>
      </c>
      <c r="L41" s="1" t="s">
        <v>23</v>
      </c>
      <c r="M41" s="1" t="s">
        <v>21</v>
      </c>
      <c r="N41" s="1">
        <v>1E-3</v>
      </c>
      <c r="O41" s="4">
        <v>0.84699999999999998</v>
      </c>
      <c r="P41" s="4">
        <v>0.88700000000000001</v>
      </c>
      <c r="Q41" s="4">
        <v>0.90200000000000002</v>
      </c>
      <c r="R41" s="4">
        <v>0.91200000000000003</v>
      </c>
      <c r="S41" s="4"/>
      <c r="T41" s="4"/>
      <c r="U41" s="4"/>
      <c r="V41" s="4"/>
      <c r="W41" s="4"/>
    </row>
    <row r="42" spans="1:23" s="1" customFormat="1" x14ac:dyDescent="0.25">
      <c r="A42" t="str">
        <f t="shared" si="1"/>
        <v>DoubleLayer_RELU_Activation_SGD(momentum =0.5)_Optimized</v>
      </c>
      <c r="D42" s="1">
        <v>84060</v>
      </c>
      <c r="E42" s="1" t="s">
        <v>15</v>
      </c>
      <c r="G42" s="3">
        <v>784</v>
      </c>
      <c r="H42" s="3">
        <v>100</v>
      </c>
      <c r="I42" s="3">
        <v>50</v>
      </c>
      <c r="J42" s="3" t="s">
        <v>14</v>
      </c>
      <c r="K42" s="1">
        <v>10</v>
      </c>
      <c r="L42" s="1" t="s">
        <v>23</v>
      </c>
      <c r="M42" s="1" t="s">
        <v>22</v>
      </c>
      <c r="N42" s="1">
        <v>1E-3</v>
      </c>
      <c r="O42" s="4">
        <v>0.52400000000000002</v>
      </c>
      <c r="P42" s="4">
        <v>0.65500000000000003</v>
      </c>
      <c r="Q42" s="4">
        <v>0.74299999999999999</v>
      </c>
      <c r="R42" s="4">
        <v>0.80600000000000005</v>
      </c>
      <c r="S42" s="4"/>
      <c r="T42" s="4"/>
      <c r="U42" s="4"/>
      <c r="V42" s="4"/>
      <c r="W42" s="4"/>
    </row>
    <row r="43" spans="1:23" s="1" customFormat="1" x14ac:dyDescent="0.25">
      <c r="A43"/>
      <c r="G43" s="3"/>
      <c r="H43" s="3"/>
      <c r="I43" s="3"/>
      <c r="J43" s="3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t="str">
        <f t="shared" ref="A44:A55" si="2">_xlfn.CONCAT("ThreeLayer_",L44,"_","Activation","_",M44,"_","Optimized")</f>
        <v>ThreeLayer_Leaky RELU_Activation_Adam_Optimized</v>
      </c>
      <c r="D44" s="1">
        <v>242762</v>
      </c>
      <c r="E44" s="1" t="s">
        <v>15</v>
      </c>
      <c r="G44" s="3">
        <v>784</v>
      </c>
      <c r="H44" s="3">
        <v>256</v>
      </c>
      <c r="I44" s="8">
        <v>128</v>
      </c>
      <c r="J44" s="8">
        <v>64</v>
      </c>
      <c r="K44" s="1">
        <v>10</v>
      </c>
      <c r="L44" s="2" t="s">
        <v>26</v>
      </c>
      <c r="M44" s="1" t="s">
        <v>17</v>
      </c>
      <c r="N44" s="1">
        <v>0.01</v>
      </c>
      <c r="O44" s="5">
        <v>0.95099999999999996</v>
      </c>
      <c r="P44" s="5">
        <v>0.96</v>
      </c>
      <c r="Q44" s="5">
        <v>0.96299999999999997</v>
      </c>
      <c r="R44" s="5">
        <v>0.95899999999999996</v>
      </c>
    </row>
    <row r="45" spans="1:23" x14ac:dyDescent="0.25">
      <c r="A45" t="str">
        <f t="shared" si="2"/>
        <v>ThreeLayer_Leaky RELU_Activation_Adam_Optimized</v>
      </c>
      <c r="D45" s="1">
        <v>242762</v>
      </c>
      <c r="E45" s="1" t="s">
        <v>15</v>
      </c>
      <c r="G45" s="3">
        <v>784</v>
      </c>
      <c r="H45" s="3">
        <v>256</v>
      </c>
      <c r="I45" s="8">
        <v>128</v>
      </c>
      <c r="J45" s="8">
        <v>64</v>
      </c>
      <c r="K45" s="1">
        <v>10</v>
      </c>
      <c r="L45" s="2" t="s">
        <v>26</v>
      </c>
      <c r="M45" s="1" t="s">
        <v>17</v>
      </c>
      <c r="N45" s="1">
        <v>1E-3</v>
      </c>
      <c r="O45" s="5">
        <v>0.96499999999999997</v>
      </c>
      <c r="P45" s="5">
        <v>0.97</v>
      </c>
      <c r="Q45" s="5">
        <v>0.97199999999999998</v>
      </c>
      <c r="R45" s="5">
        <v>0.97299999999999998</v>
      </c>
    </row>
    <row r="46" spans="1:23" x14ac:dyDescent="0.25">
      <c r="A46" t="str">
        <f t="shared" si="2"/>
        <v>ThreeLayer_Leaky RELU_Activation_SGD(momentum =0.9)_Optimized</v>
      </c>
      <c r="D46" s="1">
        <v>242762</v>
      </c>
      <c r="E46" s="1" t="s">
        <v>15</v>
      </c>
      <c r="G46" s="3">
        <v>784</v>
      </c>
      <c r="H46" s="3">
        <v>256</v>
      </c>
      <c r="I46" s="8">
        <v>128</v>
      </c>
      <c r="J46" s="8">
        <v>64</v>
      </c>
      <c r="K46" s="1">
        <v>10</v>
      </c>
      <c r="L46" s="2" t="s">
        <v>26</v>
      </c>
      <c r="M46" s="1" t="s">
        <v>21</v>
      </c>
      <c r="N46" s="1">
        <v>0.01</v>
      </c>
      <c r="O46" s="5">
        <v>0.95099999999999996</v>
      </c>
      <c r="P46" s="5">
        <v>0.96299999999999997</v>
      </c>
      <c r="Q46" s="5">
        <v>0.97199999999999998</v>
      </c>
      <c r="R46" s="5">
        <v>0.97299999999999998</v>
      </c>
      <c r="T46" s="5">
        <f>MAX(O44:R55)</f>
        <v>0.97399999999999998</v>
      </c>
    </row>
    <row r="47" spans="1:23" x14ac:dyDescent="0.25">
      <c r="A47" t="str">
        <f t="shared" si="2"/>
        <v>ThreeLayer_Leaky RELU_Activation_SGD(momentum =0.5)_Optimized</v>
      </c>
      <c r="D47" s="1">
        <v>242762</v>
      </c>
      <c r="E47" s="1" t="s">
        <v>15</v>
      </c>
      <c r="G47" s="3">
        <v>784</v>
      </c>
      <c r="H47" s="3">
        <v>256</v>
      </c>
      <c r="I47" s="8">
        <v>128</v>
      </c>
      <c r="J47" s="8">
        <v>64</v>
      </c>
      <c r="K47" s="1">
        <v>10</v>
      </c>
      <c r="L47" s="2" t="s">
        <v>26</v>
      </c>
      <c r="M47" s="1" t="s">
        <v>22</v>
      </c>
      <c r="N47" s="1">
        <v>0.01</v>
      </c>
      <c r="O47" s="5">
        <v>0.875</v>
      </c>
      <c r="P47" s="5">
        <v>0.91100000000000003</v>
      </c>
      <c r="Q47" s="5">
        <v>0.92800000000000005</v>
      </c>
      <c r="R47" s="5">
        <v>0.94499999999999995</v>
      </c>
    </row>
    <row r="48" spans="1:23" x14ac:dyDescent="0.25">
      <c r="A48" t="str">
        <f t="shared" si="2"/>
        <v>ThreeLayer_Leaky RELU_Activation_SGD(momentum =0.9)_Optimized</v>
      </c>
      <c r="D48" s="1">
        <v>242762</v>
      </c>
      <c r="E48" s="1" t="s">
        <v>15</v>
      </c>
      <c r="G48" s="3">
        <v>784</v>
      </c>
      <c r="H48" s="3">
        <v>256</v>
      </c>
      <c r="I48" s="8">
        <v>128</v>
      </c>
      <c r="J48" s="8">
        <v>64</v>
      </c>
      <c r="K48" s="1">
        <v>10</v>
      </c>
      <c r="L48" s="2" t="s">
        <v>26</v>
      </c>
      <c r="M48" s="1" t="s">
        <v>21</v>
      </c>
      <c r="N48" s="1">
        <v>1E-3</v>
      </c>
      <c r="O48" s="5">
        <v>0.71699999999999997</v>
      </c>
      <c r="P48" s="5">
        <v>0.84299999999999997</v>
      </c>
      <c r="Q48" s="5">
        <v>0.88600000000000001</v>
      </c>
      <c r="R48" s="5">
        <v>0.91</v>
      </c>
    </row>
    <row r="49" spans="1:18" x14ac:dyDescent="0.25">
      <c r="A49" t="str">
        <f t="shared" si="2"/>
        <v>ThreeLayer_Leaky RELU_Activation_SGD(momentum =0.5)_Optimized</v>
      </c>
      <c r="D49" s="1">
        <v>242762</v>
      </c>
      <c r="E49" s="1" t="s">
        <v>15</v>
      </c>
      <c r="G49" s="3">
        <v>784</v>
      </c>
      <c r="H49" s="3">
        <v>256</v>
      </c>
      <c r="I49" s="8">
        <v>128</v>
      </c>
      <c r="J49" s="8">
        <v>64</v>
      </c>
      <c r="K49" s="1">
        <v>10</v>
      </c>
      <c r="L49" s="2" t="s">
        <v>26</v>
      </c>
      <c r="M49" s="1" t="s">
        <v>22</v>
      </c>
      <c r="N49" s="1">
        <v>1E-3</v>
      </c>
      <c r="O49" s="5">
        <v>0.25900000000000001</v>
      </c>
      <c r="P49" s="5">
        <v>0.42699999999999999</v>
      </c>
      <c r="Q49" s="5">
        <v>0.54400000000000004</v>
      </c>
      <c r="R49" s="5">
        <v>0.5</v>
      </c>
    </row>
    <row r="50" spans="1:18" x14ac:dyDescent="0.25">
      <c r="A50" t="str">
        <f t="shared" si="2"/>
        <v>ThreeLayer_RELU_Activation_Adam_Optimized</v>
      </c>
      <c r="D50" s="1">
        <v>242762</v>
      </c>
      <c r="E50" s="1" t="s">
        <v>15</v>
      </c>
      <c r="G50" s="3">
        <v>784</v>
      </c>
      <c r="H50" s="3">
        <v>256</v>
      </c>
      <c r="I50" s="8">
        <v>128</v>
      </c>
      <c r="J50" s="8">
        <v>64</v>
      </c>
      <c r="K50" s="1">
        <v>10</v>
      </c>
      <c r="L50" s="7" t="s">
        <v>23</v>
      </c>
      <c r="M50" s="1" t="s">
        <v>17</v>
      </c>
      <c r="N50" s="1">
        <v>0.01</v>
      </c>
      <c r="O50" s="5">
        <v>0.94699999999999995</v>
      </c>
      <c r="P50" s="5">
        <v>0.95299999999999996</v>
      </c>
      <c r="Q50" s="5">
        <v>0.95399999999999996</v>
      </c>
      <c r="R50" s="5">
        <v>0.95299999999999996</v>
      </c>
    </row>
    <row r="51" spans="1:18" x14ac:dyDescent="0.25">
      <c r="A51" t="str">
        <f t="shared" si="2"/>
        <v>ThreeLayer_RELU_Activation_Adam_Optimized</v>
      </c>
      <c r="D51" s="1">
        <v>242762</v>
      </c>
      <c r="E51" s="1" t="s">
        <v>15</v>
      </c>
      <c r="G51" s="3">
        <v>784</v>
      </c>
      <c r="H51" s="3">
        <v>256</v>
      </c>
      <c r="I51" s="8">
        <v>128</v>
      </c>
      <c r="J51" s="8">
        <v>64</v>
      </c>
      <c r="K51" s="1">
        <v>10</v>
      </c>
      <c r="L51" s="7" t="s">
        <v>23</v>
      </c>
      <c r="M51" s="1" t="s">
        <v>17</v>
      </c>
      <c r="N51" s="1">
        <v>1E-3</v>
      </c>
      <c r="O51" s="5">
        <v>0.96399999999999997</v>
      </c>
      <c r="P51" s="5">
        <v>0.97199999999999998</v>
      </c>
      <c r="Q51" s="5">
        <v>0.97199999999999998</v>
      </c>
      <c r="R51" s="5">
        <v>0.97399999999999998</v>
      </c>
    </row>
    <row r="52" spans="1:18" x14ac:dyDescent="0.25">
      <c r="A52" t="str">
        <f t="shared" si="2"/>
        <v>ThreeLayer_RELU_Activation_SGD(momentum =0.9)_Optimized</v>
      </c>
      <c r="D52" s="1">
        <v>242762</v>
      </c>
      <c r="E52" s="1" t="s">
        <v>15</v>
      </c>
      <c r="G52" s="3">
        <v>784</v>
      </c>
      <c r="H52" s="3">
        <v>256</v>
      </c>
      <c r="I52" s="8">
        <v>128</v>
      </c>
      <c r="J52" s="8">
        <v>64</v>
      </c>
      <c r="K52" s="1">
        <v>10</v>
      </c>
      <c r="L52" s="1" t="s">
        <v>23</v>
      </c>
      <c r="M52" s="1" t="s">
        <v>21</v>
      </c>
      <c r="N52" s="1">
        <v>0.01</v>
      </c>
      <c r="O52" s="5">
        <v>0.95399999999999996</v>
      </c>
      <c r="P52" s="5">
        <v>0.96299999999999997</v>
      </c>
      <c r="Q52" s="5">
        <v>0.97</v>
      </c>
      <c r="R52" s="5">
        <v>0.97299999999999998</v>
      </c>
    </row>
    <row r="53" spans="1:18" x14ac:dyDescent="0.25">
      <c r="A53" t="str">
        <f t="shared" si="2"/>
        <v>ThreeLayer_RELU_Activation_SGD(momentum =0.5)_Optimized</v>
      </c>
      <c r="D53" s="1">
        <v>242762</v>
      </c>
      <c r="E53" s="1" t="s">
        <v>15</v>
      </c>
      <c r="G53" s="3">
        <v>784</v>
      </c>
      <c r="H53" s="3">
        <v>256</v>
      </c>
      <c r="I53" s="8">
        <v>128</v>
      </c>
      <c r="J53" s="8">
        <v>64</v>
      </c>
      <c r="K53" s="1">
        <v>10</v>
      </c>
      <c r="L53" s="1" t="s">
        <v>23</v>
      </c>
      <c r="M53" s="1" t="s">
        <v>22</v>
      </c>
      <c r="N53" s="1">
        <v>0.01</v>
      </c>
      <c r="O53" s="5">
        <v>0.88300000000000001</v>
      </c>
      <c r="P53" s="5">
        <v>0.91200000000000003</v>
      </c>
      <c r="Q53" s="5">
        <v>0.93200000000000005</v>
      </c>
      <c r="R53" s="5">
        <v>0.94699999999999995</v>
      </c>
    </row>
    <row r="54" spans="1:18" x14ac:dyDescent="0.25">
      <c r="A54" t="str">
        <f t="shared" si="2"/>
        <v>ThreeLayer_RELU_Activation_SGD(momentum =0.9)_Optimized</v>
      </c>
      <c r="D54" s="1">
        <v>242762</v>
      </c>
      <c r="E54" s="1" t="s">
        <v>15</v>
      </c>
      <c r="G54" s="3">
        <v>784</v>
      </c>
      <c r="H54" s="3">
        <v>256</v>
      </c>
      <c r="I54" s="8">
        <v>128</v>
      </c>
      <c r="J54" s="8">
        <v>64</v>
      </c>
      <c r="K54" s="1">
        <v>10</v>
      </c>
      <c r="L54" s="1" t="s">
        <v>23</v>
      </c>
      <c r="M54" s="1" t="s">
        <v>21</v>
      </c>
      <c r="N54" s="1">
        <v>1E-3</v>
      </c>
      <c r="O54" s="5">
        <v>0.75800000000000001</v>
      </c>
      <c r="P54" s="5">
        <v>0.85899999999999999</v>
      </c>
      <c r="Q54" s="5">
        <v>0.89300000000000002</v>
      </c>
      <c r="R54" s="5">
        <v>0.91100000000000003</v>
      </c>
    </row>
    <row r="55" spans="1:18" x14ac:dyDescent="0.25">
      <c r="A55" t="str">
        <f t="shared" si="2"/>
        <v>ThreeLayer_RELU_Activation_SGD(momentum =0.5)_Optimized</v>
      </c>
      <c r="D55" s="1">
        <v>242762</v>
      </c>
      <c r="E55" s="1" t="s">
        <v>15</v>
      </c>
      <c r="G55" s="3">
        <v>784</v>
      </c>
      <c r="H55" s="3">
        <v>256</v>
      </c>
      <c r="I55" s="8">
        <v>128</v>
      </c>
      <c r="J55" s="8">
        <v>64</v>
      </c>
      <c r="K55" s="1">
        <v>10</v>
      </c>
      <c r="L55" s="1" t="s">
        <v>23</v>
      </c>
      <c r="M55" s="1" t="s">
        <v>22</v>
      </c>
      <c r="N55" s="1">
        <v>1E-3</v>
      </c>
      <c r="O55" s="5">
        <v>0.219</v>
      </c>
      <c r="P55" s="5">
        <v>0.32900000000000001</v>
      </c>
      <c r="Q55" s="5">
        <v>0.4</v>
      </c>
      <c r="R55" s="5">
        <v>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EC4F-A41F-4874-A0E5-FEE327C5877D}">
  <dimension ref="B3:C9"/>
  <sheetViews>
    <sheetView tabSelected="1" workbookViewId="0">
      <selection activeCell="C9" sqref="C9"/>
    </sheetView>
  </sheetViews>
  <sheetFormatPr defaultRowHeight="15" x14ac:dyDescent="0.25"/>
  <cols>
    <col min="1" max="1" width="9.140625" style="8"/>
    <col min="2" max="2" width="11.140625" style="8" bestFit="1" customWidth="1"/>
    <col min="3" max="3" width="19.140625" style="8" customWidth="1"/>
    <col min="4" max="16384" width="9.140625" style="8"/>
  </cols>
  <sheetData>
    <row r="3" spans="2:3" s="8" customFormat="1" x14ac:dyDescent="0.25">
      <c r="B3" s="9" t="s">
        <v>3</v>
      </c>
      <c r="C3" s="9" t="s">
        <v>28</v>
      </c>
    </row>
    <row r="4" spans="2:3" s="8" customFormat="1" x14ac:dyDescent="0.25">
      <c r="B4" s="9">
        <v>15910</v>
      </c>
      <c r="C4" s="10">
        <v>0.93799999999999994</v>
      </c>
    </row>
    <row r="5" spans="2:3" s="8" customFormat="1" x14ac:dyDescent="0.25">
      <c r="B5" s="9">
        <v>20175</v>
      </c>
      <c r="C5" s="10">
        <v>0.93899999999999995</v>
      </c>
    </row>
    <row r="6" spans="2:3" s="8" customFormat="1" x14ac:dyDescent="0.25">
      <c r="B6" s="9">
        <v>39760</v>
      </c>
      <c r="C6" s="10">
        <v>0.96</v>
      </c>
    </row>
    <row r="7" spans="2:3" s="8" customFormat="1" x14ac:dyDescent="0.25">
      <c r="B7" s="9">
        <v>40785</v>
      </c>
      <c r="C7" s="10">
        <v>0.96299999999999997</v>
      </c>
    </row>
    <row r="8" spans="2:3" s="8" customFormat="1" x14ac:dyDescent="0.25">
      <c r="B8" s="11">
        <v>84060</v>
      </c>
      <c r="C8" s="10">
        <v>0.97</v>
      </c>
    </row>
    <row r="9" spans="2:3" s="8" customFormat="1" x14ac:dyDescent="0.25">
      <c r="B9" s="11">
        <v>242762</v>
      </c>
      <c r="C9" s="10">
        <v>0.97399999999999998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MNIST Dataset Observation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vardhan</dc:creator>
  <cp:lastModifiedBy>veera vignesh</cp:lastModifiedBy>
  <dcterms:created xsi:type="dcterms:W3CDTF">2018-10-23T09:34:30Z</dcterms:created>
  <dcterms:modified xsi:type="dcterms:W3CDTF">2020-01-05T17:24:41Z</dcterms:modified>
</cp:coreProperties>
</file>