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Sheet1!$A$1:$H$74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3" i="1"/>
  <c r="K19" i="1"/>
  <c r="K11" i="1"/>
  <c r="K17" i="1"/>
  <c r="K12" i="1"/>
  <c r="K10" i="1"/>
</calcChain>
</file>

<file path=xl/sharedStrings.xml><?xml version="1.0" encoding="utf-8"?>
<sst xmlns="http://schemas.openxmlformats.org/spreadsheetml/2006/main" count="217" uniqueCount="82">
  <si>
    <t>YEAR</t>
  </si>
  <si>
    <t>BENE_GEO_LVL</t>
  </si>
  <si>
    <t>BENE_GEO_DESC</t>
  </si>
  <si>
    <t>BENE_AGE_LVL</t>
  </si>
  <si>
    <t>BENES_FFS_CNT</t>
  </si>
  <si>
    <t>BENE_AVG_RISK_SCRE</t>
  </si>
  <si>
    <t>ER_VISITS_PER_1000_BENES</t>
  </si>
  <si>
    <t>County</t>
  </si>
  <si>
    <t>CT-Fairfield</t>
  </si>
  <si>
    <t>CT-Hartford</t>
  </si>
  <si>
    <t>CT-Litchfield</t>
  </si>
  <si>
    <t>CT-Middlesex</t>
  </si>
  <si>
    <t>CT-New Haven</t>
  </si>
  <si>
    <t>CT-New London</t>
  </si>
  <si>
    <t>CT-Tolland</t>
  </si>
  <si>
    <t>CT-Windham</t>
  </si>
  <si>
    <t>All</t>
  </si>
  <si>
    <t>MA-Barnstable</t>
  </si>
  <si>
    <t>MA-Berkshire</t>
  </si>
  <si>
    <t>MA-Bristol</t>
  </si>
  <si>
    <t>MA-Dukes</t>
  </si>
  <si>
    <t>MA-Essex</t>
  </si>
  <si>
    <t>MA-Franklin</t>
  </si>
  <si>
    <t>MA-Hampden</t>
  </si>
  <si>
    <t>MA-Hampshire</t>
  </si>
  <si>
    <t>MA-Middlesex</t>
  </si>
  <si>
    <t>MA-Nantucket</t>
  </si>
  <si>
    <t>MA-Norfolk</t>
  </si>
  <si>
    <t>MA-Plymouth</t>
  </si>
  <si>
    <t>MA-Suffolk</t>
  </si>
  <si>
    <t>MA-Worcester</t>
  </si>
  <si>
    <t>NH-Belknap</t>
  </si>
  <si>
    <t>NH-Carroll</t>
  </si>
  <si>
    <t>NH-Cheshire</t>
  </si>
  <si>
    <t>NH-Coos</t>
  </si>
  <si>
    <t>NH-Grafton</t>
  </si>
  <si>
    <t>NH-Hillsborough</t>
  </si>
  <si>
    <t>NH-Merrimack</t>
  </si>
  <si>
    <t>NH-Rockingham</t>
  </si>
  <si>
    <t>NH-Strafford</t>
  </si>
  <si>
    <t>NH-Sullivan</t>
  </si>
  <si>
    <t>RI-Bristol</t>
  </si>
  <si>
    <t>RI-Kent</t>
  </si>
  <si>
    <t>RI-Newport</t>
  </si>
  <si>
    <t>RI-Providence</t>
  </si>
  <si>
    <t>RI-Washington</t>
  </si>
  <si>
    <t>ME-Androscoggin</t>
  </si>
  <si>
    <t>ME-Aroostook</t>
  </si>
  <si>
    <t>ME-Cumberland</t>
  </si>
  <si>
    <t>ME-Franklin</t>
  </si>
  <si>
    <t>ME-Hancock</t>
  </si>
  <si>
    <t>ME-Kennebec</t>
  </si>
  <si>
    <t>ME-Knox</t>
  </si>
  <si>
    <t>ME-Lincoln</t>
  </si>
  <si>
    <t>ME-Oxford</t>
  </si>
  <si>
    <t>ME-Penobscot</t>
  </si>
  <si>
    <t>ME-Piscataquis</t>
  </si>
  <si>
    <t>ME-Sagadahoc</t>
  </si>
  <si>
    <t>ME-Somerset</t>
  </si>
  <si>
    <t>ME-Waldo</t>
  </si>
  <si>
    <t>ME-Washington</t>
  </si>
  <si>
    <t>ME-York</t>
  </si>
  <si>
    <t>VT-Addison</t>
  </si>
  <si>
    <t>VT-Bennington</t>
  </si>
  <si>
    <t>VT-Caledonia</t>
  </si>
  <si>
    <t>VT-Chittenden</t>
  </si>
  <si>
    <t>VT-Essex</t>
  </si>
  <si>
    <t>VT-Franklin</t>
  </si>
  <si>
    <t>VT-Grand Isle</t>
  </si>
  <si>
    <t>VT-Lamoille</t>
  </si>
  <si>
    <t>VT-Orange</t>
  </si>
  <si>
    <t>VT-Orleans</t>
  </si>
  <si>
    <t>VT-Rutland</t>
  </si>
  <si>
    <t>VT-Washington</t>
  </si>
  <si>
    <t>VT-Windham</t>
  </si>
  <si>
    <t>VT-Windsor</t>
  </si>
  <si>
    <t>%FOOD INSECURE</t>
  </si>
  <si>
    <t>df</t>
  </si>
  <si>
    <t>F VS ER Co</t>
  </si>
  <si>
    <t>T Value</t>
  </si>
  <si>
    <t>P Value</t>
  </si>
  <si>
    <t>F VS ARS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</si>
</sst>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L21" sqref="L21"/>
    </sheetView>
  </sheetViews>
  <sheetFormatPr defaultRowHeight="14.4" x14ac:dyDescent="0.3"/>
  <cols>
    <col min="1" max="1" width="7.44140625" customWidth="1"/>
    <col min="2" max="2" width="16.21875" bestFit="1" customWidth="1"/>
    <col min="3" max="3" width="17.5546875" bestFit="1" customWidth="1"/>
    <col min="4" max="4" width="16" bestFit="1" customWidth="1"/>
    <col min="5" max="5" width="16.77734375" bestFit="1" customWidth="1"/>
    <col min="6" max="6" width="22" bestFit="1" customWidth="1"/>
    <col min="7" max="7" width="27.109375" bestFit="1" customWidth="1"/>
    <col min="8" max="8" width="1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</row>
    <row r="2" spans="1:11" x14ac:dyDescent="0.3">
      <c r="A2">
        <v>2021</v>
      </c>
      <c r="B2" t="s">
        <v>7</v>
      </c>
      <c r="C2" t="s">
        <v>8</v>
      </c>
      <c r="D2" t="s">
        <v>16</v>
      </c>
      <c r="E2">
        <v>82739</v>
      </c>
      <c r="F2">
        <v>1.01</v>
      </c>
      <c r="G2">
        <v>578</v>
      </c>
      <c r="H2">
        <v>10</v>
      </c>
    </row>
    <row r="3" spans="1:11" x14ac:dyDescent="0.3">
      <c r="A3">
        <v>2021</v>
      </c>
      <c r="B3" t="s">
        <v>7</v>
      </c>
      <c r="C3" t="s">
        <v>9</v>
      </c>
      <c r="D3" t="s">
        <v>16</v>
      </c>
      <c r="E3">
        <v>64423</v>
      </c>
      <c r="F3">
        <v>1.1299999999999999</v>
      </c>
      <c r="G3">
        <v>676</v>
      </c>
      <c r="H3">
        <v>12</v>
      </c>
    </row>
    <row r="4" spans="1:11" x14ac:dyDescent="0.3">
      <c r="A4">
        <v>2021</v>
      </c>
      <c r="B4" t="s">
        <v>7</v>
      </c>
      <c r="C4" t="s">
        <v>10</v>
      </c>
      <c r="D4" t="s">
        <v>16</v>
      </c>
      <c r="E4">
        <v>20988</v>
      </c>
      <c r="F4">
        <v>0.99</v>
      </c>
      <c r="G4">
        <v>635</v>
      </c>
      <c r="H4">
        <v>10</v>
      </c>
    </row>
    <row r="5" spans="1:11" x14ac:dyDescent="0.3">
      <c r="A5">
        <v>2021</v>
      </c>
      <c r="B5" t="s">
        <v>7</v>
      </c>
      <c r="C5" t="s">
        <v>11</v>
      </c>
      <c r="D5" t="s">
        <v>16</v>
      </c>
      <c r="E5">
        <v>14640</v>
      </c>
      <c r="F5">
        <v>1.01</v>
      </c>
      <c r="G5">
        <v>716</v>
      </c>
      <c r="H5">
        <v>10</v>
      </c>
    </row>
    <row r="6" spans="1:11" x14ac:dyDescent="0.3">
      <c r="A6">
        <v>2021</v>
      </c>
      <c r="B6" t="s">
        <v>7</v>
      </c>
      <c r="C6" t="s">
        <v>12</v>
      </c>
      <c r="D6" t="s">
        <v>16</v>
      </c>
      <c r="E6">
        <v>67375</v>
      </c>
      <c r="F6">
        <v>1.1200000000000001</v>
      </c>
      <c r="G6">
        <v>683</v>
      </c>
      <c r="H6">
        <v>12</v>
      </c>
    </row>
    <row r="7" spans="1:11" x14ac:dyDescent="0.3">
      <c r="A7">
        <v>2021</v>
      </c>
      <c r="B7" t="s">
        <v>7</v>
      </c>
      <c r="C7" t="s">
        <v>13</v>
      </c>
      <c r="D7" t="s">
        <v>16</v>
      </c>
      <c r="E7">
        <v>27531</v>
      </c>
      <c r="F7">
        <v>1.07</v>
      </c>
      <c r="G7">
        <v>758</v>
      </c>
      <c r="H7">
        <v>12</v>
      </c>
    </row>
    <row r="8" spans="1:11" x14ac:dyDescent="0.3">
      <c r="A8">
        <v>2021</v>
      </c>
      <c r="B8" t="s">
        <v>7</v>
      </c>
      <c r="C8" t="s">
        <v>14</v>
      </c>
      <c r="D8" t="s">
        <v>16</v>
      </c>
      <c r="E8">
        <v>10162</v>
      </c>
      <c r="F8">
        <v>1.03</v>
      </c>
      <c r="G8">
        <v>695</v>
      </c>
      <c r="H8">
        <v>9</v>
      </c>
    </row>
    <row r="9" spans="1:11" x14ac:dyDescent="0.3">
      <c r="A9">
        <v>2021</v>
      </c>
      <c r="B9" t="s">
        <v>7</v>
      </c>
      <c r="C9" t="s">
        <v>15</v>
      </c>
      <c r="D9" t="s">
        <v>16</v>
      </c>
      <c r="E9">
        <v>10064</v>
      </c>
      <c r="F9">
        <v>1.04</v>
      </c>
      <c r="G9">
        <v>785</v>
      </c>
      <c r="H9">
        <v>12</v>
      </c>
    </row>
    <row r="10" spans="1:11" x14ac:dyDescent="0.3">
      <c r="A10">
        <v>2021</v>
      </c>
      <c r="B10" t="s">
        <v>7</v>
      </c>
      <c r="C10" t="s">
        <v>17</v>
      </c>
      <c r="D10" t="s">
        <v>16</v>
      </c>
      <c r="E10">
        <v>59908</v>
      </c>
      <c r="F10">
        <v>0.93</v>
      </c>
      <c r="G10">
        <v>590</v>
      </c>
      <c r="H10">
        <v>8</v>
      </c>
      <c r="J10" t="s">
        <v>78</v>
      </c>
      <c r="K10">
        <f>CORREL(H2:H68, G2:G68)</f>
        <v>0.32763815590547113</v>
      </c>
    </row>
    <row r="11" spans="1:11" x14ac:dyDescent="0.3">
      <c r="A11">
        <v>2021</v>
      </c>
      <c r="B11" t="s">
        <v>7</v>
      </c>
      <c r="C11" t="s">
        <v>18</v>
      </c>
      <c r="D11" t="s">
        <v>16</v>
      </c>
      <c r="E11">
        <v>29476</v>
      </c>
      <c r="F11">
        <v>0.97</v>
      </c>
      <c r="G11">
        <v>682</v>
      </c>
      <c r="H11">
        <v>10</v>
      </c>
      <c r="J11" t="s">
        <v>77</v>
      </c>
      <c r="K11">
        <f>COUNT(H2:H68)-2</f>
        <v>65</v>
      </c>
    </row>
    <row r="12" spans="1:11" x14ac:dyDescent="0.3">
      <c r="A12">
        <v>2021</v>
      </c>
      <c r="B12" t="s">
        <v>7</v>
      </c>
      <c r="C12" t="s">
        <v>19</v>
      </c>
      <c r="D12" t="s">
        <v>16</v>
      </c>
      <c r="E12">
        <v>82813</v>
      </c>
      <c r="F12">
        <v>1.07</v>
      </c>
      <c r="G12">
        <v>701</v>
      </c>
      <c r="H12">
        <v>10</v>
      </c>
      <c r="J12" t="s">
        <v>79</v>
      </c>
      <c r="K12">
        <f>ABS(CORREL(H2:H68, G2:G68) * SQRT(65) / SQRT(1 - CORREL(H2:H68, G2:G68)^2))</f>
        <v>2.7958235493861485</v>
      </c>
    </row>
    <row r="13" spans="1:11" x14ac:dyDescent="0.3">
      <c r="A13">
        <v>2021</v>
      </c>
      <c r="B13" t="s">
        <v>7</v>
      </c>
      <c r="C13" t="s">
        <v>20</v>
      </c>
      <c r="D13" t="s">
        <v>16</v>
      </c>
      <c r="E13">
        <v>4672</v>
      </c>
      <c r="F13">
        <v>0.8</v>
      </c>
      <c r="G13">
        <v>679</v>
      </c>
      <c r="H13">
        <v>7</v>
      </c>
      <c r="J13" t="s">
        <v>80</v>
      </c>
      <c r="K13">
        <f>_xlfn.T.DIST.2T(2.795824, 65)</f>
        <v>6.7994725982238619E-3</v>
      </c>
    </row>
    <row r="14" spans="1:11" x14ac:dyDescent="0.3">
      <c r="A14">
        <v>2021</v>
      </c>
      <c r="B14" t="s">
        <v>7</v>
      </c>
      <c r="C14" t="s">
        <v>21</v>
      </c>
      <c r="D14" t="s">
        <v>16</v>
      </c>
      <c r="E14">
        <v>101972</v>
      </c>
      <c r="F14">
        <v>1.02</v>
      </c>
      <c r="G14">
        <v>602</v>
      </c>
      <c r="H14">
        <v>8</v>
      </c>
    </row>
    <row r="15" spans="1:11" x14ac:dyDescent="0.3">
      <c r="A15">
        <v>2021</v>
      </c>
      <c r="B15" t="s">
        <v>7</v>
      </c>
      <c r="C15" t="s">
        <v>22</v>
      </c>
      <c r="D15" t="s">
        <v>16</v>
      </c>
      <c r="E15">
        <v>12947</v>
      </c>
      <c r="F15">
        <v>0.92</v>
      </c>
      <c r="G15">
        <v>578</v>
      </c>
      <c r="H15">
        <v>9</v>
      </c>
    </row>
    <row r="16" spans="1:11" x14ac:dyDescent="0.3">
      <c r="A16">
        <v>2021</v>
      </c>
      <c r="B16" t="s">
        <v>7</v>
      </c>
      <c r="C16" t="s">
        <v>23</v>
      </c>
      <c r="D16" t="s">
        <v>16</v>
      </c>
      <c r="E16">
        <v>55598</v>
      </c>
      <c r="F16">
        <v>1.02</v>
      </c>
      <c r="G16">
        <v>636</v>
      </c>
      <c r="H16">
        <v>12</v>
      </c>
    </row>
    <row r="17" spans="1:11" x14ac:dyDescent="0.3">
      <c r="A17">
        <v>2021</v>
      </c>
      <c r="B17" t="s">
        <v>7</v>
      </c>
      <c r="C17" t="s">
        <v>24</v>
      </c>
      <c r="D17" t="s">
        <v>16</v>
      </c>
      <c r="E17">
        <v>23509</v>
      </c>
      <c r="F17">
        <v>0.89</v>
      </c>
      <c r="G17">
        <v>547</v>
      </c>
      <c r="H17">
        <v>8</v>
      </c>
      <c r="J17" t="s">
        <v>81</v>
      </c>
      <c r="K17">
        <f>CORREL(H2:H68, F2:F68)</f>
        <v>7.9063633833723668E-2</v>
      </c>
    </row>
    <row r="18" spans="1:11" x14ac:dyDescent="0.3">
      <c r="A18">
        <v>2021</v>
      </c>
      <c r="B18" t="s">
        <v>7</v>
      </c>
      <c r="C18" t="s">
        <v>25</v>
      </c>
      <c r="D18" t="s">
        <v>16</v>
      </c>
      <c r="E18">
        <v>163919</v>
      </c>
      <c r="F18">
        <v>1.01</v>
      </c>
      <c r="G18">
        <v>588</v>
      </c>
      <c r="H18">
        <v>7</v>
      </c>
      <c r="J18" t="s">
        <v>77</v>
      </c>
      <c r="K18">
        <v>65</v>
      </c>
    </row>
    <row r="19" spans="1:11" x14ac:dyDescent="0.3">
      <c r="A19">
        <v>2021</v>
      </c>
      <c r="B19" t="s">
        <v>7</v>
      </c>
      <c r="C19" t="s">
        <v>26</v>
      </c>
      <c r="D19" t="s">
        <v>16</v>
      </c>
      <c r="E19">
        <v>1880</v>
      </c>
      <c r="F19">
        <v>0.77</v>
      </c>
      <c r="G19">
        <v>781</v>
      </c>
      <c r="H19">
        <v>7</v>
      </c>
      <c r="J19" t="s">
        <v>79</v>
      </c>
      <c r="K19">
        <f>ABS(CORREL(H2:H68, F2:F68) * SQRT(65) / SQRT(1 - CORREL(H2:H68, F2:F68)^2))</f>
        <v>0.63943309431625683</v>
      </c>
    </row>
    <row r="20" spans="1:11" x14ac:dyDescent="0.3">
      <c r="A20">
        <v>2021</v>
      </c>
      <c r="B20" t="s">
        <v>7</v>
      </c>
      <c r="C20" t="s">
        <v>27</v>
      </c>
      <c r="D20" t="s">
        <v>16</v>
      </c>
      <c r="E20">
        <v>85257</v>
      </c>
      <c r="F20">
        <v>1.02</v>
      </c>
      <c r="G20">
        <v>586</v>
      </c>
      <c r="H20">
        <v>6</v>
      </c>
      <c r="J20" t="s">
        <v>80</v>
      </c>
      <c r="K20">
        <f>_xlfn.T.DIST.2T(0.639433, 65)</f>
        <v>0.52478851907566426</v>
      </c>
    </row>
    <row r="21" spans="1:11" x14ac:dyDescent="0.3">
      <c r="A21">
        <v>2021</v>
      </c>
      <c r="B21" t="s">
        <v>7</v>
      </c>
      <c r="C21" t="s">
        <v>28</v>
      </c>
      <c r="D21" t="s">
        <v>16</v>
      </c>
      <c r="E21">
        <v>78951</v>
      </c>
      <c r="F21">
        <v>1.01</v>
      </c>
      <c r="G21">
        <v>579</v>
      </c>
      <c r="H21">
        <v>7</v>
      </c>
    </row>
    <row r="22" spans="1:11" x14ac:dyDescent="0.3">
      <c r="A22">
        <v>2021</v>
      </c>
      <c r="B22" t="s">
        <v>7</v>
      </c>
      <c r="C22" t="s">
        <v>29</v>
      </c>
      <c r="D22" t="s">
        <v>16</v>
      </c>
      <c r="E22">
        <v>58954</v>
      </c>
      <c r="F22">
        <v>1.1299999999999999</v>
      </c>
      <c r="G22">
        <v>745</v>
      </c>
      <c r="H22">
        <v>12</v>
      </c>
    </row>
    <row r="23" spans="1:11" x14ac:dyDescent="0.3">
      <c r="A23">
        <v>2021</v>
      </c>
      <c r="B23" t="s">
        <v>7</v>
      </c>
      <c r="C23" t="s">
        <v>30</v>
      </c>
      <c r="D23" t="s">
        <v>16</v>
      </c>
      <c r="E23">
        <v>84438</v>
      </c>
      <c r="F23">
        <v>1.02</v>
      </c>
      <c r="G23">
        <v>602</v>
      </c>
      <c r="H23">
        <v>8</v>
      </c>
    </row>
    <row r="24" spans="1:11" x14ac:dyDescent="0.3">
      <c r="A24">
        <v>2021</v>
      </c>
      <c r="B24" t="s">
        <v>7</v>
      </c>
      <c r="C24" t="s">
        <v>31</v>
      </c>
      <c r="D24" t="s">
        <v>16</v>
      </c>
      <c r="E24">
        <v>12165</v>
      </c>
      <c r="F24">
        <v>0.83</v>
      </c>
      <c r="G24">
        <v>618</v>
      </c>
      <c r="H24">
        <v>9</v>
      </c>
    </row>
    <row r="25" spans="1:11" x14ac:dyDescent="0.3">
      <c r="A25">
        <v>2021</v>
      </c>
      <c r="B25" t="s">
        <v>7</v>
      </c>
      <c r="C25" t="s">
        <v>32</v>
      </c>
      <c r="D25" t="s">
        <v>16</v>
      </c>
      <c r="E25">
        <v>11659</v>
      </c>
      <c r="F25">
        <v>0.81</v>
      </c>
      <c r="G25">
        <v>552</v>
      </c>
      <c r="H25">
        <v>10</v>
      </c>
    </row>
    <row r="26" spans="1:11" x14ac:dyDescent="0.3">
      <c r="A26">
        <v>2021</v>
      </c>
      <c r="B26" t="s">
        <v>7</v>
      </c>
      <c r="C26" t="s">
        <v>33</v>
      </c>
      <c r="D26" t="s">
        <v>16</v>
      </c>
      <c r="E26">
        <v>13118</v>
      </c>
      <c r="F26">
        <v>0.85</v>
      </c>
      <c r="G26">
        <v>527</v>
      </c>
      <c r="H26">
        <v>10</v>
      </c>
    </row>
    <row r="27" spans="1:11" x14ac:dyDescent="0.3">
      <c r="A27">
        <v>2021</v>
      </c>
      <c r="B27" t="s">
        <v>7</v>
      </c>
      <c r="C27" t="s">
        <v>34</v>
      </c>
      <c r="D27" t="s">
        <v>16</v>
      </c>
      <c r="E27">
        <v>7237</v>
      </c>
      <c r="F27">
        <v>0.86</v>
      </c>
      <c r="G27">
        <v>637</v>
      </c>
      <c r="H27">
        <v>13</v>
      </c>
    </row>
    <row r="28" spans="1:11" x14ac:dyDescent="0.3">
      <c r="A28">
        <v>2021</v>
      </c>
      <c r="B28" t="s">
        <v>7</v>
      </c>
      <c r="C28" t="s">
        <v>35</v>
      </c>
      <c r="D28" t="s">
        <v>16</v>
      </c>
      <c r="E28">
        <v>15404</v>
      </c>
      <c r="F28">
        <v>0.81</v>
      </c>
      <c r="G28">
        <v>530</v>
      </c>
      <c r="H28">
        <v>10</v>
      </c>
    </row>
    <row r="29" spans="1:11" x14ac:dyDescent="0.3">
      <c r="A29">
        <v>2021</v>
      </c>
      <c r="B29" t="s">
        <v>7</v>
      </c>
      <c r="C29" t="s">
        <v>36</v>
      </c>
      <c r="D29" t="s">
        <v>16</v>
      </c>
      <c r="E29">
        <v>51423</v>
      </c>
      <c r="F29">
        <v>0.91</v>
      </c>
      <c r="G29">
        <v>540</v>
      </c>
      <c r="H29">
        <v>9</v>
      </c>
    </row>
    <row r="30" spans="1:11" x14ac:dyDescent="0.3">
      <c r="A30">
        <v>2021</v>
      </c>
      <c r="B30" t="s">
        <v>7</v>
      </c>
      <c r="C30" t="s">
        <v>37</v>
      </c>
      <c r="D30" t="s">
        <v>16</v>
      </c>
      <c r="E30">
        <v>22026</v>
      </c>
      <c r="F30">
        <v>0.87</v>
      </c>
      <c r="G30">
        <v>657</v>
      </c>
      <c r="H30">
        <v>9</v>
      </c>
    </row>
    <row r="31" spans="1:11" x14ac:dyDescent="0.3">
      <c r="A31">
        <v>2021</v>
      </c>
      <c r="B31" t="s">
        <v>7</v>
      </c>
      <c r="C31" t="s">
        <v>38</v>
      </c>
      <c r="D31" t="s">
        <v>16</v>
      </c>
      <c r="E31">
        <v>46477</v>
      </c>
      <c r="F31">
        <v>0.9</v>
      </c>
      <c r="G31">
        <v>528</v>
      </c>
      <c r="H31">
        <v>7</v>
      </c>
    </row>
    <row r="32" spans="1:11" x14ac:dyDescent="0.3">
      <c r="A32">
        <v>2021</v>
      </c>
      <c r="B32" t="s">
        <v>7</v>
      </c>
      <c r="C32" t="s">
        <v>39</v>
      </c>
      <c r="D32" t="s">
        <v>16</v>
      </c>
      <c r="E32">
        <v>17326</v>
      </c>
      <c r="F32">
        <v>0.86</v>
      </c>
      <c r="G32">
        <v>640</v>
      </c>
      <c r="H32">
        <v>9</v>
      </c>
    </row>
    <row r="33" spans="1:8" x14ac:dyDescent="0.3">
      <c r="A33">
        <v>2021</v>
      </c>
      <c r="B33" t="s">
        <v>7</v>
      </c>
      <c r="C33" t="s">
        <v>40</v>
      </c>
      <c r="D33" t="s">
        <v>16</v>
      </c>
      <c r="E33">
        <v>8142</v>
      </c>
      <c r="F33">
        <v>0.82</v>
      </c>
      <c r="G33">
        <v>575</v>
      </c>
      <c r="H33">
        <v>10</v>
      </c>
    </row>
    <row r="34" spans="1:8" x14ac:dyDescent="0.3">
      <c r="A34">
        <v>2021</v>
      </c>
      <c r="B34" t="s">
        <v>7</v>
      </c>
      <c r="C34" t="s">
        <v>41</v>
      </c>
      <c r="D34" t="s">
        <v>16</v>
      </c>
      <c r="E34">
        <v>4747</v>
      </c>
      <c r="F34">
        <v>0.95</v>
      </c>
      <c r="G34">
        <v>434</v>
      </c>
      <c r="H34">
        <v>8</v>
      </c>
    </row>
    <row r="35" spans="1:8" x14ac:dyDescent="0.3">
      <c r="A35">
        <v>2021</v>
      </c>
      <c r="B35" t="s">
        <v>7</v>
      </c>
      <c r="C35" t="s">
        <v>42</v>
      </c>
      <c r="D35" t="s">
        <v>16</v>
      </c>
      <c r="E35">
        <v>14994</v>
      </c>
      <c r="F35">
        <v>0.99</v>
      </c>
      <c r="G35">
        <v>549</v>
      </c>
      <c r="H35">
        <v>9</v>
      </c>
    </row>
    <row r="36" spans="1:8" x14ac:dyDescent="0.3">
      <c r="A36">
        <v>2021</v>
      </c>
      <c r="B36" t="s">
        <v>7</v>
      </c>
      <c r="C36" t="s">
        <v>43</v>
      </c>
      <c r="D36" t="s">
        <v>16</v>
      </c>
      <c r="E36">
        <v>10880</v>
      </c>
      <c r="F36">
        <v>0.96</v>
      </c>
      <c r="G36">
        <v>530</v>
      </c>
      <c r="H36">
        <v>9</v>
      </c>
    </row>
    <row r="37" spans="1:8" x14ac:dyDescent="0.3">
      <c r="A37">
        <v>2021</v>
      </c>
      <c r="B37" t="s">
        <v>7</v>
      </c>
      <c r="C37" t="s">
        <v>44</v>
      </c>
      <c r="D37" t="s">
        <v>16</v>
      </c>
      <c r="E37">
        <v>40947</v>
      </c>
      <c r="F37">
        <v>1</v>
      </c>
      <c r="G37">
        <v>530</v>
      </c>
      <c r="H37">
        <v>12</v>
      </c>
    </row>
    <row r="38" spans="1:8" x14ac:dyDescent="0.3">
      <c r="A38">
        <v>2021</v>
      </c>
      <c r="B38" t="s">
        <v>7</v>
      </c>
      <c r="C38" t="s">
        <v>45</v>
      </c>
      <c r="D38" t="s">
        <v>16</v>
      </c>
      <c r="E38">
        <v>15008</v>
      </c>
      <c r="F38">
        <v>0.92</v>
      </c>
      <c r="G38">
        <v>511</v>
      </c>
      <c r="H38">
        <v>8</v>
      </c>
    </row>
    <row r="39" spans="1:8" x14ac:dyDescent="0.3">
      <c r="A39">
        <v>2021</v>
      </c>
      <c r="B39" t="s">
        <v>7</v>
      </c>
      <c r="C39" t="s">
        <v>46</v>
      </c>
      <c r="D39" t="s">
        <v>16</v>
      </c>
      <c r="E39">
        <v>9632</v>
      </c>
      <c r="F39">
        <v>1</v>
      </c>
      <c r="G39">
        <v>744</v>
      </c>
      <c r="H39">
        <v>14</v>
      </c>
    </row>
    <row r="40" spans="1:8" x14ac:dyDescent="0.3">
      <c r="A40">
        <v>2021</v>
      </c>
      <c r="B40" t="s">
        <v>7</v>
      </c>
      <c r="C40" t="s">
        <v>47</v>
      </c>
      <c r="D40" t="s">
        <v>16</v>
      </c>
      <c r="E40">
        <v>11659</v>
      </c>
      <c r="F40">
        <v>1.01</v>
      </c>
      <c r="G40">
        <v>776</v>
      </c>
      <c r="H40">
        <v>16</v>
      </c>
    </row>
    <row r="41" spans="1:8" x14ac:dyDescent="0.3">
      <c r="A41">
        <v>2021</v>
      </c>
      <c r="B41" t="s">
        <v>7</v>
      </c>
      <c r="C41" t="s">
        <v>48</v>
      </c>
      <c r="D41" t="s">
        <v>16</v>
      </c>
      <c r="E41">
        <v>27274</v>
      </c>
      <c r="F41">
        <v>0.95</v>
      </c>
      <c r="G41">
        <v>610</v>
      </c>
      <c r="H41">
        <v>11</v>
      </c>
    </row>
    <row r="42" spans="1:8" x14ac:dyDescent="0.3">
      <c r="A42">
        <v>2021</v>
      </c>
      <c r="B42" t="s">
        <v>7</v>
      </c>
      <c r="C42" t="s">
        <v>49</v>
      </c>
      <c r="D42" t="s">
        <v>16</v>
      </c>
      <c r="E42">
        <v>3064</v>
      </c>
      <c r="F42">
        <v>0.89</v>
      </c>
      <c r="G42">
        <v>634</v>
      </c>
      <c r="H42">
        <v>13</v>
      </c>
    </row>
    <row r="43" spans="1:8" x14ac:dyDescent="0.3">
      <c r="A43">
        <v>2021</v>
      </c>
      <c r="B43" t="s">
        <v>7</v>
      </c>
      <c r="C43" t="s">
        <v>50</v>
      </c>
      <c r="D43" t="s">
        <v>16</v>
      </c>
      <c r="E43">
        <v>8707</v>
      </c>
      <c r="F43">
        <v>0.92</v>
      </c>
      <c r="G43">
        <v>571</v>
      </c>
      <c r="H43">
        <v>12</v>
      </c>
    </row>
    <row r="44" spans="1:8" x14ac:dyDescent="0.3">
      <c r="A44">
        <v>2021</v>
      </c>
      <c r="B44" t="s">
        <v>7</v>
      </c>
      <c r="C44" t="s">
        <v>51</v>
      </c>
      <c r="D44" t="s">
        <v>16</v>
      </c>
      <c r="E44">
        <v>13148</v>
      </c>
      <c r="F44">
        <v>0.95</v>
      </c>
      <c r="G44">
        <v>625</v>
      </c>
      <c r="H44">
        <v>13</v>
      </c>
    </row>
    <row r="45" spans="1:8" x14ac:dyDescent="0.3">
      <c r="A45">
        <v>2021</v>
      </c>
      <c r="B45" t="s">
        <v>7</v>
      </c>
      <c r="C45" t="s">
        <v>52</v>
      </c>
      <c r="D45" t="s">
        <v>16</v>
      </c>
      <c r="E45">
        <v>5990</v>
      </c>
      <c r="F45">
        <v>0.95</v>
      </c>
      <c r="G45">
        <v>621</v>
      </c>
      <c r="H45">
        <v>12</v>
      </c>
    </row>
    <row r="46" spans="1:8" x14ac:dyDescent="0.3">
      <c r="A46">
        <v>2021</v>
      </c>
      <c r="B46" t="s">
        <v>7</v>
      </c>
      <c r="C46" t="s">
        <v>53</v>
      </c>
      <c r="D46" t="s">
        <v>16</v>
      </c>
      <c r="E46">
        <v>5062</v>
      </c>
      <c r="F46">
        <v>0.86</v>
      </c>
      <c r="G46">
        <v>595</v>
      </c>
      <c r="H46">
        <v>13</v>
      </c>
    </row>
    <row r="47" spans="1:8" x14ac:dyDescent="0.3">
      <c r="A47">
        <v>2021</v>
      </c>
      <c r="B47" t="s">
        <v>7</v>
      </c>
      <c r="C47" t="s">
        <v>54</v>
      </c>
      <c r="D47" t="s">
        <v>16</v>
      </c>
      <c r="E47">
        <v>7183</v>
      </c>
      <c r="F47">
        <v>0.93</v>
      </c>
      <c r="G47">
        <v>710</v>
      </c>
      <c r="H47">
        <v>14</v>
      </c>
    </row>
    <row r="48" spans="1:8" x14ac:dyDescent="0.3">
      <c r="A48">
        <v>2021</v>
      </c>
      <c r="B48" t="s">
        <v>7</v>
      </c>
      <c r="C48" t="s">
        <v>55</v>
      </c>
      <c r="D48" t="s">
        <v>16</v>
      </c>
      <c r="E48">
        <v>18537</v>
      </c>
      <c r="F48">
        <v>0.98</v>
      </c>
      <c r="G48">
        <v>610</v>
      </c>
      <c r="H48">
        <v>14</v>
      </c>
    </row>
    <row r="49" spans="1:8" x14ac:dyDescent="0.3">
      <c r="A49">
        <v>2021</v>
      </c>
      <c r="B49" t="s">
        <v>7</v>
      </c>
      <c r="C49" t="s">
        <v>56</v>
      </c>
      <c r="D49" t="s">
        <v>16</v>
      </c>
      <c r="E49">
        <v>2937</v>
      </c>
      <c r="F49">
        <v>0.89</v>
      </c>
      <c r="G49">
        <v>607</v>
      </c>
      <c r="H49">
        <v>18</v>
      </c>
    </row>
    <row r="50" spans="1:8" x14ac:dyDescent="0.3">
      <c r="A50">
        <v>2021</v>
      </c>
      <c r="B50" t="s">
        <v>7</v>
      </c>
      <c r="C50" t="s">
        <v>57</v>
      </c>
      <c r="D50" t="s">
        <v>16</v>
      </c>
      <c r="E50">
        <v>4468</v>
      </c>
      <c r="F50">
        <v>0.87</v>
      </c>
      <c r="G50">
        <v>449</v>
      </c>
      <c r="H50">
        <v>11</v>
      </c>
    </row>
    <row r="51" spans="1:8" x14ac:dyDescent="0.3">
      <c r="A51">
        <v>2021</v>
      </c>
      <c r="B51" t="s">
        <v>7</v>
      </c>
      <c r="C51" t="s">
        <v>58</v>
      </c>
      <c r="D51" t="s">
        <v>16</v>
      </c>
      <c r="E51">
        <v>7002</v>
      </c>
      <c r="F51">
        <v>0.95</v>
      </c>
      <c r="G51">
        <v>716</v>
      </c>
      <c r="H51">
        <v>17</v>
      </c>
    </row>
    <row r="52" spans="1:8" x14ac:dyDescent="0.3">
      <c r="A52">
        <v>2021</v>
      </c>
      <c r="B52" t="s">
        <v>7</v>
      </c>
      <c r="C52" t="s">
        <v>59</v>
      </c>
      <c r="D52" t="s">
        <v>16</v>
      </c>
      <c r="E52">
        <v>5326</v>
      </c>
      <c r="F52">
        <v>0.91</v>
      </c>
      <c r="G52">
        <v>561</v>
      </c>
      <c r="H52">
        <v>13</v>
      </c>
    </row>
    <row r="53" spans="1:8" x14ac:dyDescent="0.3">
      <c r="A53">
        <v>2021</v>
      </c>
      <c r="B53" t="s">
        <v>7</v>
      </c>
      <c r="C53" t="s">
        <v>60</v>
      </c>
      <c r="D53" t="s">
        <v>16</v>
      </c>
      <c r="E53">
        <v>5971</v>
      </c>
      <c r="F53">
        <v>0.94</v>
      </c>
      <c r="G53">
        <v>696</v>
      </c>
      <c r="H53">
        <v>16</v>
      </c>
    </row>
    <row r="54" spans="1:8" x14ac:dyDescent="0.3">
      <c r="A54">
        <v>2021</v>
      </c>
      <c r="B54" t="s">
        <v>7</v>
      </c>
      <c r="C54" t="s">
        <v>61</v>
      </c>
      <c r="D54" t="s">
        <v>16</v>
      </c>
      <c r="E54">
        <v>25939</v>
      </c>
      <c r="F54">
        <v>0.93</v>
      </c>
      <c r="G54">
        <v>603</v>
      </c>
      <c r="H54">
        <v>11</v>
      </c>
    </row>
    <row r="55" spans="1:8" x14ac:dyDescent="0.3">
      <c r="A55">
        <v>2021</v>
      </c>
      <c r="B55" t="s">
        <v>7</v>
      </c>
      <c r="C55" t="s">
        <v>62</v>
      </c>
      <c r="D55" t="s">
        <v>16</v>
      </c>
      <c r="E55">
        <v>6303</v>
      </c>
      <c r="F55">
        <v>0.8</v>
      </c>
      <c r="G55">
        <v>653</v>
      </c>
      <c r="H55">
        <v>10</v>
      </c>
    </row>
    <row r="56" spans="1:8" x14ac:dyDescent="0.3">
      <c r="A56">
        <v>2021</v>
      </c>
      <c r="B56" t="s">
        <v>7</v>
      </c>
      <c r="C56" t="s">
        <v>63</v>
      </c>
      <c r="D56" t="s">
        <v>16</v>
      </c>
      <c r="E56">
        <v>7634</v>
      </c>
      <c r="F56">
        <v>0.87</v>
      </c>
      <c r="G56">
        <v>657</v>
      </c>
      <c r="H56">
        <v>12</v>
      </c>
    </row>
    <row r="57" spans="1:8" x14ac:dyDescent="0.3">
      <c r="A57">
        <v>2021</v>
      </c>
      <c r="B57" t="s">
        <v>7</v>
      </c>
      <c r="C57" t="s">
        <v>64</v>
      </c>
      <c r="D57" t="s">
        <v>16</v>
      </c>
      <c r="E57">
        <v>6057</v>
      </c>
      <c r="F57">
        <v>0.82</v>
      </c>
      <c r="G57">
        <v>553</v>
      </c>
      <c r="H57">
        <v>12</v>
      </c>
    </row>
    <row r="58" spans="1:8" x14ac:dyDescent="0.3">
      <c r="A58">
        <v>2021</v>
      </c>
      <c r="B58" t="s">
        <v>7</v>
      </c>
      <c r="C58" t="s">
        <v>65</v>
      </c>
      <c r="D58" t="s">
        <v>16</v>
      </c>
      <c r="E58">
        <v>21921</v>
      </c>
      <c r="F58">
        <v>0.82</v>
      </c>
      <c r="G58">
        <v>536</v>
      </c>
      <c r="H58">
        <v>10</v>
      </c>
    </row>
    <row r="59" spans="1:8" x14ac:dyDescent="0.3">
      <c r="A59">
        <v>2021</v>
      </c>
      <c r="B59" t="s">
        <v>7</v>
      </c>
      <c r="C59" t="s">
        <v>66</v>
      </c>
      <c r="D59" t="s">
        <v>16</v>
      </c>
      <c r="E59">
        <v>1385</v>
      </c>
      <c r="F59">
        <v>0.8</v>
      </c>
      <c r="G59">
        <v>576</v>
      </c>
      <c r="H59">
        <v>13</v>
      </c>
    </row>
    <row r="60" spans="1:8" x14ac:dyDescent="0.3">
      <c r="A60">
        <v>2021</v>
      </c>
      <c r="B60" t="s">
        <v>7</v>
      </c>
      <c r="C60" t="s">
        <v>67</v>
      </c>
      <c r="D60" t="s">
        <v>16</v>
      </c>
      <c r="E60">
        <v>7856</v>
      </c>
      <c r="F60">
        <v>0.87</v>
      </c>
      <c r="G60">
        <v>718</v>
      </c>
      <c r="H60">
        <v>9</v>
      </c>
    </row>
    <row r="61" spans="1:8" x14ac:dyDescent="0.3">
      <c r="A61">
        <v>2021</v>
      </c>
      <c r="B61" t="s">
        <v>7</v>
      </c>
      <c r="C61" t="s">
        <v>68</v>
      </c>
      <c r="D61" t="s">
        <v>16</v>
      </c>
      <c r="E61">
        <v>1458</v>
      </c>
      <c r="F61">
        <v>0.74</v>
      </c>
      <c r="G61">
        <v>471</v>
      </c>
      <c r="H61">
        <v>8</v>
      </c>
    </row>
    <row r="62" spans="1:8" x14ac:dyDescent="0.3">
      <c r="A62">
        <v>2021</v>
      </c>
      <c r="B62" t="s">
        <v>7</v>
      </c>
      <c r="C62" t="s">
        <v>69</v>
      </c>
      <c r="D62" t="s">
        <v>16</v>
      </c>
      <c r="E62">
        <v>4226</v>
      </c>
      <c r="F62">
        <v>0.76</v>
      </c>
      <c r="G62">
        <v>535</v>
      </c>
      <c r="H62">
        <v>11</v>
      </c>
    </row>
    <row r="63" spans="1:8" x14ac:dyDescent="0.3">
      <c r="A63">
        <v>2021</v>
      </c>
      <c r="B63" t="s">
        <v>7</v>
      </c>
      <c r="C63" t="s">
        <v>70</v>
      </c>
      <c r="D63" t="s">
        <v>16</v>
      </c>
      <c r="E63">
        <v>5818</v>
      </c>
      <c r="F63">
        <v>0.8</v>
      </c>
      <c r="G63">
        <v>517</v>
      </c>
      <c r="H63">
        <v>11</v>
      </c>
    </row>
    <row r="64" spans="1:8" x14ac:dyDescent="0.3">
      <c r="A64">
        <v>2021</v>
      </c>
      <c r="B64" t="s">
        <v>7</v>
      </c>
      <c r="C64" t="s">
        <v>71</v>
      </c>
      <c r="D64" t="s">
        <v>16</v>
      </c>
      <c r="E64">
        <v>5818</v>
      </c>
      <c r="F64">
        <v>0.79</v>
      </c>
      <c r="G64">
        <v>636</v>
      </c>
      <c r="H64">
        <v>13</v>
      </c>
    </row>
    <row r="65" spans="1:8" x14ac:dyDescent="0.3">
      <c r="A65">
        <v>2021</v>
      </c>
      <c r="B65" t="s">
        <v>7</v>
      </c>
      <c r="C65" t="s">
        <v>72</v>
      </c>
      <c r="D65" t="s">
        <v>16</v>
      </c>
      <c r="E65">
        <v>12783</v>
      </c>
      <c r="F65">
        <v>0.86</v>
      </c>
      <c r="G65">
        <v>618</v>
      </c>
      <c r="H65">
        <v>11</v>
      </c>
    </row>
    <row r="66" spans="1:8" x14ac:dyDescent="0.3">
      <c r="A66">
        <v>2021</v>
      </c>
      <c r="B66" t="s">
        <v>7</v>
      </c>
      <c r="C66" t="s">
        <v>73</v>
      </c>
      <c r="D66" t="s">
        <v>16</v>
      </c>
      <c r="E66">
        <v>11293</v>
      </c>
      <c r="F66">
        <v>0.82</v>
      </c>
      <c r="G66">
        <v>555</v>
      </c>
      <c r="H66">
        <v>11</v>
      </c>
    </row>
    <row r="67" spans="1:8" x14ac:dyDescent="0.3">
      <c r="A67">
        <v>2021</v>
      </c>
      <c r="B67" t="s">
        <v>7</v>
      </c>
      <c r="C67" t="s">
        <v>74</v>
      </c>
      <c r="D67" t="s">
        <v>16</v>
      </c>
      <c r="E67">
        <v>9095</v>
      </c>
      <c r="F67">
        <v>0.81</v>
      </c>
      <c r="G67">
        <v>563</v>
      </c>
      <c r="H67">
        <v>12</v>
      </c>
    </row>
    <row r="68" spans="1:8" x14ac:dyDescent="0.3">
      <c r="A68">
        <v>2021</v>
      </c>
      <c r="B68" t="s">
        <v>7</v>
      </c>
      <c r="C68" t="s">
        <v>75</v>
      </c>
      <c r="D68" t="s">
        <v>16</v>
      </c>
      <c r="E68">
        <v>11758</v>
      </c>
      <c r="F68">
        <v>0.81</v>
      </c>
      <c r="G68">
        <v>577</v>
      </c>
      <c r="H68">
        <v>10</v>
      </c>
    </row>
  </sheetData>
  <autoFilter ref="A1:H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Veer</dc:creator>
  <cp:lastModifiedBy>Windows User</cp:lastModifiedBy>
  <dcterms:created xsi:type="dcterms:W3CDTF">2023-09-27T22:11:52Z</dcterms:created>
  <dcterms:modified xsi:type="dcterms:W3CDTF">2023-10-05T17:25:46Z</dcterms:modified>
</cp:coreProperties>
</file>