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IP-plan" sheetId="1" state="visible" r:id="rId1"/>
    <sheet xmlns:r="http://schemas.openxmlformats.org/officeDocument/2006/relationships" name="SPB_D1" sheetId="2" state="visible" r:id="rId2"/>
    <sheet xmlns:r="http://schemas.openxmlformats.org/officeDocument/2006/relationships" name="MOS_D1" sheetId="3" state="visible" r:id="rId3"/>
    <sheet xmlns:r="http://schemas.openxmlformats.org/officeDocument/2006/relationships" name="MOS_D2" sheetId="4" state="visible" r:id="rId4"/>
    <sheet xmlns:r="http://schemas.openxmlformats.org/officeDocument/2006/relationships" name="ROS_D1" sheetId="5" state="visible" r:id="rId5"/>
    <sheet xmlns:r="http://schemas.openxmlformats.org/officeDocument/2006/relationships" name="NIN_D1" sheetId="6" state="visible" r:id="rId6"/>
    <sheet xmlns:r="http://schemas.openxmlformats.org/officeDocument/2006/relationships" name="EKT_D1" sheetId="7" state="visible" r:id="rId7"/>
    <sheet xmlns:r="http://schemas.openxmlformats.org/officeDocument/2006/relationships" name="NSK_D1" sheetId="8" state="visible" r:id="rId8"/>
    <sheet xmlns:r="http://schemas.openxmlformats.org/officeDocument/2006/relationships" name="L3-link" sheetId="9" state="visible" r:id="rId9"/>
    <sheet xmlns:r="http://schemas.openxmlformats.org/officeDocument/2006/relationships" name="BGP" sheetId="10" state="visible" r:id="rId10"/>
    <sheet xmlns:r="http://schemas.openxmlformats.org/officeDocument/2006/relationships" name="Dictionary" sheetId="11" state="visible" r:id="rId11"/>
    <sheet xmlns:r="http://schemas.openxmlformats.org/officeDocument/2006/relationships" name="IP nets" sheetId="12" state="visible" r:id="rId12"/>
  </sheets>
  <definedNames>
    <definedName name="ekt_d1" localSheetId="0">'IP-plan'!$A$137:$J$160</definedName>
    <definedName name="mos_d1" localSheetId="0">'IP-plan'!$A$33:$J$56</definedName>
    <definedName name="mos_d2" localSheetId="0">'IP-plan'!$A$62:$J$85</definedName>
    <definedName name="nin_d1" localSheetId="0">'IP-plan'!$A$110:$J$131</definedName>
    <definedName name="nsk_d1" localSheetId="0">'IP-plan'!$A$166:$J$188</definedName>
    <definedName name="ros_d1" localSheetId="0">'IP-plan'!$A$92:$J$104</definedName>
    <definedName name="spb_d1" localSheetId="0">'IP-plan'!$A$5:$J$27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color rgb="FF000000"/>
      <sz val="11"/>
      <scheme val="minor"/>
    </font>
    <font>
      <name val="Calibri"/>
      <family val="2"/>
      <sz val="11"/>
    </font>
    <font>
      <name val="Calibri"/>
      <charset val="204"/>
      <family val="2"/>
      <b val="1"/>
      <color rgb="FF000000"/>
      <sz val="11"/>
      <scheme val="minor"/>
    </font>
    <font>
      <name val="Calibri"/>
      <charset val="204"/>
      <family val="2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1" fillId="0" borderId="20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23" applyAlignment="1" pivotButton="0" quotePrefix="0" xfId="0">
      <alignment vertical="center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1" fillId="0" borderId="6" applyAlignment="1" pivotButton="0" quotePrefix="0" xfId="0">
      <alignment vertical="center"/>
    </xf>
    <xf numFmtId="0" fontId="1" fillId="0" borderId="42" pivotButton="0" quotePrefix="0" xfId="0"/>
    <xf numFmtId="0" fontId="0" fillId="0" borderId="0" applyAlignment="1" pivotButton="0" quotePrefix="0" xfId="0">
      <alignment vertical="center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1" fillId="0" borderId="46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58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8" pivotButton="0" quotePrefix="0" xfId="0"/>
    <xf numFmtId="0" fontId="1" fillId="0" borderId="47" applyAlignment="1" pivotButton="0" quotePrefix="0" xfId="0">
      <alignment horizontal="center" wrapText="1"/>
    </xf>
    <xf numFmtId="0" fontId="1" fillId="0" borderId="44" applyAlignment="1" pivotButton="0" quotePrefix="0" xfId="0">
      <alignment horizontal="center" wrapText="1"/>
    </xf>
    <xf numFmtId="0" fontId="0" fillId="0" borderId="59" pivotButton="0" quotePrefix="0" xfId="0"/>
    <xf numFmtId="0" fontId="1" fillId="0" borderId="43" applyAlignment="1" pivotButton="0" quotePrefix="0" xfId="0">
      <alignment horizontal="center" wrapText="1"/>
    </xf>
    <xf numFmtId="0" fontId="1" fillId="0" borderId="48" applyAlignment="1" pivotButton="0" quotePrefix="0" xfId="0">
      <alignment horizontal="center" wrapText="1"/>
    </xf>
    <xf numFmtId="0" fontId="1" fillId="0" borderId="34" applyAlignment="1" pivotButton="0" quotePrefix="0" xfId="0">
      <alignment horizontal="center" vertical="center"/>
    </xf>
    <xf numFmtId="0" fontId="1" fillId="0" borderId="63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 wrapText="1"/>
    </xf>
    <xf numFmtId="0" fontId="1" fillId="0" borderId="63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0" applyAlignment="1" pivotButton="0" quotePrefix="0" xfId="0">
      <alignment vertical="center"/>
    </xf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2" pivotButton="0" quotePrefix="0" xfId="0"/>
    <xf numFmtId="0" fontId="7" fillId="0" borderId="0" applyAlignment="1" pivotButton="0" quotePrefix="0" xfId="0">
      <alignment vertical="center"/>
    </xf>
    <xf numFmtId="0" fontId="0" fillId="0" borderId="45" pivotButton="0" quotePrefix="0" xfId="0"/>
    <xf numFmtId="0" fontId="0" fillId="0" borderId="33" pivotButton="0" quotePrefix="0" xfId="0"/>
    <xf numFmtId="0" fontId="0" fillId="0" borderId="43" pivotButton="0" quotePrefix="0" xfId="0"/>
    <xf numFmtId="0" fontId="0" fillId="0" borderId="16" pivotButton="0" quotePrefix="0" xfId="0"/>
    <xf numFmtId="0" fontId="4" fillId="0" borderId="36" pivotButton="0" quotePrefix="0" xfId="0"/>
    <xf numFmtId="0" fontId="4" fillId="0" borderId="40" pivotButton="0" quotePrefix="0" xfId="0"/>
    <xf numFmtId="0" fontId="4" fillId="0" borderId="0" applyAlignment="1" pivotButton="0" quotePrefix="0" xfId="0">
      <alignment vertical="center"/>
    </xf>
    <xf numFmtId="0" fontId="0" fillId="0" borderId="14" pivotButton="0" quotePrefix="0" xfId="0"/>
    <xf numFmtId="0" fontId="0" fillId="0" borderId="67" pivotButton="0" quotePrefix="0" xfId="0"/>
    <xf numFmtId="0" fontId="0" fillId="0" borderId="38" pivotButton="0" quotePrefix="0" xfId="0"/>
    <xf numFmtId="0" fontId="0" fillId="0" borderId="62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10" pivotButton="0" quotePrefix="0" xfId="0"/>
    <xf numFmtId="0" fontId="8" fillId="3" borderId="43" pivotButton="0" quotePrefix="0" xfId="0"/>
    <xf numFmtId="0" fontId="8" fillId="3" borderId="33" pivotButton="0" quotePrefix="0" xfId="0"/>
    <xf numFmtId="0" fontId="8" fillId="0" borderId="40" pivotButton="0" quotePrefix="0" xfId="0"/>
    <xf numFmtId="0" fontId="8" fillId="0" borderId="0" pivotButton="0" quotePrefix="0" xfId="0"/>
    <xf numFmtId="0" fontId="8" fillId="3" borderId="40" pivotButton="0" quotePrefix="0" xfId="0"/>
    <xf numFmtId="0" fontId="8" fillId="3" borderId="0" pivotButton="0" quotePrefix="0" xfId="0"/>
    <xf numFmtId="0" fontId="8" fillId="0" borderId="15" pivotButton="0" quotePrefix="0" xfId="0"/>
    <xf numFmtId="0" fontId="8" fillId="0" borderId="34" pivotButton="0" quotePrefix="0" xfId="0"/>
    <xf numFmtId="0" fontId="8" fillId="3" borderId="15" pivotButton="0" quotePrefix="0" xfId="0"/>
    <xf numFmtId="0" fontId="8" fillId="3" borderId="34" pivotButton="0" quotePrefix="0" xfId="0"/>
    <xf numFmtId="0" fontId="4" fillId="0" borderId="0" pivotButton="0" quotePrefix="0" xfId="0"/>
    <xf numFmtId="0" fontId="1" fillId="0" borderId="6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wrapText="1"/>
    </xf>
    <xf numFmtId="0" fontId="9" fillId="0" borderId="0" pivotButton="0" quotePrefix="0" xfId="0"/>
    <xf numFmtId="0" fontId="1" fillId="0" borderId="74" applyAlignment="1" pivotButton="0" quotePrefix="0" xfId="0">
      <alignment horizontal="center"/>
    </xf>
    <xf numFmtId="0" fontId="1" fillId="0" borderId="61" applyAlignment="1" pivotButton="0" quotePrefix="0" xfId="0">
      <alignment horizontal="center"/>
    </xf>
    <xf numFmtId="0" fontId="0" fillId="0" borderId="75" pivotButton="0" quotePrefix="0" xfId="0"/>
    <xf numFmtId="0" fontId="0" fillId="0" borderId="74" pivotButton="0" quotePrefix="0" xfId="0"/>
    <xf numFmtId="0" fontId="4" fillId="0" borderId="75" applyAlignment="1" pivotButton="0" quotePrefix="0" xfId="0">
      <alignment vertical="center"/>
    </xf>
    <xf numFmtId="0" fontId="10" fillId="0" borderId="74" applyAlignment="1" pivotButton="0" quotePrefix="0" xfId="0">
      <alignment horizontal="center"/>
    </xf>
    <xf numFmtId="0" fontId="1" fillId="0" borderId="51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4" fillId="0" borderId="22" applyAlignment="1" pivotButton="0" quotePrefix="0" xfId="0">
      <alignment vertical="center"/>
    </xf>
    <xf numFmtId="0" fontId="10" fillId="0" borderId="0" pivotButton="0" quotePrefix="0" xfId="0"/>
    <xf numFmtId="0" fontId="1" fillId="0" borderId="0" pivotButton="0" quotePrefix="0" xfId="0"/>
    <xf numFmtId="0" fontId="0" fillId="0" borderId="55" applyAlignment="1" pivotButton="0" quotePrefix="0" xfId="0">
      <alignment horizontal="center"/>
    </xf>
    <xf numFmtId="0" fontId="0" fillId="0" borderId="55" pivotButton="0" quotePrefix="0" xfId="0"/>
    <xf numFmtId="0" fontId="0" fillId="0" borderId="34" pivotButton="0" quotePrefix="0" xfId="0"/>
    <xf numFmtId="0" fontId="8" fillId="0" borderId="65" pivotButton="0" quotePrefix="0" xfId="0"/>
    <xf numFmtId="0" fontId="11" fillId="0" borderId="37" pivotButton="0" quotePrefix="0" xfId="0"/>
    <xf numFmtId="0" fontId="11" fillId="0" borderId="22" pivotButton="0" quotePrefix="0" xfId="0"/>
    <xf numFmtId="0" fontId="11" fillId="0" borderId="40" pivotButton="0" quotePrefix="0" xfId="0"/>
    <xf numFmtId="0" fontId="1" fillId="0" borderId="3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11" pivotButton="0" quotePrefix="0" xfId="0"/>
    <xf numFmtId="0" fontId="0" fillId="0" borderId="37" pivotButton="0" quotePrefix="0" xfId="0"/>
    <xf numFmtId="0" fontId="0" fillId="0" borderId="12" pivotButton="0" quotePrefix="0" xfId="0"/>
    <xf numFmtId="0" fontId="0" fillId="0" borderId="68" pivotButton="0" quotePrefix="0" xfId="0"/>
    <xf numFmtId="0" fontId="0" fillId="0" borderId="15" pivotButton="0" quotePrefix="0" xfId="0"/>
    <xf numFmtId="0" fontId="0" fillId="0" borderId="57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54" applyAlignment="1" pivotButton="0" quotePrefix="0" xfId="0">
      <alignment horizontal="center"/>
    </xf>
    <xf numFmtId="0" fontId="0" fillId="0" borderId="54" pivotButton="0" quotePrefix="0" xfId="0"/>
    <xf numFmtId="0" fontId="1" fillId="0" borderId="7" applyAlignment="1" pivotButton="0" quotePrefix="0" xfId="0">
      <alignment horizontal="center" wrapText="1"/>
    </xf>
    <xf numFmtId="0" fontId="0" fillId="0" borderId="63" pivotButton="0" quotePrefix="0" xfId="0"/>
    <xf numFmtId="0" fontId="0" fillId="0" borderId="24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2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5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65" pivotButton="0" quotePrefix="0" xfId="0"/>
    <xf numFmtId="0" fontId="0" fillId="0" borderId="26" pivotButton="0" quotePrefix="0" xfId="0"/>
    <xf numFmtId="0" fontId="0" fillId="0" borderId="8" applyAlignment="1" pivotButton="0" quotePrefix="0" xfId="0">
      <alignment vertical="center"/>
    </xf>
    <xf numFmtId="0" fontId="0" fillId="0" borderId="64" pivotButton="0" quotePrefix="0" xfId="0"/>
    <xf numFmtId="0" fontId="11" fillId="0" borderId="0" pivotButton="0" quotePrefix="0" xfId="0"/>
    <xf numFmtId="0" fontId="11" fillId="0" borderId="54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0" fillId="0" borderId="54" pivotButton="0" quotePrefix="0" xfId="0"/>
    <xf numFmtId="0" fontId="0" fillId="0" borderId="63" pivotButton="0" quotePrefix="0" xfId="0"/>
    <xf numFmtId="0" fontId="0" fillId="0" borderId="65" pivotButton="0" quotePrefix="0" xfId="0"/>
    <xf numFmtId="0" fontId="1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1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3" pivotButton="0" quotePrefix="0" xfId="0"/>
    <xf numFmtId="0" fontId="1" fillId="0" borderId="7" applyAlignment="1" pivotButton="0" quotePrefix="0" xfId="0">
      <alignment horizontal="center" wrapText="1"/>
    </xf>
    <xf numFmtId="0" fontId="0" fillId="0" borderId="5" applyAlignment="1" pivotButton="0" quotePrefix="0" xfId="0">
      <alignment vertical="center"/>
    </xf>
    <xf numFmtId="0" fontId="1" fillId="0" borderId="3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11" pivotButton="0" quotePrefix="0" xfId="0"/>
    <xf numFmtId="0" fontId="1" fillId="0" borderId="4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12" pivotButton="0" quotePrefix="0" xfId="0"/>
    <xf numFmtId="0" fontId="1" fillId="0" borderId="38" applyAlignment="1" pivotButton="0" quotePrefix="0" xfId="0">
      <alignment horizontal="center" vertical="center"/>
    </xf>
    <xf numFmtId="0" fontId="0" fillId="0" borderId="68" pivotButton="0" quotePrefix="0" xfId="0"/>
    <xf numFmtId="0" fontId="0" fillId="0" borderId="69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1" fillId="0" borderId="4" applyAlignment="1" pivotButton="0" quotePrefix="0" xfId="0">
      <alignment horizontal="center" vertical="center" wrapText="1"/>
    </xf>
    <xf numFmtId="0" fontId="0" fillId="0" borderId="57" pivotButton="0" quotePrefix="0" xfId="0"/>
    <xf numFmtId="0" fontId="1" fillId="0" borderId="50" applyAlignment="1" pivotButton="0" quotePrefix="0" xfId="0">
      <alignment horizontal="center" vertical="center"/>
    </xf>
    <xf numFmtId="0" fontId="0" fillId="0" borderId="70" pivotButton="0" quotePrefix="0" xfId="0"/>
    <xf numFmtId="0" fontId="0" fillId="0" borderId="71" pivotButton="0" quotePrefix="0" xfId="0"/>
    <xf numFmtId="0" fontId="1" fillId="0" borderId="11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50" applyAlignment="1" pivotButton="0" quotePrefix="0" xfId="0">
      <alignment horizontal="center" vertical="center" wrapText="1"/>
    </xf>
    <xf numFmtId="0" fontId="0" fillId="0" borderId="18" pivotButton="0" quotePrefix="0" xfId="0"/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53" pivotButton="0" quotePrefix="0" xfId="0"/>
    <xf numFmtId="0" fontId="1" fillId="0" borderId="19" applyAlignment="1" pivotButton="0" quotePrefix="0" xfId="0">
      <alignment horizontal="center"/>
    </xf>
    <xf numFmtId="0" fontId="1" fillId="0" borderId="54" applyAlignment="1" pivotButton="0" quotePrefix="0" xfId="0">
      <alignment horizontal="center"/>
    </xf>
    <xf numFmtId="0" fontId="0" fillId="0" borderId="54" pivotButton="0" quotePrefix="0" xfId="0"/>
    <xf numFmtId="0" fontId="1" fillId="0" borderId="17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72" applyAlignment="1" pivotButton="0" quotePrefix="0" xfId="0">
      <alignment horizontal="center" vertical="center" wrapText="1"/>
    </xf>
    <xf numFmtId="0" fontId="0" fillId="0" borderId="56" pivotButton="0" quotePrefix="0" xfId="0"/>
    <xf numFmtId="0" fontId="1" fillId="0" borderId="28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0" fillId="0" borderId="63" pivotButton="0" quotePrefix="0" xfId="0"/>
    <xf numFmtId="0" fontId="0" fillId="0" borderId="24" pivotButton="0" quotePrefix="0" xfId="0"/>
    <xf numFmtId="0" fontId="0" fillId="0" borderId="66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73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13" pivotButton="0" quotePrefix="0" xfId="0"/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52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35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/>
    </xf>
    <xf numFmtId="0" fontId="0" fillId="0" borderId="15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65" pivotButton="0" quotePrefix="0" xfId="0"/>
    <xf numFmtId="0" fontId="0" fillId="0" borderId="26" pivotButton="0" quotePrefix="0" xfId="0"/>
    <xf numFmtId="0" fontId="0" fillId="0" borderId="8" applyAlignment="1" pivotButton="0" quotePrefix="0" xfId="0">
      <alignment vertical="center"/>
    </xf>
    <xf numFmtId="0" fontId="0" fillId="0" borderId="64" pivotButton="0" quotePrefix="0" xfId="0"/>
    <xf numFmtId="0" fontId="1" fillId="0" borderId="72" applyAlignment="1" pivotButton="0" quotePrefix="0" xfId="0">
      <alignment horizontal="center"/>
    </xf>
    <xf numFmtId="0" fontId="0" fillId="0" borderId="73" pivotButton="0" quotePrefix="0" xfId="0"/>
    <xf numFmtId="0" fontId="10" fillId="0" borderId="35" applyAlignment="1" pivotButton="0" quotePrefix="0" xfId="0">
      <alignment horizontal="center" vertical="center"/>
    </xf>
    <xf numFmtId="0" fontId="10" fillId="0" borderId="57" applyAlignment="1" pivotButton="0" quotePrefix="0" xfId="0">
      <alignment horizontal="center" vertical="center"/>
    </xf>
    <xf numFmtId="0" fontId="0" fillId="0" borderId="76" pivotButton="0" quotePrefix="0" xfId="0"/>
    <xf numFmtId="0" fontId="0" fillId="0" borderId="32" pivotButton="0" quotePrefix="0" xfId="0"/>
    <xf numFmtId="0" fontId="0" fillId="0" borderId="25" pivotButton="0" quotePrefix="0" xfId="0"/>
    <xf numFmtId="0" fontId="10" fillId="0" borderId="4" applyAlignment="1" pivotButton="0" quotePrefix="0" xfId="0">
      <alignment horizontal="center" vertical="center"/>
    </xf>
  </cellXfs>
  <cellStyles count="1">
    <cellStyle name="Обычный" xfId="0" builtinId="0"/>
  </cellStyles>
  <dxfs count="2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ables/table1.xml><?xml version="1.0" encoding="utf-8"?>
<table xmlns="http://schemas.openxmlformats.org/spreadsheetml/2006/main" id="1" name="Таблица28" displayName="Таблица28" ref="A2:H226" headerRowCount="1" totalsRowShown="0">
  <autoFilter ref="A2:H226"/>
  <tableColumns count="8">
    <tableColumn id="1" name="Host"/>
    <tableColumn id="2" name="VM"/>
    <tableColumn id="3" name="Interface"/>
    <tableColumn id="4" name="VLAN"/>
    <tableColumn id="5" name="VLAN ID" dataDxfId="228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10" displayName="Таблица210" ref="A2:H302" headerRowCount="1" totalsRowShown="0">
  <autoFilter ref="A2:H302"/>
  <tableColumns count="8">
    <tableColumn id="1" name="Host"/>
    <tableColumn id="2" name="VM"/>
    <tableColumn id="3" name="Interface"/>
    <tableColumn id="4" name="VLAN"/>
    <tableColumn id="5" name="VLAN ID" dataDxfId="227">
      <calculatedColumnFormula>IF(Таблица210[[#This Row],[Site]]="Site1",VLOOKUP(Таблица210[[#This Row],[VLAN]],Dictionary!$D$2:$F$15,2,FALSE),VLOOKUP(Таблица210[[#This Row],[VLAN]],Dictionary!$D$2:$F$15,3,FALSE))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9" displayName="Таблица29" ref="A2:H305" headerRowCount="1" totalsRowShown="0">
  <autoFilter ref="A2:H305"/>
  <tableColumns count="8">
    <tableColumn id="1" name="Host"/>
    <tableColumn id="2" name="VM"/>
    <tableColumn id="3" name="Interface"/>
    <tableColumn id="4" name="VLAN"/>
    <tableColumn id="5" name="VLAN ID" dataDxfId="226">
      <calculatedColumnFormula>IF(Таблица29[[#This Row],[Site]]="Site1",VLOOKUP(Таблица29[[#This Row],[VLAN]],Dictionary!$D$2:$F$15,2,FALSE),VLOOKUP(Таблица29[[#This Row],[VLAN]],Dictionary!$D$2:$F$15,3,FALSE))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1417" displayName="Таблица28111417" ref="A2:H120" headerRowCount="1" totalsRowShown="0">
  <autoFilter ref="A2:H120"/>
  <tableColumns count="8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" displayName="Таблица2811" ref="A2:H226" headerRowCount="1" totalsRowShown="0">
  <autoFilter ref="A2:H226"/>
  <tableColumns count="8">
    <tableColumn id="1" name="Host"/>
    <tableColumn id="2" name="VM"/>
    <tableColumn id="3" name="Interface"/>
    <tableColumn id="4" name="VLAN"/>
    <tableColumn id="5" name="VLAN ID" dataDxfId="225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" displayName="Таблица281114" ref="A3:H307" headerRowCount="1" totalsRowShown="0">
  <autoFilter ref="A3:H307"/>
  <tableColumns count="8">
    <tableColumn id="1" name="Host"/>
    <tableColumn id="2" name="VM"/>
    <tableColumn id="3" name="Interface"/>
    <tableColumn id="4" name="VLAN"/>
    <tableColumn id="5" name="VLAN ID" dataDxfId="224">
      <calculatedColumnFormula>IF(Таблица281114[[#This Row],[Site]]="Site1",VLOOKUP(Таблица281114[[#This Row],[VLAN]],Dictionary!$D$2:$F$14,2,FALSE),VLOOKUP(Таблица281114[[#This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2811141720" displayName="Таблица2811141720" ref="A3:H307" headerRowCount="1" totalsRowShown="0">
  <autoFilter ref="A3:H307"/>
  <tableColumns count="8">
    <tableColumn id="1" name="Host"/>
    <tableColumn id="2" name="VM"/>
    <tableColumn id="3" name="Interface"/>
    <tableColumn id="4" name="VLAN"/>
    <tableColumn id="5" name="VLAN ID" dataDxfId="223">
      <calculatedColumnFormula>IF(Таблица2811141720[[#This Row],[Site]]="Site1",VLOOKUP(Таблица2811141720[[#This Row],[VLAN]],Dictionary!$D$2:$F$14,2,FALSE),VLOOKUP(Таблица2811141720[[#This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8"/>
  <sheetViews>
    <sheetView tabSelected="1" zoomScale="115" zoomScaleNormal="115" workbookViewId="0">
      <selection activeCell="L68" sqref="L68"/>
    </sheetView>
  </sheetViews>
  <sheetFormatPr baseColWidth="8" defaultRowHeight="15" outlineLevelRow="1"/>
  <cols>
    <col width="31.42578125" bestFit="1" customWidth="1" style="200" min="1" max="1"/>
    <col width="16.5703125" bestFit="1" customWidth="1" style="200" min="2" max="2"/>
    <col width="20.7109375" customWidth="1" style="200" min="3" max="3"/>
    <col width="20.7109375" customWidth="1" style="200" min="6" max="7"/>
    <col width="10.42578125" customWidth="1" style="200" min="8" max="8"/>
    <col width="20.7109375" customWidth="1" style="200" min="9" max="10"/>
    <col width="14.85546875" bestFit="1" customWidth="1" style="200" min="11" max="11"/>
    <col width="16.28515625" customWidth="1" style="200" min="12" max="12"/>
    <col width="15.7109375" customWidth="1" style="200" min="13" max="16"/>
  </cols>
  <sheetData>
    <row r="1" ht="19.5" customHeight="1" s="200" thickBot="1">
      <c r="A1" s="12" t="inlineStr">
        <is>
          <t>Saint-Petersburg</t>
        </is>
      </c>
    </row>
    <row r="2" outlineLevel="1" ht="15.75" customHeight="1" s="200" thickBot="1">
      <c r="A2" s="174" t="inlineStr">
        <is>
          <t>VLAN NAME</t>
        </is>
      </c>
      <c r="B2" s="177" t="inlineStr">
        <is>
          <t>VRF</t>
        </is>
      </c>
      <c r="C2" s="187" t="inlineStr">
        <is>
          <t>Saint-Petersburg</t>
        </is>
      </c>
      <c r="D2" s="188" t="n"/>
      <c r="E2" s="188" t="n"/>
      <c r="F2" s="188" t="n"/>
      <c r="G2" s="188" t="n"/>
      <c r="H2" s="188" t="n"/>
      <c r="I2" s="188" t="n"/>
      <c r="J2" s="189" t="n"/>
    </row>
    <row r="3" outlineLevel="1" ht="15" customHeight="1" s="200" thickBot="1">
      <c r="A3" s="175" t="n"/>
      <c r="B3" s="178" t="n"/>
      <c r="C3" s="190" t="inlineStr">
        <is>
          <t>Mask</t>
        </is>
      </c>
      <c r="D3" s="191" t="inlineStr">
        <is>
          <t>Prefix</t>
        </is>
      </c>
      <c r="E3" s="192" t="inlineStr">
        <is>
          <t>Site1, Krupskoy str, 55</t>
        </is>
      </c>
      <c r="F3" s="188" t="n"/>
      <c r="G3" s="189" t="n"/>
      <c r="H3" s="187" t="inlineStr">
        <is>
          <t>Site2, Rosenshteyna str, 21</t>
        </is>
      </c>
      <c r="I3" s="188" t="n"/>
      <c r="J3" s="189" t="n"/>
    </row>
    <row r="4" outlineLevel="1" ht="15.75" customHeight="1" s="200" thickBot="1">
      <c r="A4" s="176" t="n"/>
      <c r="B4" s="179" t="n"/>
      <c r="C4" s="176" t="n"/>
      <c r="D4" s="184" t="n"/>
      <c r="E4" s="69" t="inlineStr">
        <is>
          <t>VLAN ID</t>
        </is>
      </c>
      <c r="F4" s="70" t="inlineStr">
        <is>
          <t>IP-subnet</t>
        </is>
      </c>
      <c r="G4" s="71" t="inlineStr">
        <is>
          <t>Gateway</t>
        </is>
      </c>
      <c r="H4" s="69" t="inlineStr">
        <is>
          <t>VLAN ID</t>
        </is>
      </c>
      <c r="I4" s="74" t="inlineStr">
        <is>
          <t>IP-subnet</t>
        </is>
      </c>
      <c r="J4" s="75" t="inlineStr">
        <is>
          <t>Gateway</t>
        </is>
      </c>
    </row>
    <row r="5" outlineLevel="1" s="200">
      <c r="A5" s="40" t="inlineStr">
        <is>
          <t>Supernet</t>
        </is>
      </c>
      <c r="B5" s="41" t="inlineStr">
        <is>
          <t>-</t>
        </is>
      </c>
      <c r="C5" s="40" t="inlineStr">
        <is>
          <t>255.255.255.128</t>
        </is>
      </c>
      <c r="D5" s="82" t="inlineStr">
        <is>
          <t>/25</t>
        </is>
      </c>
      <c r="E5" s="40" t="inlineStr">
        <is>
          <t>-</t>
        </is>
      </c>
      <c r="F5" s="41" t="inlineStr">
        <is>
          <t>10.226.37.0</t>
        </is>
      </c>
      <c r="G5" s="42" t="inlineStr">
        <is>
          <t>-</t>
        </is>
      </c>
      <c r="H5" s="40" t="inlineStr">
        <is>
          <t>-</t>
        </is>
      </c>
      <c r="I5" s="41" t="inlineStr">
        <is>
          <t>10.226.37.0</t>
        </is>
      </c>
      <c r="J5" s="42" t="inlineStr">
        <is>
          <t>-</t>
        </is>
      </c>
    </row>
    <row r="6" outlineLevel="1" s="200">
      <c r="A6" s="175" t="inlineStr">
        <is>
          <t>Gx1</t>
        </is>
      </c>
      <c r="B6" s="178" t="inlineStr">
        <is>
          <t>Gx</t>
        </is>
      </c>
      <c r="C6" s="175" t="inlineStr">
        <is>
          <t>255.255.255.240</t>
        </is>
      </c>
      <c r="D6" s="216" t="inlineStr">
        <is>
          <t>/28</t>
        </is>
      </c>
      <c r="E6" s="175" t="n">
        <v>21</v>
      </c>
      <c r="F6" s="178" t="inlineStr">
        <is>
          <t>10.226.37.0</t>
        </is>
      </c>
      <c r="G6" s="222" t="inlineStr">
        <is>
          <t>10.226.37.14</t>
        </is>
      </c>
      <c r="H6" s="175" t="n">
        <v>21</v>
      </c>
      <c r="I6" s="178" t="inlineStr">
        <is>
          <t>10.226.37.0</t>
        </is>
      </c>
      <c r="J6" s="222" t="inlineStr">
        <is>
          <t>10.226.37.13</t>
        </is>
      </c>
      <c r="L6" s="90" t="n"/>
    </row>
    <row r="7" outlineLevel="1" s="200">
      <c r="A7" s="175" t="inlineStr">
        <is>
          <t>Gx2</t>
        </is>
      </c>
      <c r="B7" s="178" t="inlineStr">
        <is>
          <t>Gx</t>
        </is>
      </c>
      <c r="C7" s="175" t="inlineStr">
        <is>
          <t>255.255.255.240</t>
        </is>
      </c>
      <c r="D7" s="216" t="inlineStr">
        <is>
          <t>/28</t>
        </is>
      </c>
      <c r="E7" s="175" t="n">
        <v>25</v>
      </c>
      <c r="F7" s="178" t="inlineStr">
        <is>
          <t>10.226.37.16</t>
        </is>
      </c>
      <c r="G7" s="222" t="inlineStr">
        <is>
          <t>10.226.37.30</t>
        </is>
      </c>
      <c r="H7" s="175" t="n">
        <v>25</v>
      </c>
      <c r="I7" s="178" t="inlineStr">
        <is>
          <t>10.226.37.16</t>
        </is>
      </c>
      <c r="J7" s="222" t="inlineStr">
        <is>
          <t>10.226.37.29</t>
        </is>
      </c>
      <c r="L7" s="90" t="n"/>
    </row>
    <row r="8" outlineLevel="1" s="200">
      <c r="A8" s="175" t="inlineStr">
        <is>
          <t>Gy1</t>
        </is>
      </c>
      <c r="B8" s="178" t="inlineStr">
        <is>
          <t>Gy</t>
        </is>
      </c>
      <c r="C8" s="175" t="inlineStr">
        <is>
          <t>255.255.255.240</t>
        </is>
      </c>
      <c r="D8" s="216" t="inlineStr">
        <is>
          <t>/28</t>
        </is>
      </c>
      <c r="E8" s="175" t="n">
        <v>22</v>
      </c>
      <c r="F8" s="178" t="inlineStr">
        <is>
          <t>10.226.37.32</t>
        </is>
      </c>
      <c r="G8" s="222" t="inlineStr">
        <is>
          <t>10.226.37.46</t>
        </is>
      </c>
      <c r="H8" s="175" t="n">
        <v>22</v>
      </c>
      <c r="I8" s="178" t="inlineStr">
        <is>
          <t>10.226.37.32</t>
        </is>
      </c>
      <c r="J8" s="222" t="inlineStr">
        <is>
          <t>10.226.37.45</t>
        </is>
      </c>
    </row>
    <row r="9" outlineLevel="1" s="200">
      <c r="A9" s="175" t="inlineStr">
        <is>
          <t>Gy2</t>
        </is>
      </c>
      <c r="B9" s="178" t="inlineStr">
        <is>
          <t>Gy</t>
        </is>
      </c>
      <c r="C9" s="175" t="inlineStr">
        <is>
          <t>255.255.255.240</t>
        </is>
      </c>
      <c r="D9" s="216" t="inlineStr">
        <is>
          <t>/28</t>
        </is>
      </c>
      <c r="E9" s="175" t="n">
        <v>26</v>
      </c>
      <c r="F9" s="178" t="inlineStr">
        <is>
          <t>10.226.37.48</t>
        </is>
      </c>
      <c r="G9" s="222" t="inlineStr">
        <is>
          <t>10.226.37.62</t>
        </is>
      </c>
      <c r="H9" s="175" t="n">
        <v>26</v>
      </c>
      <c r="I9" s="178" t="inlineStr">
        <is>
          <t>10.226.37.48</t>
        </is>
      </c>
      <c r="J9" s="222" t="inlineStr">
        <is>
          <t>10.226.37.61</t>
        </is>
      </c>
    </row>
    <row r="10" outlineLevel="1" s="200">
      <c r="A10" s="175" t="inlineStr">
        <is>
          <t>Radius</t>
        </is>
      </c>
      <c r="B10" s="178" t="inlineStr">
        <is>
          <t>AAA</t>
        </is>
      </c>
      <c r="C10" s="175" t="inlineStr">
        <is>
          <t>255.255.255.224</t>
        </is>
      </c>
      <c r="D10" s="216" t="inlineStr">
        <is>
          <t>/27</t>
        </is>
      </c>
      <c r="E10" s="175" t="n">
        <v>23</v>
      </c>
      <c r="F10" s="178" t="inlineStr">
        <is>
          <t>10.226.37.64</t>
        </is>
      </c>
      <c r="G10" s="222" t="inlineStr">
        <is>
          <t>10.226.37.94</t>
        </is>
      </c>
      <c r="H10" s="175" t="n">
        <v>23</v>
      </c>
      <c r="I10" s="178" t="inlineStr">
        <is>
          <t>10.226.37.64</t>
        </is>
      </c>
      <c r="J10" s="222" t="inlineStr">
        <is>
          <t>10.226.37.93</t>
        </is>
      </c>
    </row>
    <row r="11" outlineLevel="1" s="200">
      <c r="A11" s="175" t="inlineStr">
        <is>
          <t>Resource</t>
        </is>
      </c>
      <c r="B11" s="178" t="inlineStr">
        <is>
          <t>OAM</t>
        </is>
      </c>
      <c r="C11" s="175" t="inlineStr">
        <is>
          <t>255.255.255.224</t>
        </is>
      </c>
      <c r="D11" s="216" t="inlineStr">
        <is>
          <t>/27</t>
        </is>
      </c>
      <c r="E11" s="175" t="n">
        <v>24</v>
      </c>
      <c r="F11" s="178" t="inlineStr">
        <is>
          <t>10.226.37.96</t>
        </is>
      </c>
      <c r="G11" s="222" t="inlineStr">
        <is>
          <t>10.226.37.126</t>
        </is>
      </c>
      <c r="H11" s="175" t="n">
        <v>24</v>
      </c>
      <c r="I11" s="178" t="inlineStr">
        <is>
          <t>10.226.37.96</t>
        </is>
      </c>
      <c r="J11" s="222" t="inlineStr">
        <is>
          <t>10.226.37.125</t>
        </is>
      </c>
    </row>
    <row r="12" outlineLevel="1" s="200">
      <c r="A12" s="47" t="n"/>
      <c r="B12" s="48" t="n"/>
      <c r="C12" s="49" t="n"/>
      <c r="D12" s="50" t="n"/>
      <c r="E12" s="72" t="n"/>
      <c r="F12" s="77" t="n"/>
      <c r="G12" s="51" t="n"/>
      <c r="H12" s="72" t="n"/>
      <c r="I12" s="77" t="n"/>
      <c r="J12" s="51" t="n"/>
    </row>
    <row r="13" outlineLevel="1" s="200">
      <c r="A13" s="37" t="inlineStr">
        <is>
          <t>Supernet</t>
        </is>
      </c>
      <c r="B13" s="38" t="inlineStr">
        <is>
          <t>-</t>
        </is>
      </c>
      <c r="C13" s="37" t="inlineStr">
        <is>
          <t>255.255.255.0</t>
        </is>
      </c>
      <c r="D13" s="43" t="inlineStr">
        <is>
          <t>/25</t>
        </is>
      </c>
      <c r="E13" s="37" t="inlineStr">
        <is>
          <t>-</t>
        </is>
      </c>
      <c r="F13" s="38" t="inlineStr">
        <is>
          <t>10.226.37.128</t>
        </is>
      </c>
      <c r="G13" s="39" t="inlineStr">
        <is>
          <t>-</t>
        </is>
      </c>
      <c r="H13" s="37" t="inlineStr">
        <is>
          <t>-</t>
        </is>
      </c>
      <c r="I13" s="38" t="inlineStr">
        <is>
          <t>10.226.38.128</t>
        </is>
      </c>
      <c r="J13" s="39" t="inlineStr">
        <is>
          <t>-</t>
        </is>
      </c>
    </row>
    <row r="14" outlineLevel="1" s="200">
      <c r="A14" s="175" t="inlineStr">
        <is>
          <t>RadiusFE</t>
        </is>
      </c>
      <c r="B14" s="178" t="inlineStr">
        <is>
          <t>AAA</t>
        </is>
      </c>
      <c r="C14" s="175" t="inlineStr">
        <is>
          <t>255.255.255.240</t>
        </is>
      </c>
      <c r="D14" s="216" t="inlineStr">
        <is>
          <t>/28</t>
        </is>
      </c>
      <c r="E14" s="175" t="n">
        <v>124</v>
      </c>
      <c r="F14" s="178" t="inlineStr">
        <is>
          <t>10.226.37.128</t>
        </is>
      </c>
      <c r="G14" s="178" t="inlineStr">
        <is>
          <t>10.226.37.142</t>
        </is>
      </c>
      <c r="H14" s="175" t="n">
        <v>224</v>
      </c>
      <c r="I14" s="178" t="inlineStr">
        <is>
          <t>10.226.38.128</t>
        </is>
      </c>
      <c r="J14" s="222" t="inlineStr">
        <is>
          <t>10.226.38.142</t>
        </is>
      </c>
    </row>
    <row r="15" outlineLevel="1" s="200">
      <c r="A15" s="175" t="inlineStr">
        <is>
          <t>DataFeed</t>
        </is>
      </c>
      <c r="B15" s="178" t="inlineStr">
        <is>
          <t>OAM</t>
        </is>
      </c>
      <c r="C15" s="175" t="inlineStr">
        <is>
          <t>255.255.255.240</t>
        </is>
      </c>
      <c r="D15" s="216" t="inlineStr">
        <is>
          <t>/28</t>
        </is>
      </c>
      <c r="E15" s="175" t="n">
        <v>112</v>
      </c>
      <c r="F15" s="178" t="inlineStr">
        <is>
          <t>10.226.37.144</t>
        </is>
      </c>
      <c r="G15" s="222" t="inlineStr">
        <is>
          <t>10.226.37.158</t>
        </is>
      </c>
      <c r="H15" s="175" t="n">
        <v>212</v>
      </c>
      <c r="I15" s="178" t="inlineStr">
        <is>
          <t>10.226.38.144</t>
        </is>
      </c>
      <c r="J15" s="222" t="inlineStr">
        <is>
          <t>10.226.38.158</t>
        </is>
      </c>
    </row>
    <row r="16" outlineLevel="1" s="200">
      <c r="A16" s="175" t="inlineStr">
        <is>
          <t>ClusterSync</t>
        </is>
      </c>
      <c r="B16" s="178" t="inlineStr">
        <is>
          <t>OAM</t>
        </is>
      </c>
      <c r="C16" s="88" t="inlineStr">
        <is>
          <t>255.255.255.224</t>
        </is>
      </c>
      <c r="D16" s="89" t="inlineStr">
        <is>
          <t>/27</t>
        </is>
      </c>
      <c r="E16" s="88" t="n">
        <v>111</v>
      </c>
      <c r="F16" s="76" t="inlineStr">
        <is>
          <t>10.226.37.160</t>
        </is>
      </c>
      <c r="G16" s="178" t="inlineStr">
        <is>
          <t>10.226.37.190</t>
        </is>
      </c>
      <c r="H16" s="88" t="n">
        <v>211</v>
      </c>
      <c r="I16" s="76" t="inlineStr">
        <is>
          <t>10.226.38.160</t>
        </is>
      </c>
      <c r="J16" s="222" t="inlineStr">
        <is>
          <t>10.226.38.190</t>
        </is>
      </c>
    </row>
    <row r="17" outlineLevel="1" s="200">
      <c r="A17" s="175" t="inlineStr">
        <is>
          <t>Provisioning</t>
        </is>
      </c>
      <c r="B17" s="178" t="inlineStr">
        <is>
          <t>OAM</t>
        </is>
      </c>
      <c r="C17" s="175" t="inlineStr">
        <is>
          <t>255.255.255.192</t>
        </is>
      </c>
      <c r="D17" s="216" t="inlineStr">
        <is>
          <t>/26</t>
        </is>
      </c>
      <c r="E17" s="175" t="n">
        <v>110</v>
      </c>
      <c r="F17" s="178" t="inlineStr">
        <is>
          <t>10.226.37.192</t>
        </is>
      </c>
      <c r="G17" s="222" t="inlineStr">
        <is>
          <t>10.226.37.254</t>
        </is>
      </c>
      <c r="H17" s="175" t="n">
        <v>210</v>
      </c>
      <c r="I17" s="178" t="inlineStr">
        <is>
          <t>10.226.38.192</t>
        </is>
      </c>
      <c r="J17" s="222" t="inlineStr">
        <is>
          <t>10.226.38.254</t>
        </is>
      </c>
    </row>
    <row r="18" outlineLevel="1" s="200">
      <c r="A18" s="175" t="n"/>
      <c r="B18" s="178" t="n"/>
      <c r="C18" s="175" t="n"/>
      <c r="D18" s="216" t="n"/>
      <c r="E18" s="175" t="n"/>
      <c r="F18" s="178" t="n"/>
      <c r="G18" s="222" t="n"/>
      <c r="H18" s="175" t="n"/>
      <c r="I18" s="178" t="n"/>
      <c r="J18" s="222" t="n"/>
    </row>
    <row r="19" outlineLevel="1" s="200">
      <c r="A19" s="37" t="inlineStr">
        <is>
          <t>Supernet</t>
        </is>
      </c>
      <c r="B19" s="38" t="inlineStr">
        <is>
          <t>-</t>
        </is>
      </c>
      <c r="C19" s="37">
        <f>VLOOKUP(D19,Dictionary!$A$1:$B$33,2,0)</f>
        <v/>
      </c>
      <c r="D19" s="43" t="inlineStr">
        <is>
          <t>/24</t>
        </is>
      </c>
      <c r="E19" s="37" t="n"/>
      <c r="F19" s="38" t="inlineStr">
        <is>
          <t>10.226.39.0</t>
        </is>
      </c>
      <c r="G19" s="39" t="inlineStr">
        <is>
          <t>-</t>
        </is>
      </c>
      <c r="H19" s="37" t="n"/>
      <c r="I19" s="38" t="inlineStr">
        <is>
          <t>10.226.40.0</t>
        </is>
      </c>
      <c r="J19" s="39" t="n"/>
    </row>
    <row r="20" outlineLevel="1" s="200">
      <c r="A20" s="175" t="inlineStr">
        <is>
          <t>OOB_Mgmt</t>
        </is>
      </c>
      <c r="B20" s="178" t="inlineStr">
        <is>
          <t>OAM</t>
        </is>
      </c>
      <c r="C20" s="175">
        <f>VLOOKUP(D20,Dictionary!$A$1:$B$33,2,0)</f>
        <v/>
      </c>
      <c r="D20" s="216" t="inlineStr">
        <is>
          <t>/26</t>
        </is>
      </c>
      <c r="E20" s="175" t="n">
        <v>100</v>
      </c>
      <c r="F20" s="178" t="inlineStr">
        <is>
          <t>10.226.39.0</t>
        </is>
      </c>
      <c r="G20" s="222" t="inlineStr">
        <is>
          <t>10.226.39.62</t>
        </is>
      </c>
      <c r="H20" s="175" t="n">
        <v>200</v>
      </c>
      <c r="I20" s="178" t="inlineStr">
        <is>
          <t>10.226.40.0</t>
        </is>
      </c>
      <c r="J20" s="222" t="inlineStr">
        <is>
          <t>10.226.40.62</t>
        </is>
      </c>
    </row>
    <row r="21" outlineLevel="1" s="200">
      <c r="A21" s="175" t="inlineStr">
        <is>
          <t>Host_Mgmt</t>
        </is>
      </c>
      <c r="B21" s="178" t="inlineStr">
        <is>
          <t>OAM</t>
        </is>
      </c>
      <c r="C21" s="175">
        <f>VLOOKUP(D21,Dictionary!$A$1:$B$33,2,0)</f>
        <v/>
      </c>
      <c r="D21" s="216" t="inlineStr">
        <is>
          <t>/26</t>
        </is>
      </c>
      <c r="E21" s="175" t="n">
        <v>101</v>
      </c>
      <c r="F21" s="178" t="inlineStr">
        <is>
          <t>10.226.39.64</t>
        </is>
      </c>
      <c r="G21" s="222" t="inlineStr">
        <is>
          <t>10.226.39.126</t>
        </is>
      </c>
      <c r="H21" s="175" t="n">
        <v>201</v>
      </c>
      <c r="I21" s="178" t="inlineStr">
        <is>
          <t>10.226.40.64</t>
        </is>
      </c>
      <c r="J21" s="222" t="inlineStr">
        <is>
          <t>10.226.40.126</t>
        </is>
      </c>
    </row>
    <row r="22" outlineLevel="1" s="200">
      <c r="A22" s="175" t="inlineStr">
        <is>
          <t>vm_Mgmt</t>
        </is>
      </c>
      <c r="B22" s="178" t="inlineStr">
        <is>
          <t>OAM</t>
        </is>
      </c>
      <c r="C22" s="175">
        <f>VLOOKUP(D22,Dictionary!$A$1:$B$33,2,0)</f>
        <v/>
      </c>
      <c r="D22" s="216" t="inlineStr">
        <is>
          <t>/26</t>
        </is>
      </c>
      <c r="E22" s="175" t="n">
        <v>102</v>
      </c>
      <c r="F22" s="178" t="inlineStr">
        <is>
          <t>10.226.39.128</t>
        </is>
      </c>
      <c r="G22" s="222" t="inlineStr">
        <is>
          <t>10.226.39.190</t>
        </is>
      </c>
      <c r="H22" s="175" t="n">
        <v>202</v>
      </c>
      <c r="I22" s="178" t="inlineStr">
        <is>
          <t>10.226.40.128</t>
        </is>
      </c>
      <c r="J22" s="222" t="inlineStr">
        <is>
          <t>10.226.40.190</t>
        </is>
      </c>
    </row>
    <row r="23" outlineLevel="1" s="200">
      <c r="A23" s="175" t="inlineStr">
        <is>
          <t>Link subnets</t>
        </is>
      </c>
      <c r="B23" s="178" t="inlineStr">
        <is>
          <t>OAM</t>
        </is>
      </c>
      <c r="C23" s="175">
        <f>VLOOKUP(D23,Dictionary!$A$1:$B$33,2,0)</f>
        <v/>
      </c>
      <c r="D23" s="216" t="inlineStr">
        <is>
          <t>/26</t>
        </is>
      </c>
      <c r="E23" s="175" t="n"/>
      <c r="F23" s="178" t="inlineStr">
        <is>
          <t>10.226.39.192</t>
        </is>
      </c>
      <c r="G23" s="222" t="inlineStr">
        <is>
          <t>10.226.39.254</t>
        </is>
      </c>
      <c r="H23" s="175" t="n"/>
      <c r="I23" s="178" t="inlineStr">
        <is>
          <t>10.226.40.192</t>
        </is>
      </c>
      <c r="J23" s="222" t="inlineStr">
        <is>
          <t>10.226.40.254</t>
        </is>
      </c>
    </row>
    <row r="24" outlineLevel="1" s="200">
      <c r="A24" s="175" t="n"/>
      <c r="B24" s="178" t="n"/>
      <c r="C24" s="175" t="n"/>
      <c r="D24" s="216" t="n"/>
      <c r="E24" s="175" t="n"/>
      <c r="F24" s="178" t="n"/>
      <c r="G24" s="222" t="n"/>
      <c r="H24" s="175" t="n"/>
      <c r="I24" s="178" t="n"/>
      <c r="J24" s="222" t="n"/>
    </row>
    <row r="25" outlineLevel="1" s="200">
      <c r="A25" s="175" t="inlineStr">
        <is>
          <t>FlowControl NAT1(3)</t>
        </is>
      </c>
      <c r="B25" s="178" t="n"/>
      <c r="C25" s="175" t="inlineStr">
        <is>
          <t>-</t>
        </is>
      </c>
      <c r="D25" s="216" t="inlineStr">
        <is>
          <t>-</t>
        </is>
      </c>
      <c r="E25" s="175" t="n">
        <v>130</v>
      </c>
      <c r="F25" s="178" t="inlineStr">
        <is>
          <t>-</t>
        </is>
      </c>
      <c r="G25" s="222" t="inlineStr">
        <is>
          <t>-</t>
        </is>
      </c>
      <c r="H25" s="175" t="n">
        <v>230</v>
      </c>
      <c r="I25" s="178" t="inlineStr">
        <is>
          <t>-</t>
        </is>
      </c>
      <c r="J25" s="222" t="inlineStr">
        <is>
          <t>-</t>
        </is>
      </c>
    </row>
    <row r="26" outlineLevel="1" s="200">
      <c r="A26" s="175" t="inlineStr">
        <is>
          <t>FlowControl NAT2(4)</t>
        </is>
      </c>
      <c r="B26" s="178" t="n"/>
      <c r="C26" s="175" t="n"/>
      <c r="D26" s="216" t="n"/>
      <c r="E26" s="175" t="n">
        <v>131</v>
      </c>
      <c r="F26" s="178" t="n"/>
      <c r="G26" s="222" t="n"/>
      <c r="H26" s="175" t="n">
        <v>231</v>
      </c>
      <c r="I26" s="178" t="n"/>
      <c r="J26" s="222" t="n"/>
    </row>
    <row r="27" outlineLevel="1" ht="15.75" customHeight="1" s="200" thickBot="1">
      <c r="A27" s="242" t="inlineStr">
        <is>
          <t>FlowControl NAT5(6)</t>
        </is>
      </c>
      <c r="B27" s="243" t="n"/>
      <c r="C27" s="242" t="inlineStr">
        <is>
          <t>-</t>
        </is>
      </c>
      <c r="D27" s="217" t="inlineStr">
        <is>
          <t>-</t>
        </is>
      </c>
      <c r="E27" s="242" t="n">
        <v>132</v>
      </c>
      <c r="F27" s="243" t="inlineStr">
        <is>
          <t>-</t>
        </is>
      </c>
      <c r="G27" s="227" t="inlineStr">
        <is>
          <t>-</t>
        </is>
      </c>
      <c r="H27" s="242" t="n">
        <v>232</v>
      </c>
      <c r="I27" s="243" t="inlineStr">
        <is>
          <t>-</t>
        </is>
      </c>
      <c r="J27" s="227" t="inlineStr">
        <is>
          <t>-</t>
        </is>
      </c>
    </row>
    <row r="28">
      <c r="N28" s="83" t="n"/>
    </row>
    <row r="29" ht="18.75" customHeight="1" s="200" thickBot="1">
      <c r="A29" s="12" t="inlineStr">
        <is>
          <t>Moscow (Domain 1)</t>
        </is>
      </c>
      <c r="N29" s="83" t="n"/>
    </row>
    <row r="30" outlineLevel="1" ht="15.75" customHeight="1" s="200" thickBot="1">
      <c r="A30" s="174" t="inlineStr">
        <is>
          <t>VLAN NAME</t>
        </is>
      </c>
      <c r="B30" s="177" t="inlineStr">
        <is>
          <t>VRF</t>
        </is>
      </c>
      <c r="C30" s="180" t="inlineStr">
        <is>
          <t>Москва</t>
        </is>
      </c>
      <c r="D30" s="181" t="n"/>
      <c r="E30" s="181" t="n"/>
      <c r="F30" s="181" t="n"/>
      <c r="G30" s="181" t="n"/>
      <c r="H30" s="181" t="n"/>
      <c r="I30" s="181" t="n"/>
      <c r="J30" s="182" t="n"/>
      <c r="N30" s="83" t="n"/>
    </row>
    <row r="31" outlineLevel="1" ht="15" customHeight="1" s="200">
      <c r="A31" s="175" t="n"/>
      <c r="B31" s="178" t="n"/>
      <c r="C31" s="174" t="inlineStr">
        <is>
          <t>Mask</t>
        </is>
      </c>
      <c r="D31" s="183" t="inlineStr">
        <is>
          <t>Префикс</t>
        </is>
      </c>
      <c r="E31" s="174" t="n"/>
      <c r="F31" s="244" t="inlineStr">
        <is>
          <t>ЦК2, ул. Авиамоторная, 69</t>
        </is>
      </c>
      <c r="G31" s="186" t="n"/>
      <c r="H31" s="196" t="n"/>
      <c r="I31" s="185" t="inlineStr">
        <is>
          <t>ЦК1, ул. К. Цеткин, 4к2</t>
        </is>
      </c>
      <c r="J31" s="186" t="n"/>
    </row>
    <row r="32" outlineLevel="1" ht="15.75" customHeight="1" s="200" thickBot="1">
      <c r="A32" s="176" t="n"/>
      <c r="B32" s="179" t="n"/>
      <c r="C32" s="176" t="n"/>
      <c r="D32" s="184" t="n"/>
      <c r="E32" s="109" t="inlineStr">
        <is>
          <t>VLAN ID</t>
        </is>
      </c>
      <c r="F32" s="79" t="inlineStr">
        <is>
          <t>IP-subnet</t>
        </is>
      </c>
      <c r="G32" s="36" t="inlineStr">
        <is>
          <t>Gateway</t>
        </is>
      </c>
      <c r="H32" s="109" t="inlineStr">
        <is>
          <t>VLAN ID</t>
        </is>
      </c>
      <c r="I32" s="79" t="inlineStr">
        <is>
          <t>IP-subnet</t>
        </is>
      </c>
      <c r="J32" s="36" t="inlineStr">
        <is>
          <t>Gateway</t>
        </is>
      </c>
    </row>
    <row r="33" outlineLevel="1" s="200">
      <c r="A33" s="40" t="inlineStr">
        <is>
          <t>Supernet</t>
        </is>
      </c>
      <c r="B33" s="41" t="inlineStr">
        <is>
          <t>-</t>
        </is>
      </c>
      <c r="C33" s="40">
        <f>VLOOKUP(D33,Dictionary!$A$1:$B$33,2,0)</f>
        <v/>
      </c>
      <c r="D33" s="82" t="inlineStr">
        <is>
          <t>/25</t>
        </is>
      </c>
      <c r="E33" s="93" t="n"/>
      <c r="F33" s="41" t="inlineStr">
        <is>
          <t>10.220.37.0</t>
        </is>
      </c>
      <c r="G33" s="94" t="inlineStr">
        <is>
          <t>-</t>
        </is>
      </c>
      <c r="H33" s="93" t="n"/>
      <c r="I33" s="41" t="inlineStr">
        <is>
          <t>10.220.37.0</t>
        </is>
      </c>
      <c r="J33" s="95" t="inlineStr">
        <is>
          <t>-</t>
        </is>
      </c>
    </row>
    <row r="34" outlineLevel="1" s="200">
      <c r="A34" s="175" t="inlineStr">
        <is>
          <t>Gx1</t>
        </is>
      </c>
      <c r="B34" s="178" t="inlineStr">
        <is>
          <t>Gx</t>
        </is>
      </c>
      <c r="C34" s="175">
        <f>VLOOKUP(D34,Dictionary!$A$1:$B$33,2,0)</f>
        <v/>
      </c>
      <c r="D34" s="216" t="inlineStr">
        <is>
          <t>/28</t>
        </is>
      </c>
      <c r="E34" s="175">
        <f>VLOOKUP(A34,Dictionary!$D$2:$F$14,2,FALSE)</f>
        <v/>
      </c>
      <c r="F34" s="178" t="inlineStr">
        <is>
          <t>10.220.37.0</t>
        </is>
      </c>
      <c r="G34" s="216" t="inlineStr">
        <is>
          <t>10.220.37.14</t>
        </is>
      </c>
      <c r="H34" s="175">
        <f>VLOOKUP(A34,Dictionary!$D$2:$F$14,3,FALSE)</f>
        <v/>
      </c>
      <c r="I34" s="178" t="inlineStr">
        <is>
          <t>10.220.37.0</t>
        </is>
      </c>
      <c r="J34" s="222" t="inlineStr">
        <is>
          <t>10.220.37.13</t>
        </is>
      </c>
    </row>
    <row r="35" outlineLevel="1" s="200">
      <c r="A35" s="175" t="inlineStr">
        <is>
          <t>Gx2</t>
        </is>
      </c>
      <c r="B35" s="178" t="inlineStr">
        <is>
          <t>Gx</t>
        </is>
      </c>
      <c r="C35" s="175">
        <f>VLOOKUP(D35,Dictionary!$A$1:$B$33,2,0)</f>
        <v/>
      </c>
      <c r="D35" s="216" t="inlineStr">
        <is>
          <t>/28</t>
        </is>
      </c>
      <c r="E35" s="175">
        <f>VLOOKUP(A35,Dictionary!$D$2:$F$14,2,FALSE)</f>
        <v/>
      </c>
      <c r="F35" s="178" t="inlineStr">
        <is>
          <t>10.220.37.16</t>
        </is>
      </c>
      <c r="G35" s="216" t="inlineStr">
        <is>
          <t>10.220.37.30</t>
        </is>
      </c>
      <c r="H35" s="175">
        <f>VLOOKUP(A35,Dictionary!$D$2:$F$14,3,FALSE)</f>
        <v/>
      </c>
      <c r="I35" s="178" t="inlineStr">
        <is>
          <t>10.220.37.16</t>
        </is>
      </c>
      <c r="J35" s="222" t="inlineStr">
        <is>
          <t>10.220.37.29</t>
        </is>
      </c>
      <c r="L35" s="83" t="n"/>
    </row>
    <row r="36" outlineLevel="1" s="200">
      <c r="A36" s="175" t="inlineStr">
        <is>
          <t>Gy1</t>
        </is>
      </c>
      <c r="B36" s="178" t="inlineStr">
        <is>
          <t>Gy</t>
        </is>
      </c>
      <c r="C36" s="175">
        <f>VLOOKUP(D36,Dictionary!$A$1:$B$33,2,0)</f>
        <v/>
      </c>
      <c r="D36" s="216" t="inlineStr">
        <is>
          <t>/28</t>
        </is>
      </c>
      <c r="E36" s="175">
        <f>VLOOKUP(A36,Dictionary!$D$2:$F$14,2,FALSE)</f>
        <v/>
      </c>
      <c r="F36" s="127" t="inlineStr">
        <is>
          <t>10.220.37.32</t>
        </is>
      </c>
      <c r="G36" s="129" t="inlineStr">
        <is>
          <t>10.220.37.46</t>
        </is>
      </c>
      <c r="H36" s="175">
        <f>VLOOKUP(A36,Dictionary!$D$2:$F$14,3,FALSE)</f>
        <v/>
      </c>
      <c r="I36" s="76" t="inlineStr">
        <is>
          <t>10.220.37.32</t>
        </is>
      </c>
      <c r="J36" s="222" t="inlineStr">
        <is>
          <t>10.220.37.45</t>
        </is>
      </c>
      <c r="L36" s="83" t="n"/>
    </row>
    <row r="37" outlineLevel="1" s="200">
      <c r="A37" s="175" t="inlineStr">
        <is>
          <t>Gy2</t>
        </is>
      </c>
      <c r="B37" s="178" t="inlineStr">
        <is>
          <t>Gy</t>
        </is>
      </c>
      <c r="C37" s="175">
        <f>VLOOKUP(D37,Dictionary!$A$1:$B$33,2,0)</f>
        <v/>
      </c>
      <c r="D37" s="216" t="inlineStr">
        <is>
          <t>/28</t>
        </is>
      </c>
      <c r="E37" s="175">
        <f>VLOOKUP(A37,Dictionary!$D$2:$F$14,2,FALSE)</f>
        <v/>
      </c>
      <c r="F37" s="178" t="inlineStr">
        <is>
          <t>10.220.37.48</t>
        </is>
      </c>
      <c r="G37" s="216" t="inlineStr">
        <is>
          <t>10.220.37.62</t>
        </is>
      </c>
      <c r="H37" s="175">
        <f>VLOOKUP(A37,Dictionary!$D$2:$F$14,3,FALSE)</f>
        <v/>
      </c>
      <c r="I37" s="76" t="inlineStr">
        <is>
          <t>10.220.37.48</t>
        </is>
      </c>
      <c r="J37" s="222" t="inlineStr">
        <is>
          <t>10.220.37.61</t>
        </is>
      </c>
      <c r="L37" s="83" t="n"/>
    </row>
    <row r="38" outlineLevel="1" s="200">
      <c r="A38" s="175" t="inlineStr">
        <is>
          <t>Radius</t>
        </is>
      </c>
      <c r="B38" s="178" t="inlineStr">
        <is>
          <t>AAA</t>
        </is>
      </c>
      <c r="C38" s="175">
        <f>VLOOKUP(D38,Dictionary!$A$1:$B$33,2,0)</f>
        <v/>
      </c>
      <c r="D38" s="216" t="inlineStr">
        <is>
          <t>/27</t>
        </is>
      </c>
      <c r="E38" s="175">
        <f>VLOOKUP(A38,Dictionary!$D$2:$F$14,2,FALSE)</f>
        <v/>
      </c>
      <c r="F38" s="76" t="inlineStr">
        <is>
          <t>10.220.37.64</t>
        </is>
      </c>
      <c r="G38" s="76" t="inlineStr">
        <is>
          <t>10.220.37.94</t>
        </is>
      </c>
      <c r="H38" s="175">
        <f>VLOOKUP(A38,Dictionary!$D$2:$F$14,3,FALSE)</f>
        <v/>
      </c>
      <c r="I38" s="76" t="inlineStr">
        <is>
          <t>10.220.37.64</t>
        </is>
      </c>
      <c r="J38" s="80" t="inlineStr">
        <is>
          <t>10.220.37.93</t>
        </is>
      </c>
      <c r="L38" s="83" t="n"/>
    </row>
    <row r="39" outlineLevel="1" s="200">
      <c r="A39" s="175" t="inlineStr">
        <is>
          <t>Resource</t>
        </is>
      </c>
      <c r="B39" s="178" t="inlineStr">
        <is>
          <t>OAM</t>
        </is>
      </c>
      <c r="C39" s="175" t="inlineStr">
        <is>
          <t>255.255.255.224</t>
        </is>
      </c>
      <c r="D39" s="216" t="inlineStr">
        <is>
          <t>/27</t>
        </is>
      </c>
      <c r="E39" s="175">
        <f>VLOOKUP(A39,Dictionary!$D$2:$F$14,2,FALSE)</f>
        <v/>
      </c>
      <c r="F39" s="76" t="inlineStr">
        <is>
          <t>10.220.37.96</t>
        </is>
      </c>
      <c r="G39" s="76" t="inlineStr">
        <is>
          <t>10.220.37.126</t>
        </is>
      </c>
      <c r="H39" s="175">
        <f>VLOOKUP(A39,Dictionary!$D$2:$F$14,3,FALSE)</f>
        <v/>
      </c>
      <c r="I39" s="76" t="inlineStr">
        <is>
          <t>10.220.37.96</t>
        </is>
      </c>
      <c r="J39" s="76" t="inlineStr">
        <is>
          <t>10.220.37.125</t>
        </is>
      </c>
      <c r="L39" s="83" t="n"/>
    </row>
    <row r="40" outlineLevel="1" s="200">
      <c r="A40" s="175" t="n"/>
      <c r="B40" s="178" t="n"/>
      <c r="C40" s="175" t="n"/>
      <c r="D40" s="216" t="n"/>
      <c r="E40" s="175" t="n"/>
      <c r="F40" s="178" t="n"/>
      <c r="G40" s="216" t="n"/>
      <c r="H40" s="175" t="n"/>
      <c r="I40" s="178" t="n"/>
      <c r="J40" s="222" t="n"/>
      <c r="L40" s="83" t="n"/>
    </row>
    <row r="41" outlineLevel="1" s="200">
      <c r="A41" s="37" t="inlineStr">
        <is>
          <t>Supernet</t>
        </is>
      </c>
      <c r="B41" s="38" t="inlineStr">
        <is>
          <t>-</t>
        </is>
      </c>
      <c r="C41" s="37">
        <f>VLOOKUP(D41,Dictionary!$A$1:$B$33,2,0)</f>
        <v/>
      </c>
      <c r="D41" s="43" t="inlineStr">
        <is>
          <t>/25</t>
        </is>
      </c>
      <c r="E41" s="175" t="n"/>
      <c r="F41" s="38" t="inlineStr">
        <is>
          <t>10.220.37.128</t>
        </is>
      </c>
      <c r="G41" s="216" t="inlineStr">
        <is>
          <t>-</t>
        </is>
      </c>
      <c r="H41" s="175" t="n"/>
      <c r="I41" s="38" t="inlineStr">
        <is>
          <t>10.221.37.128</t>
        </is>
      </c>
      <c r="J41" s="222" t="inlineStr">
        <is>
          <t>-</t>
        </is>
      </c>
      <c r="L41" s="83" t="n"/>
    </row>
    <row r="42" outlineLevel="1" s="200">
      <c r="A42" s="175" t="inlineStr">
        <is>
          <t>RadiusFE</t>
        </is>
      </c>
      <c r="B42" s="178" t="inlineStr">
        <is>
          <t>AAA</t>
        </is>
      </c>
      <c r="C42" s="175">
        <f>VLOOKUP(D42,Dictionary!$A$1:$B$33,2,0)</f>
        <v/>
      </c>
      <c r="D42" s="216" t="inlineStr">
        <is>
          <t>/28</t>
        </is>
      </c>
      <c r="E42" s="175">
        <f>VLOOKUP(A42,Dictionary!$D$2:$F$14,2,FALSE)</f>
        <v/>
      </c>
      <c r="F42" s="76" t="inlineStr">
        <is>
          <t>10.220.37.128</t>
        </is>
      </c>
      <c r="G42" s="76" t="inlineStr">
        <is>
          <t>10.220.37.142</t>
        </is>
      </c>
      <c r="H42" s="175">
        <f>VLOOKUP(A42,Dictionary!$D$2:$F$14,3,FALSE)</f>
        <v/>
      </c>
      <c r="I42" s="76" t="inlineStr">
        <is>
          <t>10.221.37.128</t>
        </is>
      </c>
      <c r="J42" s="80" t="inlineStr">
        <is>
          <t>10.221.37.142</t>
        </is>
      </c>
      <c r="L42" s="83" t="n"/>
    </row>
    <row r="43" outlineLevel="1" s="200">
      <c r="A43" s="175" t="inlineStr">
        <is>
          <t>DataFeed</t>
        </is>
      </c>
      <c r="B43" s="178" t="inlineStr">
        <is>
          <t>OAM</t>
        </is>
      </c>
      <c r="C43" s="175">
        <f>VLOOKUP(D43,Dictionary!$A$1:$B$33,2,0)</f>
        <v/>
      </c>
      <c r="D43" s="216" t="inlineStr">
        <is>
          <t>/28</t>
        </is>
      </c>
      <c r="E43" s="175">
        <f>VLOOKUP(A43,Dictionary!$D$2:$F$14,2,FALSE)</f>
        <v/>
      </c>
      <c r="F43" s="76" t="inlineStr">
        <is>
          <t>10.220.37.144</t>
        </is>
      </c>
      <c r="G43" s="76" t="inlineStr">
        <is>
          <t>10.220.37.158</t>
        </is>
      </c>
      <c r="H43" s="175">
        <f>VLOOKUP(A43,Dictionary!$D$2:$F$14,3,FALSE)</f>
        <v/>
      </c>
      <c r="I43" s="76" t="inlineStr">
        <is>
          <t>10.221.37.144</t>
        </is>
      </c>
      <c r="J43" s="80" t="inlineStr">
        <is>
          <t>10.221.37.158</t>
        </is>
      </c>
      <c r="L43" s="83" t="n"/>
    </row>
    <row r="44" outlineLevel="1" s="200">
      <c r="A44" s="175" t="inlineStr">
        <is>
          <t>ClusterSync</t>
        </is>
      </c>
      <c r="B44" s="178" t="inlineStr">
        <is>
          <t>OAM</t>
        </is>
      </c>
      <c r="C44" s="175" t="inlineStr">
        <is>
          <t>255.255.255.224</t>
        </is>
      </c>
      <c r="D44" s="216" t="inlineStr">
        <is>
          <t>/27</t>
        </is>
      </c>
      <c r="E44" s="175">
        <f>VLOOKUP(A44,Dictionary!$D$2:$F$14,2,FALSE)</f>
        <v/>
      </c>
      <c r="F44" s="76" t="inlineStr">
        <is>
          <t>10.220.37.160</t>
        </is>
      </c>
      <c r="G44" s="76" t="inlineStr">
        <is>
          <t>10.220.37.190</t>
        </is>
      </c>
      <c r="H44" s="175">
        <f>VLOOKUP(A44,Dictionary!$D$2:$F$14,3,FALSE)</f>
        <v/>
      </c>
      <c r="I44" s="76" t="inlineStr">
        <is>
          <t>10.221.37.160</t>
        </is>
      </c>
      <c r="J44" s="80" t="inlineStr">
        <is>
          <t>10.221.37.190</t>
        </is>
      </c>
      <c r="L44" s="83" t="n"/>
    </row>
    <row r="45" outlineLevel="1" s="200">
      <c r="A45" s="175" t="inlineStr">
        <is>
          <t>Provisioning</t>
        </is>
      </c>
      <c r="B45" s="178" t="inlineStr">
        <is>
          <t>OAM</t>
        </is>
      </c>
      <c r="C45" s="175">
        <f>VLOOKUP(D45,Dictionary!$A$1:$B$33,2,0)</f>
        <v/>
      </c>
      <c r="D45" s="216" t="inlineStr">
        <is>
          <t>/26</t>
        </is>
      </c>
      <c r="E45" s="175">
        <f>VLOOKUP(A45,Dictionary!$D$2:$F$14,2,FALSE)</f>
        <v/>
      </c>
      <c r="F45" s="178" t="inlineStr">
        <is>
          <t>10.220.37.192</t>
        </is>
      </c>
      <c r="G45" s="76" t="inlineStr">
        <is>
          <t>10.220.37.254</t>
        </is>
      </c>
      <c r="H45" s="175">
        <f>VLOOKUP(A45,Dictionary!$D$2:$F$14,3,FALSE)</f>
        <v/>
      </c>
      <c r="I45" s="178" t="inlineStr">
        <is>
          <t>10.221.37.192</t>
        </is>
      </c>
      <c r="J45" s="80" t="inlineStr">
        <is>
          <t>10.221.37.254</t>
        </is>
      </c>
      <c r="L45" s="83" t="n"/>
    </row>
    <row r="46" outlineLevel="1" s="200">
      <c r="A46" s="175" t="n"/>
      <c r="B46" s="178" t="n"/>
      <c r="C46" s="175" t="n"/>
      <c r="D46" s="216" t="n"/>
      <c r="E46" s="175" t="n"/>
      <c r="F46" s="178" t="n"/>
      <c r="G46" s="216" t="n"/>
      <c r="H46" s="175" t="n"/>
      <c r="I46" s="178" t="n"/>
      <c r="J46" s="222" t="n"/>
      <c r="L46" s="83" t="n"/>
    </row>
    <row r="47" outlineLevel="1" s="200">
      <c r="A47" s="37" t="inlineStr">
        <is>
          <t>Supernet</t>
        </is>
      </c>
      <c r="B47" s="38" t="inlineStr">
        <is>
          <t>-</t>
        </is>
      </c>
      <c r="C47" s="37">
        <f>VLOOKUP(D47,Dictionary!$A$1:$B$33,2,0)</f>
        <v/>
      </c>
      <c r="D47" s="43" t="inlineStr">
        <is>
          <t>/24</t>
        </is>
      </c>
      <c r="E47" s="37" t="n"/>
      <c r="F47" s="38" t="inlineStr">
        <is>
          <t>10.220.38.0</t>
        </is>
      </c>
      <c r="G47" s="43" t="inlineStr">
        <is>
          <t>-</t>
        </is>
      </c>
      <c r="H47" s="37" t="n"/>
      <c r="I47" s="38" t="inlineStr">
        <is>
          <t>10.221.38.0</t>
        </is>
      </c>
      <c r="J47" s="39" t="n"/>
      <c r="L47" s="83" t="n"/>
    </row>
    <row r="48" outlineLevel="1" s="200">
      <c r="A48" s="175" t="inlineStr">
        <is>
          <t>OOB_Mgmt</t>
        </is>
      </c>
      <c r="B48" s="178" t="inlineStr">
        <is>
          <t>OAM</t>
        </is>
      </c>
      <c r="C48" s="175">
        <f>VLOOKUP(D48,Dictionary!$A$1:$B$33,2,0)</f>
        <v/>
      </c>
      <c r="D48" s="216" t="inlineStr">
        <is>
          <t>/26</t>
        </is>
      </c>
      <c r="E48" s="175">
        <f>VLOOKUP(A48,Dictionary!$D$2:$F$14,2,FALSE)</f>
        <v/>
      </c>
      <c r="F48" s="178" t="inlineStr">
        <is>
          <t>10.220.38.0</t>
        </is>
      </c>
      <c r="G48" s="216" t="inlineStr">
        <is>
          <t>10.220.38.62</t>
        </is>
      </c>
      <c r="H48" s="175">
        <f>VLOOKUP(A48,Dictionary!$D$2:$F$14,3,FALSE)</f>
        <v/>
      </c>
      <c r="I48" s="178" t="inlineStr">
        <is>
          <t>10.221.38.0</t>
        </is>
      </c>
      <c r="J48" s="222" t="inlineStr">
        <is>
          <t>10.221.38.62</t>
        </is>
      </c>
      <c r="L48" s="83" t="n"/>
    </row>
    <row r="49" outlineLevel="1" s="200">
      <c r="A49" s="175" t="inlineStr">
        <is>
          <t>Host_Mgmt</t>
        </is>
      </c>
      <c r="B49" s="178" t="inlineStr">
        <is>
          <t>OAM</t>
        </is>
      </c>
      <c r="C49" s="175">
        <f>VLOOKUP(D49,Dictionary!$A$1:$B$33,2,0)</f>
        <v/>
      </c>
      <c r="D49" s="216" t="inlineStr">
        <is>
          <t>/26</t>
        </is>
      </c>
      <c r="E49" s="175">
        <f>VLOOKUP(A49,Dictionary!$D$2:$F$14,2,FALSE)</f>
        <v/>
      </c>
      <c r="F49" s="178" t="inlineStr">
        <is>
          <t>10.220.38.64</t>
        </is>
      </c>
      <c r="G49" s="216" t="inlineStr">
        <is>
          <t>10.220.38.126</t>
        </is>
      </c>
      <c r="H49" s="175">
        <f>VLOOKUP(A49,Dictionary!$D$2:$F$14,3,FALSE)</f>
        <v/>
      </c>
      <c r="I49" s="178" t="inlineStr">
        <is>
          <t>10.221.38.64</t>
        </is>
      </c>
      <c r="J49" s="222" t="inlineStr">
        <is>
          <t>10.221.38.126</t>
        </is>
      </c>
      <c r="L49" s="83" t="n"/>
    </row>
    <row r="50" outlineLevel="1" s="200">
      <c r="A50" s="175" t="inlineStr">
        <is>
          <t>vm_Mgmt</t>
        </is>
      </c>
      <c r="B50" s="178" t="inlineStr">
        <is>
          <t>OAM</t>
        </is>
      </c>
      <c r="C50" s="175">
        <f>VLOOKUP(D50,Dictionary!$A$1:$B$33,2,0)</f>
        <v/>
      </c>
      <c r="D50" s="216" t="inlineStr">
        <is>
          <t>/26</t>
        </is>
      </c>
      <c r="E50" s="175">
        <f>VLOOKUP(A50,Dictionary!$D$2:$F$14,2,FALSE)</f>
        <v/>
      </c>
      <c r="F50" s="178" t="inlineStr">
        <is>
          <t>10.220.38.128</t>
        </is>
      </c>
      <c r="G50" s="216" t="inlineStr">
        <is>
          <t>10.220.38.190</t>
        </is>
      </c>
      <c r="H50" s="175">
        <f>VLOOKUP(A50,Dictionary!$D$2:$F$14,3,FALSE)</f>
        <v/>
      </c>
      <c r="I50" s="178" t="inlineStr">
        <is>
          <t>10.221.38.128</t>
        </is>
      </c>
      <c r="J50" s="222" t="inlineStr">
        <is>
          <t>10.221.38.190</t>
        </is>
      </c>
    </row>
    <row r="51" outlineLevel="1" s="200">
      <c r="A51" s="175" t="inlineStr">
        <is>
          <t>Link subnets</t>
        </is>
      </c>
      <c r="B51" s="178" t="n"/>
      <c r="C51" s="175">
        <f>VLOOKUP(D51,Dictionary!$A$1:$B$33,2,0)</f>
        <v/>
      </c>
      <c r="D51" s="216" t="inlineStr">
        <is>
          <t>/26</t>
        </is>
      </c>
      <c r="E51" s="175" t="n"/>
      <c r="F51" s="178" t="inlineStr">
        <is>
          <t>10.220.38.192</t>
        </is>
      </c>
      <c r="G51" s="216" t="n"/>
      <c r="H51" s="175" t="n"/>
      <c r="I51" s="178" t="inlineStr">
        <is>
          <t>10.221.38.192</t>
        </is>
      </c>
      <c r="J51" s="222" t="n"/>
    </row>
    <row r="52" outlineLevel="1" s="200">
      <c r="A52" s="175" t="n"/>
      <c r="B52" s="178" t="n"/>
      <c r="C52" s="175" t="n"/>
      <c r="D52" s="216" t="n"/>
      <c r="E52" s="175" t="n"/>
      <c r="F52" s="178" t="n"/>
      <c r="G52" s="216" t="n"/>
      <c r="H52" s="175" t="n"/>
      <c r="I52" s="178" t="n"/>
      <c r="J52" s="222" t="n"/>
    </row>
    <row r="53" outlineLevel="1" s="200">
      <c r="A53" s="175" t="inlineStr">
        <is>
          <t>FlowControl_NAT1(2)</t>
        </is>
      </c>
      <c r="B53" s="178" t="n"/>
      <c r="C53" s="175" t="inlineStr">
        <is>
          <t>-</t>
        </is>
      </c>
      <c r="D53" s="216" t="inlineStr">
        <is>
          <t>-</t>
        </is>
      </c>
      <c r="E53" s="175" t="n">
        <v>130</v>
      </c>
      <c r="F53" s="178" t="inlineStr">
        <is>
          <t>-</t>
        </is>
      </c>
      <c r="G53" s="216" t="inlineStr">
        <is>
          <t>-</t>
        </is>
      </c>
      <c r="H53" s="175" t="n">
        <v>230</v>
      </c>
      <c r="I53" s="178" t="inlineStr">
        <is>
          <t>-</t>
        </is>
      </c>
      <c r="J53" s="222" t="inlineStr">
        <is>
          <t>-</t>
        </is>
      </c>
    </row>
    <row r="54" outlineLevel="1" s="200">
      <c r="A54" s="175" t="inlineStr">
        <is>
          <t>FlowControl_NAT3(4)</t>
        </is>
      </c>
      <c r="B54" s="178" t="n"/>
      <c r="C54" s="175" t="inlineStr">
        <is>
          <t>-</t>
        </is>
      </c>
      <c r="D54" s="216" t="inlineStr">
        <is>
          <t>-</t>
        </is>
      </c>
      <c r="E54" s="175" t="n">
        <v>131</v>
      </c>
      <c r="F54" s="178" t="inlineStr">
        <is>
          <t>-</t>
        </is>
      </c>
      <c r="G54" s="216" t="inlineStr">
        <is>
          <t>-</t>
        </is>
      </c>
      <c r="H54" s="175" t="n">
        <v>231</v>
      </c>
      <c r="I54" s="178" t="inlineStr">
        <is>
          <t>-</t>
        </is>
      </c>
      <c r="J54" s="222" t="inlineStr">
        <is>
          <t>-</t>
        </is>
      </c>
    </row>
    <row r="55" outlineLevel="1" s="200">
      <c r="A55" s="175" t="inlineStr">
        <is>
          <t>FlowControl_NAT5(6)</t>
        </is>
      </c>
      <c r="B55" s="178" t="n"/>
      <c r="C55" s="175" t="inlineStr">
        <is>
          <t>-</t>
        </is>
      </c>
      <c r="D55" s="216" t="inlineStr">
        <is>
          <t>-</t>
        </is>
      </c>
      <c r="E55" s="175" t="n">
        <v>132</v>
      </c>
      <c r="F55" s="178" t="inlineStr">
        <is>
          <t>-</t>
        </is>
      </c>
      <c r="G55" s="216" t="inlineStr">
        <is>
          <t>-</t>
        </is>
      </c>
      <c r="H55" s="175" t="n">
        <v>232</v>
      </c>
      <c r="I55" s="178" t="inlineStr">
        <is>
          <t>-</t>
        </is>
      </c>
      <c r="J55" s="222" t="inlineStr">
        <is>
          <t>-</t>
        </is>
      </c>
    </row>
    <row r="56" outlineLevel="1" ht="15.75" customHeight="1" s="200" thickBot="1">
      <c r="A56" s="242" t="inlineStr">
        <is>
          <t>FlowControl_NAT7(8)</t>
        </is>
      </c>
      <c r="B56" s="243" t="n"/>
      <c r="C56" s="242" t="inlineStr">
        <is>
          <t>-</t>
        </is>
      </c>
      <c r="D56" s="217" t="inlineStr">
        <is>
          <t>-</t>
        </is>
      </c>
      <c r="E56" s="242" t="n">
        <v>133</v>
      </c>
      <c r="F56" s="243" t="inlineStr">
        <is>
          <t>-</t>
        </is>
      </c>
      <c r="G56" s="217" t="inlineStr">
        <is>
          <t>-</t>
        </is>
      </c>
      <c r="H56" s="242" t="n">
        <v>233</v>
      </c>
      <c r="I56" s="243" t="inlineStr">
        <is>
          <t>-</t>
        </is>
      </c>
      <c r="J56" s="227" t="inlineStr">
        <is>
          <t>-</t>
        </is>
      </c>
    </row>
    <row r="57" outlineLevel="1" ht="15.75" customHeight="1" s="200"/>
    <row r="58" outlineLevel="1" ht="15.75" customHeight="1" s="200" thickBot="1">
      <c r="A58" s="12" t="inlineStr">
        <is>
          <t>Moscow (Domain 2)</t>
        </is>
      </c>
    </row>
    <row r="59" outlineLevel="1" ht="15.75" customHeight="1" s="200" thickBot="1">
      <c r="A59" s="174" t="inlineStr">
        <is>
          <t>VLAN NAME</t>
        </is>
      </c>
      <c r="B59" s="177" t="inlineStr">
        <is>
          <t>VRF</t>
        </is>
      </c>
      <c r="C59" s="180" t="inlineStr">
        <is>
          <t>Москва</t>
        </is>
      </c>
      <c r="D59" s="181" t="n"/>
      <c r="E59" s="181" t="n"/>
      <c r="F59" s="181" t="n"/>
      <c r="G59" s="181" t="n"/>
      <c r="H59" s="181" t="n"/>
      <c r="I59" s="181" t="n"/>
      <c r="J59" s="182" t="n"/>
      <c r="N59" s="83" t="n"/>
    </row>
    <row r="60" outlineLevel="1" ht="15" customHeight="1" s="200">
      <c r="A60" s="175" t="n"/>
      <c r="B60" s="178" t="n"/>
      <c r="C60" s="174" t="inlineStr">
        <is>
          <t>Mask</t>
        </is>
      </c>
      <c r="D60" s="183" t="inlineStr">
        <is>
          <t>Префикс</t>
        </is>
      </c>
      <c r="E60" s="174" t="n"/>
      <c r="F60" s="244" t="inlineStr">
        <is>
          <t>ЦК2, ул. Авиамоторная, 69</t>
        </is>
      </c>
      <c r="G60" s="186" t="n"/>
      <c r="H60" s="196" t="n"/>
      <c r="I60" s="185" t="inlineStr">
        <is>
          <t>ЦК1, ул. К. Цеткин, 4к2</t>
        </is>
      </c>
      <c r="J60" s="186" t="n"/>
    </row>
    <row r="61" outlineLevel="1" ht="15.75" customHeight="1" s="200" thickBot="1">
      <c r="A61" s="176" t="n"/>
      <c r="B61" s="179" t="n"/>
      <c r="C61" s="176" t="n"/>
      <c r="D61" s="184" t="n"/>
      <c r="E61" s="109" t="inlineStr">
        <is>
          <t>VLAN ID</t>
        </is>
      </c>
      <c r="F61" s="79" t="inlineStr">
        <is>
          <t>IP-subnet</t>
        </is>
      </c>
      <c r="G61" s="36" t="inlineStr">
        <is>
          <t>Gateway</t>
        </is>
      </c>
      <c r="H61" s="109" t="inlineStr">
        <is>
          <t>VLAN ID</t>
        </is>
      </c>
      <c r="I61" s="79" t="inlineStr">
        <is>
          <t>IP-subnet</t>
        </is>
      </c>
      <c r="J61" s="36" t="inlineStr">
        <is>
          <t>Gateway</t>
        </is>
      </c>
    </row>
    <row r="62" outlineLevel="1" s="200">
      <c r="A62" s="40" t="inlineStr">
        <is>
          <t>Supernet</t>
        </is>
      </c>
      <c r="B62" s="41" t="inlineStr">
        <is>
          <t>-</t>
        </is>
      </c>
      <c r="C62" s="40">
        <f>VLOOKUP(D62,Dictionary!$A$1:$B$33,2,0)</f>
        <v/>
      </c>
      <c r="D62" s="82" t="inlineStr">
        <is>
          <t>/25</t>
        </is>
      </c>
      <c r="E62" s="93" t="n"/>
      <c r="F62" s="41" t="inlineStr">
        <is>
          <t>10.220.39.0</t>
        </is>
      </c>
      <c r="G62" s="94" t="inlineStr">
        <is>
          <t>-</t>
        </is>
      </c>
      <c r="H62" s="93" t="n"/>
      <c r="I62" s="41" t="inlineStr">
        <is>
          <t>10.220.39.0</t>
        </is>
      </c>
      <c r="J62" s="95" t="inlineStr">
        <is>
          <t>-</t>
        </is>
      </c>
    </row>
    <row r="63" outlineLevel="1" s="200">
      <c r="A63" s="175" t="inlineStr">
        <is>
          <t>Gx1</t>
        </is>
      </c>
      <c r="B63" s="178" t="inlineStr">
        <is>
          <t>Gx</t>
        </is>
      </c>
      <c r="C63" s="175">
        <f>VLOOKUP(D63,Dictionary!$A$1:$B$33,2,0)</f>
        <v/>
      </c>
      <c r="D63" s="216" t="inlineStr">
        <is>
          <t>/28</t>
        </is>
      </c>
      <c r="E63" s="175">
        <f>VLOOKUP(A63,Dictionary!$D$2:$F$14,2,FALSE)</f>
        <v/>
      </c>
      <c r="F63" s="178" t="inlineStr">
        <is>
          <t>10.220.39.0</t>
        </is>
      </c>
      <c r="G63" s="216" t="inlineStr">
        <is>
          <t>10.220.39.14</t>
        </is>
      </c>
      <c r="H63" s="175">
        <f>VLOOKUP(A63,Dictionary!$D$2:$F$14,3,FALSE)</f>
        <v/>
      </c>
      <c r="I63" s="178" t="inlineStr">
        <is>
          <t>10.220.39.0</t>
        </is>
      </c>
      <c r="J63" s="222" t="inlineStr">
        <is>
          <t>10.220.39.13</t>
        </is>
      </c>
    </row>
    <row r="64" outlineLevel="1" s="200">
      <c r="A64" s="175" t="inlineStr">
        <is>
          <t>Gx2</t>
        </is>
      </c>
      <c r="B64" s="178" t="inlineStr">
        <is>
          <t>Gx</t>
        </is>
      </c>
      <c r="C64" s="175">
        <f>VLOOKUP(D64,Dictionary!$A$1:$B$33,2,0)</f>
        <v/>
      </c>
      <c r="D64" s="216" t="inlineStr">
        <is>
          <t>/28</t>
        </is>
      </c>
      <c r="E64" s="175">
        <f>VLOOKUP(A64,Dictionary!$D$2:$F$14,2,FALSE)</f>
        <v/>
      </c>
      <c r="F64" s="178" t="inlineStr">
        <is>
          <t>10.220.39.16</t>
        </is>
      </c>
      <c r="G64" s="216" t="inlineStr">
        <is>
          <t>10.220.39.30</t>
        </is>
      </c>
      <c r="H64" s="175">
        <f>VLOOKUP(A64,Dictionary!$D$2:$F$14,3,FALSE)</f>
        <v/>
      </c>
      <c r="I64" s="178" t="inlineStr">
        <is>
          <t>10.220.39.16</t>
        </is>
      </c>
      <c r="J64" s="222" t="inlineStr">
        <is>
          <t>10.220.39.29</t>
        </is>
      </c>
    </row>
    <row r="65" outlineLevel="1" s="200">
      <c r="A65" s="175" t="inlineStr">
        <is>
          <t>Gy1</t>
        </is>
      </c>
      <c r="B65" s="178" t="inlineStr">
        <is>
          <t>Gy</t>
        </is>
      </c>
      <c r="C65" s="175">
        <f>VLOOKUP(D65,Dictionary!$A$1:$B$33,2,0)</f>
        <v/>
      </c>
      <c r="D65" s="216" t="inlineStr">
        <is>
          <t>/28</t>
        </is>
      </c>
      <c r="E65" s="175">
        <f>VLOOKUP(A65,Dictionary!$D$2:$F$14,2,FALSE)</f>
        <v/>
      </c>
      <c r="F65" s="76" t="inlineStr">
        <is>
          <t>10.220.39.32</t>
        </is>
      </c>
      <c r="G65" s="216" t="inlineStr">
        <is>
          <t>10.220.39.46</t>
        </is>
      </c>
      <c r="H65" s="175">
        <f>VLOOKUP(A65,Dictionary!$D$2:$F$14,3,FALSE)</f>
        <v/>
      </c>
      <c r="I65" s="127" t="inlineStr">
        <is>
          <t>10.220.39.32</t>
        </is>
      </c>
      <c r="J65" s="222" t="inlineStr">
        <is>
          <t>10.220.39.45</t>
        </is>
      </c>
    </row>
    <row r="66" outlineLevel="1" s="200">
      <c r="A66" s="175" t="inlineStr">
        <is>
          <t>Gy2</t>
        </is>
      </c>
      <c r="B66" s="178" t="inlineStr">
        <is>
          <t>Gy</t>
        </is>
      </c>
      <c r="C66" s="175">
        <f>VLOOKUP(D66,Dictionary!$A$1:$B$33,2,0)</f>
        <v/>
      </c>
      <c r="D66" s="216" t="inlineStr">
        <is>
          <t>/28</t>
        </is>
      </c>
      <c r="E66" s="175">
        <f>VLOOKUP(A66,Dictionary!$D$2:$F$14,2,FALSE)</f>
        <v/>
      </c>
      <c r="F66" s="178" t="inlineStr">
        <is>
          <t>10.220.39.48</t>
        </is>
      </c>
      <c r="G66" s="216" t="inlineStr">
        <is>
          <t>10.220.39.62</t>
        </is>
      </c>
      <c r="H66" s="175">
        <f>VLOOKUP(A66,Dictionary!$D$2:$F$14,3,FALSE)</f>
        <v/>
      </c>
      <c r="I66" s="76" t="inlineStr">
        <is>
          <t>10.220.39.48</t>
        </is>
      </c>
      <c r="J66" s="222" t="inlineStr">
        <is>
          <t>10.220.39.61</t>
        </is>
      </c>
    </row>
    <row r="67" outlineLevel="1" s="200">
      <c r="A67" s="175" t="inlineStr">
        <is>
          <t>Radius</t>
        </is>
      </c>
      <c r="B67" s="178" t="inlineStr">
        <is>
          <t>AAA</t>
        </is>
      </c>
      <c r="C67" s="175">
        <f>VLOOKUP(D67,Dictionary!$A$1:$B$33,2,0)</f>
        <v/>
      </c>
      <c r="D67" s="216" t="inlineStr">
        <is>
          <t>/27</t>
        </is>
      </c>
      <c r="E67" s="175">
        <f>VLOOKUP(A67,Dictionary!$D$2:$F$14,2,FALSE)</f>
        <v/>
      </c>
      <c r="F67" s="76" t="inlineStr">
        <is>
          <t>10.220.39.64</t>
        </is>
      </c>
      <c r="G67" s="76" t="inlineStr">
        <is>
          <t>10.220.39.94</t>
        </is>
      </c>
      <c r="H67" s="175">
        <f>VLOOKUP(A67,Dictionary!$D$2:$F$14,3,FALSE)</f>
        <v/>
      </c>
      <c r="I67" s="76" t="inlineStr">
        <is>
          <t>10.220.39.64</t>
        </is>
      </c>
      <c r="J67" s="80" t="inlineStr">
        <is>
          <t>10.220.39.93</t>
        </is>
      </c>
    </row>
    <row r="68" outlineLevel="1" s="200">
      <c r="A68" s="175" t="inlineStr">
        <is>
          <t>Resource</t>
        </is>
      </c>
      <c r="B68" s="178" t="inlineStr">
        <is>
          <t>OAM</t>
        </is>
      </c>
      <c r="C68" s="175" t="inlineStr">
        <is>
          <t>255.255.255.224</t>
        </is>
      </c>
      <c r="D68" s="216" t="inlineStr">
        <is>
          <t>/27</t>
        </is>
      </c>
      <c r="E68" s="175">
        <f>VLOOKUP(A68,Dictionary!$D$2:$F$14,2,FALSE)</f>
        <v/>
      </c>
      <c r="F68" s="76" t="inlineStr">
        <is>
          <t>10.220.39.96</t>
        </is>
      </c>
      <c r="G68" s="76" t="inlineStr">
        <is>
          <t>10.220.39.126</t>
        </is>
      </c>
      <c r="H68" s="175">
        <f>VLOOKUP(A68,Dictionary!$D$2:$F$14,3,FALSE)</f>
        <v/>
      </c>
      <c r="I68" s="76" t="inlineStr">
        <is>
          <t>10.220.39.96</t>
        </is>
      </c>
      <c r="J68" s="76" t="inlineStr">
        <is>
          <t>10.220.39.125</t>
        </is>
      </c>
    </row>
    <row r="69" outlineLevel="1" s="200">
      <c r="A69" s="175" t="n"/>
      <c r="B69" s="178" t="n"/>
      <c r="C69" s="175" t="n"/>
      <c r="D69" s="216" t="n"/>
      <c r="E69" s="175" t="n"/>
      <c r="F69" s="178" t="n"/>
      <c r="G69" s="216" t="n"/>
      <c r="H69" s="175" t="n"/>
      <c r="I69" s="178" t="n"/>
      <c r="J69" s="222" t="n"/>
    </row>
    <row r="70" outlineLevel="1" s="200">
      <c r="A70" s="37" t="inlineStr">
        <is>
          <t>Supernet</t>
        </is>
      </c>
      <c r="B70" s="38" t="inlineStr">
        <is>
          <t>-</t>
        </is>
      </c>
      <c r="C70" s="37">
        <f>VLOOKUP(D70,Dictionary!$A$1:$B$33,2,0)</f>
        <v/>
      </c>
      <c r="D70" s="43" t="inlineStr">
        <is>
          <t>/25</t>
        </is>
      </c>
      <c r="E70" s="175" t="n"/>
      <c r="F70" s="38" t="inlineStr">
        <is>
          <t>10.220.39.128</t>
        </is>
      </c>
      <c r="G70" s="216" t="inlineStr">
        <is>
          <t>-</t>
        </is>
      </c>
      <c r="H70" s="175" t="n"/>
      <c r="I70" s="38" t="inlineStr">
        <is>
          <t>10.221.39.128</t>
        </is>
      </c>
      <c r="J70" s="222" t="inlineStr">
        <is>
          <t>-</t>
        </is>
      </c>
    </row>
    <row r="71" outlineLevel="1" s="200">
      <c r="A71" s="175" t="inlineStr">
        <is>
          <t>RadiusFE</t>
        </is>
      </c>
      <c r="B71" s="178" t="inlineStr">
        <is>
          <t>AAA</t>
        </is>
      </c>
      <c r="C71" s="175">
        <f>VLOOKUP(D71,Dictionary!$A$1:$B$33,2,0)</f>
        <v/>
      </c>
      <c r="D71" s="216" t="inlineStr">
        <is>
          <t>/28</t>
        </is>
      </c>
      <c r="E71" s="175">
        <f>VLOOKUP(A71,Dictionary!$D$2:$F$14,2,FALSE)</f>
        <v/>
      </c>
      <c r="F71" s="76" t="inlineStr">
        <is>
          <t>10.220.39.128</t>
        </is>
      </c>
      <c r="G71" s="76" t="inlineStr">
        <is>
          <t>10.220.39.142</t>
        </is>
      </c>
      <c r="H71" s="175">
        <f>VLOOKUP(A71,Dictionary!$D$2:$F$14,3,FALSE)</f>
        <v/>
      </c>
      <c r="I71" s="76" t="inlineStr">
        <is>
          <t>10.221.39.128</t>
        </is>
      </c>
      <c r="J71" s="80" t="inlineStr">
        <is>
          <t>10.221.39.142</t>
        </is>
      </c>
    </row>
    <row r="72" outlineLevel="1" s="200">
      <c r="A72" s="175" t="inlineStr">
        <is>
          <t>DataFeed</t>
        </is>
      </c>
      <c r="B72" s="178" t="inlineStr">
        <is>
          <t>OAM</t>
        </is>
      </c>
      <c r="C72" s="175">
        <f>VLOOKUP(D72,Dictionary!$A$1:$B$33,2,0)</f>
        <v/>
      </c>
      <c r="D72" s="216" t="inlineStr">
        <is>
          <t>/28</t>
        </is>
      </c>
      <c r="E72" s="175">
        <f>VLOOKUP(A72,Dictionary!$D$2:$F$14,2,FALSE)</f>
        <v/>
      </c>
      <c r="F72" s="76" t="inlineStr">
        <is>
          <t>10.220.39.144</t>
        </is>
      </c>
      <c r="G72" s="76" t="inlineStr">
        <is>
          <t>10.220.39.158</t>
        </is>
      </c>
      <c r="H72" s="175">
        <f>VLOOKUP(A72,Dictionary!$D$2:$F$14,3,FALSE)</f>
        <v/>
      </c>
      <c r="I72" s="76" t="inlineStr">
        <is>
          <t>10.221.39.144</t>
        </is>
      </c>
      <c r="J72" s="128" t="inlineStr">
        <is>
          <t>10.221.39.158</t>
        </is>
      </c>
    </row>
    <row r="73" outlineLevel="1" s="200">
      <c r="A73" s="175" t="inlineStr">
        <is>
          <t>ClusterSync</t>
        </is>
      </c>
      <c r="B73" s="178" t="inlineStr">
        <is>
          <t>OAM</t>
        </is>
      </c>
      <c r="C73" s="175" t="inlineStr">
        <is>
          <t>255.255.255.224</t>
        </is>
      </c>
      <c r="D73" s="216" t="inlineStr">
        <is>
          <t>/27</t>
        </is>
      </c>
      <c r="E73" s="175">
        <f>VLOOKUP(A73,Dictionary!$D$2:$F$14,2,FALSE)</f>
        <v/>
      </c>
      <c r="F73" s="76" t="inlineStr">
        <is>
          <t>10.220.39.160</t>
        </is>
      </c>
      <c r="G73" s="76" t="inlineStr">
        <is>
          <t>10.220.39.190</t>
        </is>
      </c>
      <c r="H73" s="175">
        <f>VLOOKUP(A73,Dictionary!$D$2:$F$14,3,FALSE)</f>
        <v/>
      </c>
      <c r="I73" s="76" t="inlineStr">
        <is>
          <t>10.221.39.160</t>
        </is>
      </c>
      <c r="J73" s="80" t="inlineStr">
        <is>
          <t>10.221.39.190</t>
        </is>
      </c>
    </row>
    <row r="74" outlineLevel="1" s="200">
      <c r="A74" s="175" t="inlineStr">
        <is>
          <t>Provisioning</t>
        </is>
      </c>
      <c r="B74" s="178" t="inlineStr">
        <is>
          <t>OAM</t>
        </is>
      </c>
      <c r="C74" s="175">
        <f>VLOOKUP(D74,Dictionary!$A$1:$B$33,2,0)</f>
        <v/>
      </c>
      <c r="D74" s="216" t="inlineStr">
        <is>
          <t>/26</t>
        </is>
      </c>
      <c r="E74" s="175">
        <f>VLOOKUP(A74,Dictionary!$D$2:$F$14,2,FALSE)</f>
        <v/>
      </c>
      <c r="F74" s="178" t="inlineStr">
        <is>
          <t>10.220.39.192</t>
        </is>
      </c>
      <c r="G74" s="76" t="inlineStr">
        <is>
          <t>10.220.39.254</t>
        </is>
      </c>
      <c r="H74" s="175">
        <f>VLOOKUP(A74,Dictionary!$D$2:$F$14,3,FALSE)</f>
        <v/>
      </c>
      <c r="I74" s="178" t="inlineStr">
        <is>
          <t>10.221.39.192</t>
        </is>
      </c>
      <c r="J74" s="80" t="inlineStr">
        <is>
          <t>10.221.39.254</t>
        </is>
      </c>
    </row>
    <row r="75" outlineLevel="1" s="200">
      <c r="A75" s="175" t="n"/>
      <c r="B75" s="178" t="n"/>
      <c r="C75" s="175" t="n"/>
      <c r="D75" s="216" t="n"/>
      <c r="E75" s="175" t="n"/>
      <c r="F75" s="178" t="n"/>
      <c r="G75" s="216" t="n"/>
      <c r="H75" s="175" t="n"/>
      <c r="I75" s="178" t="n"/>
      <c r="J75" s="222" t="n"/>
    </row>
    <row r="76" outlineLevel="1" s="200">
      <c r="A76" s="37" t="inlineStr">
        <is>
          <t>Supernet</t>
        </is>
      </c>
      <c r="B76" s="38" t="inlineStr">
        <is>
          <t>-</t>
        </is>
      </c>
      <c r="C76" s="37">
        <f>VLOOKUP(D76,Dictionary!$A$1:$B$33,2,0)</f>
        <v/>
      </c>
      <c r="D76" s="43" t="inlineStr">
        <is>
          <t>/24</t>
        </is>
      </c>
      <c r="E76" s="37" t="n"/>
      <c r="F76" s="38" t="inlineStr">
        <is>
          <t>10.220.40.0</t>
        </is>
      </c>
      <c r="G76" s="43" t="inlineStr">
        <is>
          <t>-</t>
        </is>
      </c>
      <c r="H76" s="37" t="n"/>
      <c r="I76" s="38" t="inlineStr">
        <is>
          <t>10.221.40.0</t>
        </is>
      </c>
      <c r="J76" s="39" t="n"/>
    </row>
    <row r="77" outlineLevel="1" s="200">
      <c r="A77" s="175" t="inlineStr">
        <is>
          <t>OOB_Mgmt</t>
        </is>
      </c>
      <c r="B77" s="178" t="inlineStr">
        <is>
          <t>OAM</t>
        </is>
      </c>
      <c r="C77" s="175">
        <f>VLOOKUP(D77,Dictionary!$A$1:$B$33,2,0)</f>
        <v/>
      </c>
      <c r="D77" s="216" t="inlineStr">
        <is>
          <t>/26</t>
        </is>
      </c>
      <c r="E77" s="175">
        <f>VLOOKUP(A77,Dictionary!$D$2:$F$14,2,FALSE)</f>
        <v/>
      </c>
      <c r="F77" s="178" t="inlineStr">
        <is>
          <t>10.220.40.0</t>
        </is>
      </c>
      <c r="G77" s="216" t="inlineStr">
        <is>
          <t>10.220.40.62</t>
        </is>
      </c>
      <c r="H77" s="175">
        <f>VLOOKUP(A77,Dictionary!$D$2:$F$14,3,FALSE)</f>
        <v/>
      </c>
      <c r="I77" s="178" t="inlineStr">
        <is>
          <t>10.221.40.0</t>
        </is>
      </c>
      <c r="J77" s="222" t="inlineStr">
        <is>
          <t>10.221.40.62</t>
        </is>
      </c>
    </row>
    <row r="78" outlineLevel="1" s="200">
      <c r="A78" s="175" t="inlineStr">
        <is>
          <t>Host_Mgmt</t>
        </is>
      </c>
      <c r="B78" s="178" t="inlineStr">
        <is>
          <t>OAM</t>
        </is>
      </c>
      <c r="C78" s="175">
        <f>VLOOKUP(D78,Dictionary!$A$1:$B$33,2,0)</f>
        <v/>
      </c>
      <c r="D78" s="216" t="inlineStr">
        <is>
          <t>/26</t>
        </is>
      </c>
      <c r="E78" s="175">
        <f>VLOOKUP(A78,Dictionary!$D$2:$F$14,2,FALSE)</f>
        <v/>
      </c>
      <c r="F78" s="178" t="inlineStr">
        <is>
          <t>10.220.40.64</t>
        </is>
      </c>
      <c r="G78" s="216" t="inlineStr">
        <is>
          <t>10.220.40.126</t>
        </is>
      </c>
      <c r="H78" s="175">
        <f>VLOOKUP(A78,Dictionary!$D$2:$F$14,3,FALSE)</f>
        <v/>
      </c>
      <c r="I78" s="178" t="inlineStr">
        <is>
          <t>10.221.40.64</t>
        </is>
      </c>
      <c r="J78" s="222" t="inlineStr">
        <is>
          <t>10.221.40.126</t>
        </is>
      </c>
    </row>
    <row r="79" outlineLevel="1" s="200">
      <c r="A79" s="175" t="inlineStr">
        <is>
          <t>vm_Mgmt</t>
        </is>
      </c>
      <c r="B79" s="178" t="inlineStr">
        <is>
          <t>OAM</t>
        </is>
      </c>
      <c r="C79" s="175">
        <f>VLOOKUP(D79,Dictionary!$A$1:$B$33,2,0)</f>
        <v/>
      </c>
      <c r="D79" s="216" t="inlineStr">
        <is>
          <t>/26</t>
        </is>
      </c>
      <c r="E79" s="175">
        <f>VLOOKUP(A79,Dictionary!$D$2:$F$14,2,FALSE)</f>
        <v/>
      </c>
      <c r="F79" s="178" t="inlineStr">
        <is>
          <t>10.220.40.128</t>
        </is>
      </c>
      <c r="G79" s="216" t="inlineStr">
        <is>
          <t>10.220.40.190</t>
        </is>
      </c>
      <c r="H79" s="175">
        <f>VLOOKUP(A79,Dictionary!$D$2:$F$14,3,FALSE)</f>
        <v/>
      </c>
      <c r="I79" s="178" t="inlineStr">
        <is>
          <t>10.221.40.128</t>
        </is>
      </c>
      <c r="J79" s="222" t="inlineStr">
        <is>
          <t>10.221.40.190</t>
        </is>
      </c>
    </row>
    <row r="80" outlineLevel="1" s="200">
      <c r="A80" s="175" t="inlineStr">
        <is>
          <t>Link subnets</t>
        </is>
      </c>
      <c r="B80" s="178" t="n"/>
      <c r="C80" s="175">
        <f>VLOOKUP(D80,Dictionary!$A$1:$B$33,2,0)</f>
        <v/>
      </c>
      <c r="D80" s="216" t="inlineStr">
        <is>
          <t>/26</t>
        </is>
      </c>
      <c r="E80" s="175" t="n"/>
      <c r="F80" s="178" t="inlineStr">
        <is>
          <t>10.220.40.192</t>
        </is>
      </c>
      <c r="G80" s="216" t="n"/>
      <c r="H80" s="175" t="n"/>
      <c r="I80" s="178" t="inlineStr">
        <is>
          <t>10.221.40.192</t>
        </is>
      </c>
      <c r="J80" s="222" t="n"/>
    </row>
    <row r="81" outlineLevel="1" s="200">
      <c r="A81" s="175" t="n"/>
      <c r="B81" s="178" t="n"/>
      <c r="C81" s="175" t="n"/>
      <c r="D81" s="216" t="n"/>
      <c r="E81" s="175" t="n"/>
      <c r="F81" s="178" t="n"/>
      <c r="G81" s="216" t="n"/>
      <c r="H81" s="175" t="n"/>
      <c r="I81" s="178" t="n"/>
      <c r="J81" s="222" t="n"/>
    </row>
    <row r="82" outlineLevel="1" s="200">
      <c r="A82" s="175" t="inlineStr">
        <is>
          <t>FlowControl_NAT9(10)</t>
        </is>
      </c>
      <c r="B82" s="178" t="n"/>
      <c r="C82" s="175" t="inlineStr">
        <is>
          <t>-</t>
        </is>
      </c>
      <c r="D82" s="216" t="inlineStr">
        <is>
          <t>-</t>
        </is>
      </c>
      <c r="E82" s="175" t="n">
        <v>130</v>
      </c>
      <c r="F82" s="178" t="inlineStr">
        <is>
          <t>-</t>
        </is>
      </c>
      <c r="G82" s="216" t="inlineStr">
        <is>
          <t>-</t>
        </is>
      </c>
      <c r="H82" s="175" t="n">
        <v>230</v>
      </c>
      <c r="I82" s="178" t="inlineStr">
        <is>
          <t>-</t>
        </is>
      </c>
      <c r="J82" s="222" t="inlineStr">
        <is>
          <t>-</t>
        </is>
      </c>
    </row>
    <row r="83" outlineLevel="1" s="200">
      <c r="A83" s="175" t="inlineStr">
        <is>
          <t>FlowControl_NAT11(12)</t>
        </is>
      </c>
      <c r="B83" s="178" t="n"/>
      <c r="C83" s="175" t="inlineStr">
        <is>
          <t>-</t>
        </is>
      </c>
      <c r="D83" s="216" t="inlineStr">
        <is>
          <t>-</t>
        </is>
      </c>
      <c r="E83" s="175" t="n">
        <v>131</v>
      </c>
      <c r="F83" s="178" t="inlineStr">
        <is>
          <t>-</t>
        </is>
      </c>
      <c r="G83" s="216" t="inlineStr">
        <is>
          <t>-</t>
        </is>
      </c>
      <c r="H83" s="175" t="n">
        <v>231</v>
      </c>
      <c r="I83" s="178" t="inlineStr">
        <is>
          <t>-</t>
        </is>
      </c>
      <c r="J83" s="222" t="inlineStr">
        <is>
          <t>-</t>
        </is>
      </c>
    </row>
    <row r="84" outlineLevel="1" s="200">
      <c r="A84" s="175" t="inlineStr">
        <is>
          <t>FlowControl_NAT13(14)</t>
        </is>
      </c>
      <c r="B84" s="178" t="n"/>
      <c r="C84" s="175" t="inlineStr">
        <is>
          <t>-</t>
        </is>
      </c>
      <c r="D84" s="216" t="inlineStr">
        <is>
          <t>-</t>
        </is>
      </c>
      <c r="E84" s="175" t="n">
        <v>132</v>
      </c>
      <c r="F84" s="178" t="inlineStr">
        <is>
          <t>-</t>
        </is>
      </c>
      <c r="G84" s="216" t="inlineStr">
        <is>
          <t>-</t>
        </is>
      </c>
      <c r="H84" s="175" t="n">
        <v>232</v>
      </c>
      <c r="I84" s="178" t="inlineStr">
        <is>
          <t>-</t>
        </is>
      </c>
      <c r="J84" s="222" t="inlineStr">
        <is>
          <t>-</t>
        </is>
      </c>
    </row>
    <row r="85" outlineLevel="1" ht="15.75" customHeight="1" s="200" thickBot="1">
      <c r="A85" s="242" t="inlineStr">
        <is>
          <t>FlowControl_NAT15(16)</t>
        </is>
      </c>
      <c r="B85" s="243" t="n"/>
      <c r="C85" s="242" t="inlineStr">
        <is>
          <t>-</t>
        </is>
      </c>
      <c r="D85" s="217" t="inlineStr">
        <is>
          <t>-</t>
        </is>
      </c>
      <c r="E85" s="242" t="n">
        <v>133</v>
      </c>
      <c r="F85" s="243" t="inlineStr">
        <is>
          <t>-</t>
        </is>
      </c>
      <c r="G85" s="217" t="inlineStr">
        <is>
          <t>-</t>
        </is>
      </c>
      <c r="H85" s="242" t="n">
        <v>233</v>
      </c>
      <c r="I85" s="243" t="inlineStr">
        <is>
          <t>-</t>
        </is>
      </c>
      <c r="J85" s="227" t="inlineStr">
        <is>
          <t>-</t>
        </is>
      </c>
    </row>
    <row r="86" outlineLevel="1" ht="15.75" customHeight="1" s="200"/>
    <row r="88" ht="18.75" customHeight="1" s="200" thickBot="1">
      <c r="A88" s="12" t="inlineStr">
        <is>
          <t>Rostov-on-Don</t>
        </is>
      </c>
    </row>
    <row r="89" outlineLevel="1" ht="15.75" customHeight="1" s="200" thickBot="1">
      <c r="A89" s="174" t="inlineStr">
        <is>
          <t>VLAN NAME</t>
        </is>
      </c>
      <c r="B89" s="177" t="inlineStr">
        <is>
          <t>VRF</t>
        </is>
      </c>
      <c r="C89" s="174" t="inlineStr">
        <is>
          <t>Ростов-на-Дону</t>
        </is>
      </c>
      <c r="D89" s="193" t="n"/>
      <c r="E89" s="193" t="n"/>
      <c r="F89" s="193" t="n"/>
      <c r="G89" s="193" t="n"/>
      <c r="H89" s="193" t="n"/>
      <c r="I89" s="193" t="n"/>
      <c r="J89" s="186" t="n"/>
    </row>
    <row r="90" outlineLevel="1" ht="15" customHeight="1" s="200">
      <c r="A90" s="175" t="n"/>
      <c r="B90" s="178" t="n"/>
      <c r="C90" s="194" t="inlineStr">
        <is>
          <t>Mask</t>
        </is>
      </c>
      <c r="D90" s="195" t="inlineStr">
        <is>
          <t>Префикс</t>
        </is>
      </c>
      <c r="E90" s="65" t="n"/>
      <c r="F90" s="196" t="inlineStr">
        <is>
          <t>Площадка1, пр. Театральный, д.60Г</t>
        </is>
      </c>
      <c r="G90" s="186" t="n"/>
      <c r="H90" s="67" t="n"/>
      <c r="I90" s="174" t="inlineStr">
        <is>
          <t>Площадка2, пр. Театральный, д.60</t>
        </is>
      </c>
      <c r="J90" s="186" t="n"/>
    </row>
    <row r="91" outlineLevel="1" ht="15.75" customHeight="1" s="200" thickBot="1">
      <c r="A91" s="176" t="n"/>
      <c r="B91" s="179" t="n"/>
      <c r="C91" s="176" t="n"/>
      <c r="D91" s="184" t="n"/>
      <c r="E91" s="66" t="n"/>
      <c r="F91" s="44" t="inlineStr">
        <is>
          <t>IP-subnet</t>
        </is>
      </c>
      <c r="G91" s="36" t="inlineStr">
        <is>
          <t>Gateway</t>
        </is>
      </c>
      <c r="H91" s="68" t="n"/>
      <c r="I91" s="44" t="inlineStr">
        <is>
          <t>IP-subnet</t>
        </is>
      </c>
      <c r="J91" s="36" t="inlineStr">
        <is>
          <t>Gateway</t>
        </is>
      </c>
    </row>
    <row r="92" outlineLevel="1" s="200">
      <c r="A92" s="40" t="inlineStr">
        <is>
          <t>Supernet</t>
        </is>
      </c>
      <c r="B92" s="41" t="inlineStr">
        <is>
          <t>-</t>
        </is>
      </c>
      <c r="C92" s="37">
        <f>VLOOKUP(D92,Dictionary!$A$1:$B$33,2,0)</f>
        <v/>
      </c>
      <c r="D92" s="43" t="inlineStr">
        <is>
          <t>/26</t>
        </is>
      </c>
      <c r="E92" s="122" t="n"/>
      <c r="F92" s="37" t="inlineStr">
        <is>
          <t>10.219.254.0</t>
        </is>
      </c>
      <c r="G92" s="39" t="inlineStr">
        <is>
          <t>-</t>
        </is>
      </c>
      <c r="H92" s="122" t="n"/>
      <c r="I92" s="37" t="inlineStr">
        <is>
          <t>10.219.254.0</t>
        </is>
      </c>
      <c r="J92" s="39" t="inlineStr">
        <is>
          <t>-</t>
        </is>
      </c>
    </row>
    <row r="93" outlineLevel="1" s="200">
      <c r="A93" s="175" t="inlineStr">
        <is>
          <t>Gx</t>
        </is>
      </c>
      <c r="B93" s="178" t="inlineStr">
        <is>
          <t>Gx</t>
        </is>
      </c>
      <c r="C93" s="175">
        <f>VLOOKUP(D93,Dictionary!$A$1:$B$33,2,0)</f>
        <v/>
      </c>
      <c r="D93" s="216" t="inlineStr">
        <is>
          <t>/28</t>
        </is>
      </c>
      <c r="F93" s="175" t="inlineStr">
        <is>
          <t>10.219.254.0</t>
        </is>
      </c>
      <c r="G93" s="222" t="inlineStr">
        <is>
          <t>10.219.254.14</t>
        </is>
      </c>
      <c r="I93" s="175" t="inlineStr">
        <is>
          <t>10.219.254.0</t>
        </is>
      </c>
      <c r="J93" s="222" t="inlineStr">
        <is>
          <t>10.219.254.13</t>
        </is>
      </c>
    </row>
    <row r="94" outlineLevel="1" s="200">
      <c r="A94" s="175" t="inlineStr">
        <is>
          <t>Gy</t>
        </is>
      </c>
      <c r="B94" s="178" t="inlineStr">
        <is>
          <t>Gy</t>
        </is>
      </c>
      <c r="C94" s="175">
        <f>VLOOKUP(D94,Dictionary!$A$1:$B$33,2,0)</f>
        <v/>
      </c>
      <c r="D94" s="216" t="inlineStr">
        <is>
          <t>/28</t>
        </is>
      </c>
      <c r="F94" s="175" t="inlineStr">
        <is>
          <t>10.219.254.16</t>
        </is>
      </c>
      <c r="G94" s="222" t="inlineStr">
        <is>
          <t>10.219.254.30</t>
        </is>
      </c>
      <c r="I94" s="175" t="inlineStr">
        <is>
          <t>10.219.254.16</t>
        </is>
      </c>
      <c r="J94" s="222" t="inlineStr">
        <is>
          <t>10.219.254.29</t>
        </is>
      </c>
    </row>
    <row r="95" outlineLevel="1" s="200">
      <c r="A95" s="175" t="inlineStr">
        <is>
          <t>Radius</t>
        </is>
      </c>
      <c r="B95" s="178" t="inlineStr">
        <is>
          <t>AAA</t>
        </is>
      </c>
      <c r="C95" s="175">
        <f>VLOOKUP(D95,Dictionary!$A$1:$B$33,2,0)</f>
        <v/>
      </c>
      <c r="D95" s="216" t="inlineStr">
        <is>
          <t>/28</t>
        </is>
      </c>
      <c r="F95" s="175" t="inlineStr">
        <is>
          <t>10.219.254.32</t>
        </is>
      </c>
      <c r="G95" s="222" t="inlineStr">
        <is>
          <t>10.219.254.46</t>
        </is>
      </c>
      <c r="I95" s="175" t="inlineStr">
        <is>
          <t>10.219.254.32</t>
        </is>
      </c>
      <c r="J95" s="222" t="inlineStr">
        <is>
          <t>10.219.254.45</t>
        </is>
      </c>
    </row>
    <row r="96" outlineLevel="1" s="200">
      <c r="A96" s="175" t="inlineStr">
        <is>
          <t>Resource</t>
        </is>
      </c>
      <c r="B96" s="178" t="inlineStr">
        <is>
          <t>OAM</t>
        </is>
      </c>
      <c r="C96" s="175">
        <f>VLOOKUP(D96,Dictionary!$A$1:$B$33,2,0)</f>
        <v/>
      </c>
      <c r="D96" s="216" t="inlineStr">
        <is>
          <t>/28</t>
        </is>
      </c>
      <c r="F96" s="175" t="inlineStr">
        <is>
          <t>10.219.254.48</t>
        </is>
      </c>
      <c r="G96" s="222" t="inlineStr">
        <is>
          <t>10.219.254.62</t>
        </is>
      </c>
      <c r="I96" s="175" t="inlineStr">
        <is>
          <t>10.219.254.48</t>
        </is>
      </c>
      <c r="J96" s="222" t="inlineStr">
        <is>
          <t>10.219.254.61</t>
        </is>
      </c>
    </row>
    <row r="97" outlineLevel="1" s="200">
      <c r="A97" s="175" t="inlineStr">
        <is>
          <t>Линковка</t>
        </is>
      </c>
      <c r="B97" s="178" t="n"/>
      <c r="C97" s="175">
        <f>VLOOKUP(D97,Dictionary!$A$1:$B$33,2,0)</f>
        <v/>
      </c>
      <c r="D97" s="216" t="inlineStr">
        <is>
          <t>/27</t>
        </is>
      </c>
      <c r="F97" s="175" t="inlineStr">
        <is>
          <t>10.219.254.64</t>
        </is>
      </c>
      <c r="G97" s="222" t="n"/>
      <c r="I97" s="175" t="inlineStr">
        <is>
          <t>10.219.254.192</t>
        </is>
      </c>
      <c r="J97" s="222" t="n"/>
    </row>
    <row r="98" outlineLevel="1" s="200">
      <c r="A98" s="175" t="inlineStr">
        <is>
          <t>Линковка</t>
        </is>
      </c>
      <c r="B98" s="178" t="n"/>
      <c r="C98" s="175">
        <f>VLOOKUP(D98,Dictionary!$A$1:$B$33,2,0)</f>
        <v/>
      </c>
      <c r="D98" s="216" t="inlineStr">
        <is>
          <t>/28</t>
        </is>
      </c>
      <c r="F98" s="175" t="inlineStr">
        <is>
          <t>10.219.254.96</t>
        </is>
      </c>
      <c r="G98" s="222" t="n"/>
      <c r="I98" s="175" t="inlineStr">
        <is>
          <t>10.219.254.224</t>
        </is>
      </c>
      <c r="J98" s="222" t="n"/>
    </row>
    <row r="99" outlineLevel="1" s="200">
      <c r="A99" s="37" t="inlineStr">
        <is>
          <t>Supernet</t>
        </is>
      </c>
      <c r="B99" s="38" t="inlineStr">
        <is>
          <t>-</t>
        </is>
      </c>
      <c r="C99" s="37">
        <f>VLOOKUP(D99,Dictionary!$A$1:$B$33,2,0)</f>
        <v/>
      </c>
      <c r="D99" s="43" t="inlineStr">
        <is>
          <t>/24</t>
        </is>
      </c>
      <c r="E99" s="122" t="n"/>
      <c r="F99" s="37" t="inlineStr">
        <is>
          <t>10.219.253.0</t>
        </is>
      </c>
      <c r="G99" s="39" t="inlineStr">
        <is>
          <t>-</t>
        </is>
      </c>
      <c r="H99" s="122" t="n"/>
      <c r="I99" s="37" t="inlineStr">
        <is>
          <t>10.219.252.0</t>
        </is>
      </c>
      <c r="J99" s="39" t="n"/>
    </row>
    <row r="100" outlineLevel="1" s="200">
      <c r="A100" s="175" t="inlineStr">
        <is>
          <t>OOB_Mgmt</t>
        </is>
      </c>
      <c r="B100" s="178" t="inlineStr">
        <is>
          <t>OAM</t>
        </is>
      </c>
      <c r="C100" s="175">
        <f>VLOOKUP(D100,Dictionary!$A$1:$B$33,2,0)</f>
        <v/>
      </c>
      <c r="D100" s="216" t="inlineStr">
        <is>
          <t>/26</t>
        </is>
      </c>
      <c r="F100" s="175" t="inlineStr">
        <is>
          <t>10.219.253.0</t>
        </is>
      </c>
      <c r="G100" s="222" t="inlineStr">
        <is>
          <t>10.219.253.62</t>
        </is>
      </c>
      <c r="I100" s="175" t="inlineStr">
        <is>
          <t>10.219.252.0</t>
        </is>
      </c>
      <c r="J100" s="222" t="inlineStr">
        <is>
          <t>10.219.252.62</t>
        </is>
      </c>
    </row>
    <row r="101" outlineLevel="1" s="200">
      <c r="A101" s="175" t="inlineStr">
        <is>
          <t>Host_Mgmt</t>
        </is>
      </c>
      <c r="B101" s="178" t="inlineStr">
        <is>
          <t>OAM</t>
        </is>
      </c>
      <c r="C101" s="175">
        <f>VLOOKUP(D101,Dictionary!$A$1:$B$33,2,0)</f>
        <v/>
      </c>
      <c r="D101" s="216" t="inlineStr">
        <is>
          <t>/26</t>
        </is>
      </c>
      <c r="F101" s="175" t="inlineStr">
        <is>
          <t>10.219.253.64</t>
        </is>
      </c>
      <c r="G101" s="222" t="inlineStr">
        <is>
          <t>10.219.253.126</t>
        </is>
      </c>
      <c r="I101" s="175" t="inlineStr">
        <is>
          <t>10.219.252.64</t>
        </is>
      </c>
      <c r="J101" s="222" t="inlineStr">
        <is>
          <t>10.219.252.126</t>
        </is>
      </c>
    </row>
    <row r="102" outlineLevel="1" s="200">
      <c r="A102" s="175" t="inlineStr">
        <is>
          <t>vm_Mgmt</t>
        </is>
      </c>
      <c r="B102" s="178" t="inlineStr">
        <is>
          <t>OAM</t>
        </is>
      </c>
      <c r="C102" s="175">
        <f>VLOOKUP(D102,Dictionary!$A$1:$B$33,2,0)</f>
        <v/>
      </c>
      <c r="D102" s="216" t="inlineStr">
        <is>
          <t>/26</t>
        </is>
      </c>
      <c r="F102" s="175" t="inlineStr">
        <is>
          <t>10.219.253.128</t>
        </is>
      </c>
      <c r="G102" s="222" t="inlineStr">
        <is>
          <t>10.219.253.190</t>
        </is>
      </c>
      <c r="I102" s="175" t="inlineStr">
        <is>
          <t>10.219.252.128</t>
        </is>
      </c>
      <c r="J102" s="222" t="inlineStr">
        <is>
          <t>10.219.252.190</t>
        </is>
      </c>
    </row>
    <row r="103" outlineLevel="1" s="200">
      <c r="A103" s="175" t="inlineStr">
        <is>
          <t>DataFeed</t>
        </is>
      </c>
      <c r="B103" s="178" t="inlineStr">
        <is>
          <t>OAM</t>
        </is>
      </c>
      <c r="C103" s="175">
        <f>VLOOKUP(D103,Dictionary!$A$1:$B$33,2,0)</f>
        <v/>
      </c>
      <c r="D103" s="216" t="inlineStr">
        <is>
          <t>/26</t>
        </is>
      </c>
      <c r="F103" s="175" t="inlineStr">
        <is>
          <t>10.219.253.192</t>
        </is>
      </c>
      <c r="G103" s="222" t="inlineStr">
        <is>
          <t>10.219.253.254</t>
        </is>
      </c>
      <c r="I103" s="175" t="inlineStr">
        <is>
          <t>10.219.252.192</t>
        </is>
      </c>
      <c r="J103" s="222" t="inlineStr">
        <is>
          <t>10.219.252.254</t>
        </is>
      </c>
    </row>
    <row r="104" outlineLevel="1" ht="15.75" customHeight="1" s="200" thickBot="1">
      <c r="A104" s="242" t="inlineStr">
        <is>
          <t>FlowControl</t>
        </is>
      </c>
      <c r="B104" s="243" t="n"/>
      <c r="C104" s="242" t="inlineStr">
        <is>
          <t>-</t>
        </is>
      </c>
      <c r="D104" s="217" t="inlineStr">
        <is>
          <t>-</t>
        </is>
      </c>
      <c r="E104" s="205" t="n"/>
      <c r="F104" s="242" t="inlineStr">
        <is>
          <t>-</t>
        </is>
      </c>
      <c r="G104" s="227" t="inlineStr">
        <is>
          <t>-</t>
        </is>
      </c>
      <c r="H104" s="205" t="n"/>
      <c r="I104" s="242" t="inlineStr">
        <is>
          <t>-</t>
        </is>
      </c>
      <c r="J104" s="227" t="inlineStr">
        <is>
          <t>-</t>
        </is>
      </c>
    </row>
    <row r="106" ht="19.5" customHeight="1" s="200" thickBot="1">
      <c r="A106" s="12" t="inlineStr">
        <is>
          <t>Nizhny Novgorod</t>
        </is>
      </c>
    </row>
    <row r="107" outlineLevel="1" ht="15.75" customHeight="1" s="200" thickBot="1">
      <c r="A107" s="174" t="inlineStr">
        <is>
          <t>VLAN NAME</t>
        </is>
      </c>
      <c r="B107" s="177" t="inlineStr">
        <is>
          <t>VRF</t>
        </is>
      </c>
      <c r="C107" s="187" t="inlineStr">
        <is>
          <t>Nizhny Novgorod</t>
        </is>
      </c>
      <c r="D107" s="188" t="n"/>
      <c r="E107" s="188" t="n"/>
      <c r="F107" s="188" t="n"/>
      <c r="G107" s="188" t="n"/>
      <c r="H107" s="188" t="n"/>
      <c r="I107" s="188" t="n"/>
      <c r="J107" s="189" t="n"/>
    </row>
    <row r="108" outlineLevel="1" ht="15" customHeight="1" s="200" thickBot="1">
      <c r="A108" s="175" t="n"/>
      <c r="B108" s="178" t="n"/>
      <c r="C108" s="190" t="inlineStr">
        <is>
          <t>Mask</t>
        </is>
      </c>
      <c r="D108" s="191" t="inlineStr">
        <is>
          <t>Prefix</t>
        </is>
      </c>
      <c r="E108" s="192" t="inlineStr">
        <is>
          <t>Site1, ул. Тургенева, 13а</t>
        </is>
      </c>
      <c r="F108" s="188" t="n"/>
      <c r="G108" s="189" t="n"/>
      <c r="H108" s="187" t="inlineStr">
        <is>
          <t>Site2, ул. Гагарина, 166</t>
        </is>
      </c>
      <c r="I108" s="188" t="n"/>
      <c r="J108" s="189" t="n"/>
    </row>
    <row r="109" outlineLevel="1" ht="15.75" customHeight="1" s="200" thickBot="1">
      <c r="A109" s="176" t="n"/>
      <c r="B109" s="179" t="n"/>
      <c r="C109" s="176" t="n"/>
      <c r="D109" s="184" t="n"/>
      <c r="E109" s="69" t="inlineStr">
        <is>
          <t>VLAN ID</t>
        </is>
      </c>
      <c r="F109" s="70" t="inlineStr">
        <is>
          <t>IP-subnet</t>
        </is>
      </c>
      <c r="G109" s="71" t="inlineStr">
        <is>
          <t>Gateway</t>
        </is>
      </c>
      <c r="H109" s="73" t="inlineStr">
        <is>
          <t>VLAN ID</t>
        </is>
      </c>
      <c r="I109" s="74" t="inlineStr">
        <is>
          <t>IP-subnet</t>
        </is>
      </c>
      <c r="J109" s="75" t="inlineStr">
        <is>
          <t>Gateway</t>
        </is>
      </c>
    </row>
    <row r="110" outlineLevel="1" s="200">
      <c r="A110" s="40" t="inlineStr">
        <is>
          <t>Supernet</t>
        </is>
      </c>
      <c r="B110" s="41" t="inlineStr">
        <is>
          <t>-</t>
        </is>
      </c>
      <c r="C110" s="37">
        <f>VLOOKUP(D110,Dictionary!$A$1:$B$33,2,0)</f>
        <v/>
      </c>
      <c r="D110" s="43" t="inlineStr">
        <is>
          <t>/25</t>
        </is>
      </c>
      <c r="E110" s="40" t="inlineStr">
        <is>
          <t>-</t>
        </is>
      </c>
      <c r="F110" s="41" t="inlineStr">
        <is>
          <t>10.228.249.0</t>
        </is>
      </c>
      <c r="G110" s="42" t="inlineStr">
        <is>
          <t>-</t>
        </is>
      </c>
      <c r="H110" s="40" t="inlineStr">
        <is>
          <t>-</t>
        </is>
      </c>
      <c r="I110" s="41" t="inlineStr">
        <is>
          <t>10.228.249.0</t>
        </is>
      </c>
      <c r="J110" s="42" t="inlineStr">
        <is>
          <t>-</t>
        </is>
      </c>
    </row>
    <row r="111" outlineLevel="1" s="200">
      <c r="A111" s="175" t="inlineStr">
        <is>
          <t>Gx1</t>
        </is>
      </c>
      <c r="B111" s="178" t="inlineStr">
        <is>
          <t>Gx</t>
        </is>
      </c>
      <c r="C111" s="175">
        <f>VLOOKUP(D111,Dictionary!$A$1:$B$33,2,0)</f>
        <v/>
      </c>
      <c r="D111" s="216" t="inlineStr">
        <is>
          <t>/28</t>
        </is>
      </c>
      <c r="E111" s="175">
        <f>VLOOKUP(A111,Dictionary!$D$2:$F$14,2,FALSE)</f>
        <v/>
      </c>
      <c r="F111" s="178" t="inlineStr">
        <is>
          <t>10.228.249.0</t>
        </is>
      </c>
      <c r="G111" s="222" t="inlineStr">
        <is>
          <t>10.228.249.14</t>
        </is>
      </c>
      <c r="H111" s="175">
        <f>VLOOKUP(A111,Dictionary!$D$2:$F$14,3,FALSE)</f>
        <v/>
      </c>
      <c r="I111" s="178" t="inlineStr">
        <is>
          <t>10.228.249.0</t>
        </is>
      </c>
      <c r="J111" s="222" t="inlineStr">
        <is>
          <t>10.228.249.13</t>
        </is>
      </c>
    </row>
    <row r="112" outlineLevel="1" s="200">
      <c r="A112" s="175" t="inlineStr">
        <is>
          <t>Gx2</t>
        </is>
      </c>
      <c r="B112" s="178" t="inlineStr">
        <is>
          <t>Gx</t>
        </is>
      </c>
      <c r="C112" s="175">
        <f>VLOOKUP(D112,Dictionary!$A$1:$B$33,2,0)</f>
        <v/>
      </c>
      <c r="D112" s="216" t="inlineStr">
        <is>
          <t>/28</t>
        </is>
      </c>
      <c r="E112" s="175">
        <f>VLOOKUP(A112,Dictionary!$D$2:$F$14,2,FALSE)</f>
        <v/>
      </c>
      <c r="F112" s="178" t="inlineStr">
        <is>
          <t>10.228.249.16</t>
        </is>
      </c>
      <c r="G112" s="222" t="inlineStr">
        <is>
          <t>10.228.249.30</t>
        </is>
      </c>
      <c r="H112" s="175">
        <f>VLOOKUP(A112,Dictionary!$D$2:$F$14,3,FALSE)</f>
        <v/>
      </c>
      <c r="I112" s="178" t="inlineStr">
        <is>
          <t>10.228.249.16</t>
        </is>
      </c>
      <c r="J112" s="222" t="inlineStr">
        <is>
          <t>10.228.249.29</t>
        </is>
      </c>
    </row>
    <row r="113" outlineLevel="1" s="200">
      <c r="A113" s="175" t="inlineStr">
        <is>
          <t>Gy1</t>
        </is>
      </c>
      <c r="B113" s="178" t="inlineStr">
        <is>
          <t>Gy</t>
        </is>
      </c>
      <c r="C113" s="175">
        <f>VLOOKUP(D113,Dictionary!$A$1:$B$33,2,0)</f>
        <v/>
      </c>
      <c r="D113" s="216" t="inlineStr">
        <is>
          <t>/28</t>
        </is>
      </c>
      <c r="E113" s="175">
        <f>VLOOKUP(A113,Dictionary!$D$2:$F$14,2,FALSE)</f>
        <v/>
      </c>
      <c r="F113" s="178" t="inlineStr">
        <is>
          <t>10.228.249.32</t>
        </is>
      </c>
      <c r="G113" s="222" t="inlineStr">
        <is>
          <t>10.228.249.46</t>
        </is>
      </c>
      <c r="H113" s="175">
        <f>VLOOKUP(A113,Dictionary!$D$2:$F$14,3,FALSE)</f>
        <v/>
      </c>
      <c r="I113" s="178" t="inlineStr">
        <is>
          <t>10.228.249.32</t>
        </is>
      </c>
      <c r="J113" s="222" t="inlineStr">
        <is>
          <t>10.228.249.45</t>
        </is>
      </c>
    </row>
    <row r="114" outlineLevel="1" s="200">
      <c r="A114" s="175" t="inlineStr">
        <is>
          <t>Gy2</t>
        </is>
      </c>
      <c r="B114" s="178" t="inlineStr">
        <is>
          <t>Gy</t>
        </is>
      </c>
      <c r="C114" s="175">
        <f>VLOOKUP(D114,Dictionary!$A$1:$B$33,2,0)</f>
        <v/>
      </c>
      <c r="D114" s="216" t="inlineStr">
        <is>
          <t>/28</t>
        </is>
      </c>
      <c r="E114" s="175">
        <f>VLOOKUP(A114,Dictionary!$D$2:$F$14,2,FALSE)</f>
        <v/>
      </c>
      <c r="F114" s="178" t="inlineStr">
        <is>
          <t>10.228.249.48</t>
        </is>
      </c>
      <c r="G114" s="222" t="inlineStr">
        <is>
          <t>10.228.249.62</t>
        </is>
      </c>
      <c r="H114" s="175">
        <f>VLOOKUP(A114,Dictionary!$D$2:$F$14,3,FALSE)</f>
        <v/>
      </c>
      <c r="I114" s="178" t="inlineStr">
        <is>
          <t>10.228.249.48</t>
        </is>
      </c>
      <c r="J114" s="222" t="inlineStr">
        <is>
          <t>10.228.249.61</t>
        </is>
      </c>
    </row>
    <row r="115" outlineLevel="1" s="200">
      <c r="A115" s="175" t="inlineStr">
        <is>
          <t>Radius</t>
        </is>
      </c>
      <c r="B115" s="178" t="inlineStr">
        <is>
          <t>AAA</t>
        </is>
      </c>
      <c r="C115" s="175">
        <f>VLOOKUP(D115,Dictionary!$A$1:$B$33,2,0)</f>
        <v/>
      </c>
      <c r="D115" s="216" t="inlineStr">
        <is>
          <t>/27</t>
        </is>
      </c>
      <c r="E115" s="175">
        <f>VLOOKUP(A115,Dictionary!$D$2:$F$14,2,FALSE)</f>
        <v/>
      </c>
      <c r="F115" s="178" t="inlineStr">
        <is>
          <t>10.228.249.64</t>
        </is>
      </c>
      <c r="G115" s="222" t="inlineStr">
        <is>
          <t>10.228.249.94</t>
        </is>
      </c>
      <c r="H115" s="175">
        <f>VLOOKUP(A115,Dictionary!$D$2:$F$14,3,FALSE)</f>
        <v/>
      </c>
      <c r="I115" s="178" t="inlineStr">
        <is>
          <t>10.228.249.64</t>
        </is>
      </c>
      <c r="J115" s="222" t="inlineStr">
        <is>
          <t>10.228.249.93</t>
        </is>
      </c>
    </row>
    <row r="116" outlineLevel="1" s="200">
      <c r="A116" s="175" t="inlineStr">
        <is>
          <t>Resource</t>
        </is>
      </c>
      <c r="B116" s="178" t="inlineStr">
        <is>
          <t>OAM</t>
        </is>
      </c>
      <c r="C116" s="175">
        <f>VLOOKUP(D116,Dictionary!$A$1:$B$33,2,0)</f>
        <v/>
      </c>
      <c r="D116" s="216" t="inlineStr">
        <is>
          <t>/27</t>
        </is>
      </c>
      <c r="E116" s="175">
        <f>VLOOKUP(A116,Dictionary!$D$2:$F$14,2,FALSE)</f>
        <v/>
      </c>
      <c r="F116" s="178" t="inlineStr">
        <is>
          <t>10.228.249.96</t>
        </is>
      </c>
      <c r="G116" s="222" t="inlineStr">
        <is>
          <t>10.228.249.126</t>
        </is>
      </c>
      <c r="H116" s="175">
        <f>VLOOKUP(A116,Dictionary!$D$2:$F$14,3,FALSE)</f>
        <v/>
      </c>
      <c r="I116" s="178" t="inlineStr">
        <is>
          <t>10.228.249.96</t>
        </is>
      </c>
      <c r="J116" s="222" t="inlineStr">
        <is>
          <t>10.228.249.125</t>
        </is>
      </c>
    </row>
    <row r="117" outlineLevel="1" s="200">
      <c r="A117" s="175" t="n"/>
      <c r="B117" s="178" t="n"/>
      <c r="C117" s="175" t="n"/>
      <c r="D117" s="216" t="n"/>
      <c r="E117" s="175" t="n"/>
      <c r="F117" s="178" t="n"/>
      <c r="G117" s="222" t="n"/>
      <c r="H117" s="175" t="n"/>
      <c r="I117" s="178" t="n"/>
      <c r="J117" s="222" t="n"/>
    </row>
    <row r="118" outlineLevel="1" s="200">
      <c r="A118" s="37" t="inlineStr">
        <is>
          <t>Supernet</t>
        </is>
      </c>
      <c r="B118" s="38" t="inlineStr">
        <is>
          <t>-</t>
        </is>
      </c>
      <c r="C118" s="37" t="inlineStr">
        <is>
          <t>255.255.255.0</t>
        </is>
      </c>
      <c r="D118" s="43" t="inlineStr">
        <is>
          <t>/25</t>
        </is>
      </c>
      <c r="E118" s="37" t="inlineStr">
        <is>
          <t>-</t>
        </is>
      </c>
      <c r="F118" s="38" t="inlineStr">
        <is>
          <t>10.228.249.128</t>
        </is>
      </c>
      <c r="G118" s="39" t="inlineStr">
        <is>
          <t>-</t>
        </is>
      </c>
      <c r="H118" s="37" t="inlineStr">
        <is>
          <t>-</t>
        </is>
      </c>
      <c r="I118" s="38" t="inlineStr">
        <is>
          <t>10.228.250.128</t>
        </is>
      </c>
      <c r="J118" s="39" t="inlineStr">
        <is>
          <t>-</t>
        </is>
      </c>
    </row>
    <row r="119" outlineLevel="1" s="200">
      <c r="A119" s="175" t="inlineStr">
        <is>
          <t>RadiusFE</t>
        </is>
      </c>
      <c r="B119" s="178" t="inlineStr">
        <is>
          <t>AAA</t>
        </is>
      </c>
      <c r="C119" s="88">
        <f>VLOOKUP(D119,Dictionary!$A$1:$B$33,2,0)</f>
        <v/>
      </c>
      <c r="D119" s="89" t="inlineStr">
        <is>
          <t>/28</t>
        </is>
      </c>
      <c r="E119" s="175">
        <f>VLOOKUP(A119,Dictionary!$D$2:$F$14,2,FALSE)</f>
        <v/>
      </c>
      <c r="F119" s="178" t="inlineStr">
        <is>
          <t>10.228.249.128</t>
        </is>
      </c>
      <c r="G119" s="222" t="inlineStr">
        <is>
          <t>10.228.249.142</t>
        </is>
      </c>
      <c r="H119" s="175">
        <f>VLOOKUP(A119,Dictionary!$D$2:$F$14,3,FALSE)</f>
        <v/>
      </c>
      <c r="I119" s="178" t="inlineStr">
        <is>
          <t>10.228.250.128</t>
        </is>
      </c>
      <c r="J119" s="222" t="inlineStr">
        <is>
          <t>10.228.250.142</t>
        </is>
      </c>
    </row>
    <row r="120" outlineLevel="1" s="200">
      <c r="A120" s="175" t="inlineStr">
        <is>
          <t>DataFeed</t>
        </is>
      </c>
      <c r="B120" s="178" t="inlineStr">
        <is>
          <t>OAM</t>
        </is>
      </c>
      <c r="C120" s="175">
        <f>VLOOKUP(D120,Dictionary!$A$1:$B$33,2,0)</f>
        <v/>
      </c>
      <c r="D120" s="216" t="inlineStr">
        <is>
          <t>/28</t>
        </is>
      </c>
      <c r="E120" s="175">
        <f>VLOOKUP(A120,Dictionary!$D$2:$F$14,2,FALSE)</f>
        <v/>
      </c>
      <c r="F120" s="178" t="inlineStr">
        <is>
          <t>10.228.249.144</t>
        </is>
      </c>
      <c r="G120" s="222" t="inlineStr">
        <is>
          <t>10.228.249.158</t>
        </is>
      </c>
      <c r="H120" s="175">
        <f>VLOOKUP(A120,Dictionary!$D$2:$F$14,3,FALSE)</f>
        <v/>
      </c>
      <c r="I120" s="178" t="inlineStr">
        <is>
          <t>10.228.250.144</t>
        </is>
      </c>
      <c r="J120" s="222" t="inlineStr">
        <is>
          <t>10.228.250.158</t>
        </is>
      </c>
    </row>
    <row r="121" outlineLevel="1" s="200">
      <c r="A121" s="175" t="inlineStr">
        <is>
          <t>ClusterSync</t>
        </is>
      </c>
      <c r="B121" s="178" t="inlineStr">
        <is>
          <t>OAM</t>
        </is>
      </c>
      <c r="C121" s="175">
        <f>VLOOKUP(D121,Dictionary!$A$1:$B$33,2,0)</f>
        <v/>
      </c>
      <c r="D121" s="216" t="inlineStr">
        <is>
          <t>/27</t>
        </is>
      </c>
      <c r="E121" s="175">
        <f>VLOOKUP(A121,Dictionary!$D$2:$F$14,2,FALSE)</f>
        <v/>
      </c>
      <c r="F121" s="178" t="inlineStr">
        <is>
          <t>10.228.249.160</t>
        </is>
      </c>
      <c r="G121" s="222" t="inlineStr">
        <is>
          <t>10.228.249.190</t>
        </is>
      </c>
      <c r="H121" s="175">
        <f>VLOOKUP(A121,Dictionary!$D$2:$F$14,3,FALSE)</f>
        <v/>
      </c>
      <c r="I121" s="178" t="inlineStr">
        <is>
          <t>10.228.250.160</t>
        </is>
      </c>
      <c r="J121" s="222" t="inlineStr">
        <is>
          <t>10.228.250.190</t>
        </is>
      </c>
    </row>
    <row r="122" outlineLevel="1" s="200">
      <c r="A122" s="175" t="inlineStr">
        <is>
          <t>Provisioning</t>
        </is>
      </c>
      <c r="B122" s="178" t="inlineStr">
        <is>
          <t>OAM</t>
        </is>
      </c>
      <c r="C122" s="175">
        <f>VLOOKUP(D122,Dictionary!$A$1:$B$33,2,0)</f>
        <v/>
      </c>
      <c r="D122" s="216" t="inlineStr">
        <is>
          <t>/26</t>
        </is>
      </c>
      <c r="E122" s="175">
        <f>VLOOKUP(A122,Dictionary!$D$2:$F$14,2,FALSE)</f>
        <v/>
      </c>
      <c r="F122" s="178" t="inlineStr">
        <is>
          <t>10.228.249.192</t>
        </is>
      </c>
      <c r="G122" s="222" t="inlineStr">
        <is>
          <t>10.228.249.254</t>
        </is>
      </c>
      <c r="H122" s="175">
        <f>VLOOKUP(A122,Dictionary!$D$2:$F$14,3,FALSE)</f>
        <v/>
      </c>
      <c r="I122" s="178" t="inlineStr">
        <is>
          <t>10.228.250.192</t>
        </is>
      </c>
      <c r="J122" s="222" t="inlineStr">
        <is>
          <t>10.228.250.254</t>
        </is>
      </c>
    </row>
    <row r="123" outlineLevel="1" s="200">
      <c r="A123" s="175" t="n"/>
      <c r="B123" s="178" t="n"/>
      <c r="C123" s="175" t="n"/>
      <c r="D123" s="216" t="n"/>
      <c r="E123" s="175" t="n"/>
      <c r="F123" s="178" t="n"/>
      <c r="G123" s="222" t="n"/>
      <c r="H123" s="175" t="n"/>
      <c r="I123" s="178" t="n"/>
      <c r="J123" s="222" t="n"/>
    </row>
    <row r="124" outlineLevel="1" s="200">
      <c r="A124" s="37" t="inlineStr">
        <is>
          <t>Supernet</t>
        </is>
      </c>
      <c r="B124" s="38" t="inlineStr">
        <is>
          <t>-</t>
        </is>
      </c>
      <c r="C124" s="37">
        <f>VLOOKUP(D124,Dictionary!$A$1:$B$33,2,0)</f>
        <v/>
      </c>
      <c r="D124" s="43" t="inlineStr">
        <is>
          <t>/24</t>
        </is>
      </c>
      <c r="E124" s="37" t="inlineStr">
        <is>
          <t>-</t>
        </is>
      </c>
      <c r="F124" s="38" t="inlineStr">
        <is>
          <t>10.228.253.0</t>
        </is>
      </c>
      <c r="G124" s="39" t="n"/>
      <c r="H124" s="37" t="inlineStr">
        <is>
          <t>-</t>
        </is>
      </c>
      <c r="I124" s="38" t="inlineStr">
        <is>
          <t>10.228.254.0</t>
        </is>
      </c>
      <c r="J124" s="39" t="inlineStr">
        <is>
          <t>-</t>
        </is>
      </c>
    </row>
    <row r="125" outlineLevel="1" s="200">
      <c r="A125" s="175" t="inlineStr">
        <is>
          <t>OOB_Mgmt</t>
        </is>
      </c>
      <c r="B125" s="178" t="inlineStr">
        <is>
          <t>OAM</t>
        </is>
      </c>
      <c r="C125" s="175">
        <f>VLOOKUP(D125,Dictionary!$A$1:$B$33,2,0)</f>
        <v/>
      </c>
      <c r="D125" s="216" t="inlineStr">
        <is>
          <t>/26</t>
        </is>
      </c>
      <c r="E125" s="175">
        <f>VLOOKUP(A125,Dictionary!$D$2:$F$14,2,FALSE)</f>
        <v/>
      </c>
      <c r="F125" s="178" t="inlineStr">
        <is>
          <t>10.228.253.0</t>
        </is>
      </c>
      <c r="G125" s="222" t="inlineStr">
        <is>
          <t>10.228.253.62</t>
        </is>
      </c>
      <c r="H125" s="175">
        <f>VLOOKUP(A125,Dictionary!$D$2:$F$14,3,FALSE)</f>
        <v/>
      </c>
      <c r="I125" s="178" t="inlineStr">
        <is>
          <t>10.228.254.0</t>
        </is>
      </c>
      <c r="J125" s="222" t="inlineStr">
        <is>
          <t>10.228.254.62</t>
        </is>
      </c>
    </row>
    <row r="126" outlineLevel="1" s="200">
      <c r="A126" s="175" t="inlineStr">
        <is>
          <t>Host_Mgmt</t>
        </is>
      </c>
      <c r="B126" s="178" t="inlineStr">
        <is>
          <t>OAM</t>
        </is>
      </c>
      <c r="C126" s="175">
        <f>VLOOKUP(D126,Dictionary!$A$1:$B$33,2,0)</f>
        <v/>
      </c>
      <c r="D126" s="216" t="inlineStr">
        <is>
          <t>/26</t>
        </is>
      </c>
      <c r="E126" s="175">
        <f>VLOOKUP(A126,Dictionary!$D$2:$F$14,2,FALSE)</f>
        <v/>
      </c>
      <c r="F126" s="178" t="inlineStr">
        <is>
          <t>10.228.253.64</t>
        </is>
      </c>
      <c r="G126" s="222" t="inlineStr">
        <is>
          <t>10.228.253.126</t>
        </is>
      </c>
      <c r="H126" s="175">
        <f>VLOOKUP(A126,Dictionary!$D$2:$F$14,3,FALSE)</f>
        <v/>
      </c>
      <c r="I126" s="178" t="inlineStr">
        <is>
          <t>10.228.254.64</t>
        </is>
      </c>
      <c r="J126" s="222" t="inlineStr">
        <is>
          <t>10.228.254.126</t>
        </is>
      </c>
    </row>
    <row r="127" outlineLevel="1" s="200">
      <c r="A127" s="175" t="inlineStr">
        <is>
          <t>vm_Mgmt</t>
        </is>
      </c>
      <c r="B127" s="178" t="inlineStr">
        <is>
          <t>OAM</t>
        </is>
      </c>
      <c r="C127" s="175">
        <f>VLOOKUP(D127,Dictionary!$A$1:$B$33,2,0)</f>
        <v/>
      </c>
      <c r="D127" s="216" t="inlineStr">
        <is>
          <t>/26</t>
        </is>
      </c>
      <c r="E127" s="175">
        <f>VLOOKUP(A127,Dictionary!$D$2:$F$14,2,FALSE)</f>
        <v/>
      </c>
      <c r="F127" s="178" t="inlineStr">
        <is>
          <t>10.228.253.128</t>
        </is>
      </c>
      <c r="G127" s="222" t="inlineStr">
        <is>
          <t>10.228.253.190</t>
        </is>
      </c>
      <c r="H127" s="175">
        <f>VLOOKUP(A127,Dictionary!$D$2:$F$14,3,FALSE)</f>
        <v/>
      </c>
      <c r="I127" s="178" t="inlineStr">
        <is>
          <t>10.228.254.128</t>
        </is>
      </c>
      <c r="J127" s="222" t="inlineStr">
        <is>
          <t>10.228.254.190</t>
        </is>
      </c>
    </row>
    <row r="128" outlineLevel="1" s="200">
      <c r="A128" s="175" t="inlineStr">
        <is>
          <t>Link subnets</t>
        </is>
      </c>
      <c r="B128" s="178" t="inlineStr">
        <is>
          <t>OAM</t>
        </is>
      </c>
      <c r="C128" s="175">
        <f>VLOOKUP(D128,Dictionary!$A$1:$B$33,2,0)</f>
        <v/>
      </c>
      <c r="D128" s="216" t="inlineStr">
        <is>
          <t>/26</t>
        </is>
      </c>
      <c r="E128" s="175" t="n"/>
      <c r="F128" s="178" t="inlineStr">
        <is>
          <t>10.228.253.192</t>
        </is>
      </c>
      <c r="G128" s="222" t="n"/>
      <c r="H128" s="175" t="n"/>
      <c r="I128" s="178" t="inlineStr">
        <is>
          <t>10.228.254.192</t>
        </is>
      </c>
      <c r="J128" s="222" t="n"/>
    </row>
    <row r="129" outlineLevel="1" s="200">
      <c r="A129" s="175" t="n"/>
      <c r="B129" s="178" t="n"/>
      <c r="C129" s="175" t="n"/>
      <c r="D129" s="216" t="n"/>
      <c r="E129" s="175" t="n"/>
      <c r="F129" s="178" t="n"/>
      <c r="G129" s="222" t="n"/>
      <c r="H129" s="175" t="n"/>
      <c r="I129" s="178" t="n"/>
      <c r="J129" s="222" t="n"/>
    </row>
    <row r="130" outlineLevel="1" s="200">
      <c r="A130" s="175" t="inlineStr">
        <is>
          <t>FlowControl NAT1(2)</t>
        </is>
      </c>
      <c r="B130" s="178" t="n"/>
      <c r="C130" s="175" t="inlineStr">
        <is>
          <t>-</t>
        </is>
      </c>
      <c r="D130" s="216" t="inlineStr">
        <is>
          <t>-</t>
        </is>
      </c>
      <c r="E130" s="175" t="n">
        <v>130</v>
      </c>
      <c r="F130" s="178" t="inlineStr">
        <is>
          <t>-</t>
        </is>
      </c>
      <c r="G130" s="222" t="inlineStr">
        <is>
          <t>-</t>
        </is>
      </c>
      <c r="H130" s="175" t="n">
        <v>230</v>
      </c>
      <c r="I130" s="178" t="inlineStr">
        <is>
          <t>-</t>
        </is>
      </c>
      <c r="J130" s="222" t="inlineStr">
        <is>
          <t>-</t>
        </is>
      </c>
    </row>
    <row r="131" outlineLevel="1" ht="15.75" customHeight="1" s="200" thickBot="1">
      <c r="A131" s="242" t="inlineStr">
        <is>
          <t>FlowControl NAT3(4)</t>
        </is>
      </c>
      <c r="B131" s="243" t="n"/>
      <c r="C131" s="242" t="inlineStr">
        <is>
          <t>-</t>
        </is>
      </c>
      <c r="D131" s="217" t="inlineStr">
        <is>
          <t>-</t>
        </is>
      </c>
      <c r="E131" s="242" t="n">
        <v>131</v>
      </c>
      <c r="F131" s="243" t="inlineStr">
        <is>
          <t>-</t>
        </is>
      </c>
      <c r="G131" s="227" t="inlineStr">
        <is>
          <t>-</t>
        </is>
      </c>
      <c r="H131" s="242" t="n">
        <v>231</v>
      </c>
      <c r="I131" s="243" t="inlineStr">
        <is>
          <t>-</t>
        </is>
      </c>
      <c r="J131" s="227" t="inlineStr">
        <is>
          <t>-</t>
        </is>
      </c>
    </row>
    <row r="133" ht="19.5" customHeight="1" s="200" thickBot="1">
      <c r="A133" s="12" t="inlineStr">
        <is>
          <t>Ekaterinburg</t>
        </is>
      </c>
    </row>
    <row r="134" outlineLevel="1" ht="15.75" customHeight="1" s="200" thickBot="1">
      <c r="A134" s="174" t="inlineStr">
        <is>
          <t>VLAN NAME</t>
        </is>
      </c>
      <c r="B134" s="177" t="inlineStr">
        <is>
          <t>VRF</t>
        </is>
      </c>
      <c r="C134" s="174" t="inlineStr">
        <is>
          <t>Ekaterinburg</t>
        </is>
      </c>
      <c r="D134" s="193" t="n"/>
      <c r="E134" s="193" t="n"/>
      <c r="F134" s="193" t="n"/>
      <c r="G134" s="193" t="n"/>
      <c r="H134" s="193" t="n"/>
      <c r="I134" s="193" t="n"/>
      <c r="J134" s="186" t="n"/>
      <c r="M134" s="78" t="n"/>
    </row>
    <row r="135" outlineLevel="1" ht="15" customHeight="1" s="200">
      <c r="A135" s="175" t="n"/>
      <c r="B135" s="178" t="n"/>
      <c r="C135" s="194" t="inlineStr">
        <is>
          <t>Mask</t>
        </is>
      </c>
      <c r="D135" s="195" t="inlineStr">
        <is>
          <t>Prefix</t>
        </is>
      </c>
      <c r="E135" s="196" t="inlineStr">
        <is>
          <t>Site1, Chapaeva, 12, 3 fl.</t>
        </is>
      </c>
      <c r="F135" s="193" t="n"/>
      <c r="G135" s="186" t="n"/>
      <c r="H135" s="197" t="inlineStr">
        <is>
          <t>Site2, Sibirskiy trakt, 8v, 4 fl.</t>
        </is>
      </c>
      <c r="I135" s="193" t="n"/>
      <c r="J135" s="198" t="n"/>
    </row>
    <row r="136" outlineLevel="1" ht="15.75" customHeight="1" s="200" thickBot="1">
      <c r="A136" s="176" t="n"/>
      <c r="B136" s="179" t="n"/>
      <c r="C136" s="176" t="n"/>
      <c r="D136" s="184" t="n"/>
      <c r="E136" s="109" t="inlineStr">
        <is>
          <t>VLAN ID</t>
        </is>
      </c>
      <c r="F136" s="79" t="inlineStr">
        <is>
          <t>IP-subnet</t>
        </is>
      </c>
      <c r="G136" s="81" t="inlineStr">
        <is>
          <t>Gateway</t>
        </is>
      </c>
      <c r="H136" s="109" t="inlineStr">
        <is>
          <t>VLAN ID</t>
        </is>
      </c>
      <c r="I136" s="79" t="inlineStr">
        <is>
          <t>IP-subnet</t>
        </is>
      </c>
      <c r="J136" s="36" t="inlineStr">
        <is>
          <t>Gateway</t>
        </is>
      </c>
    </row>
    <row r="137" outlineLevel="1" s="200">
      <c r="A137" s="40" t="inlineStr">
        <is>
          <t>Supernet</t>
        </is>
      </c>
      <c r="B137" s="41" t="inlineStr">
        <is>
          <t>-</t>
        </is>
      </c>
      <c r="C137" s="40">
        <f>VLOOKUP(D137,Dictionary!$A$1:$B$33,2,0)</f>
        <v/>
      </c>
      <c r="D137" s="82" t="inlineStr">
        <is>
          <t>/25</t>
        </is>
      </c>
      <c r="E137" s="93" t="n"/>
      <c r="F137" s="41" t="inlineStr">
        <is>
          <t>10.224.37.0</t>
        </is>
      </c>
      <c r="G137" s="94" t="inlineStr">
        <is>
          <t>-</t>
        </is>
      </c>
      <c r="H137" s="93" t="n"/>
      <c r="I137" s="41" t="inlineStr">
        <is>
          <t>10.224.37.0</t>
        </is>
      </c>
      <c r="J137" s="95" t="inlineStr">
        <is>
          <t>-</t>
        </is>
      </c>
    </row>
    <row r="138" outlineLevel="1" s="200">
      <c r="A138" s="175" t="inlineStr">
        <is>
          <t>Gx1</t>
        </is>
      </c>
      <c r="B138" s="178" t="inlineStr">
        <is>
          <t>Gx</t>
        </is>
      </c>
      <c r="C138" s="175">
        <f>VLOOKUP(D138,Dictionary!$A$1:$B$33,2,0)</f>
        <v/>
      </c>
      <c r="D138" s="216" t="inlineStr">
        <is>
          <t>/28</t>
        </is>
      </c>
      <c r="E138" s="175">
        <f>VLOOKUP(A138,Dictionary!$D$2:$F$14,2,FALSE)</f>
        <v/>
      </c>
      <c r="F138" s="178" t="inlineStr">
        <is>
          <t>10.224.37.0</t>
        </is>
      </c>
      <c r="G138" s="216" t="inlineStr">
        <is>
          <t>10.224.37.14</t>
        </is>
      </c>
      <c r="H138" s="175">
        <f>VLOOKUP(A138,Dictionary!$D$2:$F$14,3,FALSE)</f>
        <v/>
      </c>
      <c r="I138" s="178" t="inlineStr">
        <is>
          <t>10.224.37.0</t>
        </is>
      </c>
      <c r="J138" s="222" t="inlineStr">
        <is>
          <t>10.224.37.13</t>
        </is>
      </c>
    </row>
    <row r="139" outlineLevel="1" s="200">
      <c r="A139" s="175" t="inlineStr">
        <is>
          <t>Gx2</t>
        </is>
      </c>
      <c r="B139" s="178" t="inlineStr">
        <is>
          <t>Gx</t>
        </is>
      </c>
      <c r="C139" s="175">
        <f>VLOOKUP(D139,Dictionary!$A$1:$B$33,2,0)</f>
        <v/>
      </c>
      <c r="D139" s="216" t="inlineStr">
        <is>
          <t>/28</t>
        </is>
      </c>
      <c r="E139" s="175">
        <f>VLOOKUP(A139,Dictionary!$D$2:$F$14,2,FALSE)</f>
        <v/>
      </c>
      <c r="F139" s="178" t="inlineStr">
        <is>
          <t>10.224.37.16</t>
        </is>
      </c>
      <c r="G139" s="216" t="inlineStr">
        <is>
          <t>10.224.37.30</t>
        </is>
      </c>
      <c r="H139" s="175">
        <f>VLOOKUP(A139,Dictionary!$D$2:$F$14,3,FALSE)</f>
        <v/>
      </c>
      <c r="I139" s="178" t="inlineStr">
        <is>
          <t>10.224.37.16</t>
        </is>
      </c>
      <c r="J139" s="222" t="inlineStr">
        <is>
          <t>10.224.37.29</t>
        </is>
      </c>
    </row>
    <row r="140" outlineLevel="1" s="200">
      <c r="A140" s="175" t="inlineStr">
        <is>
          <t>Gy1</t>
        </is>
      </c>
      <c r="B140" s="178" t="inlineStr">
        <is>
          <t>Gy</t>
        </is>
      </c>
      <c r="C140" s="175">
        <f>VLOOKUP(D140,Dictionary!$A$1:$B$33,2,0)</f>
        <v/>
      </c>
      <c r="D140" s="216" t="inlineStr">
        <is>
          <t>/28</t>
        </is>
      </c>
      <c r="E140" s="175">
        <f>VLOOKUP(A140,Dictionary!$D$2:$F$14,2,FALSE)</f>
        <v/>
      </c>
      <c r="F140" s="76" t="inlineStr">
        <is>
          <t>10.224.37.32</t>
        </is>
      </c>
      <c r="G140" s="216" t="inlineStr">
        <is>
          <t>10.224.37.46</t>
        </is>
      </c>
      <c r="H140" s="175">
        <f>VLOOKUP(A140,Dictionary!$D$2:$F$14,3,FALSE)</f>
        <v/>
      </c>
      <c r="I140" s="76" t="inlineStr">
        <is>
          <t>10.224.37.32</t>
        </is>
      </c>
      <c r="J140" s="222" t="inlineStr">
        <is>
          <t>10.224.37.45</t>
        </is>
      </c>
    </row>
    <row r="141" outlineLevel="1" s="200">
      <c r="A141" s="175" t="inlineStr">
        <is>
          <t>Gy2</t>
        </is>
      </c>
      <c r="B141" s="178" t="inlineStr">
        <is>
          <t>Gy</t>
        </is>
      </c>
      <c r="C141" s="175">
        <f>VLOOKUP(D141,Dictionary!$A$1:$B$33,2,0)</f>
        <v/>
      </c>
      <c r="D141" s="216" t="inlineStr">
        <is>
          <t>/28</t>
        </is>
      </c>
      <c r="E141" s="175">
        <f>VLOOKUP(A141,Dictionary!$D$2:$F$14,2,FALSE)</f>
        <v/>
      </c>
      <c r="F141" s="178" t="inlineStr">
        <is>
          <t>10.224.37.48</t>
        </is>
      </c>
      <c r="G141" s="216" t="inlineStr">
        <is>
          <t>10.224.37.62</t>
        </is>
      </c>
      <c r="H141" s="175">
        <f>VLOOKUP(A141,Dictionary!$D$2:$F$14,3,FALSE)</f>
        <v/>
      </c>
      <c r="I141" s="76" t="inlineStr">
        <is>
          <t>10.224.37.48</t>
        </is>
      </c>
      <c r="J141" s="222" t="inlineStr">
        <is>
          <t>10.224.37.61</t>
        </is>
      </c>
    </row>
    <row r="142" outlineLevel="1" s="200">
      <c r="A142" s="175" t="inlineStr">
        <is>
          <t>Radius</t>
        </is>
      </c>
      <c r="B142" s="178" t="inlineStr">
        <is>
          <t>AAA</t>
        </is>
      </c>
      <c r="C142" s="175">
        <f>VLOOKUP(D142,Dictionary!$A$1:$B$33,2,0)</f>
        <v/>
      </c>
      <c r="D142" s="216" t="inlineStr">
        <is>
          <t>/27</t>
        </is>
      </c>
      <c r="E142" s="175">
        <f>VLOOKUP(A142,Dictionary!$D$2:$F$14,2,FALSE)</f>
        <v/>
      </c>
      <c r="F142" s="76" t="inlineStr">
        <is>
          <t>10.224.37.64</t>
        </is>
      </c>
      <c r="G142" s="76" t="inlineStr">
        <is>
          <t>10.224.37.94</t>
        </is>
      </c>
      <c r="H142" s="175">
        <f>VLOOKUP(A142,Dictionary!$D$2:$F$14,3,FALSE)</f>
        <v/>
      </c>
      <c r="I142" s="76" t="inlineStr">
        <is>
          <t>10.224.37.64</t>
        </is>
      </c>
      <c r="J142" s="80" t="inlineStr">
        <is>
          <t>10.224.37.93</t>
        </is>
      </c>
    </row>
    <row r="143" outlineLevel="1" s="200">
      <c r="A143" s="175" t="inlineStr">
        <is>
          <t>Resource</t>
        </is>
      </c>
      <c r="B143" s="178" t="inlineStr">
        <is>
          <t>OAM</t>
        </is>
      </c>
      <c r="C143" s="175" t="inlineStr">
        <is>
          <t>255.255.255.224</t>
        </is>
      </c>
      <c r="D143" s="216" t="inlineStr">
        <is>
          <t>/27</t>
        </is>
      </c>
      <c r="E143" s="175">
        <f>VLOOKUP(A143,Dictionary!$D$2:$F$14,2,FALSE)</f>
        <v/>
      </c>
      <c r="F143" s="76" t="inlineStr">
        <is>
          <t>10.224.37.96</t>
        </is>
      </c>
      <c r="G143" s="76" t="inlineStr">
        <is>
          <t>10.224.37.126</t>
        </is>
      </c>
      <c r="H143" s="175">
        <f>VLOOKUP(A143,Dictionary!$D$2:$F$14,3,FALSE)</f>
        <v/>
      </c>
      <c r="I143" s="76" t="inlineStr">
        <is>
          <t>10.224.37.96</t>
        </is>
      </c>
      <c r="J143" s="76" t="inlineStr">
        <is>
          <t>10.224.37.125</t>
        </is>
      </c>
    </row>
    <row r="144" outlineLevel="1" s="200">
      <c r="A144" s="175" t="n"/>
      <c r="B144" s="178" t="n"/>
      <c r="C144" s="175" t="n"/>
      <c r="D144" s="216" t="n"/>
      <c r="E144" s="175" t="n"/>
      <c r="F144" s="178" t="n"/>
      <c r="G144" s="216" t="n"/>
      <c r="H144" s="175" t="n"/>
      <c r="I144" s="178" t="n"/>
      <c r="J144" s="222" t="n"/>
    </row>
    <row r="145" outlineLevel="1" s="200">
      <c r="A145" s="37" t="inlineStr">
        <is>
          <t>Supernet</t>
        </is>
      </c>
      <c r="B145" s="38" t="inlineStr">
        <is>
          <t>-</t>
        </is>
      </c>
      <c r="C145" s="37">
        <f>VLOOKUP(D145,Dictionary!$A$1:$B$33,2,0)</f>
        <v/>
      </c>
      <c r="D145" s="43" t="inlineStr">
        <is>
          <t>/25</t>
        </is>
      </c>
      <c r="E145" s="175" t="n"/>
      <c r="F145" s="38" t="inlineStr">
        <is>
          <t>10.224.37.128</t>
        </is>
      </c>
      <c r="G145" s="216" t="inlineStr">
        <is>
          <t>-</t>
        </is>
      </c>
      <c r="H145" s="175" t="n"/>
      <c r="I145" s="38" t="inlineStr">
        <is>
          <t>10.225.37.128</t>
        </is>
      </c>
      <c r="J145" s="222" t="inlineStr">
        <is>
          <t>-</t>
        </is>
      </c>
    </row>
    <row r="146" outlineLevel="1" s="200">
      <c r="A146" s="175" t="inlineStr">
        <is>
          <t>RadiusFE</t>
        </is>
      </c>
      <c r="B146" s="178" t="inlineStr">
        <is>
          <t>AAA</t>
        </is>
      </c>
      <c r="C146" s="175">
        <f>VLOOKUP(D146,Dictionary!$A$1:$B$33,2,0)</f>
        <v/>
      </c>
      <c r="D146" s="216" t="inlineStr">
        <is>
          <t>/28</t>
        </is>
      </c>
      <c r="E146" s="175">
        <f>VLOOKUP(A146,Dictionary!$D$2:$F$14,2,FALSE)</f>
        <v/>
      </c>
      <c r="F146" s="76" t="inlineStr">
        <is>
          <t>10.224.37.128</t>
        </is>
      </c>
      <c r="G146" s="76" t="inlineStr">
        <is>
          <t>10.224.37.142</t>
        </is>
      </c>
      <c r="H146" s="175">
        <f>VLOOKUP(A146,Dictionary!$D$2:$F$14,3,FALSE)</f>
        <v/>
      </c>
      <c r="I146" s="76" t="inlineStr">
        <is>
          <t>10.225.37.128</t>
        </is>
      </c>
      <c r="J146" s="80" t="inlineStr">
        <is>
          <t>10.225.37.142</t>
        </is>
      </c>
    </row>
    <row r="147" outlineLevel="1" s="200">
      <c r="A147" s="175" t="inlineStr">
        <is>
          <t>DataFeed</t>
        </is>
      </c>
      <c r="B147" s="178" t="inlineStr">
        <is>
          <t>OAM</t>
        </is>
      </c>
      <c r="C147" s="175">
        <f>VLOOKUP(D147,Dictionary!$A$1:$B$33,2,0)</f>
        <v/>
      </c>
      <c r="D147" s="216" t="inlineStr">
        <is>
          <t>/28</t>
        </is>
      </c>
      <c r="E147" s="175">
        <f>VLOOKUP(A147,Dictionary!$D$2:$F$14,2,FALSE)</f>
        <v/>
      </c>
      <c r="F147" s="76" t="inlineStr">
        <is>
          <t>10.224.37.144</t>
        </is>
      </c>
      <c r="G147" s="76" t="inlineStr">
        <is>
          <t>10.224.37.158</t>
        </is>
      </c>
      <c r="H147" s="175">
        <f>VLOOKUP(A147,Dictionary!$D$2:$F$14,3,FALSE)</f>
        <v/>
      </c>
      <c r="I147" s="76" t="inlineStr">
        <is>
          <t>10.225.37.144</t>
        </is>
      </c>
      <c r="J147" s="80" t="inlineStr">
        <is>
          <t>10.225.37.158</t>
        </is>
      </c>
    </row>
    <row r="148" outlineLevel="1" s="200">
      <c r="A148" s="175" t="inlineStr">
        <is>
          <t>ClusterSync</t>
        </is>
      </c>
      <c r="B148" s="178" t="inlineStr">
        <is>
          <t>OAM</t>
        </is>
      </c>
      <c r="C148" s="175" t="inlineStr">
        <is>
          <t>255.255.255.224</t>
        </is>
      </c>
      <c r="D148" s="216" t="inlineStr">
        <is>
          <t>/27</t>
        </is>
      </c>
      <c r="E148" s="175">
        <f>VLOOKUP(A148,Dictionary!$D$2:$F$14,2,FALSE)</f>
        <v/>
      </c>
      <c r="F148" s="76" t="inlineStr">
        <is>
          <t>10.224.37.160</t>
        </is>
      </c>
      <c r="G148" s="76" t="inlineStr">
        <is>
          <t>10.224.37.190</t>
        </is>
      </c>
      <c r="H148" s="175">
        <f>VLOOKUP(A148,Dictionary!$D$2:$F$14,3,FALSE)</f>
        <v/>
      </c>
      <c r="I148" s="76" t="inlineStr">
        <is>
          <t>10.225.37.160</t>
        </is>
      </c>
      <c r="J148" s="80" t="inlineStr">
        <is>
          <t>10.225.37.190</t>
        </is>
      </c>
    </row>
    <row r="149" outlineLevel="1" s="200">
      <c r="A149" s="175" t="inlineStr">
        <is>
          <t>Provisioning</t>
        </is>
      </c>
      <c r="B149" s="178" t="inlineStr">
        <is>
          <t>OAM</t>
        </is>
      </c>
      <c r="C149" s="175">
        <f>VLOOKUP(D149,Dictionary!$A$1:$B$33,2,0)</f>
        <v/>
      </c>
      <c r="D149" s="216" t="inlineStr">
        <is>
          <t>/26</t>
        </is>
      </c>
      <c r="E149" s="175">
        <f>VLOOKUP(A149,Dictionary!$D$2:$F$14,2,FALSE)</f>
        <v/>
      </c>
      <c r="F149" s="178" t="inlineStr">
        <is>
          <t>10.224.37.192</t>
        </is>
      </c>
      <c r="G149" s="76" t="inlineStr">
        <is>
          <t>10.224.37.254</t>
        </is>
      </c>
      <c r="H149" s="175">
        <f>VLOOKUP(A149,Dictionary!$D$2:$F$14,3,FALSE)</f>
        <v/>
      </c>
      <c r="I149" s="178" t="inlineStr">
        <is>
          <t>10.225.37.192</t>
        </is>
      </c>
      <c r="J149" s="80" t="inlineStr">
        <is>
          <t>10.225.37.254</t>
        </is>
      </c>
    </row>
    <row r="150" outlineLevel="1" s="200">
      <c r="A150" s="175" t="n"/>
      <c r="B150" s="178" t="n"/>
      <c r="C150" s="175" t="n"/>
      <c r="D150" s="216" t="n"/>
      <c r="E150" s="175" t="n"/>
      <c r="F150" s="178" t="n"/>
      <c r="G150" s="216" t="n"/>
      <c r="H150" s="175" t="n"/>
      <c r="I150" s="178" t="n"/>
      <c r="J150" s="222" t="n"/>
    </row>
    <row r="151" outlineLevel="1" s="200">
      <c r="A151" s="37" t="inlineStr">
        <is>
          <t>Supernet</t>
        </is>
      </c>
      <c r="B151" s="38" t="inlineStr">
        <is>
          <t>-</t>
        </is>
      </c>
      <c r="C151" s="37">
        <f>VLOOKUP(D151,Dictionary!$A$1:$B$33,2,0)</f>
        <v/>
      </c>
      <c r="D151" s="43" t="inlineStr">
        <is>
          <t>/24</t>
        </is>
      </c>
      <c r="E151" s="37" t="n"/>
      <c r="F151" s="38" t="inlineStr">
        <is>
          <t>10.224.38.0</t>
        </is>
      </c>
      <c r="G151" s="43" t="inlineStr">
        <is>
          <t>-</t>
        </is>
      </c>
      <c r="H151" s="37" t="n"/>
      <c r="I151" s="38" t="inlineStr">
        <is>
          <t>10.225.38.0</t>
        </is>
      </c>
      <c r="J151" s="39" t="n"/>
    </row>
    <row r="152" outlineLevel="1" s="200">
      <c r="A152" s="175" t="inlineStr">
        <is>
          <t>OOB_Mgmt</t>
        </is>
      </c>
      <c r="B152" s="178" t="inlineStr">
        <is>
          <t>OAM</t>
        </is>
      </c>
      <c r="C152" s="175">
        <f>VLOOKUP(D152,Dictionary!$A$1:$B$33,2,0)</f>
        <v/>
      </c>
      <c r="D152" s="216" t="inlineStr">
        <is>
          <t>/26</t>
        </is>
      </c>
      <c r="E152" s="175">
        <f>VLOOKUP(A152,Dictionary!$D$2:$F$14,2,FALSE)</f>
        <v/>
      </c>
      <c r="F152" s="178" t="inlineStr">
        <is>
          <t>10.224.38.0</t>
        </is>
      </c>
      <c r="G152" s="216" t="inlineStr">
        <is>
          <t>10.224.38.62</t>
        </is>
      </c>
      <c r="H152" s="175">
        <f>VLOOKUP(A152,Dictionary!$D$2:$F$14,3,FALSE)</f>
        <v/>
      </c>
      <c r="I152" s="178" t="inlineStr">
        <is>
          <t>10.225.38.0</t>
        </is>
      </c>
      <c r="J152" s="222" t="inlineStr">
        <is>
          <t>10.225.38.62</t>
        </is>
      </c>
    </row>
    <row r="153" outlineLevel="1" s="200">
      <c r="A153" s="175" t="inlineStr">
        <is>
          <t>Host_Mgmt</t>
        </is>
      </c>
      <c r="B153" s="178" t="inlineStr">
        <is>
          <t>OAM</t>
        </is>
      </c>
      <c r="C153" s="175">
        <f>VLOOKUP(D153,Dictionary!$A$1:$B$33,2,0)</f>
        <v/>
      </c>
      <c r="D153" s="216" t="inlineStr">
        <is>
          <t>/26</t>
        </is>
      </c>
      <c r="E153" s="175">
        <f>VLOOKUP(A153,Dictionary!$D$2:$F$14,2,FALSE)</f>
        <v/>
      </c>
      <c r="F153" s="178" t="inlineStr">
        <is>
          <t>10.224.38.64</t>
        </is>
      </c>
      <c r="G153" s="216" t="inlineStr">
        <is>
          <t>10.224.38.126</t>
        </is>
      </c>
      <c r="H153" s="175">
        <f>VLOOKUP(A153,Dictionary!$D$2:$F$14,3,FALSE)</f>
        <v/>
      </c>
      <c r="I153" s="178" t="inlineStr">
        <is>
          <t>10.225.38.64</t>
        </is>
      </c>
      <c r="J153" s="222" t="inlineStr">
        <is>
          <t>10.225.38.126</t>
        </is>
      </c>
    </row>
    <row r="154" outlineLevel="1" s="200">
      <c r="A154" s="175" t="inlineStr">
        <is>
          <t>vm_Mgmt</t>
        </is>
      </c>
      <c r="B154" s="178" t="inlineStr">
        <is>
          <t>OAM</t>
        </is>
      </c>
      <c r="C154" s="175">
        <f>VLOOKUP(D154,Dictionary!$A$1:$B$33,2,0)</f>
        <v/>
      </c>
      <c r="D154" s="216" t="inlineStr">
        <is>
          <t>/26</t>
        </is>
      </c>
      <c r="E154" s="175">
        <f>VLOOKUP(A154,Dictionary!$D$2:$F$14,2,FALSE)</f>
        <v/>
      </c>
      <c r="F154" s="178" t="inlineStr">
        <is>
          <t>10.224.38.128</t>
        </is>
      </c>
      <c r="G154" s="216" t="inlineStr">
        <is>
          <t>10.224.38.190</t>
        </is>
      </c>
      <c r="H154" s="175">
        <f>VLOOKUP(A154,Dictionary!$D$2:$F$14,3,FALSE)</f>
        <v/>
      </c>
      <c r="I154" s="178" t="inlineStr">
        <is>
          <t>10.225.38.128</t>
        </is>
      </c>
      <c r="J154" s="222" t="inlineStr">
        <is>
          <t>10.225.38.190</t>
        </is>
      </c>
    </row>
    <row r="155" outlineLevel="1" s="200">
      <c r="A155" s="175" t="inlineStr">
        <is>
          <t>Link subnets</t>
        </is>
      </c>
      <c r="B155" s="178" t="n"/>
      <c r="C155" s="175">
        <f>VLOOKUP(D155,Dictionary!$A$1:$B$33,2,0)</f>
        <v/>
      </c>
      <c r="D155" s="216" t="inlineStr">
        <is>
          <t>/26</t>
        </is>
      </c>
      <c r="E155" s="175" t="n"/>
      <c r="F155" s="178" t="inlineStr">
        <is>
          <t>10.224.38.192</t>
        </is>
      </c>
      <c r="G155" s="216" t="n"/>
      <c r="H155" s="175" t="n"/>
      <c r="I155" s="178" t="inlineStr">
        <is>
          <t>10.225.38.192</t>
        </is>
      </c>
      <c r="J155" s="222" t="n"/>
    </row>
    <row r="156" outlineLevel="1" s="200">
      <c r="A156" s="175" t="n"/>
      <c r="B156" s="178" t="n"/>
      <c r="C156" s="175" t="n"/>
      <c r="D156" s="216" t="n"/>
      <c r="E156" s="175" t="n"/>
      <c r="F156" s="178" t="n"/>
      <c r="G156" s="216" t="n"/>
      <c r="H156" s="175" t="n"/>
      <c r="I156" s="178" t="n"/>
      <c r="J156" s="222" t="n"/>
    </row>
    <row r="157" outlineLevel="1" s="200">
      <c r="A157" s="175" t="inlineStr">
        <is>
          <t>FlowControl_NAT1(2)</t>
        </is>
      </c>
      <c r="B157" s="178" t="n"/>
      <c r="C157" s="175" t="inlineStr">
        <is>
          <t>-</t>
        </is>
      </c>
      <c r="D157" s="216" t="inlineStr">
        <is>
          <t>-</t>
        </is>
      </c>
      <c r="E157" s="175" t="n">
        <v>130</v>
      </c>
      <c r="F157" s="178" t="inlineStr">
        <is>
          <t>-</t>
        </is>
      </c>
      <c r="G157" s="216" t="inlineStr">
        <is>
          <t>-</t>
        </is>
      </c>
      <c r="H157" s="175" t="n">
        <v>230</v>
      </c>
      <c r="I157" s="178" t="inlineStr">
        <is>
          <t>-</t>
        </is>
      </c>
      <c r="J157" s="222" t="inlineStr">
        <is>
          <t>-</t>
        </is>
      </c>
    </row>
    <row r="158" outlineLevel="1" s="200">
      <c r="A158" s="175" t="inlineStr">
        <is>
          <t>FlowControl_NAT3(4)</t>
        </is>
      </c>
      <c r="B158" s="178" t="n"/>
      <c r="C158" s="175" t="inlineStr">
        <is>
          <t>-</t>
        </is>
      </c>
      <c r="D158" s="216" t="inlineStr">
        <is>
          <t>-</t>
        </is>
      </c>
      <c r="E158" s="175" t="n">
        <v>131</v>
      </c>
      <c r="F158" s="178" t="inlineStr">
        <is>
          <t>-</t>
        </is>
      </c>
      <c r="G158" s="216" t="inlineStr">
        <is>
          <t>-</t>
        </is>
      </c>
      <c r="H158" s="175" t="n">
        <v>231</v>
      </c>
      <c r="I158" s="178" t="inlineStr">
        <is>
          <t>-</t>
        </is>
      </c>
      <c r="J158" s="222" t="inlineStr">
        <is>
          <t>-</t>
        </is>
      </c>
    </row>
    <row r="159" outlineLevel="1" s="200">
      <c r="A159" s="175" t="inlineStr">
        <is>
          <t>FlowControl_NAT5(6)</t>
        </is>
      </c>
      <c r="B159" s="178" t="n"/>
      <c r="C159" s="175" t="inlineStr">
        <is>
          <t>-</t>
        </is>
      </c>
      <c r="D159" s="216" t="inlineStr">
        <is>
          <t>-</t>
        </is>
      </c>
      <c r="E159" s="175" t="n">
        <v>132</v>
      </c>
      <c r="F159" s="178" t="inlineStr">
        <is>
          <t>-</t>
        </is>
      </c>
      <c r="G159" s="216" t="inlineStr">
        <is>
          <t>-</t>
        </is>
      </c>
      <c r="H159" s="175" t="n">
        <v>232</v>
      </c>
      <c r="I159" s="178" t="inlineStr">
        <is>
          <t>-</t>
        </is>
      </c>
      <c r="J159" s="222" t="inlineStr">
        <is>
          <t>-</t>
        </is>
      </c>
    </row>
    <row r="160" outlineLevel="1" ht="15.75" customHeight="1" s="200" thickBot="1">
      <c r="A160" s="242" t="inlineStr">
        <is>
          <t>FlowControl_NAT7(8)</t>
        </is>
      </c>
      <c r="B160" s="243" t="n"/>
      <c r="C160" s="242" t="inlineStr">
        <is>
          <t>-</t>
        </is>
      </c>
      <c r="D160" s="217" t="inlineStr">
        <is>
          <t>-</t>
        </is>
      </c>
      <c r="E160" s="242" t="n">
        <v>133</v>
      </c>
      <c r="F160" s="243" t="inlineStr">
        <is>
          <t>-</t>
        </is>
      </c>
      <c r="G160" s="217" t="inlineStr">
        <is>
          <t>-</t>
        </is>
      </c>
      <c r="H160" s="242" t="n">
        <v>233</v>
      </c>
      <c r="I160" s="243" t="inlineStr">
        <is>
          <t>-</t>
        </is>
      </c>
      <c r="J160" s="227" t="inlineStr">
        <is>
          <t>-</t>
        </is>
      </c>
    </row>
    <row r="162" ht="19.5" customHeight="1" s="200" thickBot="1">
      <c r="A162" s="12" t="inlineStr">
        <is>
          <t>Novosibirsk</t>
        </is>
      </c>
    </row>
    <row r="163" outlineLevel="1" ht="15.75" customHeight="1" s="200" thickBot="1">
      <c r="A163" s="174" t="inlineStr">
        <is>
          <t>VLAN NAME</t>
        </is>
      </c>
      <c r="B163" s="177" t="inlineStr">
        <is>
          <t>VRF</t>
        </is>
      </c>
      <c r="C163" s="187" t="inlineStr">
        <is>
          <t>Novosibirsk</t>
        </is>
      </c>
      <c r="D163" s="188" t="n"/>
      <c r="E163" s="188" t="n"/>
      <c r="F163" s="188" t="n"/>
      <c r="G163" s="188" t="n"/>
      <c r="H163" s="188" t="n"/>
      <c r="I163" s="188" t="n"/>
      <c r="J163" s="189" t="n"/>
    </row>
    <row r="164" outlineLevel="1" ht="15" customHeight="1" s="200" thickBot="1">
      <c r="A164" s="175" t="n"/>
      <c r="B164" s="178" t="n"/>
      <c r="C164" s="190" t="inlineStr">
        <is>
          <t>Mask</t>
        </is>
      </c>
      <c r="D164" s="191" t="inlineStr">
        <is>
          <t>Prefix</t>
        </is>
      </c>
      <c r="E164" s="192" t="inlineStr">
        <is>
          <t>Site1, ул. Станционная, 30а, корпус 3</t>
        </is>
      </c>
      <c r="F164" s="188" t="n"/>
      <c r="G164" s="189" t="n"/>
      <c r="H164" s="187" t="inlineStr">
        <is>
          <t>Site2, ул. Станционная, 60-1, корпус 83</t>
        </is>
      </c>
      <c r="I164" s="188" t="n"/>
      <c r="J164" s="189" t="n"/>
    </row>
    <row r="165" outlineLevel="1" ht="15.75" customHeight="1" s="200" thickBot="1">
      <c r="A165" s="176" t="n"/>
      <c r="B165" s="179" t="n"/>
      <c r="C165" s="176" t="n"/>
      <c r="D165" s="184" t="n"/>
      <c r="E165" s="69" t="inlineStr">
        <is>
          <t>VLAN ID</t>
        </is>
      </c>
      <c r="F165" s="70" t="inlineStr">
        <is>
          <t>IP-subnet</t>
        </is>
      </c>
      <c r="G165" s="71" t="inlineStr">
        <is>
          <t>Gateway</t>
        </is>
      </c>
      <c r="H165" s="69" t="inlineStr">
        <is>
          <t>VLAN ID</t>
        </is>
      </c>
      <c r="I165" s="74" t="inlineStr">
        <is>
          <t>IP-subnet</t>
        </is>
      </c>
      <c r="J165" s="75" t="inlineStr">
        <is>
          <t>Gateway</t>
        </is>
      </c>
    </row>
    <row r="166" outlineLevel="1" s="200">
      <c r="A166" s="40" t="inlineStr">
        <is>
          <t>Supernet</t>
        </is>
      </c>
      <c r="B166" s="41" t="inlineStr">
        <is>
          <t>-</t>
        </is>
      </c>
      <c r="C166" s="37">
        <f>VLOOKUP(D166,Dictionary!$A$1:$B$33,2,0)</f>
        <v/>
      </c>
      <c r="D166" s="43" t="inlineStr">
        <is>
          <t>/25</t>
        </is>
      </c>
      <c r="E166" s="40" t="inlineStr">
        <is>
          <t>-</t>
        </is>
      </c>
      <c r="F166" s="41" t="inlineStr">
        <is>
          <t>10.222.37.0</t>
        </is>
      </c>
      <c r="G166" s="42" t="inlineStr">
        <is>
          <t>-</t>
        </is>
      </c>
      <c r="H166" s="40" t="inlineStr">
        <is>
          <t>-</t>
        </is>
      </c>
      <c r="I166" s="41" t="inlineStr">
        <is>
          <t>10.222.37.0</t>
        </is>
      </c>
      <c r="J166" s="42" t="n"/>
    </row>
    <row r="167" outlineLevel="1" s="200">
      <c r="A167" s="175" t="inlineStr">
        <is>
          <t>Gx1</t>
        </is>
      </c>
      <c r="B167" s="178" t="inlineStr">
        <is>
          <t>Gx</t>
        </is>
      </c>
      <c r="C167" s="175">
        <f>VLOOKUP(D167,Dictionary!$A$1:$B$33,2,0)</f>
        <v/>
      </c>
      <c r="D167" s="216" t="inlineStr">
        <is>
          <t>/28</t>
        </is>
      </c>
      <c r="E167" s="175">
        <f>VLOOKUP(A167,Dictionary!$D$2:$F$14,2,FALSE)</f>
        <v/>
      </c>
      <c r="F167" s="178" t="inlineStr">
        <is>
          <t>10.222.37.0</t>
        </is>
      </c>
      <c r="G167" s="222" t="inlineStr">
        <is>
          <t>10.222.37.14</t>
        </is>
      </c>
      <c r="H167" s="175">
        <f>VLOOKUP(A167,Dictionary!$D$2:$F$14,3,FALSE)</f>
        <v/>
      </c>
      <c r="I167" s="178" t="inlineStr">
        <is>
          <t>10.222.37.0</t>
        </is>
      </c>
      <c r="J167" s="222" t="inlineStr">
        <is>
          <t>10.222.37.13</t>
        </is>
      </c>
    </row>
    <row r="168" outlineLevel="1" s="200">
      <c r="A168" s="175" t="inlineStr">
        <is>
          <t>Gx2</t>
        </is>
      </c>
      <c r="B168" s="178" t="inlineStr">
        <is>
          <t>Gx</t>
        </is>
      </c>
      <c r="C168" s="175">
        <f>VLOOKUP(D168,Dictionary!$A$1:$B$33,2,0)</f>
        <v/>
      </c>
      <c r="D168" s="216" t="inlineStr">
        <is>
          <t>/28</t>
        </is>
      </c>
      <c r="E168" s="175">
        <f>VLOOKUP(A168,Dictionary!$D$2:$F$14,2,FALSE)</f>
        <v/>
      </c>
      <c r="F168" s="178" t="inlineStr">
        <is>
          <t>10.222.37.16</t>
        </is>
      </c>
      <c r="G168" s="222" t="inlineStr">
        <is>
          <t>10.222.37.30</t>
        </is>
      </c>
      <c r="H168" s="175">
        <f>VLOOKUP(A168,Dictionary!$D$2:$F$14,3,FALSE)</f>
        <v/>
      </c>
      <c r="I168" s="178" t="inlineStr">
        <is>
          <t>10.222.37.16</t>
        </is>
      </c>
      <c r="J168" s="222" t="inlineStr">
        <is>
          <t>10.222.37.29</t>
        </is>
      </c>
    </row>
    <row r="169" outlineLevel="1" s="200">
      <c r="A169" s="175" t="inlineStr">
        <is>
          <t>Gy1</t>
        </is>
      </c>
      <c r="B169" s="178" t="inlineStr">
        <is>
          <t>Gy</t>
        </is>
      </c>
      <c r="C169" s="175">
        <f>VLOOKUP(D169,Dictionary!$A$1:$B$33,2,0)</f>
        <v/>
      </c>
      <c r="D169" s="216" t="inlineStr">
        <is>
          <t>/28</t>
        </is>
      </c>
      <c r="E169" s="175">
        <f>VLOOKUP(A169,Dictionary!$D$2:$F$14,2,FALSE)</f>
        <v/>
      </c>
      <c r="F169" s="178" t="inlineStr">
        <is>
          <t>10.222.37.32</t>
        </is>
      </c>
      <c r="G169" s="222" t="inlineStr">
        <is>
          <t>10.222.37.46</t>
        </is>
      </c>
      <c r="H169" s="175">
        <f>VLOOKUP(A169,Dictionary!$D$2:$F$14,3,FALSE)</f>
        <v/>
      </c>
      <c r="I169" s="178" t="inlineStr">
        <is>
          <t>10.222.37.32</t>
        </is>
      </c>
      <c r="J169" s="222" t="inlineStr">
        <is>
          <t>10.222.37.45</t>
        </is>
      </c>
    </row>
    <row r="170" outlineLevel="1" s="200">
      <c r="A170" s="175" t="inlineStr">
        <is>
          <t>Gy2</t>
        </is>
      </c>
      <c r="B170" s="178" t="inlineStr">
        <is>
          <t>Gy</t>
        </is>
      </c>
      <c r="C170" s="175">
        <f>VLOOKUP(D170,Dictionary!$A$1:$B$33,2,0)</f>
        <v/>
      </c>
      <c r="D170" s="216" t="inlineStr">
        <is>
          <t>/28</t>
        </is>
      </c>
      <c r="E170" s="175">
        <f>VLOOKUP(A170,Dictionary!$D$2:$F$14,2,FALSE)</f>
        <v/>
      </c>
      <c r="F170" s="178" t="inlineStr">
        <is>
          <t>10.222.37.48</t>
        </is>
      </c>
      <c r="G170" s="222" t="inlineStr">
        <is>
          <t>10.222.37.62</t>
        </is>
      </c>
      <c r="H170" s="175">
        <f>VLOOKUP(A170,Dictionary!$D$2:$F$14,3,FALSE)</f>
        <v/>
      </c>
      <c r="I170" s="178" t="inlineStr">
        <is>
          <t>10.222.37.48</t>
        </is>
      </c>
      <c r="J170" s="222" t="inlineStr">
        <is>
          <t>10.222.37.61</t>
        </is>
      </c>
    </row>
    <row r="171" outlineLevel="1" s="200">
      <c r="A171" s="175" t="inlineStr">
        <is>
          <t>Radius</t>
        </is>
      </c>
      <c r="B171" s="178" t="inlineStr">
        <is>
          <t>AAA</t>
        </is>
      </c>
      <c r="C171" s="175">
        <f>VLOOKUP(D171,Dictionary!$A$1:$B$33,2,0)</f>
        <v/>
      </c>
      <c r="D171" s="216" t="inlineStr">
        <is>
          <t>/27</t>
        </is>
      </c>
      <c r="E171" s="175">
        <f>VLOOKUP(A171,Dictionary!$D$2:$F$14,2,FALSE)</f>
        <v/>
      </c>
      <c r="F171" s="178" t="inlineStr">
        <is>
          <t>10.222.37.64</t>
        </is>
      </c>
      <c r="G171" s="222" t="inlineStr">
        <is>
          <t>10.222.37.94</t>
        </is>
      </c>
      <c r="H171" s="175">
        <f>VLOOKUP(A171,Dictionary!$D$2:$F$14,3,FALSE)</f>
        <v/>
      </c>
      <c r="I171" s="178" t="inlineStr">
        <is>
          <t>10.222.37.64</t>
        </is>
      </c>
      <c r="J171" s="222" t="inlineStr">
        <is>
          <t>10.222.37.93</t>
        </is>
      </c>
    </row>
    <row r="172" outlineLevel="1" s="200">
      <c r="A172" s="175" t="inlineStr">
        <is>
          <t>Resource</t>
        </is>
      </c>
      <c r="B172" s="178" t="inlineStr">
        <is>
          <t>OAM</t>
        </is>
      </c>
      <c r="C172" s="175">
        <f>VLOOKUP(D172,Dictionary!$A$1:$B$33,2,0)</f>
        <v/>
      </c>
      <c r="D172" s="216" t="inlineStr">
        <is>
          <t>/27</t>
        </is>
      </c>
      <c r="E172" s="175">
        <f>VLOOKUP(A172,Dictionary!$D$2:$F$14,2,FALSE)</f>
        <v/>
      </c>
      <c r="F172" s="178" t="inlineStr">
        <is>
          <t>10.222.37.96</t>
        </is>
      </c>
      <c r="G172" s="222" t="inlineStr">
        <is>
          <t>10.222.37.126</t>
        </is>
      </c>
      <c r="H172" s="175">
        <f>VLOOKUP(A172,Dictionary!$D$2:$F$14,3,FALSE)</f>
        <v/>
      </c>
      <c r="I172" s="178" t="inlineStr">
        <is>
          <t>10.222.37.96</t>
        </is>
      </c>
      <c r="J172" s="222" t="inlineStr">
        <is>
          <t>10.222.37.125</t>
        </is>
      </c>
    </row>
    <row r="173" outlineLevel="1" s="200">
      <c r="A173" s="175" t="n"/>
      <c r="B173" s="178" t="n"/>
      <c r="C173" s="175" t="n"/>
      <c r="D173" s="216" t="n"/>
      <c r="E173" s="175" t="n"/>
      <c r="F173" s="178" t="n"/>
      <c r="G173" s="222" t="n"/>
      <c r="H173" s="175" t="n"/>
      <c r="I173" s="178" t="n"/>
      <c r="J173" s="222" t="n"/>
    </row>
    <row r="174" outlineLevel="1" s="200">
      <c r="A174" s="37" t="inlineStr">
        <is>
          <t>Supernet</t>
        </is>
      </c>
      <c r="B174" s="38" t="inlineStr">
        <is>
          <t>-</t>
        </is>
      </c>
      <c r="C174" s="37">
        <f>VLOOKUP(D174,Dictionary!$A$1:$B$33,2,0)</f>
        <v/>
      </c>
      <c r="D174" s="43" t="inlineStr">
        <is>
          <t>/25</t>
        </is>
      </c>
      <c r="E174" s="37" t="inlineStr">
        <is>
          <t>-</t>
        </is>
      </c>
      <c r="F174" s="38" t="inlineStr">
        <is>
          <t>10.222.37.128</t>
        </is>
      </c>
      <c r="G174" s="39" t="inlineStr">
        <is>
          <t>-</t>
        </is>
      </c>
      <c r="H174" s="37" t="inlineStr">
        <is>
          <t>-</t>
        </is>
      </c>
      <c r="I174" s="38" t="inlineStr">
        <is>
          <t>10.223.37.128</t>
        </is>
      </c>
      <c r="J174" s="39" t="n"/>
    </row>
    <row r="175" outlineLevel="1" s="200">
      <c r="A175" s="175" t="inlineStr">
        <is>
          <t>RadiusFE</t>
        </is>
      </c>
      <c r="B175" s="178" t="inlineStr">
        <is>
          <t>AAA</t>
        </is>
      </c>
      <c r="C175" s="88">
        <f>VLOOKUP(D175,Dictionary!$A$1:$B$33,2,0)</f>
        <v/>
      </c>
      <c r="D175" s="89" t="inlineStr">
        <is>
          <t>/28</t>
        </is>
      </c>
      <c r="E175" s="175">
        <f>VLOOKUP(A175,Dictionary!$D$2:$F$14,2,FALSE)</f>
        <v/>
      </c>
      <c r="F175" s="178" t="inlineStr">
        <is>
          <t>10.222.37.128</t>
        </is>
      </c>
      <c r="G175" s="178" t="inlineStr">
        <is>
          <t>10.222.37.142</t>
        </is>
      </c>
      <c r="H175" s="175">
        <f>VLOOKUP(A175,Dictionary!$D$2:$F$14,3,FALSE)</f>
        <v/>
      </c>
      <c r="I175" s="178" t="inlineStr">
        <is>
          <t>10.223.37.128</t>
        </is>
      </c>
      <c r="J175" s="222" t="inlineStr">
        <is>
          <t>10.223.37.142</t>
        </is>
      </c>
    </row>
    <row r="176" outlineLevel="1" s="200">
      <c r="A176" s="175" t="inlineStr">
        <is>
          <t>DataFeed</t>
        </is>
      </c>
      <c r="B176" s="178" t="inlineStr">
        <is>
          <t>OAM</t>
        </is>
      </c>
      <c r="C176" s="175">
        <f>VLOOKUP(D176,Dictionary!$A$1:$B$33,2,0)</f>
        <v/>
      </c>
      <c r="D176" s="216" t="inlineStr">
        <is>
          <t>/28</t>
        </is>
      </c>
      <c r="E176" s="175">
        <f>VLOOKUP(A176,Dictionary!$D$2:$F$14,2,FALSE)</f>
        <v/>
      </c>
      <c r="F176" s="76" t="inlineStr">
        <is>
          <t>10.222.37.144</t>
        </is>
      </c>
      <c r="G176" s="178" t="inlineStr">
        <is>
          <t>10.222.37.158</t>
        </is>
      </c>
      <c r="H176" s="175">
        <f>VLOOKUP(A176,Dictionary!$D$2:$F$14,3,FALSE)</f>
        <v/>
      </c>
      <c r="I176" s="76" t="inlineStr">
        <is>
          <t>10.223.37.144</t>
        </is>
      </c>
      <c r="J176" s="222" t="inlineStr">
        <is>
          <t>10.223.37.158</t>
        </is>
      </c>
    </row>
    <row r="177" outlineLevel="1" s="200">
      <c r="A177" s="175" t="inlineStr">
        <is>
          <t>ClusterSync</t>
        </is>
      </c>
      <c r="B177" s="178" t="inlineStr">
        <is>
          <t>OAM</t>
        </is>
      </c>
      <c r="C177" s="175">
        <f>VLOOKUP(D177,Dictionary!$A$1:$B$33,2,0)</f>
        <v/>
      </c>
      <c r="D177" s="216" t="inlineStr">
        <is>
          <t>/27</t>
        </is>
      </c>
      <c r="E177" s="175">
        <f>VLOOKUP(A177,Dictionary!$D$2:$F$14,2,FALSE)</f>
        <v/>
      </c>
      <c r="F177" s="178" t="inlineStr">
        <is>
          <t>10.222.37.160</t>
        </is>
      </c>
      <c r="G177" s="178" t="inlineStr">
        <is>
          <t>10.222.37.190</t>
        </is>
      </c>
      <c r="H177" s="175">
        <f>VLOOKUP(A177,Dictionary!$D$2:$F$14,3,FALSE)</f>
        <v/>
      </c>
      <c r="I177" s="178" t="inlineStr">
        <is>
          <t>10.223.37.160</t>
        </is>
      </c>
      <c r="J177" s="222" t="inlineStr">
        <is>
          <t>10.223.37.190</t>
        </is>
      </c>
    </row>
    <row r="178" outlineLevel="1" s="200">
      <c r="A178" s="175" t="inlineStr">
        <is>
          <t>Provisioning</t>
        </is>
      </c>
      <c r="B178" s="178" t="inlineStr">
        <is>
          <t>OAM</t>
        </is>
      </c>
      <c r="C178" s="175">
        <f>VLOOKUP(D178,Dictionary!$A$1:$B$33,2,0)</f>
        <v/>
      </c>
      <c r="D178" s="216" t="inlineStr">
        <is>
          <t>/26</t>
        </is>
      </c>
      <c r="E178" s="175">
        <f>VLOOKUP(A178,Dictionary!$D$2:$F$14,2,FALSE)</f>
        <v/>
      </c>
      <c r="F178" s="76" t="inlineStr">
        <is>
          <t>10.222.37.192</t>
        </is>
      </c>
      <c r="G178" s="178" t="inlineStr">
        <is>
          <t>10.222.37.254</t>
        </is>
      </c>
      <c r="H178" s="175">
        <f>VLOOKUP(A178,Dictionary!$D$2:$F$14,3,FALSE)</f>
        <v/>
      </c>
      <c r="I178" s="76" t="inlineStr">
        <is>
          <t>10.223.37.192</t>
        </is>
      </c>
      <c r="J178" s="222" t="inlineStr">
        <is>
          <t>10.223.37.254</t>
        </is>
      </c>
    </row>
    <row r="179" outlineLevel="1" s="200">
      <c r="A179" s="47" t="n"/>
      <c r="B179" s="48" t="n"/>
      <c r="C179" s="49" t="n"/>
      <c r="D179" s="50" t="n"/>
      <c r="E179" s="175" t="n"/>
      <c r="F179" s="77" t="n"/>
      <c r="G179" s="51" t="n"/>
      <c r="H179" s="72" t="n"/>
      <c r="I179" s="77" t="n"/>
      <c r="J179" s="51" t="n"/>
    </row>
    <row r="180" outlineLevel="1" s="200">
      <c r="A180" s="37" t="inlineStr">
        <is>
          <t>Supernet</t>
        </is>
      </c>
      <c r="B180" s="38" t="inlineStr">
        <is>
          <t>-</t>
        </is>
      </c>
      <c r="C180" s="37">
        <f>VLOOKUP(D180,Dictionary!$A$1:$B$33,2,0)</f>
        <v/>
      </c>
      <c r="D180" s="43" t="inlineStr">
        <is>
          <t>/24</t>
        </is>
      </c>
      <c r="E180" s="37" t="inlineStr">
        <is>
          <t>-</t>
        </is>
      </c>
      <c r="F180" s="38" t="inlineStr">
        <is>
          <t>10.222.38.0</t>
        </is>
      </c>
      <c r="G180" s="39" t="inlineStr">
        <is>
          <t>-</t>
        </is>
      </c>
      <c r="H180" s="37" t="inlineStr">
        <is>
          <t>-</t>
        </is>
      </c>
      <c r="I180" s="38" t="inlineStr">
        <is>
          <t>10.223.38.0</t>
        </is>
      </c>
      <c r="J180" s="39" t="n"/>
    </row>
    <row r="181" outlineLevel="1" s="200">
      <c r="A181" s="175" t="inlineStr">
        <is>
          <t>OOB_Mgmt</t>
        </is>
      </c>
      <c r="B181" s="178" t="inlineStr">
        <is>
          <t>OAM</t>
        </is>
      </c>
      <c r="C181" s="175">
        <f>VLOOKUP(D181,Dictionary!$A$1:$B$33,2,0)</f>
        <v/>
      </c>
      <c r="D181" s="216" t="inlineStr">
        <is>
          <t>/26</t>
        </is>
      </c>
      <c r="E181" s="175">
        <f>VLOOKUP(A181,Dictionary!$D$2:$F$14,2,FALSE)</f>
        <v/>
      </c>
      <c r="F181" s="178" t="inlineStr">
        <is>
          <t>10.222.38.0</t>
        </is>
      </c>
      <c r="G181" s="222" t="inlineStr">
        <is>
          <t>10.222.38.62</t>
        </is>
      </c>
      <c r="H181" s="175">
        <f>VLOOKUP(A181,Dictionary!$D$2:$F$14,3,FALSE)</f>
        <v/>
      </c>
      <c r="I181" s="178" t="inlineStr">
        <is>
          <t>10.223.38.0</t>
        </is>
      </c>
      <c r="J181" s="222" t="inlineStr">
        <is>
          <t>10.223.38.62</t>
        </is>
      </c>
    </row>
    <row r="182" outlineLevel="1" s="200">
      <c r="A182" s="175" t="inlineStr">
        <is>
          <t>Host_Mgmt</t>
        </is>
      </c>
      <c r="B182" s="178" t="inlineStr">
        <is>
          <t>OAM</t>
        </is>
      </c>
      <c r="C182" s="175">
        <f>VLOOKUP(D182,Dictionary!$A$1:$B$33,2,0)</f>
        <v/>
      </c>
      <c r="D182" s="216" t="inlineStr">
        <is>
          <t>/26</t>
        </is>
      </c>
      <c r="E182" s="175">
        <f>VLOOKUP(A182,Dictionary!$D$2:$F$14,2,FALSE)</f>
        <v/>
      </c>
      <c r="F182" s="178" t="inlineStr">
        <is>
          <t>10.222.38.64</t>
        </is>
      </c>
      <c r="G182" s="222" t="inlineStr">
        <is>
          <t>10.222.38.126</t>
        </is>
      </c>
      <c r="H182" s="175">
        <f>VLOOKUP(A182,Dictionary!$D$2:$F$14,3,FALSE)</f>
        <v/>
      </c>
      <c r="I182" s="178" t="inlineStr">
        <is>
          <t>10.223.38.64</t>
        </is>
      </c>
      <c r="J182" s="222" t="inlineStr">
        <is>
          <t>10.223.38.126</t>
        </is>
      </c>
    </row>
    <row r="183" outlineLevel="1" s="200">
      <c r="A183" s="175" t="inlineStr">
        <is>
          <t>vm_Mgmt</t>
        </is>
      </c>
      <c r="B183" s="178" t="inlineStr">
        <is>
          <t>OAM</t>
        </is>
      </c>
      <c r="C183" s="175">
        <f>VLOOKUP(D183,Dictionary!$A$1:$B$33,2,0)</f>
        <v/>
      </c>
      <c r="D183" s="216" t="inlineStr">
        <is>
          <t>/26</t>
        </is>
      </c>
      <c r="E183" s="175">
        <f>VLOOKUP(A183,Dictionary!$D$2:$F$14,2,FALSE)</f>
        <v/>
      </c>
      <c r="F183" s="178" t="inlineStr">
        <is>
          <t>10.222.38.128</t>
        </is>
      </c>
      <c r="G183" s="222" t="inlineStr">
        <is>
          <t>10.222.38.190</t>
        </is>
      </c>
      <c r="H183" s="175">
        <f>VLOOKUP(A183,Dictionary!$D$2:$F$14,3,FALSE)</f>
        <v/>
      </c>
      <c r="I183" s="178" t="inlineStr">
        <is>
          <t>10.223.38.128</t>
        </is>
      </c>
      <c r="J183" s="222" t="inlineStr">
        <is>
          <t>10.223.38.190</t>
        </is>
      </c>
    </row>
    <row r="184" outlineLevel="1" s="200">
      <c r="A184" s="175" t="inlineStr">
        <is>
          <t>Link subnets</t>
        </is>
      </c>
      <c r="B184" s="178" t="inlineStr">
        <is>
          <t>OAM</t>
        </is>
      </c>
      <c r="C184" s="175">
        <f>VLOOKUP(D184,Dictionary!$A$1:$B$33,2,0)</f>
        <v/>
      </c>
      <c r="D184" s="216" t="inlineStr">
        <is>
          <t>/26</t>
        </is>
      </c>
      <c r="E184" s="175" t="n"/>
      <c r="F184" s="178" t="inlineStr">
        <is>
          <t>10.222.38.192</t>
        </is>
      </c>
      <c r="G184" s="222" t="inlineStr">
        <is>
          <t>10.222.38.254</t>
        </is>
      </c>
      <c r="H184" s="175" t="n"/>
      <c r="I184" s="178" t="inlineStr">
        <is>
          <t>10.223.38.192</t>
        </is>
      </c>
      <c r="J184" s="222" t="inlineStr">
        <is>
          <t>10.223.38.254</t>
        </is>
      </c>
    </row>
    <row r="185" outlineLevel="1" s="200">
      <c r="A185" s="175" t="inlineStr">
        <is>
          <t>FlowControl NAT1(2)</t>
        </is>
      </c>
      <c r="B185" s="178" t="n"/>
      <c r="C185" s="175" t="inlineStr">
        <is>
          <t>-</t>
        </is>
      </c>
      <c r="D185" s="216" t="inlineStr">
        <is>
          <t>-</t>
        </is>
      </c>
      <c r="E185" s="175" t="n">
        <v>130</v>
      </c>
      <c r="F185" s="178" t="inlineStr">
        <is>
          <t>-</t>
        </is>
      </c>
      <c r="G185" s="222" t="inlineStr">
        <is>
          <t>-</t>
        </is>
      </c>
      <c r="H185" s="175" t="n">
        <v>230</v>
      </c>
      <c r="I185" s="178" t="inlineStr">
        <is>
          <t>-</t>
        </is>
      </c>
      <c r="J185" s="222" t="inlineStr">
        <is>
          <t>-</t>
        </is>
      </c>
    </row>
    <row r="186" outlineLevel="1" s="200">
      <c r="A186" s="175" t="inlineStr">
        <is>
          <t>FlowControl NAT3(4)</t>
        </is>
      </c>
      <c r="B186" s="178" t="n"/>
      <c r="C186" s="175" t="inlineStr">
        <is>
          <t>-</t>
        </is>
      </c>
      <c r="D186" s="216" t="inlineStr">
        <is>
          <t>-</t>
        </is>
      </c>
      <c r="E186" s="175" t="n">
        <v>131</v>
      </c>
      <c r="F186" s="178" t="inlineStr">
        <is>
          <t>-</t>
        </is>
      </c>
      <c r="G186" s="222" t="inlineStr">
        <is>
          <t>-</t>
        </is>
      </c>
      <c r="H186" s="175" t="n">
        <v>231</v>
      </c>
      <c r="I186" s="178" t="inlineStr">
        <is>
          <t>-</t>
        </is>
      </c>
      <c r="J186" s="222" t="inlineStr">
        <is>
          <t>-</t>
        </is>
      </c>
    </row>
    <row r="187" outlineLevel="1" s="200">
      <c r="A187" s="175" t="inlineStr">
        <is>
          <t>FlowControl NAT5(6)</t>
        </is>
      </c>
      <c r="B187" s="178" t="n"/>
      <c r="C187" s="175" t="inlineStr">
        <is>
          <t>-</t>
        </is>
      </c>
      <c r="D187" s="216" t="inlineStr">
        <is>
          <t>-</t>
        </is>
      </c>
      <c r="E187" s="175" t="n">
        <v>132</v>
      </c>
      <c r="F187" s="178" t="inlineStr">
        <is>
          <t>-</t>
        </is>
      </c>
      <c r="G187" s="222" t="inlineStr">
        <is>
          <t>-</t>
        </is>
      </c>
      <c r="H187" s="175" t="n">
        <v>232</v>
      </c>
      <c r="I187" s="178" t="inlineStr">
        <is>
          <t>-</t>
        </is>
      </c>
      <c r="J187" s="222" t="inlineStr">
        <is>
          <t>-</t>
        </is>
      </c>
    </row>
    <row r="188" outlineLevel="1" ht="15.75" customHeight="1" s="200" thickBot="1">
      <c r="A188" s="242" t="inlineStr">
        <is>
          <t>FlowControl NAT7(8)</t>
        </is>
      </c>
      <c r="B188" s="243" t="n"/>
      <c r="C188" s="242" t="inlineStr">
        <is>
          <t>-</t>
        </is>
      </c>
      <c r="D188" s="217" t="inlineStr">
        <is>
          <t>-</t>
        </is>
      </c>
      <c r="E188" s="242" t="n">
        <v>133</v>
      </c>
      <c r="F188" s="243" t="inlineStr">
        <is>
          <t>-</t>
        </is>
      </c>
      <c r="G188" s="227" t="inlineStr">
        <is>
          <t>-</t>
        </is>
      </c>
      <c r="H188" s="242" t="n">
        <v>233</v>
      </c>
      <c r="I188" s="243" t="inlineStr">
        <is>
          <t>-</t>
        </is>
      </c>
      <c r="J188" s="227" t="inlineStr">
        <is>
          <t>-</t>
        </is>
      </c>
    </row>
  </sheetData>
  <mergeCells count="49">
    <mergeCell ref="A30:A32"/>
    <mergeCell ref="B30:B32"/>
    <mergeCell ref="C30:J30"/>
    <mergeCell ref="C31:C32"/>
    <mergeCell ref="D31:D32"/>
    <mergeCell ref="F31:G31"/>
    <mergeCell ref="I31:J31"/>
    <mergeCell ref="A134:A136"/>
    <mergeCell ref="B134:B136"/>
    <mergeCell ref="C134:J134"/>
    <mergeCell ref="C135:C136"/>
    <mergeCell ref="D135:D136"/>
    <mergeCell ref="E135:G135"/>
    <mergeCell ref="H135:J135"/>
    <mergeCell ref="C108:C109"/>
    <mergeCell ref="A107:A109"/>
    <mergeCell ref="B107:B109"/>
    <mergeCell ref="A89:A91"/>
    <mergeCell ref="B89:B91"/>
    <mergeCell ref="C89:J89"/>
    <mergeCell ref="C107:J107"/>
    <mergeCell ref="C90:C91"/>
    <mergeCell ref="D90:D91"/>
    <mergeCell ref="F90:G90"/>
    <mergeCell ref="I90:J90"/>
    <mergeCell ref="E108:G108"/>
    <mergeCell ref="H108:J108"/>
    <mergeCell ref="D108:D109"/>
    <mergeCell ref="A163:A165"/>
    <mergeCell ref="B163:B165"/>
    <mergeCell ref="C163:J163"/>
    <mergeCell ref="C164:C165"/>
    <mergeCell ref="D164:D165"/>
    <mergeCell ref="E164:G164"/>
    <mergeCell ref="H164:J164"/>
    <mergeCell ref="A2:A4"/>
    <mergeCell ref="B2:B4"/>
    <mergeCell ref="C2:J2"/>
    <mergeCell ref="C3:C4"/>
    <mergeCell ref="D3:D4"/>
    <mergeCell ref="E3:G3"/>
    <mergeCell ref="H3:J3"/>
    <mergeCell ref="A59:A61"/>
    <mergeCell ref="B59:B61"/>
    <mergeCell ref="C59:J59"/>
    <mergeCell ref="C60:C61"/>
    <mergeCell ref="D60:D61"/>
    <mergeCell ref="F60:G60"/>
    <mergeCell ref="I60:J60"/>
  </mergeCells>
  <conditionalFormatting sqref="A92:J99 C57:J58 A103:J104 B100:J102 A130:J131 O28:P28 A28:M28 C138:E138 F137:J138 F144:J144 C150:J160 A150:B151 J149 H146:H149 E146:E149 G142:H143 E142:E143 A143:D143 F141 E140:J140 A110:J111 A112:D118 E112:E122 F112:J118 A123:J124 B125:J129 C166:C172 A173:D173 E166:J167 F179:J179 A179:D179 F168:J173 E168:E188 C86:J86">
    <cfRule type="expression" priority="306" dxfId="0">
      <formula>ISEVEN(ROW())</formula>
    </cfRule>
  </conditionalFormatting>
  <conditionalFormatting sqref="A57:B57 A86:B86 B58">
    <cfRule type="expression" priority="301" dxfId="0">
      <formula>ISEVEN(ROW())</formula>
    </cfRule>
  </conditionalFormatting>
  <conditionalFormatting sqref="C144">
    <cfRule type="expression" priority="299" dxfId="0">
      <formula>ISEVEN(ROW())</formula>
    </cfRule>
  </conditionalFormatting>
  <conditionalFormatting sqref="A144:B144 A160:B160 B152:B159">
    <cfRule type="expression" priority="298" dxfId="0">
      <formula>ISEVEN(ROW())</formula>
    </cfRule>
  </conditionalFormatting>
  <conditionalFormatting sqref="F175:G175 C180:C188 F180:J180 F181:G188 I181:J188 F177 G176:G178">
    <cfRule type="expression" priority="297" dxfId="0">
      <formula>ISEVEN(ROW())</formula>
    </cfRule>
  </conditionalFormatting>
  <conditionalFormatting sqref="A166:B166 A180:B180 A184:B188 B181:B183">
    <cfRule type="expression" priority="296" dxfId="0">
      <formula>ISEVEN(ROW())</formula>
    </cfRule>
  </conditionalFormatting>
  <conditionalFormatting sqref="D144:E144">
    <cfRule type="expression" priority="294" dxfId="0">
      <formula>ISEVEN(ROW())</formula>
    </cfRule>
  </conditionalFormatting>
  <conditionalFormatting sqref="D180:D188">
    <cfRule type="expression" priority="293" dxfId="0">
      <formula>ISEVEN(ROW())</formula>
    </cfRule>
  </conditionalFormatting>
  <conditionalFormatting sqref="F176 F178">
    <cfRule type="expression" priority="292" dxfId="0">
      <formula>ISEVEN(ROW())</formula>
    </cfRule>
  </conditionalFormatting>
  <conditionalFormatting sqref="D174">
    <cfRule type="expression" priority="288" dxfId="0">
      <formula>ISEVEN(ROW())</formula>
    </cfRule>
  </conditionalFormatting>
  <conditionalFormatting sqref="F174:G174 C174 I174:J174">
    <cfRule type="expression" priority="290" dxfId="0">
      <formula>ISEVEN(ROW())</formula>
    </cfRule>
  </conditionalFormatting>
  <conditionalFormatting sqref="A174:B174">
    <cfRule type="expression" priority="289" dxfId="0">
      <formula>ISEVEN(ROW())</formula>
    </cfRule>
  </conditionalFormatting>
  <conditionalFormatting sqref="H174:H178">
    <cfRule type="expression" priority="282" dxfId="0">
      <formula>ISEVEN(ROW())</formula>
    </cfRule>
  </conditionalFormatting>
  <conditionalFormatting sqref="H181:H188">
    <cfRule type="expression" priority="284" dxfId="0">
      <formula>ISEVEN(ROW())</formula>
    </cfRule>
  </conditionalFormatting>
  <conditionalFormatting sqref="E137">
    <cfRule type="expression" priority="276" dxfId="0">
      <formula>ISEVEN(ROW())</formula>
    </cfRule>
  </conditionalFormatting>
  <conditionalFormatting sqref="A138:B138">
    <cfRule type="expression" priority="275" dxfId="0">
      <formula>ISEVEN(ROW())</formula>
    </cfRule>
  </conditionalFormatting>
  <conditionalFormatting sqref="D137">
    <cfRule type="expression" priority="269" dxfId="0">
      <formula>ISEVEN(ROW())</formula>
    </cfRule>
  </conditionalFormatting>
  <conditionalFormatting sqref="C137">
    <cfRule type="expression" priority="271" dxfId="0">
      <formula>ISEVEN(ROW())</formula>
    </cfRule>
  </conditionalFormatting>
  <conditionalFormatting sqref="A137:B137">
    <cfRule type="expression" priority="270" dxfId="0">
      <formula>ISEVEN(ROW())</formula>
    </cfRule>
  </conditionalFormatting>
  <conditionalFormatting sqref="C140">
    <cfRule type="expression" priority="263" dxfId="0">
      <formula>ISEVEN(ROW())</formula>
    </cfRule>
  </conditionalFormatting>
  <conditionalFormatting sqref="B140">
    <cfRule type="expression" priority="262" dxfId="0">
      <formula>ISEVEN(ROW())</formula>
    </cfRule>
  </conditionalFormatting>
  <conditionalFormatting sqref="D140">
    <cfRule type="expression" priority="261" dxfId="0">
      <formula>ISEVEN(ROW())</formula>
    </cfRule>
  </conditionalFormatting>
  <conditionalFormatting sqref="B12:J12">
    <cfRule type="expression" priority="205" dxfId="0">
      <formula>ISEVEN(ROW())</formula>
    </cfRule>
  </conditionalFormatting>
  <conditionalFormatting sqref="A12">
    <cfRule type="expression" priority="204" dxfId="0">
      <formula>ISEVEN(ROW())</formula>
    </cfRule>
  </conditionalFormatting>
  <conditionalFormatting sqref="A155:A159">
    <cfRule type="expression" priority="194" dxfId="0">
      <formula>ISEVEN(ROW())</formula>
    </cfRule>
  </conditionalFormatting>
  <conditionalFormatting sqref="F142 I142:J142">
    <cfRule type="expression" priority="193" dxfId="0">
      <formula>ISEVEN(ROW())</formula>
    </cfRule>
  </conditionalFormatting>
  <conditionalFormatting sqref="A100:A102">
    <cfRule type="expression" priority="242" dxfId="0">
      <formula>ISEVEN(ROW())</formula>
    </cfRule>
  </conditionalFormatting>
  <conditionalFormatting sqref="A125:A127">
    <cfRule type="expression" priority="241" dxfId="0">
      <formula>ISEVEN(ROW())</formula>
    </cfRule>
  </conditionalFormatting>
  <conditionalFormatting sqref="A152:A154">
    <cfRule type="expression" priority="240" dxfId="0">
      <formula>ISEVEN(ROW())</formula>
    </cfRule>
  </conditionalFormatting>
  <conditionalFormatting sqref="A181:A183">
    <cfRule type="expression" priority="239" dxfId="0">
      <formula>ISEVEN(ROW())</formula>
    </cfRule>
  </conditionalFormatting>
  <conditionalFormatting sqref="C5:C10 F5:G10 F14:G14 C14 C18:C27 F18:J19 F20:G27 I20:J27 I14:J14 G16 I5:J10">
    <cfRule type="expression" priority="228" dxfId="0">
      <formula>ISEVEN(ROW())</formula>
    </cfRule>
  </conditionalFormatting>
  <conditionalFormatting sqref="A5:B10 B18 A14:B14 A19:B19 A23:B27 B20:B22">
    <cfRule type="expression" priority="227" dxfId="0">
      <formula>ISEVEN(ROW())</formula>
    </cfRule>
  </conditionalFormatting>
  <conditionalFormatting sqref="D5:E10 D14 D18:E19 D20:D27">
    <cfRule type="expression" priority="226" dxfId="0">
      <formula>ISEVEN(ROW())</formula>
    </cfRule>
  </conditionalFormatting>
  <conditionalFormatting sqref="C16:F16 H16:I16">
    <cfRule type="expression" priority="225" dxfId="0">
      <formula>ISEVEN(ROW())</formula>
    </cfRule>
  </conditionalFormatting>
  <conditionalFormatting sqref="D13">
    <cfRule type="expression" priority="221" dxfId="0">
      <formula>ISEVEN(ROW())</formula>
    </cfRule>
  </conditionalFormatting>
  <conditionalFormatting sqref="F13:G13 C13 I13:J13">
    <cfRule type="expression" priority="223" dxfId="0">
      <formula>ISEVEN(ROW())</formula>
    </cfRule>
  </conditionalFormatting>
  <conditionalFormatting sqref="A13:B13">
    <cfRule type="expression" priority="222" dxfId="0">
      <formula>ISEVEN(ROW())</formula>
    </cfRule>
  </conditionalFormatting>
  <conditionalFormatting sqref="H13:H14">
    <cfRule type="expression" priority="215" dxfId="0">
      <formula>ISEVEN(ROW())</formula>
    </cfRule>
  </conditionalFormatting>
  <conditionalFormatting sqref="E13:E14">
    <cfRule type="expression" priority="219" dxfId="0">
      <formula>ISEVEN(ROW())</formula>
    </cfRule>
  </conditionalFormatting>
  <conditionalFormatting sqref="E20:E27">
    <cfRule type="expression" priority="218" dxfId="0">
      <formula>ISEVEN(ROW())</formula>
    </cfRule>
  </conditionalFormatting>
  <conditionalFormatting sqref="H20:H27">
    <cfRule type="expression" priority="217" dxfId="0">
      <formula>ISEVEN(ROW())</formula>
    </cfRule>
  </conditionalFormatting>
  <conditionalFormatting sqref="H5:H10">
    <cfRule type="expression" priority="216" dxfId="0">
      <formula>ISEVEN(ROW())</formula>
    </cfRule>
  </conditionalFormatting>
  <conditionalFormatting sqref="A18">
    <cfRule type="expression" priority="212" dxfId="0">
      <formula>ISEVEN(ROW())</formula>
    </cfRule>
  </conditionalFormatting>
  <conditionalFormatting sqref="A20:A22">
    <cfRule type="expression" priority="211" dxfId="0">
      <formula>ISEVEN(ROW())</formula>
    </cfRule>
  </conditionalFormatting>
  <conditionalFormatting sqref="A16:B16">
    <cfRule type="expression" priority="210" dxfId="0">
      <formula>ISEVEN(ROW())</formula>
    </cfRule>
  </conditionalFormatting>
  <conditionalFormatting sqref="J16">
    <cfRule type="expression" priority="209" dxfId="0">
      <formula>ISEVEN(ROW())</formula>
    </cfRule>
  </conditionalFormatting>
  <conditionalFormatting sqref="C138 C140 C142">
    <cfRule type="expression" priority="184" dxfId="0">
      <formula>ISEVEN(ROW())</formula>
    </cfRule>
  </conditionalFormatting>
  <conditionalFormatting sqref="A140">
    <cfRule type="expression" priority="185" dxfId="0">
      <formula>ISEVEN(ROW())</formula>
    </cfRule>
  </conditionalFormatting>
  <conditionalFormatting sqref="D138:E138 D140:E140 D142">
    <cfRule type="expression" priority="182" dxfId="0">
      <formula>ISEVEN(ROW())</formula>
    </cfRule>
  </conditionalFormatting>
  <conditionalFormatting sqref="F143">
    <cfRule type="expression" priority="181" dxfId="0">
      <formula>ISEVEN(ROW())</formula>
    </cfRule>
  </conditionalFormatting>
  <conditionalFormatting sqref="A138:B138 A140:B140 A142:B142">
    <cfRule type="expression" priority="183" dxfId="0">
      <formula>ISEVEN(ROW())</formula>
    </cfRule>
  </conditionalFormatting>
  <conditionalFormatting sqref="A128:A129">
    <cfRule type="expression" priority="169" dxfId="0">
      <formula>ISEVEN(ROW())</formula>
    </cfRule>
  </conditionalFormatting>
  <conditionalFormatting sqref="C139:J139 G141 J141">
    <cfRule type="expression" priority="168" dxfId="0">
      <formula>ISEVEN(ROW())</formula>
    </cfRule>
  </conditionalFormatting>
  <conditionalFormatting sqref="A139:B139">
    <cfRule type="expression" priority="165" dxfId="0">
      <formula>ISEVEN(ROW())</formula>
    </cfRule>
    <cfRule type="expression" priority="167" dxfId="0">
      <formula>ISEVEN(ROW())</formula>
    </cfRule>
  </conditionalFormatting>
  <conditionalFormatting sqref="C139">
    <cfRule type="expression" priority="166" dxfId="0">
      <formula>ISEVEN(ROW())</formula>
    </cfRule>
  </conditionalFormatting>
  <conditionalFormatting sqref="D139:E139">
    <cfRule type="expression" priority="164" dxfId="0">
      <formula>ISEVEN(ROW())</formula>
    </cfRule>
  </conditionalFormatting>
  <conditionalFormatting sqref="E141 H141:I141">
    <cfRule type="expression" priority="163" dxfId="0">
      <formula>ISEVEN(ROW())</formula>
    </cfRule>
  </conditionalFormatting>
  <conditionalFormatting sqref="C141">
    <cfRule type="expression" priority="158" dxfId="0">
      <formula>ISEVEN(ROW())</formula>
    </cfRule>
    <cfRule type="expression" priority="162" dxfId="0">
      <formula>ISEVEN(ROW())</formula>
    </cfRule>
  </conditionalFormatting>
  <conditionalFormatting sqref="B141">
    <cfRule type="expression" priority="161" dxfId="0">
      <formula>ISEVEN(ROW())</formula>
    </cfRule>
  </conditionalFormatting>
  <conditionalFormatting sqref="D141">
    <cfRule type="expression" priority="160" dxfId="0">
      <formula>ISEVEN(ROW())</formula>
    </cfRule>
  </conditionalFormatting>
  <conditionalFormatting sqref="A141">
    <cfRule type="expression" priority="159" dxfId="0">
      <formula>ISEVEN(ROW())</formula>
    </cfRule>
  </conditionalFormatting>
  <conditionalFormatting sqref="D141:E141">
    <cfRule type="expression" priority="156" dxfId="0">
      <formula>ISEVEN(ROW())</formula>
    </cfRule>
  </conditionalFormatting>
  <conditionalFormatting sqref="A141:B141">
    <cfRule type="expression" priority="157" dxfId="0">
      <formula>ISEVEN(ROW())</formula>
    </cfRule>
  </conditionalFormatting>
  <conditionalFormatting sqref="F145:J145">
    <cfRule type="expression" priority="155" dxfId="0">
      <formula>ISEVEN(ROW())</formula>
    </cfRule>
  </conditionalFormatting>
  <conditionalFormatting sqref="E145">
    <cfRule type="expression" priority="154" dxfId="0">
      <formula>ISEVEN(ROW())</formula>
    </cfRule>
  </conditionalFormatting>
  <conditionalFormatting sqref="D145">
    <cfRule type="expression" priority="151" dxfId="0">
      <formula>ISEVEN(ROW())</formula>
    </cfRule>
  </conditionalFormatting>
  <conditionalFormatting sqref="C145">
    <cfRule type="expression" priority="153" dxfId="0">
      <formula>ISEVEN(ROW())</formula>
    </cfRule>
  </conditionalFormatting>
  <conditionalFormatting sqref="A145:B145">
    <cfRule type="expression" priority="152" dxfId="0">
      <formula>ISEVEN(ROW())</formula>
    </cfRule>
  </conditionalFormatting>
  <conditionalFormatting sqref="F149:G149 I149 G146:G148">
    <cfRule type="expression" priority="150" dxfId="0">
      <formula>ISEVEN(ROW())</formula>
    </cfRule>
  </conditionalFormatting>
  <conditionalFormatting sqref="F147">
    <cfRule type="expression" priority="149" dxfId="0">
      <formula>ISEVEN(ROW())</formula>
    </cfRule>
  </conditionalFormatting>
  <conditionalFormatting sqref="F146 F148 I146:J148">
    <cfRule type="expression" priority="148" dxfId="0">
      <formula>ISEVEN(ROW())</formula>
    </cfRule>
  </conditionalFormatting>
  <conditionalFormatting sqref="C146:C148">
    <cfRule type="expression" priority="147" dxfId="0">
      <formula>ISEVEN(ROW())</formula>
    </cfRule>
  </conditionalFormatting>
  <conditionalFormatting sqref="D146:D148">
    <cfRule type="expression" priority="145" dxfId="0">
      <formula>ISEVEN(ROW())</formula>
    </cfRule>
  </conditionalFormatting>
  <conditionalFormatting sqref="A146:B148">
    <cfRule type="expression" priority="146" dxfId="0">
      <formula>ISEVEN(ROW())</formula>
    </cfRule>
  </conditionalFormatting>
  <conditionalFormatting sqref="C147:D148">
    <cfRule type="expression" priority="143" dxfId="0">
      <formula>ISEVEN(ROW())</formula>
    </cfRule>
  </conditionalFormatting>
  <conditionalFormatting sqref="B147:B148">
    <cfRule type="expression" priority="142" dxfId="0">
      <formula>ISEVEN(ROW())</formula>
    </cfRule>
  </conditionalFormatting>
  <conditionalFormatting sqref="A147:A148">
    <cfRule type="expression" priority="141" dxfId="0">
      <formula>ISEVEN(ROW())</formula>
    </cfRule>
  </conditionalFormatting>
  <conditionalFormatting sqref="C149">
    <cfRule type="expression" priority="140" dxfId="0">
      <formula>ISEVEN(ROW())</formula>
    </cfRule>
  </conditionalFormatting>
  <conditionalFormatting sqref="B149">
    <cfRule type="expression" priority="139" dxfId="0">
      <formula>ISEVEN(ROW())</formula>
    </cfRule>
  </conditionalFormatting>
  <conditionalFormatting sqref="D149">
    <cfRule type="expression" priority="138" dxfId="0">
      <formula>ISEVEN(ROW())</formula>
    </cfRule>
  </conditionalFormatting>
  <conditionalFormatting sqref="A149">
    <cfRule type="expression" priority="137" dxfId="0">
      <formula>ISEVEN(ROW())</formula>
    </cfRule>
  </conditionalFormatting>
  <conditionalFormatting sqref="I143">
    <cfRule type="expression" priority="135" dxfId="0">
      <formula>ISEVEN(ROW())</formula>
    </cfRule>
  </conditionalFormatting>
  <conditionalFormatting sqref="J143">
    <cfRule type="expression" priority="136" dxfId="0">
      <formula>ISEVEN(ROW())</formula>
    </cfRule>
  </conditionalFormatting>
  <conditionalFormatting sqref="A122:D122 F122:G122 I122:J122">
    <cfRule type="expression" priority="128" dxfId="0">
      <formula>ISEVEN(ROW())</formula>
    </cfRule>
  </conditionalFormatting>
  <conditionalFormatting sqref="F119:J119 H120:H122">
    <cfRule type="expression" priority="134" dxfId="0">
      <formula>ISEVEN(ROW())</formula>
    </cfRule>
  </conditionalFormatting>
  <conditionalFormatting sqref="C119:D119">
    <cfRule type="expression" priority="133" dxfId="0">
      <formula>ISEVEN(ROW())</formula>
    </cfRule>
  </conditionalFormatting>
  <conditionalFormatting sqref="A119:B119">
    <cfRule type="expression" priority="132" dxfId="0">
      <formula>ISEVEN(ROW())</formula>
    </cfRule>
  </conditionalFormatting>
  <conditionalFormatting sqref="F120:G121 I120:J121">
    <cfRule type="expression" priority="131" dxfId="0">
      <formula>ISEVEN(ROW())</formula>
    </cfRule>
  </conditionalFormatting>
  <conditionalFormatting sqref="A120:D120">
    <cfRule type="expression" priority="130" dxfId="0">
      <formula>ISEVEN(ROW())</formula>
    </cfRule>
  </conditionalFormatting>
  <conditionalFormatting sqref="A121:D121">
    <cfRule type="expression" priority="129" dxfId="0">
      <formula>ISEVEN(ROW())</formula>
    </cfRule>
  </conditionalFormatting>
  <conditionalFormatting sqref="A167:B172">
    <cfRule type="expression" priority="127" dxfId="0">
      <formula>ISEVEN(ROW())</formula>
    </cfRule>
  </conditionalFormatting>
  <conditionalFormatting sqref="D166:D172">
    <cfRule type="expression" priority="126" dxfId="0">
      <formula>ISEVEN(ROW())</formula>
    </cfRule>
  </conditionalFormatting>
  <conditionalFormatting sqref="A178:D178">
    <cfRule type="expression" priority="121" dxfId="0">
      <formula>ISEVEN(ROW())</formula>
    </cfRule>
  </conditionalFormatting>
  <conditionalFormatting sqref="C175:D175">
    <cfRule type="expression" priority="125" dxfId="0">
      <formula>ISEVEN(ROW())</formula>
    </cfRule>
  </conditionalFormatting>
  <conditionalFormatting sqref="A175:B175">
    <cfRule type="expression" priority="124" dxfId="0">
      <formula>ISEVEN(ROW())</formula>
    </cfRule>
  </conditionalFormatting>
  <conditionalFormatting sqref="A176:D176">
    <cfRule type="expression" priority="123" dxfId="0">
      <formula>ISEVEN(ROW())</formula>
    </cfRule>
  </conditionalFormatting>
  <conditionalFormatting sqref="A177:D177">
    <cfRule type="expression" priority="122" dxfId="0">
      <formula>ISEVEN(ROW())</formula>
    </cfRule>
  </conditionalFormatting>
  <conditionalFormatting sqref="I175:J175 I177 J176:J178">
    <cfRule type="expression" priority="120" dxfId="0">
      <formula>ISEVEN(ROW())</formula>
    </cfRule>
  </conditionalFormatting>
  <conditionalFormatting sqref="I176 I178">
    <cfRule type="expression" priority="119" dxfId="0">
      <formula>ISEVEN(ROW())</formula>
    </cfRule>
  </conditionalFormatting>
  <conditionalFormatting sqref="C11 F11:G11 I11:J11">
    <cfRule type="expression" priority="118" dxfId="0">
      <formula>ISEVEN(ROW())</formula>
    </cfRule>
  </conditionalFormatting>
  <conditionalFormatting sqref="A11:B11">
    <cfRule type="expression" priority="117" dxfId="0">
      <formula>ISEVEN(ROW())</formula>
    </cfRule>
  </conditionalFormatting>
  <conditionalFormatting sqref="D11:E11">
    <cfRule type="expression" priority="116" dxfId="0">
      <formula>ISEVEN(ROW())</formula>
    </cfRule>
  </conditionalFormatting>
  <conditionalFormatting sqref="H11">
    <cfRule type="expression" priority="115" dxfId="0">
      <formula>ISEVEN(ROW())</formula>
    </cfRule>
  </conditionalFormatting>
  <conditionalFormatting sqref="C15 F15:G15 I15:J15">
    <cfRule type="expression" priority="114" dxfId="0">
      <formula>ISEVEN(ROW())</formula>
    </cfRule>
  </conditionalFormatting>
  <conditionalFormatting sqref="A15:B15">
    <cfRule type="expression" priority="113" dxfId="0">
      <formula>ISEVEN(ROW())</formula>
    </cfRule>
  </conditionalFormatting>
  <conditionalFormatting sqref="D15:E15">
    <cfRule type="expression" priority="112" dxfId="0">
      <formula>ISEVEN(ROW())</formula>
    </cfRule>
  </conditionalFormatting>
  <conditionalFormatting sqref="H15">
    <cfRule type="expression" priority="111" dxfId="0">
      <formula>ISEVEN(ROW())</formula>
    </cfRule>
  </conditionalFormatting>
  <conditionalFormatting sqref="C17 F17:G17 I17:J17">
    <cfRule type="expression" priority="110" dxfId="0">
      <formula>ISEVEN(ROW())</formula>
    </cfRule>
  </conditionalFormatting>
  <conditionalFormatting sqref="A17:B17">
    <cfRule type="expression" priority="109" dxfId="0">
      <formula>ISEVEN(ROW())</formula>
    </cfRule>
  </conditionalFormatting>
  <conditionalFormatting sqref="D17:E17">
    <cfRule type="expression" priority="108" dxfId="0">
      <formula>ISEVEN(ROW())</formula>
    </cfRule>
  </conditionalFormatting>
  <conditionalFormatting sqref="H17">
    <cfRule type="expression" priority="107" dxfId="0">
      <formula>ISEVEN(ROW())</formula>
    </cfRule>
  </conditionalFormatting>
  <conditionalFormatting sqref="C63:E63 F62:J63 F69:J69 C75:J85 A75:B76 J74 H71:H74 E71:E74 G67:H68 E67:E68 A68:D68 F66 E65:J65">
    <cfRule type="expression" priority="106" dxfId="0">
      <formula>ISEVEN(ROW())</formula>
    </cfRule>
  </conditionalFormatting>
  <conditionalFormatting sqref="C69">
    <cfRule type="expression" priority="105" dxfId="0">
      <formula>ISEVEN(ROW())</formula>
    </cfRule>
  </conditionalFormatting>
  <conditionalFormatting sqref="A69:B69 A85:B85 B77:B84">
    <cfRule type="expression" priority="104" dxfId="0">
      <formula>ISEVEN(ROW())</formula>
    </cfRule>
  </conditionalFormatting>
  <conditionalFormatting sqref="D69:E69">
    <cfRule type="expression" priority="103" dxfId="0">
      <formula>ISEVEN(ROW())</formula>
    </cfRule>
  </conditionalFormatting>
  <conditionalFormatting sqref="E62">
    <cfRule type="expression" priority="102" dxfId="0">
      <formula>ISEVEN(ROW())</formula>
    </cfRule>
  </conditionalFormatting>
  <conditionalFormatting sqref="A63:B63">
    <cfRule type="expression" priority="101" dxfId="0">
      <formula>ISEVEN(ROW())</formula>
    </cfRule>
  </conditionalFormatting>
  <conditionalFormatting sqref="D62">
    <cfRule type="expression" priority="98" dxfId="0">
      <formula>ISEVEN(ROW())</formula>
    </cfRule>
  </conditionalFormatting>
  <conditionalFormatting sqref="C62">
    <cfRule type="expression" priority="100" dxfId="0">
      <formula>ISEVEN(ROW())</formula>
    </cfRule>
  </conditionalFormatting>
  <conditionalFormatting sqref="A62:B62">
    <cfRule type="expression" priority="99" dxfId="0">
      <formula>ISEVEN(ROW())</formula>
    </cfRule>
  </conditionalFormatting>
  <conditionalFormatting sqref="C65">
    <cfRule type="expression" priority="97" dxfId="0">
      <formula>ISEVEN(ROW())</formula>
    </cfRule>
  </conditionalFormatting>
  <conditionalFormatting sqref="B65">
    <cfRule type="expression" priority="96" dxfId="0">
      <formula>ISEVEN(ROW())</formula>
    </cfRule>
  </conditionalFormatting>
  <conditionalFormatting sqref="D65">
    <cfRule type="expression" priority="95" dxfId="0">
      <formula>ISEVEN(ROW())</formula>
    </cfRule>
  </conditionalFormatting>
  <conditionalFormatting sqref="A77:A79">
    <cfRule type="expression" priority="94" dxfId="0">
      <formula>ISEVEN(ROW())</formula>
    </cfRule>
  </conditionalFormatting>
  <conditionalFormatting sqref="A80:A84">
    <cfRule type="expression" priority="93" dxfId="0">
      <formula>ISEVEN(ROW())</formula>
    </cfRule>
  </conditionalFormatting>
  <conditionalFormatting sqref="F67 I67:J67">
    <cfRule type="expression" priority="92" dxfId="0">
      <formula>ISEVEN(ROW())</formula>
    </cfRule>
  </conditionalFormatting>
  <conditionalFormatting sqref="C63 C65 C67">
    <cfRule type="expression" priority="90" dxfId="0">
      <formula>ISEVEN(ROW())</formula>
    </cfRule>
  </conditionalFormatting>
  <conditionalFormatting sqref="A65">
    <cfRule type="expression" priority="91" dxfId="0">
      <formula>ISEVEN(ROW())</formula>
    </cfRule>
  </conditionalFormatting>
  <conditionalFormatting sqref="D63:E63 D65:E65 D67">
    <cfRule type="expression" priority="88" dxfId="0">
      <formula>ISEVEN(ROW())</formula>
    </cfRule>
  </conditionalFormatting>
  <conditionalFormatting sqref="F68">
    <cfRule type="expression" priority="87" dxfId="0">
      <formula>ISEVEN(ROW())</formula>
    </cfRule>
  </conditionalFormatting>
  <conditionalFormatting sqref="A63:B63 A65:B65 A67:B67">
    <cfRule type="expression" priority="89" dxfId="0">
      <formula>ISEVEN(ROW())</formula>
    </cfRule>
  </conditionalFormatting>
  <conditionalFormatting sqref="C64:J64 G66 J66">
    <cfRule type="expression" priority="86" dxfId="0">
      <formula>ISEVEN(ROW())</formula>
    </cfRule>
  </conditionalFormatting>
  <conditionalFormatting sqref="A64:B64">
    <cfRule type="expression" priority="83" dxfId="0">
      <formula>ISEVEN(ROW())</formula>
    </cfRule>
    <cfRule type="expression" priority="85" dxfId="0">
      <formula>ISEVEN(ROW())</formula>
    </cfRule>
  </conditionalFormatting>
  <conditionalFormatting sqref="C64">
    <cfRule type="expression" priority="84" dxfId="0">
      <formula>ISEVEN(ROW())</formula>
    </cfRule>
  </conditionalFormatting>
  <conditionalFormatting sqref="D64:E64">
    <cfRule type="expression" priority="82" dxfId="0">
      <formula>ISEVEN(ROW())</formula>
    </cfRule>
  </conditionalFormatting>
  <conditionalFormatting sqref="E66 H66:I66">
    <cfRule type="expression" priority="81" dxfId="0">
      <formula>ISEVEN(ROW())</formula>
    </cfRule>
  </conditionalFormatting>
  <conditionalFormatting sqref="C66">
    <cfRule type="expression" priority="76" dxfId="0">
      <formula>ISEVEN(ROW())</formula>
    </cfRule>
    <cfRule type="expression" priority="80" dxfId="0">
      <formula>ISEVEN(ROW())</formula>
    </cfRule>
  </conditionalFormatting>
  <conditionalFormatting sqref="B66">
    <cfRule type="expression" priority="79" dxfId="0">
      <formula>ISEVEN(ROW())</formula>
    </cfRule>
  </conditionalFormatting>
  <conditionalFormatting sqref="D66">
    <cfRule type="expression" priority="78" dxfId="0">
      <formula>ISEVEN(ROW())</formula>
    </cfRule>
  </conditionalFormatting>
  <conditionalFormatting sqref="A66">
    <cfRule type="expression" priority="77" dxfId="0">
      <formula>ISEVEN(ROW())</formula>
    </cfRule>
  </conditionalFormatting>
  <conditionalFormatting sqref="D66:E66">
    <cfRule type="expression" priority="74" dxfId="0">
      <formula>ISEVEN(ROW())</formula>
    </cfRule>
  </conditionalFormatting>
  <conditionalFormatting sqref="A66:B66">
    <cfRule type="expression" priority="75" dxfId="0">
      <formula>ISEVEN(ROW())</formula>
    </cfRule>
  </conditionalFormatting>
  <conditionalFormatting sqref="F70:J70">
    <cfRule type="expression" priority="73" dxfId="0">
      <formula>ISEVEN(ROW())</formula>
    </cfRule>
  </conditionalFormatting>
  <conditionalFormatting sqref="E70">
    <cfRule type="expression" priority="72" dxfId="0">
      <formula>ISEVEN(ROW())</formula>
    </cfRule>
  </conditionalFormatting>
  <conditionalFormatting sqref="D70">
    <cfRule type="expression" priority="69" dxfId="0">
      <formula>ISEVEN(ROW())</formula>
    </cfRule>
  </conditionalFormatting>
  <conditionalFormatting sqref="C70">
    <cfRule type="expression" priority="71" dxfId="0">
      <formula>ISEVEN(ROW())</formula>
    </cfRule>
  </conditionalFormatting>
  <conditionalFormatting sqref="A70:B70">
    <cfRule type="expression" priority="70" dxfId="0">
      <formula>ISEVEN(ROW())</formula>
    </cfRule>
  </conditionalFormatting>
  <conditionalFormatting sqref="F74:G74 I74 G71:G73">
    <cfRule type="expression" priority="68" dxfId="0">
      <formula>ISEVEN(ROW())</formula>
    </cfRule>
  </conditionalFormatting>
  <conditionalFormatting sqref="F72">
    <cfRule type="expression" priority="67" dxfId="0">
      <formula>ISEVEN(ROW())</formula>
    </cfRule>
  </conditionalFormatting>
  <conditionalFormatting sqref="F71 F73 I71:J73">
    <cfRule type="expression" priority="66" dxfId="0">
      <formula>ISEVEN(ROW())</formula>
    </cfRule>
  </conditionalFormatting>
  <conditionalFormatting sqref="C71:C73">
    <cfRule type="expression" priority="65" dxfId="0">
      <formula>ISEVEN(ROW())</formula>
    </cfRule>
  </conditionalFormatting>
  <conditionalFormatting sqref="D71:D73">
    <cfRule type="expression" priority="63" dxfId="0">
      <formula>ISEVEN(ROW())</formula>
    </cfRule>
  </conditionalFormatting>
  <conditionalFormatting sqref="A71:B73">
    <cfRule type="expression" priority="64" dxfId="0">
      <formula>ISEVEN(ROW())</formula>
    </cfRule>
  </conditionalFormatting>
  <conditionalFormatting sqref="C72:D73">
    <cfRule type="expression" priority="62" dxfId="0">
      <formula>ISEVEN(ROW())</formula>
    </cfRule>
  </conditionalFormatting>
  <conditionalFormatting sqref="B72:B73">
    <cfRule type="expression" priority="61" dxfId="0">
      <formula>ISEVEN(ROW())</formula>
    </cfRule>
  </conditionalFormatting>
  <conditionalFormatting sqref="A72:A73">
    <cfRule type="expression" priority="60" dxfId="0">
      <formula>ISEVEN(ROW())</formula>
    </cfRule>
  </conditionalFormatting>
  <conditionalFormatting sqref="C74">
    <cfRule type="expression" priority="59" dxfId="0">
      <formula>ISEVEN(ROW())</formula>
    </cfRule>
  </conditionalFormatting>
  <conditionalFormatting sqref="B74">
    <cfRule type="expression" priority="58" dxfId="0">
      <formula>ISEVEN(ROW())</formula>
    </cfRule>
  </conditionalFormatting>
  <conditionalFormatting sqref="D74">
    <cfRule type="expression" priority="57" dxfId="0">
      <formula>ISEVEN(ROW())</formula>
    </cfRule>
  </conditionalFormatting>
  <conditionalFormatting sqref="A74">
    <cfRule type="expression" priority="56" dxfId="0">
      <formula>ISEVEN(ROW())</formula>
    </cfRule>
  </conditionalFormatting>
  <conditionalFormatting sqref="I68">
    <cfRule type="expression" priority="54" dxfId="0">
      <formula>ISEVEN(ROW())</formula>
    </cfRule>
  </conditionalFormatting>
  <conditionalFormatting sqref="J68">
    <cfRule type="expression" priority="55" dxfId="0">
      <formula>ISEVEN(ROW())</formula>
    </cfRule>
  </conditionalFormatting>
  <conditionalFormatting sqref="C34:E34 F33:J34 F40:J40 C46:J56 A46:B47 J45 H42:H45 E42:E45 G38:H39 E38:E39 A39:D39 F37 E36:J36">
    <cfRule type="expression" priority="53" dxfId="0">
      <formula>ISEVEN(ROW())</formula>
    </cfRule>
  </conditionalFormatting>
  <conditionalFormatting sqref="C40">
    <cfRule type="expression" priority="52" dxfId="0">
      <formula>ISEVEN(ROW())</formula>
    </cfRule>
  </conditionalFormatting>
  <conditionalFormatting sqref="A40:B40 A56:B56 B48:B55">
    <cfRule type="expression" priority="51" dxfId="0">
      <formula>ISEVEN(ROW())</formula>
    </cfRule>
  </conditionalFormatting>
  <conditionalFormatting sqref="D40:E40">
    <cfRule type="expression" priority="50" dxfId="0">
      <formula>ISEVEN(ROW())</formula>
    </cfRule>
  </conditionalFormatting>
  <conditionalFormatting sqref="E33">
    <cfRule type="expression" priority="49" dxfId="0">
      <formula>ISEVEN(ROW())</formula>
    </cfRule>
  </conditionalFormatting>
  <conditionalFormatting sqref="A34:B34">
    <cfRule type="expression" priority="48" dxfId="0">
      <formula>ISEVEN(ROW())</formula>
    </cfRule>
  </conditionalFormatting>
  <conditionalFormatting sqref="D33">
    <cfRule type="expression" priority="45" dxfId="0">
      <formula>ISEVEN(ROW())</formula>
    </cfRule>
  </conditionalFormatting>
  <conditionalFormatting sqref="C33">
    <cfRule type="expression" priority="47" dxfId="0">
      <formula>ISEVEN(ROW())</formula>
    </cfRule>
  </conditionalFormatting>
  <conditionalFormatting sqref="A33:B33">
    <cfRule type="expression" priority="46" dxfId="0">
      <formula>ISEVEN(ROW())</formula>
    </cfRule>
  </conditionalFormatting>
  <conditionalFormatting sqref="C36">
    <cfRule type="expression" priority="44" dxfId="0">
      <formula>ISEVEN(ROW())</formula>
    </cfRule>
  </conditionalFormatting>
  <conditionalFormatting sqref="B36">
    <cfRule type="expression" priority="43" dxfId="0">
      <formula>ISEVEN(ROW())</formula>
    </cfRule>
  </conditionalFormatting>
  <conditionalFormatting sqref="D36">
    <cfRule type="expression" priority="42" dxfId="0">
      <formula>ISEVEN(ROW())</formula>
    </cfRule>
  </conditionalFormatting>
  <conditionalFormatting sqref="A48:A50">
    <cfRule type="expression" priority="41" dxfId="0">
      <formula>ISEVEN(ROW())</formula>
    </cfRule>
  </conditionalFormatting>
  <conditionalFormatting sqref="A51:A55">
    <cfRule type="expression" priority="40" dxfId="0">
      <formula>ISEVEN(ROW())</formula>
    </cfRule>
  </conditionalFormatting>
  <conditionalFormatting sqref="F38 I38:J38">
    <cfRule type="expression" priority="39" dxfId="0">
      <formula>ISEVEN(ROW())</formula>
    </cfRule>
  </conditionalFormatting>
  <conditionalFormatting sqref="C34 C36 C38">
    <cfRule type="expression" priority="37" dxfId="0">
      <formula>ISEVEN(ROW())</formula>
    </cfRule>
  </conditionalFormatting>
  <conditionalFormatting sqref="A36">
    <cfRule type="expression" priority="38" dxfId="0">
      <formula>ISEVEN(ROW())</formula>
    </cfRule>
  </conditionalFormatting>
  <conditionalFormatting sqref="D34:E34 D36:E36 D38">
    <cfRule type="expression" priority="35" dxfId="0">
      <formula>ISEVEN(ROW())</formula>
    </cfRule>
  </conditionalFormatting>
  <conditionalFormatting sqref="F39">
    <cfRule type="expression" priority="34" dxfId="0">
      <formula>ISEVEN(ROW())</formula>
    </cfRule>
  </conditionalFormatting>
  <conditionalFormatting sqref="A34:B34 A36:B36 A38:B38">
    <cfRule type="expression" priority="36" dxfId="0">
      <formula>ISEVEN(ROW())</formula>
    </cfRule>
  </conditionalFormatting>
  <conditionalFormatting sqref="C35:J35 G37 J37">
    <cfRule type="expression" priority="33" dxfId="0">
      <formula>ISEVEN(ROW())</formula>
    </cfRule>
  </conditionalFormatting>
  <conditionalFormatting sqref="A35:B35">
    <cfRule type="expression" priority="30" dxfId="0">
      <formula>ISEVEN(ROW())</formula>
    </cfRule>
    <cfRule type="expression" priority="32" dxfId="0">
      <formula>ISEVEN(ROW())</formula>
    </cfRule>
  </conditionalFormatting>
  <conditionalFormatting sqref="C35">
    <cfRule type="expression" priority="31" dxfId="0">
      <formula>ISEVEN(ROW())</formula>
    </cfRule>
  </conditionalFormatting>
  <conditionalFormatting sqref="D35:E35">
    <cfRule type="expression" priority="29" dxfId="0">
      <formula>ISEVEN(ROW())</formula>
    </cfRule>
  </conditionalFormatting>
  <conditionalFormatting sqref="E37 H37:I37">
    <cfRule type="expression" priority="28" dxfId="0">
      <formula>ISEVEN(ROW())</formula>
    </cfRule>
  </conditionalFormatting>
  <conditionalFormatting sqref="C37">
    <cfRule type="expression" priority="23" dxfId="0">
      <formula>ISEVEN(ROW())</formula>
    </cfRule>
    <cfRule type="expression" priority="27" dxfId="0">
      <formula>ISEVEN(ROW())</formula>
    </cfRule>
  </conditionalFormatting>
  <conditionalFormatting sqref="B37">
    <cfRule type="expression" priority="26" dxfId="0">
      <formula>ISEVEN(ROW())</formula>
    </cfRule>
  </conditionalFormatting>
  <conditionalFormatting sqref="D37">
    <cfRule type="expression" priority="25" dxfId="0">
      <formula>ISEVEN(ROW())</formula>
    </cfRule>
  </conditionalFormatting>
  <conditionalFormatting sqref="A37">
    <cfRule type="expression" priority="24" dxfId="0">
      <formula>ISEVEN(ROW())</formula>
    </cfRule>
  </conditionalFormatting>
  <conditionalFormatting sqref="D37:E37">
    <cfRule type="expression" priority="21" dxfId="0">
      <formula>ISEVEN(ROW())</formula>
    </cfRule>
  </conditionalFormatting>
  <conditionalFormatting sqref="A37:B37">
    <cfRule type="expression" priority="22" dxfId="0">
      <formula>ISEVEN(ROW())</formula>
    </cfRule>
  </conditionalFormatting>
  <conditionalFormatting sqref="F41:J41">
    <cfRule type="expression" priority="20" dxfId="0">
      <formula>ISEVEN(ROW())</formula>
    </cfRule>
  </conditionalFormatting>
  <conditionalFormatting sqref="E41">
    <cfRule type="expression" priority="19" dxfId="0">
      <formula>ISEVEN(ROW())</formula>
    </cfRule>
  </conditionalFormatting>
  <conditionalFormatting sqref="D41">
    <cfRule type="expression" priority="16" dxfId="0">
      <formula>ISEVEN(ROW())</formula>
    </cfRule>
  </conditionalFormatting>
  <conditionalFormatting sqref="C41">
    <cfRule type="expression" priority="18" dxfId="0">
      <formula>ISEVEN(ROW())</formula>
    </cfRule>
  </conditionalFormatting>
  <conditionalFormatting sqref="A41:B41">
    <cfRule type="expression" priority="17" dxfId="0">
      <formula>ISEVEN(ROW())</formula>
    </cfRule>
  </conditionalFormatting>
  <conditionalFormatting sqref="F45:G45 I45 G42:G44">
    <cfRule type="expression" priority="15" dxfId="0">
      <formula>ISEVEN(ROW())</formula>
    </cfRule>
  </conditionalFormatting>
  <conditionalFormatting sqref="F43">
    <cfRule type="expression" priority="14" dxfId="0">
      <formula>ISEVEN(ROW())</formula>
    </cfRule>
  </conditionalFormatting>
  <conditionalFormatting sqref="F42 F44 I42:J44">
    <cfRule type="expression" priority="13" dxfId="0">
      <formula>ISEVEN(ROW())</formula>
    </cfRule>
  </conditionalFormatting>
  <conditionalFormatting sqref="C42:C44">
    <cfRule type="expression" priority="12" dxfId="0">
      <formula>ISEVEN(ROW())</formula>
    </cfRule>
  </conditionalFormatting>
  <conditionalFormatting sqref="D42:D44">
    <cfRule type="expression" priority="10" dxfId="0">
      <formula>ISEVEN(ROW())</formula>
    </cfRule>
  </conditionalFormatting>
  <conditionalFormatting sqref="A42:B44">
    <cfRule type="expression" priority="11" dxfId="0">
      <formula>ISEVEN(ROW())</formula>
    </cfRule>
  </conditionalFormatting>
  <conditionalFormatting sqref="C43:D44">
    <cfRule type="expression" priority="9" dxfId="0">
      <formula>ISEVEN(ROW())</formula>
    </cfRule>
  </conditionalFormatting>
  <conditionalFormatting sqref="B43:B44">
    <cfRule type="expression" priority="8" dxfId="0">
      <formula>ISEVEN(ROW())</formula>
    </cfRule>
  </conditionalFormatting>
  <conditionalFormatting sqref="A43:A44">
    <cfRule type="expression" priority="7" dxfId="0">
      <formula>ISEVEN(ROW())</formula>
    </cfRule>
  </conditionalFormatting>
  <conditionalFormatting sqref="C45">
    <cfRule type="expression" priority="6" dxfId="0">
      <formula>ISEVEN(ROW())</formula>
    </cfRule>
  </conditionalFormatting>
  <conditionalFormatting sqref="B45">
    <cfRule type="expression" priority="5" dxfId="0">
      <formula>ISEVEN(ROW())</formula>
    </cfRule>
  </conditionalFormatting>
  <conditionalFormatting sqref="D45">
    <cfRule type="expression" priority="4" dxfId="0">
      <formula>ISEVEN(ROW())</formula>
    </cfRule>
  </conditionalFormatting>
  <conditionalFormatting sqref="A45">
    <cfRule type="expression" priority="3" dxfId="0">
      <formula>ISEVEN(ROW())</formula>
    </cfRule>
  </conditionalFormatting>
  <conditionalFormatting sqref="I39">
    <cfRule type="expression" priority="1" dxfId="0">
      <formula>ISEVEN(ROW())</formula>
    </cfRule>
  </conditionalFormatting>
  <conditionalFormatting sqref="J39">
    <cfRule type="expression" priority="2" dxfId="0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50"/>
    <outlinePr summaryBelow="1" summaryRight="1"/>
    <pageSetUpPr/>
  </sheetPr>
  <dimension ref="A1:Q184"/>
  <sheetViews>
    <sheetView topLeftCell="A22" zoomScale="115" zoomScaleNormal="115" workbookViewId="0">
      <selection activeCell="K50" sqref="K50"/>
    </sheetView>
  </sheetViews>
  <sheetFormatPr baseColWidth="8" defaultRowHeight="15" outlineLevelRow="2"/>
  <cols>
    <col width="17.5703125" customWidth="1" style="200" min="1" max="1"/>
    <col width="15.5703125" customWidth="1" style="200" min="2" max="2"/>
    <col width="17.140625" customWidth="1" style="200" min="3" max="3"/>
    <col width="7.140625" customWidth="1" style="200" min="4" max="4"/>
    <col width="15.42578125" customWidth="1" style="200" min="5" max="5"/>
    <col width="7.140625" customWidth="1" style="200" min="6" max="6"/>
    <col width="3.28515625" customWidth="1" style="200" min="7" max="7"/>
    <col width="13.85546875" bestFit="1" customWidth="1" style="200" min="8" max="8"/>
    <col width="16.28515625" customWidth="1" style="200" min="9" max="9"/>
    <col width="8.28515625" customWidth="1" style="200" min="10" max="10"/>
    <col width="16.42578125" customWidth="1" style="200" min="11" max="11"/>
    <col width="6.7109375" customWidth="1" style="200" min="12" max="12"/>
    <col width="9.85546875" customWidth="1" style="200" min="13" max="13"/>
    <col width="8.28515625" customWidth="1" style="200" min="14" max="14"/>
    <col width="6.42578125" customWidth="1" style="200" min="15" max="15"/>
    <col width="7.85546875" customWidth="1" style="200" min="16" max="16"/>
    <col width="7.5703125" customWidth="1" style="200" min="17" max="17"/>
  </cols>
  <sheetData>
    <row r="1" ht="23.25" customHeight="1" s="200">
      <c r="A1" s="199" t="inlineStr">
        <is>
          <t>Таблицы настроек BGP</t>
        </is>
      </c>
    </row>
    <row r="2" ht="23.25" customHeight="1" s="200">
      <c r="A2" s="12" t="inlineStr">
        <is>
          <t>Москва</t>
        </is>
      </c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199" t="n"/>
    </row>
    <row r="3" outlineLevel="1" s="200">
      <c r="A3" s="122" t="inlineStr">
        <is>
          <t>ЦК2, ул. Авиамоторная, 69</t>
        </is>
      </c>
    </row>
    <row r="4" outlineLevel="1" ht="15.75" customHeight="1" s="200" thickBot="1">
      <c r="A4" s="122" t="inlineStr">
        <is>
          <t>Domain 1</t>
        </is>
      </c>
    </row>
    <row r="5" outlineLevel="2" s="200">
      <c r="A5" s="124" t="n"/>
      <c r="B5" s="206" t="inlineStr">
        <is>
          <t>MOS-TMS-1-1</t>
        </is>
      </c>
      <c r="C5" s="193" t="n"/>
      <c r="D5" s="198" t="n"/>
      <c r="E5" s="207" t="inlineStr">
        <is>
          <t>SR1_MSK</t>
        </is>
      </c>
      <c r="F5" s="186" t="n"/>
      <c r="G5" s="35" t="n"/>
      <c r="H5" s="203" t="inlineStr">
        <is>
          <t>MOS-TMS-1-1</t>
        </is>
      </c>
      <c r="I5" s="193" t="n"/>
      <c r="J5" s="198" t="n"/>
      <c r="K5" s="207" t="inlineStr">
        <is>
          <t>SR2_MSK</t>
        </is>
      </c>
      <c r="L5" s="186" t="n"/>
      <c r="M5" s="208" t="inlineStr">
        <is>
          <t>Таймеры BGP, сек</t>
        </is>
      </c>
      <c r="N5" s="186" t="n"/>
      <c r="O5" s="224" t="inlineStr">
        <is>
          <t>BFD</t>
        </is>
      </c>
      <c r="P5" s="224" t="inlineStr">
        <is>
          <t>TTL Sec</t>
        </is>
      </c>
      <c r="Q5" s="225" t="inlineStr">
        <is>
          <t>Peer Auth</t>
        </is>
      </c>
    </row>
    <row r="6" outlineLevel="2" ht="15.75" customHeight="1" s="200" thickBot="1">
      <c r="A6" s="16" t="inlineStr">
        <is>
          <t>VRF</t>
        </is>
      </c>
      <c r="B6" s="18" t="inlineStr">
        <is>
          <t>Interface</t>
        </is>
      </c>
      <c r="C6" s="212" t="inlineStr">
        <is>
          <t>IP</t>
        </is>
      </c>
      <c r="D6" s="110" t="inlineStr">
        <is>
          <t>AS</t>
        </is>
      </c>
      <c r="E6" s="4" t="inlineStr">
        <is>
          <t>IP</t>
        </is>
      </c>
      <c r="F6" s="110" t="inlineStr">
        <is>
          <t>AS</t>
        </is>
      </c>
      <c r="G6" s="33" t="n"/>
      <c r="H6" s="4" t="inlineStr">
        <is>
          <t>Interface</t>
        </is>
      </c>
      <c r="I6" s="212" t="inlineStr">
        <is>
          <t>IP</t>
        </is>
      </c>
      <c r="J6" s="110" t="inlineStr">
        <is>
          <t>AS</t>
        </is>
      </c>
      <c r="K6" s="4" t="inlineStr">
        <is>
          <t>IP</t>
        </is>
      </c>
      <c r="L6" s="110" t="inlineStr">
        <is>
          <t>AS</t>
        </is>
      </c>
      <c r="M6" s="4" t="inlineStr">
        <is>
          <t>keepalive</t>
        </is>
      </c>
      <c r="N6" s="212" t="inlineStr">
        <is>
          <t>hold</t>
        </is>
      </c>
      <c r="O6" s="179" t="n"/>
      <c r="P6" s="179" t="n"/>
      <c r="Q6" s="223" t="n"/>
    </row>
    <row r="7" outlineLevel="2" s="200">
      <c r="A7" s="62" t="inlineStr">
        <is>
          <t>OAM</t>
        </is>
      </c>
      <c r="B7" s="84" t="inlineStr">
        <is>
          <t>Te1/0/48.1241</t>
        </is>
      </c>
      <c r="C7" s="19" t="inlineStr">
        <is>
          <t>10.220.38.193</t>
        </is>
      </c>
      <c r="D7" s="221" t="n">
        <v>64579</v>
      </c>
      <c r="E7" s="21" t="inlineStr">
        <is>
          <t>10.220.38.194</t>
        </is>
      </c>
      <c r="F7" s="221" t="n">
        <v>64515</v>
      </c>
      <c r="G7" s="10" t="n"/>
      <c r="H7" s="176" t="inlineStr">
        <is>
          <t>Te2/0/48.1246</t>
        </is>
      </c>
      <c r="I7" s="19" t="inlineStr">
        <is>
          <t>10.220.38.197</t>
        </is>
      </c>
      <c r="J7" s="221" t="n">
        <v>64579</v>
      </c>
      <c r="K7" s="21" t="inlineStr">
        <is>
          <t>10.220.38.198</t>
        </is>
      </c>
      <c r="L7" s="221" t="n">
        <v>64515</v>
      </c>
      <c r="M7" s="8" t="n">
        <v>3</v>
      </c>
      <c r="N7" s="15" t="n">
        <v>9</v>
      </c>
      <c r="O7" s="179" t="inlineStr">
        <is>
          <t>нет</t>
        </is>
      </c>
      <c r="P7" s="179" t="inlineStr">
        <is>
          <t>нет</t>
        </is>
      </c>
      <c r="Q7" s="223" t="inlineStr">
        <is>
          <t>нет</t>
        </is>
      </c>
    </row>
    <row r="8" outlineLevel="2" s="200">
      <c r="A8" s="56" t="inlineStr">
        <is>
          <t>Gx</t>
        </is>
      </c>
      <c r="B8" s="84" t="inlineStr">
        <is>
          <t>Te1/0/48.1242</t>
        </is>
      </c>
      <c r="C8" s="96" t="inlineStr">
        <is>
          <t>10.220.38.201</t>
        </is>
      </c>
      <c r="D8" s="222" t="n"/>
      <c r="E8" s="22" t="inlineStr">
        <is>
          <t>10.220.38.202</t>
        </is>
      </c>
      <c r="F8" s="222" t="n"/>
      <c r="G8" s="10" t="n"/>
      <c r="H8" s="176" t="inlineStr">
        <is>
          <t>Te2/0/48.1247</t>
        </is>
      </c>
      <c r="I8" s="96" t="inlineStr">
        <is>
          <t>10.220.38.205</t>
        </is>
      </c>
      <c r="J8" s="222" t="n"/>
      <c r="K8" s="22" t="inlineStr">
        <is>
          <t>10.220.38.206</t>
        </is>
      </c>
      <c r="L8" s="222" t="n"/>
      <c r="M8" s="6" t="n">
        <v>3</v>
      </c>
      <c r="N8" s="5" t="n">
        <v>9</v>
      </c>
      <c r="O8" s="96" t="inlineStr">
        <is>
          <t>нет</t>
        </is>
      </c>
      <c r="P8" s="96" t="inlineStr">
        <is>
          <t>нет</t>
        </is>
      </c>
      <c r="Q8" s="97" t="inlineStr">
        <is>
          <t>нет</t>
        </is>
      </c>
    </row>
    <row r="9" outlineLevel="2" s="200">
      <c r="A9" s="56" t="inlineStr">
        <is>
          <t>Gy</t>
        </is>
      </c>
      <c r="B9" s="84" t="inlineStr">
        <is>
          <t>Te1/0/48.1243</t>
        </is>
      </c>
      <c r="C9" s="96" t="inlineStr">
        <is>
          <t>10.220.38.209</t>
        </is>
      </c>
      <c r="D9" s="222" t="n"/>
      <c r="E9" s="22" t="inlineStr">
        <is>
          <t>10.220.38.210</t>
        </is>
      </c>
      <c r="F9" s="222" t="n"/>
      <c r="G9" s="10" t="n"/>
      <c r="H9" s="176" t="inlineStr">
        <is>
          <t>Te2/0/48.1248</t>
        </is>
      </c>
      <c r="I9" s="96" t="inlineStr">
        <is>
          <t>10.220.38.213</t>
        </is>
      </c>
      <c r="J9" s="222" t="n"/>
      <c r="K9" s="22" t="inlineStr">
        <is>
          <t>10.220.38.214</t>
        </is>
      </c>
      <c r="L9" s="222" t="n"/>
      <c r="M9" s="6" t="n">
        <v>3</v>
      </c>
      <c r="N9" s="5" t="n">
        <v>9</v>
      </c>
      <c r="O9" s="96" t="inlineStr">
        <is>
          <t>нет</t>
        </is>
      </c>
      <c r="P9" s="96" t="inlineStr">
        <is>
          <t>нет</t>
        </is>
      </c>
      <c r="Q9" s="97" t="inlineStr">
        <is>
          <t>нет</t>
        </is>
      </c>
    </row>
    <row r="10" outlineLevel="2" s="200">
      <c r="A10" s="56" t="inlineStr">
        <is>
          <t>AAA</t>
        </is>
      </c>
      <c r="B10" s="84" t="inlineStr">
        <is>
          <t>Te1/0/48.1244</t>
        </is>
      </c>
      <c r="C10" s="96" t="inlineStr">
        <is>
          <t>10.220.38.217</t>
        </is>
      </c>
      <c r="D10" s="222" t="n"/>
      <c r="E10" s="22" t="inlineStr">
        <is>
          <t>10.220.38.218</t>
        </is>
      </c>
      <c r="F10" s="222" t="n"/>
      <c r="G10" s="10" t="n"/>
      <c r="H10" s="176" t="inlineStr">
        <is>
          <t>Te2/0/48.1249</t>
        </is>
      </c>
      <c r="I10" s="96" t="inlineStr">
        <is>
          <t>10.220.38.221</t>
        </is>
      </c>
      <c r="J10" s="222" t="n"/>
      <c r="K10" s="22" t="inlineStr">
        <is>
          <t>10.220.38.222</t>
        </is>
      </c>
      <c r="L10" s="222" t="n"/>
      <c r="M10" s="6" t="n">
        <v>3</v>
      </c>
      <c r="N10" s="5" t="n">
        <v>9</v>
      </c>
      <c r="O10" s="96" t="inlineStr">
        <is>
          <t>нет</t>
        </is>
      </c>
      <c r="P10" s="96" t="inlineStr">
        <is>
          <t>нет</t>
        </is>
      </c>
      <c r="Q10" s="97" t="inlineStr">
        <is>
          <t>нет</t>
        </is>
      </c>
    </row>
    <row r="11" outlineLevel="2" ht="15.75" customHeight="1" s="200" thickBot="1">
      <c r="A11" s="57" t="inlineStr">
        <is>
          <t>Gi-OUT</t>
        </is>
      </c>
      <c r="B11" s="92" t="inlineStr">
        <is>
          <t>Te1/0/48.1245</t>
        </is>
      </c>
      <c r="C11" s="23" t="inlineStr">
        <is>
          <t>10.220.38.225</t>
        </is>
      </c>
      <c r="D11" s="223" t="n"/>
      <c r="E11" s="24" t="inlineStr">
        <is>
          <t>10.220.38.226</t>
        </is>
      </c>
      <c r="F11" s="223" t="n"/>
      <c r="G11" s="10" t="n"/>
      <c r="H11" s="242" t="inlineStr">
        <is>
          <t>Te2/0/48.1250</t>
        </is>
      </c>
      <c r="I11" s="23" t="inlineStr">
        <is>
          <t>10.220.38.229</t>
        </is>
      </c>
      <c r="J11" s="223" t="n"/>
      <c r="K11" s="24" t="inlineStr">
        <is>
          <t>10.220.38.230</t>
        </is>
      </c>
      <c r="L11" s="223" t="n"/>
      <c r="M11" s="7" t="n">
        <v>3</v>
      </c>
      <c r="N11" s="14" t="n">
        <v>9</v>
      </c>
      <c r="O11" s="23" t="inlineStr">
        <is>
          <t>нет</t>
        </is>
      </c>
      <c r="P11" s="23" t="inlineStr">
        <is>
          <t>нет</t>
        </is>
      </c>
      <c r="Q11" s="59" t="inlineStr">
        <is>
          <t>нет</t>
        </is>
      </c>
    </row>
    <row r="12" outlineLevel="1" s="200"/>
    <row r="13" outlineLevel="1" ht="15.75" customHeight="1" s="200" thickBot="1">
      <c r="A13" s="122" t="inlineStr">
        <is>
          <t>Domain 2</t>
        </is>
      </c>
    </row>
    <row r="14" outlineLevel="2" s="200">
      <c r="A14" s="124" t="n"/>
      <c r="B14" s="206" t="inlineStr">
        <is>
          <t>MOS-TMS-1-2</t>
        </is>
      </c>
      <c r="C14" s="193" t="n"/>
      <c r="D14" s="198" t="n"/>
      <c r="E14" s="207" t="inlineStr">
        <is>
          <t>SR5_MSK</t>
        </is>
      </c>
      <c r="F14" s="186" t="n"/>
      <c r="G14" s="35" t="n"/>
      <c r="H14" s="203" t="inlineStr">
        <is>
          <t>MOS-TMS-1-2</t>
        </is>
      </c>
      <c r="I14" s="193" t="n"/>
      <c r="J14" s="198" t="n"/>
      <c r="K14" s="207" t="inlineStr">
        <is>
          <t>SR5_MSK</t>
        </is>
      </c>
      <c r="L14" s="186" t="n"/>
      <c r="M14" s="208" t="inlineStr">
        <is>
          <t>Таймеры BGP, сек</t>
        </is>
      </c>
      <c r="N14" s="186" t="n"/>
      <c r="O14" s="224" t="inlineStr">
        <is>
          <t>BFD</t>
        </is>
      </c>
      <c r="P14" s="224" t="inlineStr">
        <is>
          <t>TTL Sec</t>
        </is>
      </c>
      <c r="Q14" s="225" t="inlineStr">
        <is>
          <t>Peer Auth</t>
        </is>
      </c>
    </row>
    <row r="15" outlineLevel="2" ht="15.75" customHeight="1" s="200" thickBot="1">
      <c r="A15" s="16" t="inlineStr">
        <is>
          <t>VRF</t>
        </is>
      </c>
      <c r="B15" s="18" t="inlineStr">
        <is>
          <t>Interface</t>
        </is>
      </c>
      <c r="C15" s="212" t="inlineStr">
        <is>
          <t>IP</t>
        </is>
      </c>
      <c r="D15" s="110" t="inlineStr">
        <is>
          <t>AS</t>
        </is>
      </c>
      <c r="E15" s="4" t="inlineStr">
        <is>
          <t>IP</t>
        </is>
      </c>
      <c r="F15" s="110" t="inlineStr">
        <is>
          <t>AS</t>
        </is>
      </c>
      <c r="G15" s="33" t="n"/>
      <c r="H15" s="4" t="inlineStr">
        <is>
          <t>Interface</t>
        </is>
      </c>
      <c r="I15" s="212" t="inlineStr">
        <is>
          <t>IP</t>
        </is>
      </c>
      <c r="J15" s="110" t="inlineStr">
        <is>
          <t>AS</t>
        </is>
      </c>
      <c r="K15" s="4" t="inlineStr">
        <is>
          <t>IP</t>
        </is>
      </c>
      <c r="L15" s="110" t="inlineStr">
        <is>
          <t>AS</t>
        </is>
      </c>
      <c r="M15" s="4" t="inlineStr">
        <is>
          <t>keepalive</t>
        </is>
      </c>
      <c r="N15" s="212" t="inlineStr">
        <is>
          <t>hold</t>
        </is>
      </c>
      <c r="O15" s="179" t="n"/>
      <c r="P15" s="179" t="n"/>
      <c r="Q15" s="223" t="n"/>
    </row>
    <row r="16" outlineLevel="2" s="200">
      <c r="A16" s="62" t="inlineStr">
        <is>
          <t>OAM</t>
        </is>
      </c>
      <c r="B16" s="84" t="inlineStr">
        <is>
          <t>Te1/0/48.1251</t>
        </is>
      </c>
      <c r="C16" s="19" t="inlineStr">
        <is>
          <t>10.220.40.193</t>
        </is>
      </c>
      <c r="D16" s="221" t="n">
        <v>64921</v>
      </c>
      <c r="E16" s="21" t="inlineStr">
        <is>
          <t>10.220.40.194</t>
        </is>
      </c>
      <c r="F16" s="221" t="n">
        <v>64515</v>
      </c>
      <c r="G16" s="10" t="n"/>
      <c r="H16" s="176" t="inlineStr">
        <is>
          <t>Te2/0/48.1256</t>
        </is>
      </c>
      <c r="I16" s="19" t="inlineStr">
        <is>
          <t>10.220.40.197</t>
        </is>
      </c>
      <c r="J16" s="221" t="n">
        <v>64921</v>
      </c>
      <c r="K16" s="21" t="inlineStr">
        <is>
          <t>10.220.40.198</t>
        </is>
      </c>
      <c r="L16" s="221" t="n">
        <v>64515</v>
      </c>
      <c r="M16" s="8" t="n">
        <v>3</v>
      </c>
      <c r="N16" s="15" t="n">
        <v>9</v>
      </c>
      <c r="O16" s="179" t="inlineStr">
        <is>
          <t>нет</t>
        </is>
      </c>
      <c r="P16" s="179" t="inlineStr">
        <is>
          <t>нет</t>
        </is>
      </c>
      <c r="Q16" s="223" t="inlineStr">
        <is>
          <t>нет</t>
        </is>
      </c>
    </row>
    <row r="17" outlineLevel="2" s="200">
      <c r="A17" s="56" t="inlineStr">
        <is>
          <t>Gx</t>
        </is>
      </c>
      <c r="B17" s="84" t="inlineStr">
        <is>
          <t>Te1/0/48.1252</t>
        </is>
      </c>
      <c r="C17" s="96" t="inlineStr">
        <is>
          <t>10.220.40.201</t>
        </is>
      </c>
      <c r="D17" s="222" t="n"/>
      <c r="E17" s="22" t="inlineStr">
        <is>
          <t>10.220.40.202</t>
        </is>
      </c>
      <c r="F17" s="222" t="n"/>
      <c r="G17" s="10" t="n"/>
      <c r="H17" s="176" t="inlineStr">
        <is>
          <t>Te2/0/48.1257</t>
        </is>
      </c>
      <c r="I17" s="96" t="inlineStr">
        <is>
          <t>10.220.40.205</t>
        </is>
      </c>
      <c r="J17" s="222" t="n"/>
      <c r="K17" s="22" t="inlineStr">
        <is>
          <t>10.220.40.206</t>
        </is>
      </c>
      <c r="L17" s="222" t="n"/>
      <c r="M17" s="6" t="n">
        <v>3</v>
      </c>
      <c r="N17" s="5" t="n">
        <v>9</v>
      </c>
      <c r="O17" s="96" t="inlineStr">
        <is>
          <t>нет</t>
        </is>
      </c>
      <c r="P17" s="96" t="inlineStr">
        <is>
          <t>нет</t>
        </is>
      </c>
      <c r="Q17" s="97" t="inlineStr">
        <is>
          <t>нет</t>
        </is>
      </c>
    </row>
    <row r="18" outlineLevel="2" s="200">
      <c r="A18" s="56" t="inlineStr">
        <is>
          <t>Gy</t>
        </is>
      </c>
      <c r="B18" s="84" t="inlineStr">
        <is>
          <t>Te1/0/48.1253</t>
        </is>
      </c>
      <c r="C18" s="96" t="inlineStr">
        <is>
          <t>10.220.40.209</t>
        </is>
      </c>
      <c r="D18" s="222" t="n"/>
      <c r="E18" s="22" t="inlineStr">
        <is>
          <t>10.220.40.210</t>
        </is>
      </c>
      <c r="F18" s="222" t="n"/>
      <c r="G18" s="10" t="n"/>
      <c r="H18" s="176" t="inlineStr">
        <is>
          <t>Te2/0/48.1258</t>
        </is>
      </c>
      <c r="I18" s="96" t="inlineStr">
        <is>
          <t>10.220.40.213</t>
        </is>
      </c>
      <c r="J18" s="222" t="n"/>
      <c r="K18" s="22" t="inlineStr">
        <is>
          <t>10.220.40.214</t>
        </is>
      </c>
      <c r="L18" s="222" t="n"/>
      <c r="M18" s="6" t="n">
        <v>3</v>
      </c>
      <c r="N18" s="5" t="n">
        <v>9</v>
      </c>
      <c r="O18" s="96" t="inlineStr">
        <is>
          <t>нет</t>
        </is>
      </c>
      <c r="P18" s="96" t="inlineStr">
        <is>
          <t>нет</t>
        </is>
      </c>
      <c r="Q18" s="97" t="inlineStr">
        <is>
          <t>нет</t>
        </is>
      </c>
    </row>
    <row r="19" outlineLevel="2" s="200">
      <c r="A19" s="56" t="inlineStr">
        <is>
          <t>AAA</t>
        </is>
      </c>
      <c r="B19" s="84" t="inlineStr">
        <is>
          <t>Te1/0/48.1254</t>
        </is>
      </c>
      <c r="C19" s="96" t="inlineStr">
        <is>
          <t>10.220.40.217</t>
        </is>
      </c>
      <c r="D19" s="222" t="n"/>
      <c r="E19" s="22" t="inlineStr">
        <is>
          <t>10.220.40.218</t>
        </is>
      </c>
      <c r="F19" s="222" t="n"/>
      <c r="G19" s="10" t="n"/>
      <c r="H19" s="176" t="inlineStr">
        <is>
          <t>Te2/0/48.1259</t>
        </is>
      </c>
      <c r="I19" s="96" t="inlineStr">
        <is>
          <t>10.220.40.221</t>
        </is>
      </c>
      <c r="J19" s="222" t="n"/>
      <c r="K19" s="22" t="inlineStr">
        <is>
          <t>10.220.40.222</t>
        </is>
      </c>
      <c r="L19" s="222" t="n"/>
      <c r="M19" s="6" t="n">
        <v>3</v>
      </c>
      <c r="N19" s="5" t="n">
        <v>9</v>
      </c>
      <c r="O19" s="96" t="inlineStr">
        <is>
          <t>нет</t>
        </is>
      </c>
      <c r="P19" s="96" t="inlineStr">
        <is>
          <t>нет</t>
        </is>
      </c>
      <c r="Q19" s="97" t="inlineStr">
        <is>
          <t>нет</t>
        </is>
      </c>
    </row>
    <row r="20" outlineLevel="2" ht="15.75" customHeight="1" s="200" thickBot="1">
      <c r="A20" s="57" t="inlineStr">
        <is>
          <t>Gi-OUT</t>
        </is>
      </c>
      <c r="B20" s="92" t="inlineStr">
        <is>
          <t>Te1/0/48.1255</t>
        </is>
      </c>
      <c r="C20" s="23" t="inlineStr">
        <is>
          <t>10.220.40.225</t>
        </is>
      </c>
      <c r="D20" s="223" t="n"/>
      <c r="E20" s="24" t="inlineStr">
        <is>
          <t>10.220.40.226</t>
        </is>
      </c>
      <c r="F20" s="223" t="n"/>
      <c r="G20" s="10" t="n"/>
      <c r="H20" s="242" t="inlineStr">
        <is>
          <t>Te2/0/48.1260</t>
        </is>
      </c>
      <c r="I20" s="23" t="inlineStr">
        <is>
          <t>10.220.40.229</t>
        </is>
      </c>
      <c r="J20" s="223" t="n"/>
      <c r="K20" s="24" t="inlineStr">
        <is>
          <t>10.220.40.230</t>
        </is>
      </c>
      <c r="L20" s="223" t="n"/>
      <c r="M20" s="7" t="n">
        <v>3</v>
      </c>
      <c r="N20" s="14" t="n">
        <v>9</v>
      </c>
      <c r="O20" s="23" t="inlineStr">
        <is>
          <t>нет</t>
        </is>
      </c>
      <c r="P20" s="23" t="inlineStr">
        <is>
          <t>нет</t>
        </is>
      </c>
      <c r="Q20" s="59" t="inlineStr">
        <is>
          <t>нет</t>
        </is>
      </c>
    </row>
    <row r="21" outlineLevel="1" s="200"/>
    <row r="22" outlineLevel="1" s="200">
      <c r="A22" s="121" t="inlineStr">
        <is>
          <t>ЦК1, ул. К. Цеткин, 4к2</t>
        </is>
      </c>
    </row>
    <row r="23" outlineLevel="1" ht="15.75" customHeight="1" s="200" thickBot="1">
      <c r="A23" s="121" t="inlineStr">
        <is>
          <t>Domain 1</t>
        </is>
      </c>
    </row>
    <row r="24" outlineLevel="2" customFormat="1" s="9">
      <c r="A24" s="123" t="n"/>
      <c r="B24" s="206" t="inlineStr">
        <is>
          <t>MOS-TMS-2-1</t>
        </is>
      </c>
      <c r="C24" s="193" t="n"/>
      <c r="D24" s="198" t="n"/>
      <c r="E24" s="208" t="inlineStr">
        <is>
          <t>SR3_MSK</t>
        </is>
      </c>
      <c r="F24" s="186" t="n"/>
      <c r="G24" s="32" t="n"/>
      <c r="H24" s="203" t="inlineStr">
        <is>
          <t>MOS-TMS-2-1</t>
        </is>
      </c>
      <c r="I24" s="193" t="n"/>
      <c r="J24" s="198" t="n"/>
      <c r="K24" s="208" t="inlineStr">
        <is>
          <t>SR4_MSK</t>
        </is>
      </c>
      <c r="L24" s="186" t="n"/>
      <c r="M24" s="208" t="inlineStr">
        <is>
          <t>Таймеры BGP, сек</t>
        </is>
      </c>
      <c r="N24" s="186" t="n"/>
      <c r="O24" s="224" t="inlineStr">
        <is>
          <t>BFD</t>
        </is>
      </c>
      <c r="P24" s="224" t="inlineStr">
        <is>
          <t>TTL Sec</t>
        </is>
      </c>
      <c r="Q24" s="225" t="inlineStr">
        <is>
          <t>Peer Auth</t>
        </is>
      </c>
    </row>
    <row r="25" outlineLevel="2" ht="15.75" customFormat="1" customHeight="1" s="3" thickBot="1">
      <c r="A25" s="16" t="inlineStr">
        <is>
          <t>VRF</t>
        </is>
      </c>
      <c r="B25" s="18" t="inlineStr">
        <is>
          <t>Interface</t>
        </is>
      </c>
      <c r="C25" s="212" t="inlineStr">
        <is>
          <t>IP</t>
        </is>
      </c>
      <c r="D25" s="110" t="inlineStr">
        <is>
          <t>AS</t>
        </is>
      </c>
      <c r="E25" s="4" t="inlineStr">
        <is>
          <t>IP</t>
        </is>
      </c>
      <c r="F25" s="110" t="inlineStr">
        <is>
          <t>AS</t>
        </is>
      </c>
      <c r="G25" s="33" t="n"/>
      <c r="H25" s="4" t="inlineStr">
        <is>
          <t>Interface</t>
        </is>
      </c>
      <c r="I25" s="212" t="inlineStr">
        <is>
          <t>IP</t>
        </is>
      </c>
      <c r="J25" s="110" t="inlineStr">
        <is>
          <t>AS</t>
        </is>
      </c>
      <c r="K25" s="4" t="inlineStr">
        <is>
          <t>IP</t>
        </is>
      </c>
      <c r="L25" s="13" t="inlineStr">
        <is>
          <t>AS</t>
        </is>
      </c>
      <c r="M25" s="4" t="inlineStr">
        <is>
          <t>keepalive</t>
        </is>
      </c>
      <c r="N25" s="212" t="inlineStr">
        <is>
          <t>hold</t>
        </is>
      </c>
      <c r="O25" s="179" t="n"/>
      <c r="P25" s="179" t="n"/>
      <c r="Q25" s="223" t="n"/>
    </row>
    <row r="26" outlineLevel="2" s="200">
      <c r="A26" s="62" t="inlineStr">
        <is>
          <t>OAM</t>
        </is>
      </c>
      <c r="B26" s="84" t="inlineStr">
        <is>
          <t>Te1/0/48.1241</t>
        </is>
      </c>
      <c r="C26" s="19" t="inlineStr">
        <is>
          <t>10.221.38.193</t>
        </is>
      </c>
      <c r="D26" s="221" t="n">
        <v>64578</v>
      </c>
      <c r="E26" s="21" t="inlineStr">
        <is>
          <t>10.221.38.194</t>
        </is>
      </c>
      <c r="F26" s="221" t="n">
        <v>64515</v>
      </c>
      <c r="G26" s="10" t="n"/>
      <c r="H26" s="176" t="inlineStr">
        <is>
          <t>Te2/0/48.1246</t>
        </is>
      </c>
      <c r="I26" s="19" t="inlineStr">
        <is>
          <t>10.221.38.197</t>
        </is>
      </c>
      <c r="J26" s="221" t="n">
        <v>64578</v>
      </c>
      <c r="K26" s="21" t="inlineStr">
        <is>
          <t>10.221.38.198</t>
        </is>
      </c>
      <c r="L26" s="230" t="n">
        <v>64515</v>
      </c>
      <c r="M26" s="8" t="n">
        <v>3</v>
      </c>
      <c r="N26" s="15" t="n">
        <v>9</v>
      </c>
      <c r="O26" s="179" t="inlineStr">
        <is>
          <t>нет</t>
        </is>
      </c>
      <c r="P26" s="179" t="inlineStr">
        <is>
          <t>нет</t>
        </is>
      </c>
      <c r="Q26" s="223" t="inlineStr">
        <is>
          <t>нет</t>
        </is>
      </c>
    </row>
    <row r="27" outlineLevel="2" s="200">
      <c r="A27" s="56" t="inlineStr">
        <is>
          <t>Gx</t>
        </is>
      </c>
      <c r="B27" s="84" t="inlineStr">
        <is>
          <t>Te1/0/48.1242</t>
        </is>
      </c>
      <c r="C27" s="96" t="inlineStr">
        <is>
          <t>10.221.38.201</t>
        </is>
      </c>
      <c r="D27" s="222" t="n"/>
      <c r="E27" s="22" t="inlineStr">
        <is>
          <t>10.221.38.202</t>
        </is>
      </c>
      <c r="F27" s="222" t="n"/>
      <c r="G27" s="10" t="n"/>
      <c r="H27" s="176" t="inlineStr">
        <is>
          <t>Te2/0/48.1247</t>
        </is>
      </c>
      <c r="I27" s="96" t="inlineStr">
        <is>
          <t>10.221.38.205</t>
        </is>
      </c>
      <c r="J27" s="222" t="n"/>
      <c r="K27" s="22" t="inlineStr">
        <is>
          <t>10.221.38.206</t>
        </is>
      </c>
      <c r="L27" s="216" t="n"/>
      <c r="M27" s="6" t="n">
        <v>3</v>
      </c>
      <c r="N27" s="5" t="n">
        <v>9</v>
      </c>
      <c r="O27" s="96" t="inlineStr">
        <is>
          <t>нет</t>
        </is>
      </c>
      <c r="P27" s="96" t="inlineStr">
        <is>
          <t>нет</t>
        </is>
      </c>
      <c r="Q27" s="97" t="inlineStr">
        <is>
          <t>нет</t>
        </is>
      </c>
    </row>
    <row r="28" outlineLevel="2" s="200">
      <c r="A28" s="56" t="inlineStr">
        <is>
          <t>Gy</t>
        </is>
      </c>
      <c r="B28" s="84" t="inlineStr">
        <is>
          <t>Te1/0/48.1243</t>
        </is>
      </c>
      <c r="C28" s="96" t="inlineStr">
        <is>
          <t>10.221.38.209</t>
        </is>
      </c>
      <c r="D28" s="222" t="n"/>
      <c r="E28" s="22" t="inlineStr">
        <is>
          <t>10.221.38.210</t>
        </is>
      </c>
      <c r="F28" s="222" t="n"/>
      <c r="G28" s="10" t="n"/>
      <c r="H28" s="176" t="inlineStr">
        <is>
          <t>Te2/0/48.1248</t>
        </is>
      </c>
      <c r="I28" s="96" t="inlineStr">
        <is>
          <t>10.221.38.213</t>
        </is>
      </c>
      <c r="J28" s="222" t="n"/>
      <c r="K28" s="22" t="inlineStr">
        <is>
          <t>10.221.38.214</t>
        </is>
      </c>
      <c r="L28" s="216" t="n"/>
      <c r="M28" s="6" t="n">
        <v>3</v>
      </c>
      <c r="N28" s="5" t="n">
        <v>9</v>
      </c>
      <c r="O28" s="96" t="inlineStr">
        <is>
          <t>нет</t>
        </is>
      </c>
      <c r="P28" s="96" t="inlineStr">
        <is>
          <t>нет</t>
        </is>
      </c>
      <c r="Q28" s="97" t="inlineStr">
        <is>
          <t>нет</t>
        </is>
      </c>
    </row>
    <row r="29" outlineLevel="2" s="200">
      <c r="A29" s="56" t="inlineStr">
        <is>
          <t>AAA</t>
        </is>
      </c>
      <c r="B29" s="84" t="inlineStr">
        <is>
          <t>Te1/0/48.1244</t>
        </is>
      </c>
      <c r="C29" s="96" t="inlineStr">
        <is>
          <t>10.221.38.217</t>
        </is>
      </c>
      <c r="D29" s="222" t="n"/>
      <c r="E29" s="22" t="inlineStr">
        <is>
          <t>10.221.38.218</t>
        </is>
      </c>
      <c r="F29" s="222" t="n"/>
      <c r="G29" s="10" t="n"/>
      <c r="H29" s="176" t="inlineStr">
        <is>
          <t>Te2/0/48.1249</t>
        </is>
      </c>
      <c r="I29" s="96" t="inlineStr">
        <is>
          <t>10.221.38.221</t>
        </is>
      </c>
      <c r="J29" s="222" t="n"/>
      <c r="K29" s="22" t="inlineStr">
        <is>
          <t>10.221.38.222</t>
        </is>
      </c>
      <c r="L29" s="216" t="n"/>
      <c r="M29" s="6" t="n">
        <v>3</v>
      </c>
      <c r="N29" s="5" t="n">
        <v>9</v>
      </c>
      <c r="O29" s="96" t="inlineStr">
        <is>
          <t>нет</t>
        </is>
      </c>
      <c r="P29" s="96" t="inlineStr">
        <is>
          <t>нет</t>
        </is>
      </c>
      <c r="Q29" s="97" t="inlineStr">
        <is>
          <t>нет</t>
        </is>
      </c>
    </row>
    <row r="30" outlineLevel="2" ht="15.75" customHeight="1" s="200" thickBot="1">
      <c r="A30" s="57" t="inlineStr">
        <is>
          <t>Gi-OUT</t>
        </is>
      </c>
      <c r="B30" s="92" t="inlineStr">
        <is>
          <t>Te1/0/48.1245</t>
        </is>
      </c>
      <c r="C30" s="23" t="inlineStr">
        <is>
          <t>10.221.38.225</t>
        </is>
      </c>
      <c r="D30" s="223" t="n"/>
      <c r="E30" s="24" t="inlineStr">
        <is>
          <t>10.221.38.226</t>
        </is>
      </c>
      <c r="F30" s="223" t="n"/>
      <c r="G30" s="10" t="n"/>
      <c r="H30" s="242" t="inlineStr">
        <is>
          <t>Te2/0/48.1250</t>
        </is>
      </c>
      <c r="I30" s="23" t="inlineStr">
        <is>
          <t>10.221.38.229</t>
        </is>
      </c>
      <c r="J30" s="223" t="n"/>
      <c r="K30" s="24" t="inlineStr">
        <is>
          <t>10.221.38.230</t>
        </is>
      </c>
      <c r="L30" s="184" t="n"/>
      <c r="M30" s="7" t="n">
        <v>3</v>
      </c>
      <c r="N30" s="14" t="n">
        <v>9</v>
      </c>
      <c r="O30" s="23" t="inlineStr">
        <is>
          <t>нет</t>
        </is>
      </c>
      <c r="P30" s="23" t="inlineStr">
        <is>
          <t>нет</t>
        </is>
      </c>
      <c r="Q30" s="59" t="inlineStr">
        <is>
          <t>нет</t>
        </is>
      </c>
    </row>
    <row r="31" outlineLevel="1" s="200">
      <c r="D31" s="9" t="n"/>
      <c r="F31" s="10" t="n"/>
      <c r="G31" s="10" t="n"/>
      <c r="H31" s="10" t="n"/>
      <c r="I31" s="10" t="n"/>
      <c r="J31" s="10" t="n"/>
      <c r="L31" s="10" t="n"/>
      <c r="M31" s="11" t="n"/>
      <c r="N31" s="9" t="n"/>
    </row>
    <row r="32" outlineLevel="1" ht="15.75" customHeight="1" s="200" thickBot="1">
      <c r="A32" s="121" t="inlineStr">
        <is>
          <t>Domain 2</t>
        </is>
      </c>
    </row>
    <row r="33" outlineLevel="2" customFormat="1" s="9">
      <c r="A33" s="123" t="n"/>
      <c r="B33" s="206" t="inlineStr">
        <is>
          <t>MOS-TMS-2-2</t>
        </is>
      </c>
      <c r="C33" s="193" t="n"/>
      <c r="D33" s="198" t="n"/>
      <c r="E33" s="208" t="inlineStr">
        <is>
          <t>SR7_MSK</t>
        </is>
      </c>
      <c r="F33" s="186" t="n"/>
      <c r="G33" s="32" t="n"/>
      <c r="H33" s="203" t="inlineStr">
        <is>
          <t>MOS-TMS-2-2</t>
        </is>
      </c>
      <c r="I33" s="193" t="n"/>
      <c r="J33" s="198" t="n"/>
      <c r="K33" s="208" t="inlineStr">
        <is>
          <t>SR8_MSK</t>
        </is>
      </c>
      <c r="L33" s="186" t="n"/>
      <c r="M33" s="208" t="inlineStr">
        <is>
          <t>Таймеры BGP, сек</t>
        </is>
      </c>
      <c r="N33" s="186" t="n"/>
      <c r="O33" s="224" t="inlineStr">
        <is>
          <t>BFD</t>
        </is>
      </c>
      <c r="P33" s="224" t="inlineStr">
        <is>
          <t>TTL Sec</t>
        </is>
      </c>
      <c r="Q33" s="225" t="inlineStr">
        <is>
          <t>Peer Auth</t>
        </is>
      </c>
    </row>
    <row r="34" outlineLevel="2" ht="15.75" customFormat="1" customHeight="1" s="3" thickBot="1">
      <c r="A34" s="16" t="inlineStr">
        <is>
          <t>VRF</t>
        </is>
      </c>
      <c r="B34" s="18" t="inlineStr">
        <is>
          <t>Interface</t>
        </is>
      </c>
      <c r="C34" s="212" t="inlineStr">
        <is>
          <t>IP</t>
        </is>
      </c>
      <c r="D34" s="110" t="inlineStr">
        <is>
          <t>AS</t>
        </is>
      </c>
      <c r="E34" s="4" t="inlineStr">
        <is>
          <t>IP</t>
        </is>
      </c>
      <c r="F34" s="110" t="inlineStr">
        <is>
          <t>AS</t>
        </is>
      </c>
      <c r="G34" s="33" t="n"/>
      <c r="H34" s="4" t="inlineStr">
        <is>
          <t>Interface</t>
        </is>
      </c>
      <c r="I34" s="212" t="inlineStr">
        <is>
          <t>IP</t>
        </is>
      </c>
      <c r="J34" s="110" t="inlineStr">
        <is>
          <t>AS</t>
        </is>
      </c>
      <c r="K34" s="4" t="inlineStr">
        <is>
          <t>IP</t>
        </is>
      </c>
      <c r="L34" s="13" t="inlineStr">
        <is>
          <t>AS</t>
        </is>
      </c>
      <c r="M34" s="4" t="inlineStr">
        <is>
          <t>keepalive</t>
        </is>
      </c>
      <c r="N34" s="212" t="inlineStr">
        <is>
          <t>hold</t>
        </is>
      </c>
      <c r="O34" s="179" t="n"/>
      <c r="P34" s="179" t="n"/>
      <c r="Q34" s="223" t="n"/>
    </row>
    <row r="35" outlineLevel="2" s="200">
      <c r="A35" s="62" t="inlineStr">
        <is>
          <t>OAM</t>
        </is>
      </c>
      <c r="B35" s="84" t="inlineStr">
        <is>
          <t>Te1/0/48.1251</t>
        </is>
      </c>
      <c r="C35" s="19" t="inlineStr">
        <is>
          <t>10.221.40.193</t>
        </is>
      </c>
      <c r="D35" s="221" t="n">
        <v>64920</v>
      </c>
      <c r="E35" s="21" t="inlineStr">
        <is>
          <t>10.221.40.194</t>
        </is>
      </c>
      <c r="F35" s="221" t="n">
        <v>64515</v>
      </c>
      <c r="G35" s="10" t="n"/>
      <c r="H35" s="176" t="inlineStr">
        <is>
          <t>Te2/0/48.1256</t>
        </is>
      </c>
      <c r="I35" s="19" t="inlineStr">
        <is>
          <t>10.221.40.197</t>
        </is>
      </c>
      <c r="J35" s="221" t="n">
        <v>64920</v>
      </c>
      <c r="K35" s="21" t="inlineStr">
        <is>
          <t>10.221.40.198</t>
        </is>
      </c>
      <c r="L35" s="230" t="n">
        <v>64515</v>
      </c>
      <c r="M35" s="8" t="n">
        <v>3</v>
      </c>
      <c r="N35" s="15" t="n">
        <v>9</v>
      </c>
      <c r="O35" s="179" t="inlineStr">
        <is>
          <t>нет</t>
        </is>
      </c>
      <c r="P35" s="179" t="inlineStr">
        <is>
          <t>нет</t>
        </is>
      </c>
      <c r="Q35" s="223" t="inlineStr">
        <is>
          <t>нет</t>
        </is>
      </c>
    </row>
    <row r="36" outlineLevel="2" s="200">
      <c r="A36" s="56" t="inlineStr">
        <is>
          <t>Gx</t>
        </is>
      </c>
      <c r="B36" s="84" t="inlineStr">
        <is>
          <t>Te1/0/48.1252</t>
        </is>
      </c>
      <c r="C36" s="96" t="inlineStr">
        <is>
          <t>10.221.40.201</t>
        </is>
      </c>
      <c r="D36" s="222" t="n"/>
      <c r="E36" s="22" t="inlineStr">
        <is>
          <t>10.221.40.202</t>
        </is>
      </c>
      <c r="F36" s="222" t="n"/>
      <c r="G36" s="10" t="n"/>
      <c r="H36" s="176" t="inlineStr">
        <is>
          <t>Te2/0/48.1257</t>
        </is>
      </c>
      <c r="I36" s="96" t="inlineStr">
        <is>
          <t>10.221.40.205</t>
        </is>
      </c>
      <c r="J36" s="222" t="n"/>
      <c r="K36" s="22" t="inlineStr">
        <is>
          <t>10.221.40.206</t>
        </is>
      </c>
      <c r="L36" s="216" t="n"/>
      <c r="M36" s="6" t="n">
        <v>3</v>
      </c>
      <c r="N36" s="5" t="n">
        <v>9</v>
      </c>
      <c r="O36" s="96" t="inlineStr">
        <is>
          <t>нет</t>
        </is>
      </c>
      <c r="P36" s="96" t="inlineStr">
        <is>
          <t>нет</t>
        </is>
      </c>
      <c r="Q36" s="97" t="inlineStr">
        <is>
          <t>нет</t>
        </is>
      </c>
    </row>
    <row r="37" outlineLevel="2" s="200">
      <c r="A37" s="56" t="inlineStr">
        <is>
          <t>Gy</t>
        </is>
      </c>
      <c r="B37" s="84" t="inlineStr">
        <is>
          <t>Te1/0/48.1253</t>
        </is>
      </c>
      <c r="C37" s="96" t="inlineStr">
        <is>
          <t>10.221.40.209</t>
        </is>
      </c>
      <c r="D37" s="222" t="n"/>
      <c r="E37" s="22" t="inlineStr">
        <is>
          <t>10.221.40.210</t>
        </is>
      </c>
      <c r="F37" s="222" t="n"/>
      <c r="G37" s="10" t="n"/>
      <c r="H37" s="176" t="inlineStr">
        <is>
          <t>Te2/0/48.1258</t>
        </is>
      </c>
      <c r="I37" s="96" t="inlineStr">
        <is>
          <t>10.221.40.213</t>
        </is>
      </c>
      <c r="J37" s="222" t="n"/>
      <c r="K37" s="22" t="inlineStr">
        <is>
          <t>10.221.40.214</t>
        </is>
      </c>
      <c r="L37" s="216" t="n"/>
      <c r="M37" s="6" t="n">
        <v>3</v>
      </c>
      <c r="N37" s="5" t="n">
        <v>9</v>
      </c>
      <c r="O37" s="96" t="inlineStr">
        <is>
          <t>нет</t>
        </is>
      </c>
      <c r="P37" s="96" t="inlineStr">
        <is>
          <t>нет</t>
        </is>
      </c>
      <c r="Q37" s="97" t="inlineStr">
        <is>
          <t>нет</t>
        </is>
      </c>
    </row>
    <row r="38" outlineLevel="2" s="200">
      <c r="A38" s="56" t="inlineStr">
        <is>
          <t>AAA</t>
        </is>
      </c>
      <c r="B38" s="84" t="inlineStr">
        <is>
          <t>Te1/0/48.1254</t>
        </is>
      </c>
      <c r="C38" s="96" t="inlineStr">
        <is>
          <t>10.221.40.217</t>
        </is>
      </c>
      <c r="D38" s="222" t="n"/>
      <c r="E38" s="22" t="inlineStr">
        <is>
          <t>10.221.40.218</t>
        </is>
      </c>
      <c r="F38" s="222" t="n"/>
      <c r="G38" s="10" t="n"/>
      <c r="H38" s="176" t="inlineStr">
        <is>
          <t>Te2/0/48.1259</t>
        </is>
      </c>
      <c r="I38" s="96" t="inlineStr">
        <is>
          <t>10.221.40.221</t>
        </is>
      </c>
      <c r="J38" s="222" t="n"/>
      <c r="K38" s="22" t="inlineStr">
        <is>
          <t>10.221.40.222</t>
        </is>
      </c>
      <c r="L38" s="216" t="n"/>
      <c r="M38" s="6" t="n">
        <v>3</v>
      </c>
      <c r="N38" s="5" t="n">
        <v>9</v>
      </c>
      <c r="O38" s="96" t="inlineStr">
        <is>
          <t>нет</t>
        </is>
      </c>
      <c r="P38" s="96" t="inlineStr">
        <is>
          <t>нет</t>
        </is>
      </c>
      <c r="Q38" s="97" t="inlineStr">
        <is>
          <t>нет</t>
        </is>
      </c>
    </row>
    <row r="39" outlineLevel="2" ht="15.75" customHeight="1" s="200" thickBot="1">
      <c r="A39" s="57" t="inlineStr">
        <is>
          <t>Gi-OUT</t>
        </is>
      </c>
      <c r="B39" s="92" t="inlineStr">
        <is>
          <t>Te1/0/48.1255</t>
        </is>
      </c>
      <c r="C39" s="23" t="inlineStr">
        <is>
          <t>10.221.40.225</t>
        </is>
      </c>
      <c r="D39" s="223" t="n"/>
      <c r="E39" s="24" t="inlineStr">
        <is>
          <t>10.221.40.226</t>
        </is>
      </c>
      <c r="F39" s="223" t="n"/>
      <c r="G39" s="10" t="n"/>
      <c r="H39" s="242" t="inlineStr">
        <is>
          <t>Te2/0/48.1260</t>
        </is>
      </c>
      <c r="I39" s="23" t="inlineStr">
        <is>
          <t>10.221.40.229</t>
        </is>
      </c>
      <c r="J39" s="223" t="n"/>
      <c r="K39" s="24" t="inlineStr">
        <is>
          <t>10.221.40.230</t>
        </is>
      </c>
      <c r="L39" s="184" t="n"/>
      <c r="M39" s="7" t="n">
        <v>3</v>
      </c>
      <c r="N39" s="14" t="n">
        <v>9</v>
      </c>
      <c r="O39" s="23" t="inlineStr">
        <is>
          <t>нет</t>
        </is>
      </c>
      <c r="P39" s="23" t="inlineStr">
        <is>
          <t>нет</t>
        </is>
      </c>
      <c r="Q39" s="59" t="inlineStr">
        <is>
          <t>нет</t>
        </is>
      </c>
    </row>
    <row r="40" outlineLevel="1" s="200">
      <c r="D40" s="9" t="n"/>
      <c r="F40" s="10" t="n"/>
      <c r="G40" s="10" t="n"/>
      <c r="H40" s="10" t="n"/>
      <c r="I40" s="10" t="n"/>
      <c r="J40" s="10" t="n"/>
      <c r="L40" s="10" t="n"/>
      <c r="M40" s="11" t="n"/>
      <c r="N40" s="9" t="n"/>
    </row>
    <row r="41" outlineLevel="2" ht="15.75" customHeight="1" s="200">
      <c r="A41" s="122" t="inlineStr">
        <is>
          <t>Intersite eBGP</t>
        </is>
      </c>
      <c r="D41" s="10" t="n"/>
      <c r="E41" s="122" t="n"/>
      <c r="F41" s="10" t="n"/>
      <c r="G41" s="10" t="n"/>
      <c r="J41" s="10" t="n"/>
      <c r="L41" s="10" t="n"/>
      <c r="M41" s="11" t="n"/>
      <c r="N41" s="9" t="n"/>
    </row>
    <row r="42" outlineLevel="2" ht="15.75" customHeight="1" s="200" thickBot="1">
      <c r="A42" s="122" t="inlineStr">
        <is>
          <t>Domain 1</t>
        </is>
      </c>
      <c r="D42" s="10" t="n"/>
      <c r="E42" s="122" t="n"/>
      <c r="F42" s="10" t="n"/>
      <c r="G42" s="10" t="n"/>
      <c r="J42" s="10" t="n"/>
      <c r="L42" s="10" t="n"/>
      <c r="M42" s="11" t="n"/>
      <c r="N42" s="9" t="n"/>
    </row>
    <row r="43" outlineLevel="2" ht="15.75" customHeight="1" s="200" thickBot="1">
      <c r="A43" s="209" t="inlineStr">
        <is>
          <t>VRF</t>
        </is>
      </c>
      <c r="B43" s="211" t="inlineStr">
        <is>
          <t>MOS-TMS-1-1</t>
        </is>
      </c>
      <c r="C43" s="193" t="n"/>
      <c r="D43" s="193" t="n"/>
      <c r="E43" s="203" t="inlineStr">
        <is>
          <t>MOS-TMS-2-1</t>
        </is>
      </c>
      <c r="F43" s="193" t="n"/>
      <c r="G43" s="193" t="n"/>
      <c r="H43" s="193" t="n"/>
      <c r="I43" s="198" t="n"/>
      <c r="J43" s="10" t="n"/>
      <c r="L43" s="10" t="n"/>
      <c r="M43" s="11" t="n"/>
      <c r="N43" s="9" t="n"/>
    </row>
    <row r="44" outlineLevel="2" ht="15.75" customHeight="1" s="200" thickBot="1">
      <c r="A44" s="210" t="n"/>
      <c r="B44" s="52" t="inlineStr">
        <is>
          <t>Interface</t>
        </is>
      </c>
      <c r="C44" s="60" t="inlineStr">
        <is>
          <t>IP</t>
        </is>
      </c>
      <c r="D44" s="63" t="inlineStr">
        <is>
          <t>AS</t>
        </is>
      </c>
      <c r="E44" s="4" t="inlineStr">
        <is>
          <t>Interface</t>
        </is>
      </c>
      <c r="F44" s="212" t="inlineStr">
        <is>
          <t>IP</t>
        </is>
      </c>
      <c r="G44" s="213" t="n"/>
      <c r="H44" s="214" t="n"/>
      <c r="I44" s="64" t="inlineStr">
        <is>
          <t>AS</t>
        </is>
      </c>
      <c r="J44" s="10" t="n"/>
      <c r="L44" s="10" t="n"/>
      <c r="M44" s="11" t="n"/>
      <c r="N44" s="9" t="n"/>
    </row>
    <row r="45" outlineLevel="2" ht="15.75" customHeight="1" s="200" thickBot="1">
      <c r="A45" s="55" t="inlineStr">
        <is>
          <t>OAM</t>
        </is>
      </c>
      <c r="B45" s="21" t="inlineStr">
        <is>
          <t>vl341</t>
        </is>
      </c>
      <c r="C45" s="19" t="inlineStr">
        <is>
          <t>10.220.38.249</t>
        </is>
      </c>
      <c r="D45" s="215" t="n">
        <v>64578</v>
      </c>
      <c r="E45" s="176" t="inlineStr">
        <is>
          <t>vl341</t>
        </is>
      </c>
      <c r="F45" s="179" t="inlineStr">
        <is>
          <t>10.220.38.250</t>
        </is>
      </c>
      <c r="G45" s="179" t="n"/>
      <c r="H45" s="223" t="n"/>
      <c r="I45" s="218" t="n">
        <v>64579</v>
      </c>
      <c r="J45" s="10" t="n"/>
      <c r="L45" s="10" t="n"/>
      <c r="M45" s="11" t="n"/>
      <c r="N45" s="9" t="n"/>
    </row>
    <row r="46" outlineLevel="2" s="200">
      <c r="A46" s="56" t="inlineStr">
        <is>
          <t>Gx</t>
        </is>
      </c>
      <c r="B46" s="22" t="inlineStr">
        <is>
          <t>vl342</t>
        </is>
      </c>
      <c r="C46" s="96" t="inlineStr">
        <is>
          <t>10.220.38.253</t>
        </is>
      </c>
      <c r="D46" s="216" t="n"/>
      <c r="E46" s="22" t="inlineStr">
        <is>
          <t>vl342</t>
        </is>
      </c>
      <c r="F46" s="96" t="inlineStr">
        <is>
          <t>10.220.38.254</t>
        </is>
      </c>
      <c r="G46" s="96" t="n"/>
      <c r="H46" s="97" t="n"/>
      <c r="I46" s="219" t="n"/>
      <c r="J46" s="10" t="n"/>
      <c r="L46" s="10" t="n"/>
      <c r="M46" s="11" t="n"/>
      <c r="N46" s="9" t="n"/>
    </row>
    <row r="47" outlineLevel="2" s="200">
      <c r="A47" s="56" t="inlineStr">
        <is>
          <t>Gy</t>
        </is>
      </c>
      <c r="B47" s="22" t="inlineStr">
        <is>
          <t>vl343</t>
        </is>
      </c>
      <c r="C47" s="96" t="inlineStr">
        <is>
          <t>10.221.38.249</t>
        </is>
      </c>
      <c r="D47" s="216" t="n"/>
      <c r="E47" s="22" t="inlineStr">
        <is>
          <t>vl343</t>
        </is>
      </c>
      <c r="F47" s="87" t="inlineStr">
        <is>
          <t>10.221.38.250</t>
        </is>
      </c>
      <c r="G47" s="233" t="n"/>
      <c r="H47" s="234" t="n"/>
      <c r="I47" s="219" t="n"/>
      <c r="J47" s="10" t="n"/>
      <c r="L47" s="10" t="n"/>
      <c r="M47" s="11" t="n"/>
      <c r="N47" s="9" t="n"/>
    </row>
    <row r="48" outlineLevel="2" ht="15.75" customHeight="1" s="200" thickBot="1">
      <c r="A48" s="57" t="inlineStr">
        <is>
          <t>AAA</t>
        </is>
      </c>
      <c r="B48" s="24" t="inlineStr">
        <is>
          <t>vl344</t>
        </is>
      </c>
      <c r="C48" s="23" t="inlineStr">
        <is>
          <t>10.221.38.253</t>
        </is>
      </c>
      <c r="D48" s="217" t="n"/>
      <c r="E48" s="24" t="inlineStr">
        <is>
          <t>vl344</t>
        </is>
      </c>
      <c r="F48" s="91" t="inlineStr">
        <is>
          <t>10.221.38.254</t>
        </is>
      </c>
      <c r="G48" s="213" t="n"/>
      <c r="H48" s="236" t="n"/>
      <c r="I48" s="220" t="n"/>
      <c r="J48" s="10" t="n"/>
      <c r="L48" s="10" t="n"/>
      <c r="M48" s="11" t="n"/>
      <c r="N48" s="9" t="n"/>
    </row>
    <row r="49" outlineLevel="1" s="200"/>
    <row r="50" outlineLevel="2" ht="15.75" customHeight="1" s="200" thickBot="1">
      <c r="A50" s="122" t="inlineStr">
        <is>
          <t>Domain 2</t>
        </is>
      </c>
      <c r="D50" s="10" t="n"/>
      <c r="E50" s="122" t="n"/>
      <c r="F50" s="10" t="n"/>
      <c r="G50" s="10" t="n"/>
      <c r="J50" s="10" t="n"/>
      <c r="L50" s="10" t="n"/>
      <c r="M50" s="11" t="n"/>
      <c r="N50" s="9" t="n"/>
    </row>
    <row r="51" outlineLevel="2" ht="15.75" customHeight="1" s="200" thickBot="1">
      <c r="A51" s="209" t="inlineStr">
        <is>
          <t>VRF</t>
        </is>
      </c>
      <c r="B51" s="211" t="inlineStr">
        <is>
          <t>MOS-TMS-1-2</t>
        </is>
      </c>
      <c r="C51" s="193" t="n"/>
      <c r="D51" s="193" t="n"/>
      <c r="E51" s="203" t="inlineStr">
        <is>
          <t>MOS-TMS-2-2</t>
        </is>
      </c>
      <c r="F51" s="193" t="n"/>
      <c r="G51" s="193" t="n"/>
      <c r="H51" s="193" t="n"/>
      <c r="I51" s="198" t="n"/>
      <c r="J51" s="10" t="n"/>
      <c r="L51" s="10" t="n"/>
      <c r="M51" s="11" t="n"/>
      <c r="N51" s="9" t="n"/>
    </row>
    <row r="52" outlineLevel="2" ht="15.75" customHeight="1" s="200" thickBot="1">
      <c r="A52" s="210" t="n"/>
      <c r="B52" s="52" t="inlineStr">
        <is>
          <t>Interface</t>
        </is>
      </c>
      <c r="C52" s="60" t="inlineStr">
        <is>
          <t>IP</t>
        </is>
      </c>
      <c r="D52" s="63" t="inlineStr">
        <is>
          <t>AS</t>
        </is>
      </c>
      <c r="E52" s="4" t="inlineStr">
        <is>
          <t>Interface</t>
        </is>
      </c>
      <c r="F52" s="212" t="inlineStr">
        <is>
          <t>IP</t>
        </is>
      </c>
      <c r="G52" s="213" t="n"/>
      <c r="H52" s="214" t="n"/>
      <c r="I52" s="64" t="inlineStr">
        <is>
          <t>AS</t>
        </is>
      </c>
      <c r="J52" s="10" t="n"/>
      <c r="L52" s="10" t="n"/>
      <c r="M52" s="11" t="n"/>
      <c r="N52" s="9" t="n"/>
    </row>
    <row r="53" outlineLevel="2" ht="15.75" customHeight="1" s="200" thickBot="1">
      <c r="A53" s="55" t="inlineStr">
        <is>
          <t>OAM</t>
        </is>
      </c>
      <c r="B53" s="21" t="inlineStr">
        <is>
          <t>vl341</t>
        </is>
      </c>
      <c r="C53" s="19" t="inlineStr">
        <is>
          <t>10.220.40.249</t>
        </is>
      </c>
      <c r="D53" s="215" t="n">
        <v>64920</v>
      </c>
      <c r="E53" s="176" t="inlineStr">
        <is>
          <t>vl341</t>
        </is>
      </c>
      <c r="F53" s="179" t="inlineStr">
        <is>
          <t>10.220.40.250</t>
        </is>
      </c>
      <c r="G53" s="179" t="n"/>
      <c r="H53" s="223" t="n"/>
      <c r="I53" s="218" t="n">
        <v>64921</v>
      </c>
      <c r="J53" s="10" t="n"/>
      <c r="L53" s="10" t="n"/>
      <c r="M53" s="11" t="n"/>
      <c r="N53" s="9" t="n"/>
    </row>
    <row r="54" outlineLevel="2" s="200">
      <c r="A54" s="56" t="inlineStr">
        <is>
          <t>Gx</t>
        </is>
      </c>
      <c r="B54" s="22" t="inlineStr">
        <is>
          <t>vl342</t>
        </is>
      </c>
      <c r="C54" s="96" t="inlineStr">
        <is>
          <t>10.220.40.253</t>
        </is>
      </c>
      <c r="D54" s="216" t="n"/>
      <c r="E54" s="22" t="inlineStr">
        <is>
          <t>vl342</t>
        </is>
      </c>
      <c r="F54" s="96" t="inlineStr">
        <is>
          <t>10.220.40.254</t>
        </is>
      </c>
      <c r="G54" s="96" t="n"/>
      <c r="H54" s="97" t="n"/>
      <c r="I54" s="219" t="n"/>
      <c r="J54" s="10" t="n"/>
      <c r="L54" s="10" t="n"/>
      <c r="M54" s="11" t="n"/>
      <c r="N54" s="9" t="n"/>
    </row>
    <row r="55" outlineLevel="2" s="200">
      <c r="A55" s="56" t="inlineStr">
        <is>
          <t>Gy</t>
        </is>
      </c>
      <c r="B55" s="22" t="inlineStr">
        <is>
          <t>vl343</t>
        </is>
      </c>
      <c r="C55" s="96" t="inlineStr">
        <is>
          <t>10.221.40.249</t>
        </is>
      </c>
      <c r="D55" s="216" t="n"/>
      <c r="E55" s="22" t="inlineStr">
        <is>
          <t>vl343</t>
        </is>
      </c>
      <c r="F55" s="87" t="inlineStr">
        <is>
          <t>10.221.40.250</t>
        </is>
      </c>
      <c r="G55" s="233" t="n"/>
      <c r="H55" s="234" t="n"/>
      <c r="I55" s="219" t="n"/>
      <c r="J55" s="10" t="n"/>
      <c r="L55" s="10" t="n"/>
      <c r="M55" s="11" t="n"/>
      <c r="N55" s="9" t="n"/>
    </row>
    <row r="56" outlineLevel="2" ht="15.75" customHeight="1" s="200" thickBot="1">
      <c r="A56" s="57" t="inlineStr">
        <is>
          <t>AAA</t>
        </is>
      </c>
      <c r="B56" s="24" t="inlineStr">
        <is>
          <t>vl344</t>
        </is>
      </c>
      <c r="C56" s="23" t="inlineStr">
        <is>
          <t>10.221.40.253</t>
        </is>
      </c>
      <c r="D56" s="217" t="n"/>
      <c r="E56" s="24" t="inlineStr">
        <is>
          <t>vl344</t>
        </is>
      </c>
      <c r="F56" s="91" t="inlineStr">
        <is>
          <t>10.221.40.254</t>
        </is>
      </c>
      <c r="G56" s="213" t="n"/>
      <c r="H56" s="236" t="n"/>
      <c r="I56" s="220" t="n"/>
      <c r="J56" s="10" t="n"/>
      <c r="L56" s="10" t="n"/>
      <c r="M56" s="11" t="n"/>
      <c r="N56" s="9" t="n"/>
    </row>
    <row r="57" outlineLevel="1" s="200"/>
    <row r="58" ht="18.75" customHeight="1" s="200">
      <c r="A58" s="12" t="inlineStr">
        <is>
          <t>Санкт-Петербург</t>
        </is>
      </c>
    </row>
    <row r="59" outlineLevel="1" ht="15.75" customHeight="1" s="200" thickBot="1">
      <c r="A59" s="122" t="inlineStr">
        <is>
          <t>ул. Крупской, 55</t>
        </is>
      </c>
    </row>
    <row r="60" outlineLevel="2" s="200">
      <c r="B60" s="203" t="inlineStr">
        <is>
          <t>SPB-TMS-1-1</t>
        </is>
      </c>
      <c r="C60" s="193" t="n"/>
      <c r="D60" s="198" t="n"/>
      <c r="E60" s="208" t="inlineStr">
        <is>
          <t>SR1_SPB</t>
        </is>
      </c>
      <c r="F60" s="186" t="n"/>
      <c r="G60" s="32" t="n"/>
      <c r="H60" s="203" t="inlineStr">
        <is>
          <t>SPB-TMS-1-1</t>
        </is>
      </c>
      <c r="I60" s="193" t="n"/>
      <c r="J60" s="198" t="n"/>
      <c r="K60" s="208" t="inlineStr">
        <is>
          <t>SR2_SPB</t>
        </is>
      </c>
      <c r="L60" s="186" t="n"/>
      <c r="M60" s="208" t="inlineStr">
        <is>
          <t>Таймеры BGP, сек</t>
        </is>
      </c>
      <c r="N60" s="186" t="n"/>
      <c r="O60" s="224" t="inlineStr">
        <is>
          <t>BFD</t>
        </is>
      </c>
      <c r="P60" s="224" t="inlineStr">
        <is>
          <t>TTL Sec</t>
        </is>
      </c>
      <c r="Q60" s="225" t="inlineStr">
        <is>
          <t>Peer Auth</t>
        </is>
      </c>
    </row>
    <row r="61" outlineLevel="2" ht="15.75" customHeight="1" s="200" thickBot="1">
      <c r="A61" s="4" t="inlineStr">
        <is>
          <t>VRF</t>
        </is>
      </c>
      <c r="B61" s="212" t="inlineStr">
        <is>
          <t>Interface</t>
        </is>
      </c>
      <c r="C61" s="212" t="inlineStr">
        <is>
          <t>IP</t>
        </is>
      </c>
      <c r="D61" s="110" t="inlineStr">
        <is>
          <t>AS</t>
        </is>
      </c>
      <c r="E61" s="4" t="inlineStr">
        <is>
          <t>IP</t>
        </is>
      </c>
      <c r="F61" s="110" t="inlineStr">
        <is>
          <t>AS</t>
        </is>
      </c>
      <c r="G61" s="33" t="n"/>
      <c r="H61" s="4" t="inlineStr">
        <is>
          <t>Interface</t>
        </is>
      </c>
      <c r="I61" s="212" t="inlineStr">
        <is>
          <t>IP</t>
        </is>
      </c>
      <c r="J61" s="110" t="inlineStr">
        <is>
          <t>AS</t>
        </is>
      </c>
      <c r="K61" s="4" t="inlineStr">
        <is>
          <t>IP</t>
        </is>
      </c>
      <c r="L61" s="110" t="inlineStr">
        <is>
          <t>AS</t>
        </is>
      </c>
      <c r="M61" s="4" t="inlineStr">
        <is>
          <t>keepalive</t>
        </is>
      </c>
      <c r="N61" s="212" t="inlineStr">
        <is>
          <t>hold</t>
        </is>
      </c>
      <c r="O61" s="179" t="n"/>
      <c r="P61" s="179" t="n"/>
      <c r="Q61" s="223" t="n"/>
    </row>
    <row r="62" outlineLevel="2" s="200">
      <c r="A62" s="176" t="inlineStr">
        <is>
          <t>OAM</t>
        </is>
      </c>
      <c r="B62" s="176" t="inlineStr">
        <is>
          <t>Te1/0/48.1241</t>
        </is>
      </c>
      <c r="C62" s="19" t="inlineStr">
        <is>
          <t>10.226.39.193</t>
        </is>
      </c>
      <c r="D62" s="221" t="n">
        <v>64584</v>
      </c>
      <c r="E62" s="21" t="inlineStr">
        <is>
          <t>10.226.39.194</t>
        </is>
      </c>
      <c r="F62" s="221" t="n">
        <v>64514</v>
      </c>
      <c r="G62" s="10" t="n"/>
      <c r="H62" s="176" t="inlineStr">
        <is>
          <t>Te2/0/48.1246</t>
        </is>
      </c>
      <c r="I62" s="19" t="inlineStr">
        <is>
          <t>10.226.39.197</t>
        </is>
      </c>
      <c r="J62" s="221" t="n">
        <v>64584</v>
      </c>
      <c r="K62" s="21" t="inlineStr">
        <is>
          <t>10.226.39.198</t>
        </is>
      </c>
      <c r="L62" s="221" t="n">
        <v>64514</v>
      </c>
      <c r="M62" s="8" t="n">
        <v>3</v>
      </c>
      <c r="N62" s="15" t="n">
        <v>9</v>
      </c>
      <c r="O62" s="179" t="inlineStr">
        <is>
          <t>нет</t>
        </is>
      </c>
      <c r="P62" s="179" t="inlineStr">
        <is>
          <t>нет</t>
        </is>
      </c>
      <c r="Q62" s="223" t="inlineStr">
        <is>
          <t>нет</t>
        </is>
      </c>
    </row>
    <row r="63" outlineLevel="2" s="200">
      <c r="A63" s="22" t="inlineStr">
        <is>
          <t>Gx</t>
        </is>
      </c>
      <c r="B63" s="176" t="inlineStr">
        <is>
          <t>Te1/0/48.1242</t>
        </is>
      </c>
      <c r="C63" s="96" t="inlineStr">
        <is>
          <t>10.226.39.201</t>
        </is>
      </c>
      <c r="D63" s="222" t="n"/>
      <c r="E63" s="22" t="inlineStr">
        <is>
          <t>10.226.39.202</t>
        </is>
      </c>
      <c r="F63" s="222" t="n"/>
      <c r="G63" s="10" t="n"/>
      <c r="H63" s="176" t="inlineStr">
        <is>
          <t>Te2/0/48.1247</t>
        </is>
      </c>
      <c r="I63" s="96" t="inlineStr">
        <is>
          <t>10.226.39.205</t>
        </is>
      </c>
      <c r="J63" s="222" t="n"/>
      <c r="K63" s="22" t="inlineStr">
        <is>
          <t>10.226.39.206</t>
        </is>
      </c>
      <c r="L63" s="222" t="n"/>
      <c r="M63" s="6" t="n">
        <v>3</v>
      </c>
      <c r="N63" s="5" t="n">
        <v>9</v>
      </c>
      <c r="O63" s="96" t="inlineStr">
        <is>
          <t>нет</t>
        </is>
      </c>
      <c r="P63" s="96" t="inlineStr">
        <is>
          <t>нет</t>
        </is>
      </c>
      <c r="Q63" s="97" t="inlineStr">
        <is>
          <t>нет</t>
        </is>
      </c>
    </row>
    <row r="64" outlineLevel="2" s="200">
      <c r="A64" s="22" t="inlineStr">
        <is>
          <t>Gy</t>
        </is>
      </c>
      <c r="B64" s="176" t="inlineStr">
        <is>
          <t>Te1/0/48.1243</t>
        </is>
      </c>
      <c r="C64" s="96" t="inlineStr">
        <is>
          <t>10.226.39.209</t>
        </is>
      </c>
      <c r="D64" s="222" t="n"/>
      <c r="E64" s="22" t="inlineStr">
        <is>
          <t>10.226.39.210</t>
        </is>
      </c>
      <c r="F64" s="222" t="n"/>
      <c r="G64" s="10" t="n"/>
      <c r="H64" s="176" t="inlineStr">
        <is>
          <t>Te2/0/48.1248</t>
        </is>
      </c>
      <c r="I64" s="96" t="inlineStr">
        <is>
          <t>10.226.39.213</t>
        </is>
      </c>
      <c r="J64" s="222" t="n"/>
      <c r="K64" s="22" t="inlineStr">
        <is>
          <t>10.226.39.214</t>
        </is>
      </c>
      <c r="L64" s="222" t="n"/>
      <c r="M64" s="6" t="n">
        <v>3</v>
      </c>
      <c r="N64" s="5" t="n">
        <v>9</v>
      </c>
      <c r="O64" s="96" t="inlineStr">
        <is>
          <t>нет</t>
        </is>
      </c>
      <c r="P64" s="96" t="inlineStr">
        <is>
          <t>нет</t>
        </is>
      </c>
      <c r="Q64" s="97" t="inlineStr">
        <is>
          <t>нет</t>
        </is>
      </c>
    </row>
    <row r="65" outlineLevel="2" s="200">
      <c r="A65" s="22" t="inlineStr">
        <is>
          <t>AAA</t>
        </is>
      </c>
      <c r="B65" s="176" t="inlineStr">
        <is>
          <t>Te1/0/48.1244</t>
        </is>
      </c>
      <c r="C65" s="96" t="inlineStr">
        <is>
          <t>10.226.39.217</t>
        </is>
      </c>
      <c r="D65" s="222" t="n"/>
      <c r="E65" s="22" t="inlineStr">
        <is>
          <t>10.226.39.218</t>
        </is>
      </c>
      <c r="F65" s="222" t="n"/>
      <c r="G65" s="10" t="n"/>
      <c r="H65" s="176" t="inlineStr">
        <is>
          <t>Te2/0/48.1249</t>
        </is>
      </c>
      <c r="I65" s="96" t="inlineStr">
        <is>
          <t>10.226.39.221</t>
        </is>
      </c>
      <c r="J65" s="222" t="n"/>
      <c r="K65" s="22" t="inlineStr">
        <is>
          <t>10.226.39.222</t>
        </is>
      </c>
      <c r="L65" s="222" t="n"/>
      <c r="M65" s="6" t="n">
        <v>3</v>
      </c>
      <c r="N65" s="5" t="n">
        <v>9</v>
      </c>
      <c r="O65" s="96" t="inlineStr">
        <is>
          <t>нет</t>
        </is>
      </c>
      <c r="P65" s="96" t="inlineStr">
        <is>
          <t>нет</t>
        </is>
      </c>
      <c r="Q65" s="97" t="inlineStr">
        <is>
          <t>нет</t>
        </is>
      </c>
    </row>
    <row r="66" outlineLevel="2" ht="15.75" customHeight="1" s="200" thickBot="1">
      <c r="A66" s="24" t="inlineStr">
        <is>
          <t>Gi-OUT</t>
        </is>
      </c>
      <c r="B66" s="242" t="inlineStr">
        <is>
          <t>Te1/0/48.1245</t>
        </is>
      </c>
      <c r="C66" s="23" t="inlineStr">
        <is>
          <t>10.226.39.225</t>
        </is>
      </c>
      <c r="D66" s="223" t="n"/>
      <c r="E66" s="24" t="inlineStr">
        <is>
          <t>10.226.39.226</t>
        </is>
      </c>
      <c r="F66" s="223" t="n"/>
      <c r="G66" s="10" t="n"/>
      <c r="H66" s="242" t="inlineStr">
        <is>
          <t>Te2/0/48.1250</t>
        </is>
      </c>
      <c r="I66" s="23" t="inlineStr">
        <is>
          <t>10.226.39.229</t>
        </is>
      </c>
      <c r="J66" s="223" t="n"/>
      <c r="K66" s="24" t="inlineStr">
        <is>
          <t>10.226.39.230</t>
        </is>
      </c>
      <c r="L66" s="223" t="n"/>
      <c r="M66" s="7" t="n">
        <v>3</v>
      </c>
      <c r="N66" s="14" t="n">
        <v>9</v>
      </c>
      <c r="O66" s="23" t="inlineStr">
        <is>
          <t>нет</t>
        </is>
      </c>
      <c r="P66" s="23" t="inlineStr">
        <is>
          <t>нет</t>
        </is>
      </c>
      <c r="Q66" s="59" t="inlineStr">
        <is>
          <t>нет</t>
        </is>
      </c>
    </row>
    <row r="67" outlineLevel="1" s="200">
      <c r="D67" s="9" t="n"/>
      <c r="F67" s="10" t="n"/>
      <c r="G67" s="10" t="n"/>
      <c r="H67" s="10" t="n"/>
      <c r="I67" s="10" t="n"/>
      <c r="J67" s="10" t="n"/>
      <c r="L67" s="10" t="n"/>
      <c r="M67" s="11" t="n"/>
      <c r="N67" s="9" t="n"/>
    </row>
    <row r="68" outlineLevel="1" ht="15.75" customHeight="1" s="200" thickBot="1">
      <c r="A68" s="122" t="inlineStr">
        <is>
          <t>ул. Розенштейна, 21</t>
        </is>
      </c>
    </row>
    <row r="69" outlineLevel="2" s="200">
      <c r="B69" s="203" t="inlineStr">
        <is>
          <t>SPB-TMS-2-1</t>
        </is>
      </c>
      <c r="C69" s="193" t="n"/>
      <c r="D69" s="198" t="n"/>
      <c r="E69" s="208" t="inlineStr">
        <is>
          <t>SR3_SPB</t>
        </is>
      </c>
      <c r="F69" s="186" t="n"/>
      <c r="G69" s="32" t="n"/>
      <c r="H69" s="203" t="inlineStr">
        <is>
          <t>SPB-TMS-2-1</t>
        </is>
      </c>
      <c r="I69" s="193" t="n"/>
      <c r="J69" s="198" t="n"/>
      <c r="K69" s="208" t="inlineStr">
        <is>
          <t>SR4_SPB</t>
        </is>
      </c>
      <c r="L69" s="186" t="n"/>
      <c r="M69" s="208" t="inlineStr">
        <is>
          <t>Таймеры BGP, сек</t>
        </is>
      </c>
      <c r="N69" s="186" t="n"/>
      <c r="O69" s="224" t="inlineStr">
        <is>
          <t>BFD</t>
        </is>
      </c>
      <c r="P69" s="224" t="inlineStr">
        <is>
          <t>TTL Sec</t>
        </is>
      </c>
      <c r="Q69" s="225" t="inlineStr">
        <is>
          <t>Peer Auth</t>
        </is>
      </c>
    </row>
    <row r="70" outlineLevel="2" ht="15.75" customHeight="1" s="200" thickBot="1">
      <c r="A70" s="4" t="inlineStr">
        <is>
          <t>VRF</t>
        </is>
      </c>
      <c r="B70" s="212" t="inlineStr">
        <is>
          <t>Interface</t>
        </is>
      </c>
      <c r="C70" s="212" t="inlineStr">
        <is>
          <t>IP</t>
        </is>
      </c>
      <c r="D70" s="110" t="inlineStr">
        <is>
          <t>AS</t>
        </is>
      </c>
      <c r="E70" s="4" t="inlineStr">
        <is>
          <t>IP</t>
        </is>
      </c>
      <c r="F70" s="110" t="inlineStr">
        <is>
          <t>AS</t>
        </is>
      </c>
      <c r="G70" s="33" t="n"/>
      <c r="H70" s="4" t="inlineStr">
        <is>
          <t>Interface</t>
        </is>
      </c>
      <c r="I70" s="212" t="inlineStr">
        <is>
          <t>IP</t>
        </is>
      </c>
      <c r="J70" s="110" t="inlineStr">
        <is>
          <t>AS</t>
        </is>
      </c>
      <c r="K70" s="4" t="inlineStr">
        <is>
          <t>IP</t>
        </is>
      </c>
      <c r="L70" s="110" t="inlineStr">
        <is>
          <t>AS</t>
        </is>
      </c>
      <c r="M70" s="4" t="inlineStr">
        <is>
          <t>keepalive</t>
        </is>
      </c>
      <c r="N70" s="212" t="inlineStr">
        <is>
          <t>hold</t>
        </is>
      </c>
      <c r="O70" s="179" t="n"/>
      <c r="P70" s="179" t="n"/>
      <c r="Q70" s="223" t="n"/>
    </row>
    <row r="71" outlineLevel="2" s="200">
      <c r="A71" s="176" t="inlineStr">
        <is>
          <t>OAM</t>
        </is>
      </c>
      <c r="B71" s="176" t="inlineStr">
        <is>
          <t>Te1/0/48.1241</t>
        </is>
      </c>
      <c r="C71" s="19" t="inlineStr">
        <is>
          <t>10.226.40.193</t>
        </is>
      </c>
      <c r="D71" s="221" t="n">
        <v>64585</v>
      </c>
      <c r="E71" s="21" t="inlineStr">
        <is>
          <t>10.226.40.194</t>
        </is>
      </c>
      <c r="F71" s="221" t="n">
        <v>64514</v>
      </c>
      <c r="G71" s="10" t="n"/>
      <c r="H71" s="176" t="inlineStr">
        <is>
          <t>Te2/0/48.1246</t>
        </is>
      </c>
      <c r="I71" s="19" t="inlineStr">
        <is>
          <t>10.226.40.197</t>
        </is>
      </c>
      <c r="J71" s="221" t="n">
        <v>64585</v>
      </c>
      <c r="K71" s="21" t="inlineStr">
        <is>
          <t>10.226.40.198</t>
        </is>
      </c>
      <c r="L71" s="221" t="n">
        <v>64514</v>
      </c>
      <c r="M71" s="8" t="n">
        <v>3</v>
      </c>
      <c r="N71" s="15" t="n">
        <v>9</v>
      </c>
      <c r="O71" s="179" t="inlineStr">
        <is>
          <t>нет</t>
        </is>
      </c>
      <c r="P71" s="179" t="inlineStr">
        <is>
          <t>нет</t>
        </is>
      </c>
      <c r="Q71" s="223" t="inlineStr">
        <is>
          <t>нет</t>
        </is>
      </c>
    </row>
    <row r="72" outlineLevel="2" s="200">
      <c r="A72" s="22" t="inlineStr">
        <is>
          <t>Gx</t>
        </is>
      </c>
      <c r="B72" s="176" t="inlineStr">
        <is>
          <t>Te1/0/48.1242</t>
        </is>
      </c>
      <c r="C72" s="96" t="inlineStr">
        <is>
          <t>10.226.40.201</t>
        </is>
      </c>
      <c r="D72" s="222" t="n"/>
      <c r="E72" s="22" t="inlineStr">
        <is>
          <t>10.226.40.202</t>
        </is>
      </c>
      <c r="F72" s="222" t="n"/>
      <c r="G72" s="10" t="n"/>
      <c r="H72" s="176" t="inlineStr">
        <is>
          <t>Te2/0/48.1247</t>
        </is>
      </c>
      <c r="I72" s="96" t="inlineStr">
        <is>
          <t>10.226.40.205</t>
        </is>
      </c>
      <c r="J72" s="222" t="n"/>
      <c r="K72" s="22" t="inlineStr">
        <is>
          <t>10.226.40.206</t>
        </is>
      </c>
      <c r="L72" s="222" t="n"/>
      <c r="M72" s="6" t="n">
        <v>3</v>
      </c>
      <c r="N72" s="5" t="n">
        <v>9</v>
      </c>
      <c r="O72" s="96" t="inlineStr">
        <is>
          <t>нет</t>
        </is>
      </c>
      <c r="P72" s="96" t="inlineStr">
        <is>
          <t>нет</t>
        </is>
      </c>
      <c r="Q72" s="97" t="inlineStr">
        <is>
          <t>нет</t>
        </is>
      </c>
    </row>
    <row r="73" outlineLevel="2" s="200">
      <c r="A73" s="22" t="inlineStr">
        <is>
          <t>Gy</t>
        </is>
      </c>
      <c r="B73" s="176" t="inlineStr">
        <is>
          <t>Te1/0/48.1243</t>
        </is>
      </c>
      <c r="C73" s="96" t="inlineStr">
        <is>
          <t>10.226.40.209</t>
        </is>
      </c>
      <c r="D73" s="222" t="n"/>
      <c r="E73" s="22" t="inlineStr">
        <is>
          <t>10.226.40.210</t>
        </is>
      </c>
      <c r="F73" s="222" t="n"/>
      <c r="G73" s="10" t="n"/>
      <c r="H73" s="176" t="inlineStr">
        <is>
          <t>Te2/0/48.1248</t>
        </is>
      </c>
      <c r="I73" s="96" t="inlineStr">
        <is>
          <t>10.226.40.213</t>
        </is>
      </c>
      <c r="J73" s="222" t="n"/>
      <c r="K73" s="22" t="inlineStr">
        <is>
          <t>10.226.40.214</t>
        </is>
      </c>
      <c r="L73" s="222" t="n"/>
      <c r="M73" s="6" t="n">
        <v>3</v>
      </c>
      <c r="N73" s="5" t="n">
        <v>9</v>
      </c>
      <c r="O73" s="96" t="inlineStr">
        <is>
          <t>нет</t>
        </is>
      </c>
      <c r="P73" s="96" t="inlineStr">
        <is>
          <t>нет</t>
        </is>
      </c>
      <c r="Q73" s="97" t="inlineStr">
        <is>
          <t>нет</t>
        </is>
      </c>
    </row>
    <row r="74" outlineLevel="2" s="200">
      <c r="A74" s="22" t="inlineStr">
        <is>
          <t>AAA</t>
        </is>
      </c>
      <c r="B74" s="176" t="inlineStr">
        <is>
          <t>Te1/0/48.1244</t>
        </is>
      </c>
      <c r="C74" s="96" t="inlineStr">
        <is>
          <t>10.226.40.217</t>
        </is>
      </c>
      <c r="D74" s="222" t="n"/>
      <c r="E74" s="22" t="inlineStr">
        <is>
          <t>10.226.40.218</t>
        </is>
      </c>
      <c r="F74" s="222" t="n"/>
      <c r="G74" s="10" t="n"/>
      <c r="H74" s="176" t="inlineStr">
        <is>
          <t>Te2/0/48.1249</t>
        </is>
      </c>
      <c r="I74" s="96" t="inlineStr">
        <is>
          <t>10.226.40.221</t>
        </is>
      </c>
      <c r="J74" s="222" t="n"/>
      <c r="K74" s="22" t="inlineStr">
        <is>
          <t>10.226.40.222</t>
        </is>
      </c>
      <c r="L74" s="222" t="n"/>
      <c r="M74" s="6" t="n">
        <v>3</v>
      </c>
      <c r="N74" s="5" t="n">
        <v>9</v>
      </c>
      <c r="O74" s="96" t="inlineStr">
        <is>
          <t>нет</t>
        </is>
      </c>
      <c r="P74" s="96" t="inlineStr">
        <is>
          <t>нет</t>
        </is>
      </c>
      <c r="Q74" s="97" t="inlineStr">
        <is>
          <t>нет</t>
        </is>
      </c>
    </row>
    <row r="75" outlineLevel="2" ht="15.75" customHeight="1" s="200" thickBot="1">
      <c r="A75" s="24" t="inlineStr">
        <is>
          <t>Gi-OUT</t>
        </is>
      </c>
      <c r="B75" s="242" t="inlineStr">
        <is>
          <t>Te1/0/48.1245</t>
        </is>
      </c>
      <c r="C75" s="23" t="inlineStr">
        <is>
          <t>10.226.40.225</t>
        </is>
      </c>
      <c r="D75" s="223" t="n"/>
      <c r="E75" s="24" t="inlineStr">
        <is>
          <t>10.226.40.226</t>
        </is>
      </c>
      <c r="F75" s="223" t="n"/>
      <c r="G75" s="10" t="n"/>
      <c r="H75" s="242" t="inlineStr">
        <is>
          <t>Te2/0/48.1250</t>
        </is>
      </c>
      <c r="I75" s="23" t="inlineStr">
        <is>
          <t>10.226.40.229</t>
        </is>
      </c>
      <c r="J75" s="223" t="n"/>
      <c r="K75" s="24" t="inlineStr">
        <is>
          <t>10.226.40.230</t>
        </is>
      </c>
      <c r="L75" s="223" t="n"/>
      <c r="M75" s="7" t="n">
        <v>3</v>
      </c>
      <c r="N75" s="14" t="n">
        <v>9</v>
      </c>
      <c r="O75" s="23" t="inlineStr">
        <is>
          <t>нет</t>
        </is>
      </c>
      <c r="P75" s="23" t="inlineStr">
        <is>
          <t>нет</t>
        </is>
      </c>
      <c r="Q75" s="59" t="inlineStr">
        <is>
          <t>нет</t>
        </is>
      </c>
    </row>
    <row r="76" outlineLevel="1" s="200"/>
    <row r="77" outlineLevel="2" ht="15.75" customHeight="1" s="200" thickBot="1">
      <c r="A77" s="122" t="inlineStr">
        <is>
          <t>Intersite eBGP</t>
        </is>
      </c>
      <c r="D77" s="10" t="n"/>
      <c r="E77" s="122" t="n"/>
      <c r="F77" s="10" t="n"/>
      <c r="G77" s="10" t="n"/>
      <c r="J77" s="10" t="n"/>
      <c r="L77" s="10" t="n"/>
      <c r="M77" s="11" t="n"/>
      <c r="N77" s="9" t="n"/>
    </row>
    <row r="78" outlineLevel="2" s="200">
      <c r="A78" s="209" t="inlineStr">
        <is>
          <t>VRF</t>
        </is>
      </c>
      <c r="B78" s="211" t="inlineStr">
        <is>
          <t>SPB-TMS-1-1</t>
        </is>
      </c>
      <c r="C78" s="193" t="n"/>
      <c r="D78" s="193" t="n"/>
      <c r="E78" s="203" t="inlineStr">
        <is>
          <t>SPB-TMS-2-1</t>
        </is>
      </c>
      <c r="F78" s="193" t="n"/>
      <c r="G78" s="193" t="n"/>
      <c r="H78" s="193" t="n"/>
      <c r="I78" s="198" t="n"/>
      <c r="J78" s="10" t="n"/>
      <c r="L78" s="10" t="n"/>
      <c r="M78" s="11" t="n"/>
      <c r="N78" s="9" t="n"/>
    </row>
    <row r="79" outlineLevel="2" ht="15.75" customHeight="1" s="200" thickBot="1">
      <c r="A79" s="210" t="n"/>
      <c r="B79" s="52" t="inlineStr">
        <is>
          <t>Interface</t>
        </is>
      </c>
      <c r="C79" s="60" t="inlineStr">
        <is>
          <t>IP</t>
        </is>
      </c>
      <c r="D79" s="63" t="inlineStr">
        <is>
          <t>AS</t>
        </is>
      </c>
      <c r="E79" s="4" t="inlineStr">
        <is>
          <t>Interface</t>
        </is>
      </c>
      <c r="F79" s="212" t="inlineStr">
        <is>
          <t>IP</t>
        </is>
      </c>
      <c r="G79" s="213" t="n"/>
      <c r="H79" s="214" t="n"/>
      <c r="I79" s="64" t="inlineStr">
        <is>
          <t>AS</t>
        </is>
      </c>
      <c r="J79" s="10" t="n"/>
      <c r="L79" s="10" t="n"/>
      <c r="M79" s="11" t="n"/>
      <c r="N79" s="9" t="n"/>
    </row>
    <row r="80" outlineLevel="2" s="200">
      <c r="A80" s="55" t="inlineStr">
        <is>
          <t>OAM</t>
        </is>
      </c>
      <c r="B80" s="21" t="inlineStr">
        <is>
          <t>vl341</t>
        </is>
      </c>
      <c r="C80" s="19" t="inlineStr">
        <is>
          <t>10.226.39.249</t>
        </is>
      </c>
      <c r="D80" s="215" t="n">
        <v>64584</v>
      </c>
      <c r="E80" s="176" t="inlineStr">
        <is>
          <t>vl341</t>
        </is>
      </c>
      <c r="F80" s="231" t="inlineStr">
        <is>
          <t>10.226.39.250</t>
        </is>
      </c>
      <c r="G80" s="179" t="n"/>
      <c r="H80" s="223" t="n"/>
      <c r="I80" s="218" t="n">
        <v>64585</v>
      </c>
      <c r="J80" s="10" t="n"/>
      <c r="L80" s="10" t="n"/>
      <c r="M80" s="11" t="n"/>
      <c r="N80" s="9" t="n"/>
    </row>
    <row r="81" outlineLevel="2" s="200">
      <c r="A81" s="56" t="inlineStr">
        <is>
          <t>Gx</t>
        </is>
      </c>
      <c r="B81" s="22" t="inlineStr">
        <is>
          <t>vl342</t>
        </is>
      </c>
      <c r="C81" s="96" t="inlineStr">
        <is>
          <t>10.226.39.253</t>
        </is>
      </c>
      <c r="D81" s="216" t="n"/>
      <c r="E81" s="22" t="inlineStr">
        <is>
          <t>vl342</t>
        </is>
      </c>
      <c r="F81" s="232" t="inlineStr">
        <is>
          <t>10.226.39.254</t>
        </is>
      </c>
      <c r="G81" s="96" t="n"/>
      <c r="H81" s="97" t="n"/>
      <c r="I81" s="219" t="n"/>
      <c r="J81" s="10" t="n"/>
      <c r="L81" s="10" t="n"/>
      <c r="M81" s="11" t="n"/>
      <c r="N81" s="9" t="n"/>
    </row>
    <row r="82" outlineLevel="2" s="200">
      <c r="A82" s="56" t="inlineStr">
        <is>
          <t>Gy</t>
        </is>
      </c>
      <c r="B82" s="22" t="inlineStr">
        <is>
          <t>vl343</t>
        </is>
      </c>
      <c r="C82" s="96" t="inlineStr">
        <is>
          <t>10.226.40.249</t>
        </is>
      </c>
      <c r="D82" s="216" t="n"/>
      <c r="E82" s="22" t="inlineStr">
        <is>
          <t>vl343</t>
        </is>
      </c>
      <c r="F82" s="232" t="inlineStr">
        <is>
          <t>10.226.40.250</t>
        </is>
      </c>
      <c r="G82" s="233" t="n"/>
      <c r="H82" s="234" t="n"/>
      <c r="I82" s="219" t="n"/>
      <c r="J82" s="10" t="n"/>
      <c r="L82" s="10" t="n"/>
      <c r="M82" s="11" t="n"/>
      <c r="N82" s="9" t="n"/>
    </row>
    <row r="83" outlineLevel="2" ht="15.75" customHeight="1" s="200" thickBot="1">
      <c r="A83" s="57" t="inlineStr">
        <is>
          <t>AAA</t>
        </is>
      </c>
      <c r="B83" s="24" t="inlineStr">
        <is>
          <t>vl344</t>
        </is>
      </c>
      <c r="C83" s="23" t="inlineStr">
        <is>
          <t>10.226.40.253</t>
        </is>
      </c>
      <c r="D83" s="217" t="n"/>
      <c r="E83" s="24" t="inlineStr">
        <is>
          <t>vl344</t>
        </is>
      </c>
      <c r="F83" s="235" t="inlineStr">
        <is>
          <t>10.226.40.254</t>
        </is>
      </c>
      <c r="G83" s="213" t="n"/>
      <c r="H83" s="236" t="n"/>
      <c r="I83" s="220" t="n"/>
      <c r="J83" s="10" t="n"/>
      <c r="L83" s="10" t="n"/>
      <c r="M83" s="11" t="n"/>
      <c r="N83" s="9" t="n"/>
    </row>
    <row r="84" outlineLevel="1" s="200"/>
    <row r="85" ht="18.75" customHeight="1" s="200">
      <c r="A85" s="12" t="inlineStr">
        <is>
          <t>Нижний Новгород</t>
        </is>
      </c>
    </row>
    <row r="86" outlineLevel="1" ht="15.75" customHeight="1" s="200" thickBot="1">
      <c r="A86" s="122" t="inlineStr">
        <is>
          <t>ул. Тургенева, 13а</t>
        </is>
      </c>
    </row>
    <row r="87" outlineLevel="2" s="200">
      <c r="A87" s="209" t="inlineStr">
        <is>
          <t>VRF</t>
        </is>
      </c>
      <c r="B87" s="211" t="inlineStr">
        <is>
          <t>NIN-TMS-1-1</t>
        </is>
      </c>
      <c r="C87" s="193" t="n"/>
      <c r="D87" s="193" t="n"/>
      <c r="E87" s="208" t="inlineStr">
        <is>
          <t>NN-SC-1-1</t>
        </is>
      </c>
      <c r="F87" s="186" t="n"/>
      <c r="G87" s="32" t="n"/>
      <c r="H87" s="203" t="inlineStr">
        <is>
          <t>NIN-TMS-1-1</t>
        </is>
      </c>
      <c r="I87" s="193" t="n"/>
      <c r="J87" s="198" t="n"/>
      <c r="K87" s="208" t="inlineStr">
        <is>
          <t>NN-SC-1-2</t>
        </is>
      </c>
      <c r="L87" s="186" t="n"/>
      <c r="M87" s="208" t="inlineStr">
        <is>
          <t>Таймеры BGP, сек</t>
        </is>
      </c>
      <c r="N87" s="186" t="n"/>
      <c r="O87" s="224" t="inlineStr">
        <is>
          <t>BFD</t>
        </is>
      </c>
      <c r="P87" s="224" t="inlineStr">
        <is>
          <t>TTL Sec</t>
        </is>
      </c>
      <c r="Q87" s="225" t="inlineStr">
        <is>
          <t>Peer Auth</t>
        </is>
      </c>
    </row>
    <row r="88" outlineLevel="2" ht="15.75" customHeight="1" s="200" thickBot="1">
      <c r="A88" s="210" t="n"/>
      <c r="B88" s="4" t="inlineStr">
        <is>
          <t>Interface</t>
        </is>
      </c>
      <c r="C88" s="212" t="inlineStr">
        <is>
          <t>IP</t>
        </is>
      </c>
      <c r="D88" s="13" t="inlineStr">
        <is>
          <t>AS</t>
        </is>
      </c>
      <c r="E88" s="4" t="inlineStr">
        <is>
          <t>IP</t>
        </is>
      </c>
      <c r="F88" s="110" t="inlineStr">
        <is>
          <t>AS</t>
        </is>
      </c>
      <c r="G88" s="33" t="n"/>
      <c r="H88" s="4" t="inlineStr">
        <is>
          <t>Interface</t>
        </is>
      </c>
      <c r="I88" s="212" t="inlineStr">
        <is>
          <t>IP</t>
        </is>
      </c>
      <c r="J88" s="110" t="inlineStr">
        <is>
          <t>AS</t>
        </is>
      </c>
      <c r="K88" s="4" t="inlineStr">
        <is>
          <t>IP</t>
        </is>
      </c>
      <c r="L88" s="110" t="inlineStr">
        <is>
          <t>AS</t>
        </is>
      </c>
      <c r="M88" s="4" t="inlineStr">
        <is>
          <t>keepalive</t>
        </is>
      </c>
      <c r="N88" s="212" t="inlineStr">
        <is>
          <t>hold</t>
        </is>
      </c>
      <c r="O88" s="179" t="n"/>
      <c r="P88" s="179" t="n"/>
      <c r="Q88" s="223" t="n"/>
    </row>
    <row r="89" outlineLevel="2" s="200">
      <c r="A89" s="62" t="inlineStr">
        <is>
          <t>OAM</t>
        </is>
      </c>
      <c r="B89" s="176" t="inlineStr">
        <is>
          <t>Te1/0/48.1241</t>
        </is>
      </c>
      <c r="C89" s="179" t="inlineStr">
        <is>
          <t>10.228.253.193</t>
        </is>
      </c>
      <c r="D89" s="215" t="n">
        <v>64560</v>
      </c>
      <c r="E89" s="176" t="inlineStr">
        <is>
          <t>10.228.253.194</t>
        </is>
      </c>
      <c r="F89" s="221" t="n">
        <v>64516</v>
      </c>
      <c r="G89" s="10" t="n"/>
      <c r="H89" s="21" t="inlineStr">
        <is>
          <t>Te2/0/48.1246</t>
        </is>
      </c>
      <c r="I89" s="19" t="inlineStr">
        <is>
          <t>10.228.253.197</t>
        </is>
      </c>
      <c r="J89" s="226" t="n">
        <v>64560</v>
      </c>
      <c r="K89" s="21" t="inlineStr">
        <is>
          <t>10.228.253.198</t>
        </is>
      </c>
      <c r="L89" s="226" t="n">
        <v>64516</v>
      </c>
      <c r="M89" s="8" t="n">
        <v>3</v>
      </c>
      <c r="N89" s="15" t="n">
        <v>9</v>
      </c>
      <c r="O89" s="179" t="inlineStr">
        <is>
          <t>нет</t>
        </is>
      </c>
      <c r="P89" s="179" t="inlineStr">
        <is>
          <t>нет</t>
        </is>
      </c>
      <c r="Q89" s="223" t="inlineStr">
        <is>
          <t>нет</t>
        </is>
      </c>
    </row>
    <row r="90" outlineLevel="2" s="200">
      <c r="A90" s="56" t="inlineStr">
        <is>
          <t>Gx</t>
        </is>
      </c>
      <c r="B90" s="176" t="inlineStr">
        <is>
          <t>Te1/0/48.1242</t>
        </is>
      </c>
      <c r="C90" s="96" t="inlineStr">
        <is>
          <t>10.228.253.201</t>
        </is>
      </c>
      <c r="D90" s="216" t="n"/>
      <c r="E90" s="22" t="inlineStr">
        <is>
          <t>10.228.253.202</t>
        </is>
      </c>
      <c r="F90" s="222" t="n"/>
      <c r="G90" s="10" t="n"/>
      <c r="H90" s="176" t="inlineStr">
        <is>
          <t>Te2/0/48.1247</t>
        </is>
      </c>
      <c r="I90" s="96" t="inlineStr">
        <is>
          <t>10.228.253.205</t>
        </is>
      </c>
      <c r="J90" s="222" t="n"/>
      <c r="K90" s="22" t="inlineStr">
        <is>
          <t>10.228.253.206</t>
        </is>
      </c>
      <c r="L90" s="222" t="n"/>
      <c r="M90" s="6" t="n">
        <v>3</v>
      </c>
      <c r="N90" s="5" t="n">
        <v>9</v>
      </c>
      <c r="O90" s="96" t="inlineStr">
        <is>
          <t>нет</t>
        </is>
      </c>
      <c r="P90" s="96" t="inlineStr">
        <is>
          <t>нет</t>
        </is>
      </c>
      <c r="Q90" s="97" t="inlineStr">
        <is>
          <t>нет</t>
        </is>
      </c>
    </row>
    <row r="91" outlineLevel="2" s="200">
      <c r="A91" s="56" t="inlineStr">
        <is>
          <t>Gy</t>
        </is>
      </c>
      <c r="B91" s="176" t="inlineStr">
        <is>
          <t>Te1/0/48.1243</t>
        </is>
      </c>
      <c r="C91" s="96" t="inlineStr">
        <is>
          <t>10.228.253.209</t>
        </is>
      </c>
      <c r="D91" s="216" t="n"/>
      <c r="E91" s="22" t="inlineStr">
        <is>
          <t>10.228.253.210</t>
        </is>
      </c>
      <c r="F91" s="222" t="n"/>
      <c r="G91" s="10" t="n"/>
      <c r="H91" s="176" t="inlineStr">
        <is>
          <t>Te2/0/48.1248</t>
        </is>
      </c>
      <c r="I91" s="96" t="inlineStr">
        <is>
          <t>10.228.253.213</t>
        </is>
      </c>
      <c r="J91" s="222" t="n"/>
      <c r="K91" s="22" t="inlineStr">
        <is>
          <t>10.228.253.214</t>
        </is>
      </c>
      <c r="L91" s="222" t="n"/>
      <c r="M91" s="6" t="n">
        <v>3</v>
      </c>
      <c r="N91" s="5" t="n">
        <v>9</v>
      </c>
      <c r="O91" s="96" t="inlineStr">
        <is>
          <t>нет</t>
        </is>
      </c>
      <c r="P91" s="96" t="inlineStr">
        <is>
          <t>нет</t>
        </is>
      </c>
      <c r="Q91" s="97" t="inlineStr">
        <is>
          <t>нет</t>
        </is>
      </c>
    </row>
    <row r="92" outlineLevel="2" s="200">
      <c r="A92" s="56" t="inlineStr">
        <is>
          <t>AAA</t>
        </is>
      </c>
      <c r="B92" s="176" t="inlineStr">
        <is>
          <t>Te1/0/48.1244</t>
        </is>
      </c>
      <c r="C92" s="96" t="inlineStr">
        <is>
          <t>10.228.253.217</t>
        </is>
      </c>
      <c r="D92" s="216" t="n"/>
      <c r="E92" s="22" t="inlineStr">
        <is>
          <t>10.228.253.218</t>
        </is>
      </c>
      <c r="F92" s="222" t="n"/>
      <c r="G92" s="10" t="n"/>
      <c r="H92" s="176" t="inlineStr">
        <is>
          <t>Te2/0/48.1249</t>
        </is>
      </c>
      <c r="I92" s="96" t="inlineStr">
        <is>
          <t>10.228.253.221</t>
        </is>
      </c>
      <c r="J92" s="222" t="n"/>
      <c r="K92" s="22" t="inlineStr">
        <is>
          <t>10.228.253.222</t>
        </is>
      </c>
      <c r="L92" s="222" t="n"/>
      <c r="M92" s="6" t="n">
        <v>3</v>
      </c>
      <c r="N92" s="5" t="n">
        <v>9</v>
      </c>
      <c r="O92" s="96" t="inlineStr">
        <is>
          <t>нет</t>
        </is>
      </c>
      <c r="P92" s="96" t="inlineStr">
        <is>
          <t>нет</t>
        </is>
      </c>
      <c r="Q92" s="97" t="inlineStr">
        <is>
          <t>нет</t>
        </is>
      </c>
    </row>
    <row r="93" outlineLevel="2" ht="15.75" customHeight="1" s="200" thickBot="1">
      <c r="A93" s="57" t="inlineStr">
        <is>
          <t>Gi-OUT</t>
        </is>
      </c>
      <c r="B93" s="24" t="inlineStr">
        <is>
          <t>Te1/0/48.1245</t>
        </is>
      </c>
      <c r="C93" s="23" t="inlineStr">
        <is>
          <t>10.228.253.225</t>
        </is>
      </c>
      <c r="D93" s="217" t="n"/>
      <c r="E93" s="24" t="inlineStr">
        <is>
          <t>10.228.253.226</t>
        </is>
      </c>
      <c r="F93" s="223" t="n"/>
      <c r="G93" s="10" t="n"/>
      <c r="H93" s="242" t="inlineStr">
        <is>
          <t>Te2/0/48.1250</t>
        </is>
      </c>
      <c r="I93" s="23" t="inlineStr">
        <is>
          <t>10.228.253.229</t>
        </is>
      </c>
      <c r="J93" s="227" t="n"/>
      <c r="K93" s="24" t="inlineStr">
        <is>
          <t>10.228.253.230</t>
        </is>
      </c>
      <c r="L93" s="227" t="n"/>
      <c r="M93" s="7" t="n">
        <v>3</v>
      </c>
      <c r="N93" s="14" t="n">
        <v>9</v>
      </c>
      <c r="O93" s="23" t="inlineStr">
        <is>
          <t>нет</t>
        </is>
      </c>
      <c r="P93" s="23" t="inlineStr">
        <is>
          <t>нет</t>
        </is>
      </c>
      <c r="Q93" s="59" t="inlineStr">
        <is>
          <t>нет</t>
        </is>
      </c>
    </row>
    <row r="94" outlineLevel="1" s="200">
      <c r="D94" s="9" t="n"/>
      <c r="F94" s="10" t="n"/>
      <c r="G94" s="10" t="n"/>
      <c r="H94" s="10" t="n"/>
      <c r="I94" s="10" t="n"/>
      <c r="J94" s="10" t="n"/>
      <c r="L94" s="10" t="n"/>
      <c r="M94" s="11" t="n"/>
      <c r="N94" s="9" t="n"/>
    </row>
    <row r="95" outlineLevel="1" ht="15.75" customHeight="1" s="200" thickBot="1">
      <c r="A95" s="122" t="inlineStr">
        <is>
          <t>ул. Гагарина, 166</t>
        </is>
      </c>
    </row>
    <row r="96" outlineLevel="2" s="200">
      <c r="A96" s="209" t="inlineStr">
        <is>
          <t>VRF</t>
        </is>
      </c>
      <c r="B96" s="203" t="inlineStr">
        <is>
          <t>NIN-TMS-2-1</t>
        </is>
      </c>
      <c r="C96" s="193" t="n"/>
      <c r="D96" s="198" t="n"/>
      <c r="E96" s="229" t="inlineStr">
        <is>
          <t>NN-SC-2-1</t>
        </is>
      </c>
      <c r="F96" s="186" t="n"/>
      <c r="G96" s="32" t="n"/>
      <c r="H96" s="203" t="inlineStr">
        <is>
          <t>NIN-TMS-2-1</t>
        </is>
      </c>
      <c r="I96" s="193" t="n"/>
      <c r="J96" s="198" t="n"/>
      <c r="K96" s="208" t="inlineStr">
        <is>
          <t>NN-SC-2-2</t>
        </is>
      </c>
      <c r="L96" s="186" t="n"/>
      <c r="M96" s="208" t="inlineStr">
        <is>
          <t>Таймеры BGP, сек</t>
        </is>
      </c>
      <c r="N96" s="186" t="n"/>
      <c r="O96" s="224" t="inlineStr">
        <is>
          <t>BFD</t>
        </is>
      </c>
      <c r="P96" s="224" t="inlineStr">
        <is>
          <t>TTL Sec</t>
        </is>
      </c>
      <c r="Q96" s="225" t="inlineStr">
        <is>
          <t>Peer Auth</t>
        </is>
      </c>
    </row>
    <row r="97" outlineLevel="2" ht="15.75" customHeight="1" s="200" thickBot="1">
      <c r="A97" s="210" t="n"/>
      <c r="B97" s="52" t="inlineStr">
        <is>
          <t>Interface</t>
        </is>
      </c>
      <c r="C97" s="60" t="inlineStr">
        <is>
          <t>IP</t>
        </is>
      </c>
      <c r="D97" s="53" t="inlineStr">
        <is>
          <t>AS</t>
        </is>
      </c>
      <c r="E97" s="61" t="inlineStr">
        <is>
          <t>IP</t>
        </is>
      </c>
      <c r="F97" s="53" t="inlineStr">
        <is>
          <t>AS</t>
        </is>
      </c>
      <c r="G97" s="33" t="n"/>
      <c r="H97" s="52" t="inlineStr">
        <is>
          <t>Interface</t>
        </is>
      </c>
      <c r="I97" s="60" t="inlineStr">
        <is>
          <t>IP</t>
        </is>
      </c>
      <c r="J97" s="53" t="inlineStr">
        <is>
          <t>AS</t>
        </is>
      </c>
      <c r="K97" s="52" t="inlineStr">
        <is>
          <t>IP</t>
        </is>
      </c>
      <c r="L97" s="110" t="inlineStr">
        <is>
          <t>AS</t>
        </is>
      </c>
      <c r="M97" s="4" t="inlineStr">
        <is>
          <t>keepalive</t>
        </is>
      </c>
      <c r="N97" s="212" t="inlineStr">
        <is>
          <t>hold</t>
        </is>
      </c>
      <c r="O97" s="179" t="n"/>
      <c r="P97" s="179" t="n"/>
      <c r="Q97" s="223" t="n"/>
    </row>
    <row r="98" outlineLevel="2" s="200">
      <c r="A98" s="55" t="inlineStr">
        <is>
          <t>OAM</t>
        </is>
      </c>
      <c r="B98" s="21" t="inlineStr">
        <is>
          <t>Te1/0/48.1241</t>
        </is>
      </c>
      <c r="C98" s="19" t="inlineStr">
        <is>
          <t>10.228.254.193</t>
        </is>
      </c>
      <c r="D98" s="226" t="n">
        <v>64561</v>
      </c>
      <c r="E98" s="186" t="inlineStr">
        <is>
          <t>10.228.254.194</t>
        </is>
      </c>
      <c r="F98" s="226" t="n">
        <v>64516</v>
      </c>
      <c r="G98" s="10" t="n"/>
      <c r="H98" s="21" t="inlineStr">
        <is>
          <t>Te2/0/48.1246</t>
        </is>
      </c>
      <c r="I98" s="19" t="inlineStr">
        <is>
          <t>10.228.254.197</t>
        </is>
      </c>
      <c r="J98" s="228" t="n">
        <v>64561</v>
      </c>
      <c r="K98" s="55" t="inlineStr">
        <is>
          <t>10.228.254.198</t>
        </is>
      </c>
      <c r="L98" s="218" t="n">
        <v>64516</v>
      </c>
      <c r="M98" s="8" t="n">
        <v>3</v>
      </c>
      <c r="N98" s="15" t="n">
        <v>9</v>
      </c>
      <c r="O98" s="179" t="inlineStr">
        <is>
          <t>нет</t>
        </is>
      </c>
      <c r="P98" s="179" t="inlineStr">
        <is>
          <t>нет</t>
        </is>
      </c>
      <c r="Q98" s="223" t="inlineStr">
        <is>
          <t>нет</t>
        </is>
      </c>
    </row>
    <row r="99" outlineLevel="2" s="200">
      <c r="A99" s="56" t="inlineStr">
        <is>
          <t>Gx</t>
        </is>
      </c>
      <c r="B99" s="22" t="inlineStr">
        <is>
          <t>Te1/0/48.1242</t>
        </is>
      </c>
      <c r="C99" s="96" t="inlineStr">
        <is>
          <t>10.228.254.201</t>
        </is>
      </c>
      <c r="D99" s="222" t="n"/>
      <c r="E99" s="54" t="inlineStr">
        <is>
          <t>10.228.254.202</t>
        </is>
      </c>
      <c r="F99" s="222" t="n"/>
      <c r="G99" s="10" t="n"/>
      <c r="H99" s="22" t="inlineStr">
        <is>
          <t>Te2/0/48.1247</t>
        </is>
      </c>
      <c r="I99" s="96" t="inlineStr">
        <is>
          <t>10.228.254.205</t>
        </is>
      </c>
      <c r="J99" s="216" t="n"/>
      <c r="K99" s="56" t="inlineStr">
        <is>
          <t>10.228.254.206</t>
        </is>
      </c>
      <c r="L99" s="219" t="n"/>
      <c r="M99" s="6" t="n">
        <v>3</v>
      </c>
      <c r="N99" s="5" t="n">
        <v>9</v>
      </c>
      <c r="O99" s="96" t="inlineStr">
        <is>
          <t>нет</t>
        </is>
      </c>
      <c r="P99" s="96" t="inlineStr">
        <is>
          <t>нет</t>
        </is>
      </c>
      <c r="Q99" s="97" t="inlineStr">
        <is>
          <t>нет</t>
        </is>
      </c>
    </row>
    <row r="100" outlineLevel="2" s="200">
      <c r="A100" s="56" t="inlineStr">
        <is>
          <t>Gy</t>
        </is>
      </c>
      <c r="B100" s="22" t="inlineStr">
        <is>
          <t>Te1/0/48.1243</t>
        </is>
      </c>
      <c r="C100" s="96" t="inlineStr">
        <is>
          <t>10.228.254.209</t>
        </is>
      </c>
      <c r="D100" s="222" t="n"/>
      <c r="E100" s="54" t="inlineStr">
        <is>
          <t>10.228.254.210</t>
        </is>
      </c>
      <c r="F100" s="222" t="n"/>
      <c r="G100" s="10" t="n"/>
      <c r="H100" s="22" t="inlineStr">
        <is>
          <t>Te2/0/48.1248</t>
        </is>
      </c>
      <c r="I100" s="96" t="inlineStr">
        <is>
          <t>10.228.254.213</t>
        </is>
      </c>
      <c r="J100" s="216" t="n"/>
      <c r="K100" s="56" t="inlineStr">
        <is>
          <t>10.228.254.214</t>
        </is>
      </c>
      <c r="L100" s="219" t="n"/>
      <c r="M100" s="6" t="n">
        <v>3</v>
      </c>
      <c r="N100" s="5" t="n">
        <v>9</v>
      </c>
      <c r="O100" s="96" t="inlineStr">
        <is>
          <t>нет</t>
        </is>
      </c>
      <c r="P100" s="96" t="inlineStr">
        <is>
          <t>нет</t>
        </is>
      </c>
      <c r="Q100" s="97" t="inlineStr">
        <is>
          <t>нет</t>
        </is>
      </c>
    </row>
    <row r="101" outlineLevel="2" s="200">
      <c r="A101" s="56" t="inlineStr">
        <is>
          <t>AAA</t>
        </is>
      </c>
      <c r="B101" s="22" t="inlineStr">
        <is>
          <t>Te1/0/48.1244</t>
        </is>
      </c>
      <c r="C101" s="96" t="inlineStr">
        <is>
          <t>10.228.254.217</t>
        </is>
      </c>
      <c r="D101" s="222" t="n"/>
      <c r="E101" s="54" t="inlineStr">
        <is>
          <t>10.228.254.218</t>
        </is>
      </c>
      <c r="F101" s="222" t="n"/>
      <c r="G101" s="10" t="n"/>
      <c r="H101" s="22" t="inlineStr">
        <is>
          <t>Te2/0/48.1249</t>
        </is>
      </c>
      <c r="I101" s="96" t="inlineStr">
        <is>
          <t>10.228.254.221</t>
        </is>
      </c>
      <c r="J101" s="216" t="n"/>
      <c r="K101" s="56" t="inlineStr">
        <is>
          <t>10.228.254.222</t>
        </is>
      </c>
      <c r="L101" s="219" t="n"/>
      <c r="M101" s="6" t="n">
        <v>3</v>
      </c>
      <c r="N101" s="5" t="n">
        <v>9</v>
      </c>
      <c r="O101" s="96" t="inlineStr">
        <is>
          <t>нет</t>
        </is>
      </c>
      <c r="P101" s="96" t="inlineStr">
        <is>
          <t>нет</t>
        </is>
      </c>
      <c r="Q101" s="97" t="inlineStr">
        <is>
          <t>нет</t>
        </is>
      </c>
    </row>
    <row r="102" outlineLevel="2" ht="15.75" customHeight="1" s="200" thickBot="1">
      <c r="A102" s="57" t="inlineStr">
        <is>
          <t>Gi-OUT</t>
        </is>
      </c>
      <c r="B102" s="24" t="inlineStr">
        <is>
          <t>Te1/0/48.1245</t>
        </is>
      </c>
      <c r="C102" s="23" t="inlineStr">
        <is>
          <t>10.228.254.225</t>
        </is>
      </c>
      <c r="D102" s="227" t="n"/>
      <c r="E102" s="214" t="inlineStr">
        <is>
          <t>10.228.254.226</t>
        </is>
      </c>
      <c r="F102" s="227" t="n"/>
      <c r="G102" s="10" t="n"/>
      <c r="H102" s="24" t="inlineStr">
        <is>
          <t>Te2/0/48.1250</t>
        </is>
      </c>
      <c r="I102" s="23" t="inlineStr">
        <is>
          <t>10.228.254.229</t>
        </is>
      </c>
      <c r="J102" s="184" t="n"/>
      <c r="K102" s="57" t="inlineStr">
        <is>
          <t>10.228.254.230</t>
        </is>
      </c>
      <c r="L102" s="220" t="n"/>
      <c r="M102" s="7" t="n">
        <v>3</v>
      </c>
      <c r="N102" s="14" t="n">
        <v>9</v>
      </c>
      <c r="O102" s="23" t="inlineStr">
        <is>
          <t>нет</t>
        </is>
      </c>
      <c r="P102" s="23" t="inlineStr">
        <is>
          <t>нет</t>
        </is>
      </c>
      <c r="Q102" s="59" t="inlineStr">
        <is>
          <t>нет</t>
        </is>
      </c>
    </row>
    <row r="103" outlineLevel="2" s="200">
      <c r="D103" s="10" t="n"/>
      <c r="E103" s="122" t="n"/>
      <c r="F103" s="10" t="n"/>
      <c r="G103" s="10" t="n"/>
      <c r="J103" s="10" t="n"/>
      <c r="L103" s="10" t="n"/>
      <c r="M103" s="11" t="n"/>
      <c r="N103" s="9" t="n"/>
    </row>
    <row r="104" outlineLevel="2" ht="15.75" customHeight="1" s="200" thickBot="1">
      <c r="A104" s="122" t="inlineStr">
        <is>
          <t>Intersite eBGP</t>
        </is>
      </c>
      <c r="D104" s="10" t="n"/>
      <c r="E104" s="122" t="n"/>
      <c r="F104" s="10" t="n"/>
      <c r="G104" s="10" t="n"/>
      <c r="J104" s="10" t="n"/>
      <c r="L104" s="10" t="n"/>
      <c r="M104" s="11" t="n"/>
      <c r="N104" s="9" t="n"/>
    </row>
    <row r="105" outlineLevel="2" s="200">
      <c r="A105" s="209" t="inlineStr">
        <is>
          <t>VRF</t>
        </is>
      </c>
      <c r="B105" s="211" t="inlineStr">
        <is>
          <t>NIN-TMS-1-1</t>
        </is>
      </c>
      <c r="C105" s="193" t="n"/>
      <c r="D105" s="193" t="n"/>
      <c r="E105" s="203" t="inlineStr">
        <is>
          <t>NIN-TMS-2-1</t>
        </is>
      </c>
      <c r="F105" s="193" t="n"/>
      <c r="G105" s="193" t="n"/>
      <c r="H105" s="193" t="n"/>
      <c r="I105" s="198" t="n"/>
      <c r="J105" s="10" t="n"/>
      <c r="L105" s="10" t="n"/>
      <c r="M105" s="11" t="n"/>
      <c r="N105" s="9" t="n"/>
    </row>
    <row r="106" outlineLevel="2" ht="15.75" customHeight="1" s="200" thickBot="1">
      <c r="A106" s="210" t="n"/>
      <c r="B106" s="52" t="inlineStr">
        <is>
          <t>Interface</t>
        </is>
      </c>
      <c r="C106" s="60" t="inlineStr">
        <is>
          <t>IP</t>
        </is>
      </c>
      <c r="D106" s="63" t="inlineStr">
        <is>
          <t>AS</t>
        </is>
      </c>
      <c r="E106" s="4" t="inlineStr">
        <is>
          <t>Interface</t>
        </is>
      </c>
      <c r="F106" s="212" t="inlineStr">
        <is>
          <t>IP</t>
        </is>
      </c>
      <c r="G106" s="213" t="n"/>
      <c r="H106" s="214" t="n"/>
      <c r="I106" s="64" t="inlineStr">
        <is>
          <t>AS</t>
        </is>
      </c>
      <c r="J106" s="10" t="n"/>
      <c r="L106" s="10" t="n"/>
      <c r="M106" s="11" t="n"/>
      <c r="N106" s="9" t="n"/>
    </row>
    <row r="107" outlineLevel="2" s="200">
      <c r="A107" s="55" t="inlineStr">
        <is>
          <t>OAM</t>
        </is>
      </c>
      <c r="B107" s="21" t="inlineStr">
        <is>
          <t>vl341</t>
        </is>
      </c>
      <c r="C107" s="19" t="inlineStr">
        <is>
          <t>10.228.253.249</t>
        </is>
      </c>
      <c r="D107" s="215" t="n">
        <v>64560</v>
      </c>
      <c r="E107" s="176" t="inlineStr">
        <is>
          <t>vl341</t>
        </is>
      </c>
      <c r="F107" s="231" t="inlineStr">
        <is>
          <t>10.228.253.250</t>
        </is>
      </c>
      <c r="G107" s="179" t="n"/>
      <c r="H107" s="223" t="n"/>
      <c r="I107" s="218" t="n">
        <v>64561</v>
      </c>
      <c r="J107" s="10" t="n"/>
      <c r="L107" s="10" t="n"/>
      <c r="M107" s="11" t="n"/>
      <c r="N107" s="9" t="n"/>
    </row>
    <row r="108" outlineLevel="2" s="200">
      <c r="A108" s="56" t="inlineStr">
        <is>
          <t>Gx</t>
        </is>
      </c>
      <c r="B108" s="22" t="inlineStr">
        <is>
          <t>vl342</t>
        </is>
      </c>
      <c r="C108" s="96" t="inlineStr">
        <is>
          <t>10.228.253.253</t>
        </is>
      </c>
      <c r="D108" s="216" t="n"/>
      <c r="E108" s="22" t="inlineStr">
        <is>
          <t>vl342</t>
        </is>
      </c>
      <c r="F108" s="232" t="inlineStr">
        <is>
          <t>10.228.253.254</t>
        </is>
      </c>
      <c r="G108" s="96" t="n"/>
      <c r="H108" s="97" t="n"/>
      <c r="I108" s="219" t="n"/>
      <c r="J108" s="10" t="n"/>
      <c r="L108" s="10" t="n"/>
      <c r="M108" s="11" t="n"/>
      <c r="N108" s="9" t="n"/>
    </row>
    <row r="109" outlineLevel="2" s="200">
      <c r="A109" s="56" t="inlineStr">
        <is>
          <t>Gy</t>
        </is>
      </c>
      <c r="B109" s="22" t="inlineStr">
        <is>
          <t>vl343</t>
        </is>
      </c>
      <c r="C109" s="96" t="inlineStr">
        <is>
          <t>10.228.254.249</t>
        </is>
      </c>
      <c r="D109" s="216" t="n"/>
      <c r="E109" s="22" t="inlineStr">
        <is>
          <t>vl343</t>
        </is>
      </c>
      <c r="F109" s="232" t="inlineStr">
        <is>
          <t>10.228.254.250</t>
        </is>
      </c>
      <c r="G109" s="233" t="n"/>
      <c r="H109" s="234" t="n"/>
      <c r="I109" s="219" t="n"/>
      <c r="J109" s="10" t="n"/>
      <c r="L109" s="10" t="n"/>
      <c r="M109" s="11" t="n"/>
      <c r="N109" s="9" t="n"/>
    </row>
    <row r="110" outlineLevel="2" ht="15.75" customHeight="1" s="200" thickBot="1">
      <c r="A110" s="57" t="inlineStr">
        <is>
          <t>AAA</t>
        </is>
      </c>
      <c r="B110" s="24" t="inlineStr">
        <is>
          <t>vl344</t>
        </is>
      </c>
      <c r="C110" s="23" t="inlineStr">
        <is>
          <t>10.228.254.253</t>
        </is>
      </c>
      <c r="D110" s="217" t="n"/>
      <c r="E110" s="24" t="inlineStr">
        <is>
          <t>vl344</t>
        </is>
      </c>
      <c r="F110" s="235" t="inlineStr">
        <is>
          <t>10.228.254.254</t>
        </is>
      </c>
      <c r="G110" s="213" t="n"/>
      <c r="H110" s="236" t="n"/>
      <c r="I110" s="220" t="n"/>
      <c r="J110" s="10" t="n"/>
      <c r="L110" s="10" t="n"/>
      <c r="M110" s="11" t="n"/>
      <c r="N110" s="9" t="n"/>
    </row>
    <row r="111" outlineLevel="2" s="200">
      <c r="D111" s="10" t="n"/>
      <c r="E111" s="122" t="n"/>
      <c r="F111" s="10" t="n"/>
      <c r="G111" s="10" t="n"/>
      <c r="J111" s="10" t="n"/>
      <c r="L111" s="10" t="n"/>
      <c r="M111" s="11" t="n"/>
      <c r="N111" s="9" t="n"/>
    </row>
    <row r="112" outlineLevel="1" s="200"/>
    <row r="113" ht="18.75" customHeight="1" s="200">
      <c r="A113" s="12" t="inlineStr">
        <is>
          <t>Екатеринбург</t>
        </is>
      </c>
    </row>
    <row r="114" hidden="1" outlineLevel="1" ht="15.75" customHeight="1" s="200" thickBot="1">
      <c r="A114" s="122" t="inlineStr">
        <is>
          <t>Чапаева, 12, 3 эт.</t>
        </is>
      </c>
    </row>
    <row r="115" hidden="1" outlineLevel="2" s="200">
      <c r="B115" s="203" t="inlineStr">
        <is>
          <t>EKT-TMS-1-1</t>
        </is>
      </c>
      <c r="C115" s="193" t="n"/>
      <c r="D115" s="198" t="n"/>
      <c r="E115" s="208" t="inlineStr">
        <is>
          <t>SR1_EKT</t>
        </is>
      </c>
      <c r="F115" s="186" t="n"/>
      <c r="G115" s="32" t="n"/>
      <c r="H115" s="203" t="inlineStr">
        <is>
          <t>EKT-TMS-1-1</t>
        </is>
      </c>
      <c r="I115" s="193" t="n"/>
      <c r="J115" s="198" t="n"/>
      <c r="K115" s="208" t="inlineStr">
        <is>
          <t>SR2_EKT</t>
        </is>
      </c>
      <c r="L115" s="186" t="n"/>
      <c r="M115" s="208" t="inlineStr">
        <is>
          <t>Таймеры BGP, сек</t>
        </is>
      </c>
      <c r="N115" s="186" t="n"/>
      <c r="O115" s="224" t="inlineStr">
        <is>
          <t>BFD</t>
        </is>
      </c>
      <c r="P115" s="224" t="inlineStr">
        <is>
          <t>TTL Sec</t>
        </is>
      </c>
      <c r="Q115" s="225" t="inlineStr">
        <is>
          <t>Peer Auth</t>
        </is>
      </c>
    </row>
    <row r="116" hidden="1" outlineLevel="2" ht="15.75" customHeight="1" s="200" thickBot="1">
      <c r="A116" s="4" t="inlineStr">
        <is>
          <t>VRF</t>
        </is>
      </c>
      <c r="B116" s="212" t="inlineStr">
        <is>
          <t>Interface</t>
        </is>
      </c>
      <c r="C116" s="212" t="inlineStr">
        <is>
          <t>IP</t>
        </is>
      </c>
      <c r="D116" s="110" t="inlineStr">
        <is>
          <t>AS</t>
        </is>
      </c>
      <c r="E116" s="4" t="inlineStr">
        <is>
          <t>IP</t>
        </is>
      </c>
      <c r="F116" s="110" t="inlineStr">
        <is>
          <t>AS</t>
        </is>
      </c>
      <c r="G116" s="33" t="n"/>
      <c r="H116" s="4" t="inlineStr">
        <is>
          <t>Interface</t>
        </is>
      </c>
      <c r="I116" s="212" t="inlineStr">
        <is>
          <t>IP</t>
        </is>
      </c>
      <c r="J116" s="110" t="inlineStr">
        <is>
          <t>AS</t>
        </is>
      </c>
      <c r="K116" s="4" t="inlineStr">
        <is>
          <t>IP</t>
        </is>
      </c>
      <c r="L116" s="110" t="inlineStr">
        <is>
          <t>AS</t>
        </is>
      </c>
      <c r="M116" s="4" t="inlineStr">
        <is>
          <t>keepalive</t>
        </is>
      </c>
      <c r="N116" s="212" t="inlineStr">
        <is>
          <t>hold</t>
        </is>
      </c>
      <c r="O116" s="179" t="n"/>
      <c r="P116" s="179" t="n"/>
      <c r="Q116" s="223" t="n"/>
    </row>
    <row r="117" hidden="1" outlineLevel="2" s="200">
      <c r="A117" s="176" t="inlineStr">
        <is>
          <t>OAM</t>
        </is>
      </c>
      <c r="B117" s="176" t="inlineStr">
        <is>
          <t>Te1/0/48.1241</t>
        </is>
      </c>
      <c r="C117" s="19" t="inlineStr">
        <is>
          <t>10.224.38.193</t>
        </is>
      </c>
      <c r="D117" s="221" t="n">
        <v>64582</v>
      </c>
      <c r="E117" s="21" t="inlineStr">
        <is>
          <t>10.224.38.194</t>
        </is>
      </c>
      <c r="F117" s="221" t="n">
        <v>64517</v>
      </c>
      <c r="G117" s="10" t="n"/>
      <c r="H117" s="176" t="inlineStr">
        <is>
          <t>Te2/0/48.1241</t>
        </is>
      </c>
      <c r="I117" s="19" t="inlineStr">
        <is>
          <t>10.224.38.197</t>
        </is>
      </c>
      <c r="J117" s="221" t="n">
        <v>64582</v>
      </c>
      <c r="K117" s="21" t="inlineStr">
        <is>
          <t>10.224.38.198</t>
        </is>
      </c>
      <c r="L117" s="221" t="n">
        <v>64517</v>
      </c>
      <c r="M117" s="8" t="n">
        <v>3</v>
      </c>
      <c r="N117" s="15" t="n">
        <v>9</v>
      </c>
      <c r="O117" s="179" t="inlineStr">
        <is>
          <t>нет</t>
        </is>
      </c>
      <c r="P117" s="179" t="inlineStr">
        <is>
          <t>нет</t>
        </is>
      </c>
      <c r="Q117" s="223" t="inlineStr">
        <is>
          <t>нет</t>
        </is>
      </c>
    </row>
    <row r="118" hidden="1" outlineLevel="2" s="200">
      <c r="A118" s="22" t="inlineStr">
        <is>
          <t>Gx</t>
        </is>
      </c>
      <c r="B118" s="176" t="inlineStr">
        <is>
          <t>Te1/0/48.1242</t>
        </is>
      </c>
      <c r="C118" s="96" t="inlineStr">
        <is>
          <t>10.224.38.201</t>
        </is>
      </c>
      <c r="D118" s="222" t="n"/>
      <c r="E118" s="22" t="inlineStr">
        <is>
          <t>10.224.38.202</t>
        </is>
      </c>
      <c r="F118" s="222" t="n"/>
      <c r="G118" s="10" t="n"/>
      <c r="H118" s="176" t="inlineStr">
        <is>
          <t>Te2/0/48.1242</t>
        </is>
      </c>
      <c r="I118" s="96" t="inlineStr">
        <is>
          <t>10.224.38.205</t>
        </is>
      </c>
      <c r="J118" s="222" t="n"/>
      <c r="K118" s="22" t="inlineStr">
        <is>
          <t>10.224.38.206</t>
        </is>
      </c>
      <c r="L118" s="222" t="n"/>
      <c r="M118" s="6" t="n">
        <v>3</v>
      </c>
      <c r="N118" s="5" t="n">
        <v>9</v>
      </c>
      <c r="O118" s="96" t="inlineStr">
        <is>
          <t>нет</t>
        </is>
      </c>
      <c r="P118" s="96" t="inlineStr">
        <is>
          <t>нет</t>
        </is>
      </c>
      <c r="Q118" s="97" t="inlineStr">
        <is>
          <t>нет</t>
        </is>
      </c>
    </row>
    <row r="119" hidden="1" outlineLevel="2" s="200">
      <c r="A119" s="22" t="inlineStr">
        <is>
          <t>Gy</t>
        </is>
      </c>
      <c r="B119" s="176" t="inlineStr">
        <is>
          <t>Te1/0/48.1243</t>
        </is>
      </c>
      <c r="C119" s="96" t="inlineStr">
        <is>
          <t>10.224.38.209</t>
        </is>
      </c>
      <c r="D119" s="222" t="n"/>
      <c r="E119" s="22" t="inlineStr">
        <is>
          <t>10.224.38.210</t>
        </is>
      </c>
      <c r="F119" s="222" t="n"/>
      <c r="G119" s="10" t="n"/>
      <c r="H119" s="176" t="inlineStr">
        <is>
          <t>Te2/0/48.1243</t>
        </is>
      </c>
      <c r="I119" s="96" t="inlineStr">
        <is>
          <t>10.224.38.213</t>
        </is>
      </c>
      <c r="J119" s="222" t="n"/>
      <c r="K119" s="22" t="inlineStr">
        <is>
          <t>10.224.38.214</t>
        </is>
      </c>
      <c r="L119" s="222" t="n"/>
      <c r="M119" s="6" t="n">
        <v>3</v>
      </c>
      <c r="N119" s="5" t="n">
        <v>9</v>
      </c>
      <c r="O119" s="96" t="inlineStr">
        <is>
          <t>нет</t>
        </is>
      </c>
      <c r="P119" s="96" t="inlineStr">
        <is>
          <t>нет</t>
        </is>
      </c>
      <c r="Q119" s="97" t="inlineStr">
        <is>
          <t>нет</t>
        </is>
      </c>
    </row>
    <row r="120" hidden="1" outlineLevel="2" s="200">
      <c r="A120" s="22" t="inlineStr">
        <is>
          <t>AAA</t>
        </is>
      </c>
      <c r="B120" s="176" t="inlineStr">
        <is>
          <t>Te1/0/48.1244</t>
        </is>
      </c>
      <c r="C120" s="96" t="inlineStr">
        <is>
          <t>10.224.38.217</t>
        </is>
      </c>
      <c r="D120" s="222" t="n"/>
      <c r="E120" s="22" t="inlineStr">
        <is>
          <t>10.224.38.218</t>
        </is>
      </c>
      <c r="F120" s="222" t="n"/>
      <c r="G120" s="10" t="n"/>
      <c r="H120" s="176" t="inlineStr">
        <is>
          <t>Te2/0/48.1244</t>
        </is>
      </c>
      <c r="I120" s="96" t="inlineStr">
        <is>
          <t>10.224.38.221</t>
        </is>
      </c>
      <c r="J120" s="222" t="n"/>
      <c r="K120" s="22" t="inlineStr">
        <is>
          <t>10.224.38.222</t>
        </is>
      </c>
      <c r="L120" s="222" t="n"/>
      <c r="M120" s="6" t="n">
        <v>3</v>
      </c>
      <c r="N120" s="5" t="n">
        <v>9</v>
      </c>
      <c r="O120" s="96" t="inlineStr">
        <is>
          <t>нет</t>
        </is>
      </c>
      <c r="P120" s="96" t="inlineStr">
        <is>
          <t>нет</t>
        </is>
      </c>
      <c r="Q120" s="97" t="inlineStr">
        <is>
          <t>нет</t>
        </is>
      </c>
    </row>
    <row r="121" hidden="1" outlineLevel="2" ht="15.75" customHeight="1" s="200" thickBot="1">
      <c r="A121" s="24" t="inlineStr">
        <is>
          <t>Gi-OUT</t>
        </is>
      </c>
      <c r="B121" s="242" t="inlineStr">
        <is>
          <t>Te1/0/48.1245</t>
        </is>
      </c>
      <c r="C121" s="23" t="inlineStr">
        <is>
          <t>10.224.38.225</t>
        </is>
      </c>
      <c r="D121" s="223" t="n"/>
      <c r="E121" s="24" t="inlineStr">
        <is>
          <t>10.224.38.226</t>
        </is>
      </c>
      <c r="F121" s="223" t="n"/>
      <c r="G121" s="10" t="n"/>
      <c r="H121" s="242" t="inlineStr">
        <is>
          <t>Te2/0/48.1245</t>
        </is>
      </c>
      <c r="I121" s="23" t="inlineStr">
        <is>
          <t>10.224.38.229</t>
        </is>
      </c>
      <c r="J121" s="223" t="n"/>
      <c r="K121" s="24" t="inlineStr">
        <is>
          <t>10.224.38.230</t>
        </is>
      </c>
      <c r="L121" s="223" t="n"/>
      <c r="M121" s="7" t="n">
        <v>3</v>
      </c>
      <c r="N121" s="14" t="n">
        <v>9</v>
      </c>
      <c r="O121" s="23" t="inlineStr">
        <is>
          <t>нет</t>
        </is>
      </c>
      <c r="P121" s="23" t="inlineStr">
        <is>
          <t>нет</t>
        </is>
      </c>
      <c r="Q121" s="59" t="inlineStr">
        <is>
          <t>нет</t>
        </is>
      </c>
    </row>
    <row r="122" hidden="1" outlineLevel="1" s="200">
      <c r="D122" s="9" t="n"/>
      <c r="F122" s="10" t="n"/>
      <c r="G122" s="10" t="n"/>
      <c r="H122" s="10" t="n"/>
      <c r="I122" s="10" t="n"/>
      <c r="J122" s="10" t="n"/>
      <c r="L122" s="10" t="n"/>
      <c r="M122" s="11" t="n"/>
      <c r="N122" s="9" t="n"/>
    </row>
    <row r="123" hidden="1" outlineLevel="1" ht="15.75" customHeight="1" s="200" thickBot="1">
      <c r="A123" s="122" t="inlineStr">
        <is>
          <t>Сибирский тракт, 8в, 4 эт.</t>
        </is>
      </c>
    </row>
    <row r="124" hidden="1" outlineLevel="2" s="200">
      <c r="B124" s="203" t="inlineStr">
        <is>
          <t>EKT-TMS-2-1</t>
        </is>
      </c>
      <c r="C124" s="193" t="n"/>
      <c r="D124" s="198" t="n"/>
      <c r="E124" s="208" t="inlineStr">
        <is>
          <t>SR3_EKT</t>
        </is>
      </c>
      <c r="F124" s="186" t="n"/>
      <c r="G124" s="32" t="n"/>
      <c r="H124" s="203" t="inlineStr">
        <is>
          <t>EKT-TMS-2-1</t>
        </is>
      </c>
      <c r="I124" s="193" t="n"/>
      <c r="J124" s="198" t="n"/>
      <c r="K124" s="208" t="inlineStr">
        <is>
          <t>SR4_EKT</t>
        </is>
      </c>
      <c r="L124" s="186" t="n"/>
      <c r="M124" s="208" t="inlineStr">
        <is>
          <t>Таймеры BGP, сек</t>
        </is>
      </c>
      <c r="N124" s="186" t="n"/>
      <c r="O124" s="224" t="inlineStr">
        <is>
          <t>BFD</t>
        </is>
      </c>
      <c r="P124" s="224" t="inlineStr">
        <is>
          <t>TTL Sec</t>
        </is>
      </c>
      <c r="Q124" s="225" t="inlineStr">
        <is>
          <t>Peer Auth</t>
        </is>
      </c>
    </row>
    <row r="125" hidden="1" outlineLevel="2" ht="15.75" customHeight="1" s="200" thickBot="1">
      <c r="A125" s="4" t="inlineStr">
        <is>
          <t>VRF</t>
        </is>
      </c>
      <c r="B125" s="212" t="inlineStr">
        <is>
          <t>Interface</t>
        </is>
      </c>
      <c r="C125" s="212" t="inlineStr">
        <is>
          <t>IP</t>
        </is>
      </c>
      <c r="D125" s="110" t="inlineStr">
        <is>
          <t>AS</t>
        </is>
      </c>
      <c r="E125" s="4" t="inlineStr">
        <is>
          <t>IP</t>
        </is>
      </c>
      <c r="F125" s="110" t="inlineStr">
        <is>
          <t>AS</t>
        </is>
      </c>
      <c r="G125" s="33" t="n"/>
      <c r="H125" s="4" t="inlineStr">
        <is>
          <t>Interface</t>
        </is>
      </c>
      <c r="I125" s="212" t="inlineStr">
        <is>
          <t>IP</t>
        </is>
      </c>
      <c r="J125" s="110" t="inlineStr">
        <is>
          <t>AS</t>
        </is>
      </c>
      <c r="K125" s="4" t="inlineStr">
        <is>
          <t>IP</t>
        </is>
      </c>
      <c r="L125" s="110" t="inlineStr">
        <is>
          <t>AS</t>
        </is>
      </c>
      <c r="M125" s="4" t="inlineStr">
        <is>
          <t>keepalive</t>
        </is>
      </c>
      <c r="N125" s="212" t="inlineStr">
        <is>
          <t>hold</t>
        </is>
      </c>
      <c r="O125" s="179" t="n"/>
      <c r="P125" s="179" t="n"/>
      <c r="Q125" s="223" t="n"/>
    </row>
    <row r="126" hidden="1" outlineLevel="2" s="200">
      <c r="A126" s="176" t="inlineStr">
        <is>
          <t>OAM</t>
        </is>
      </c>
      <c r="B126" s="176" t="inlineStr">
        <is>
          <t>Te1/0/48.1241</t>
        </is>
      </c>
      <c r="C126" s="19" t="inlineStr">
        <is>
          <t>10.225.38.193</t>
        </is>
      </c>
      <c r="D126" s="221" t="n">
        <v>64583</v>
      </c>
      <c r="E126" s="21" t="inlineStr">
        <is>
          <t>10.225.38.194</t>
        </is>
      </c>
      <c r="F126" s="221" t="n">
        <v>64517</v>
      </c>
      <c r="G126" s="10" t="n"/>
      <c r="H126" s="176" t="inlineStr">
        <is>
          <t>Te2/0/48.1241</t>
        </is>
      </c>
      <c r="I126" s="19" t="inlineStr">
        <is>
          <t>10.225.38.197</t>
        </is>
      </c>
      <c r="J126" s="221" t="n">
        <v>64583</v>
      </c>
      <c r="K126" s="21" t="inlineStr">
        <is>
          <t>10.225.38.198</t>
        </is>
      </c>
      <c r="L126" s="221" t="n">
        <v>64517</v>
      </c>
      <c r="M126" s="8" t="n">
        <v>3</v>
      </c>
      <c r="N126" s="15" t="n">
        <v>9</v>
      </c>
      <c r="O126" s="179" t="inlineStr">
        <is>
          <t>нет</t>
        </is>
      </c>
      <c r="P126" s="179" t="inlineStr">
        <is>
          <t>нет</t>
        </is>
      </c>
      <c r="Q126" s="223" t="inlineStr">
        <is>
          <t>нет</t>
        </is>
      </c>
    </row>
    <row r="127" hidden="1" outlineLevel="2" s="200">
      <c r="A127" s="22" t="inlineStr">
        <is>
          <t>Gx</t>
        </is>
      </c>
      <c r="B127" s="176" t="inlineStr">
        <is>
          <t>Te1/0/48.1242</t>
        </is>
      </c>
      <c r="C127" s="96" t="inlineStr">
        <is>
          <t>10.225.38.201</t>
        </is>
      </c>
      <c r="D127" s="222" t="n"/>
      <c r="E127" s="22" t="inlineStr">
        <is>
          <t>10.225.38.202</t>
        </is>
      </c>
      <c r="F127" s="222" t="n"/>
      <c r="G127" s="10" t="n"/>
      <c r="H127" s="176" t="inlineStr">
        <is>
          <t>Te2/0/48.1242</t>
        </is>
      </c>
      <c r="I127" s="96" t="inlineStr">
        <is>
          <t>10.225.38.205</t>
        </is>
      </c>
      <c r="J127" s="222" t="n"/>
      <c r="K127" s="22" t="inlineStr">
        <is>
          <t>10.225.38.206</t>
        </is>
      </c>
      <c r="L127" s="222" t="n"/>
      <c r="M127" s="6" t="n">
        <v>3</v>
      </c>
      <c r="N127" s="5" t="n">
        <v>9</v>
      </c>
      <c r="O127" s="96" t="inlineStr">
        <is>
          <t>нет</t>
        </is>
      </c>
      <c r="P127" s="96" t="inlineStr">
        <is>
          <t>нет</t>
        </is>
      </c>
      <c r="Q127" s="97" t="inlineStr">
        <is>
          <t>нет</t>
        </is>
      </c>
    </row>
    <row r="128" hidden="1" outlineLevel="2" s="200">
      <c r="A128" s="22" t="inlineStr">
        <is>
          <t>Gy</t>
        </is>
      </c>
      <c r="B128" s="176" t="inlineStr">
        <is>
          <t>Te1/0/48.1243</t>
        </is>
      </c>
      <c r="C128" s="96" t="inlineStr">
        <is>
          <t>10.225.38.209</t>
        </is>
      </c>
      <c r="D128" s="222" t="n"/>
      <c r="E128" s="22" t="inlineStr">
        <is>
          <t>10.225.38.210</t>
        </is>
      </c>
      <c r="F128" s="222" t="n"/>
      <c r="G128" s="10" t="n"/>
      <c r="H128" s="176" t="inlineStr">
        <is>
          <t>Te2/0/48.1243</t>
        </is>
      </c>
      <c r="I128" s="96" t="inlineStr">
        <is>
          <t>10.225.38.213</t>
        </is>
      </c>
      <c r="J128" s="222" t="n"/>
      <c r="K128" s="22" t="inlineStr">
        <is>
          <t>10.225.38.214</t>
        </is>
      </c>
      <c r="L128" s="222" t="n"/>
      <c r="M128" s="6" t="n">
        <v>3</v>
      </c>
      <c r="N128" s="5" t="n">
        <v>9</v>
      </c>
      <c r="O128" s="96" t="inlineStr">
        <is>
          <t>нет</t>
        </is>
      </c>
      <c r="P128" s="96" t="inlineStr">
        <is>
          <t>нет</t>
        </is>
      </c>
      <c r="Q128" s="97" t="inlineStr">
        <is>
          <t>нет</t>
        </is>
      </c>
    </row>
    <row r="129" hidden="1" outlineLevel="2" s="200">
      <c r="A129" s="22" t="inlineStr">
        <is>
          <t>AAA</t>
        </is>
      </c>
      <c r="B129" s="176" t="inlineStr">
        <is>
          <t>Te1/0/48.1244</t>
        </is>
      </c>
      <c r="C129" s="96" t="inlineStr">
        <is>
          <t>10.225.38.217</t>
        </is>
      </c>
      <c r="D129" s="222" t="n"/>
      <c r="E129" s="22" t="inlineStr">
        <is>
          <t>10.225.38.218</t>
        </is>
      </c>
      <c r="F129" s="222" t="n"/>
      <c r="G129" s="10" t="n"/>
      <c r="H129" s="176" t="inlineStr">
        <is>
          <t>Te2/0/48.1244</t>
        </is>
      </c>
      <c r="I129" s="96" t="inlineStr">
        <is>
          <t>10.225.38.221</t>
        </is>
      </c>
      <c r="J129" s="222" t="n"/>
      <c r="K129" s="22" t="inlineStr">
        <is>
          <t>10.225.38.222</t>
        </is>
      </c>
      <c r="L129" s="222" t="n"/>
      <c r="M129" s="6" t="n">
        <v>3</v>
      </c>
      <c r="N129" s="5" t="n">
        <v>9</v>
      </c>
      <c r="O129" s="96" t="inlineStr">
        <is>
          <t>нет</t>
        </is>
      </c>
      <c r="P129" s="96" t="inlineStr">
        <is>
          <t>нет</t>
        </is>
      </c>
      <c r="Q129" s="97" t="inlineStr">
        <is>
          <t>нет</t>
        </is>
      </c>
    </row>
    <row r="130" hidden="1" outlineLevel="2" ht="15.75" customHeight="1" s="200" thickBot="1">
      <c r="A130" s="24" t="inlineStr">
        <is>
          <t>Gi-OUT</t>
        </is>
      </c>
      <c r="B130" s="242" t="inlineStr">
        <is>
          <t>Te1/0/48.1245</t>
        </is>
      </c>
      <c r="C130" s="23" t="inlineStr">
        <is>
          <t>10.225.38.225</t>
        </is>
      </c>
      <c r="D130" s="223" t="n"/>
      <c r="E130" s="24" t="inlineStr">
        <is>
          <t>10.225.38.226</t>
        </is>
      </c>
      <c r="F130" s="223" t="n"/>
      <c r="G130" s="10" t="n"/>
      <c r="H130" s="242" t="inlineStr">
        <is>
          <t>Te2/0/48.1245</t>
        </is>
      </c>
      <c r="I130" s="23" t="inlineStr">
        <is>
          <t>10.225.38.229</t>
        </is>
      </c>
      <c r="J130" s="223" t="n"/>
      <c r="K130" s="24" t="inlineStr">
        <is>
          <t>10.225.38.230</t>
        </is>
      </c>
      <c r="L130" s="223" t="n"/>
      <c r="M130" s="7" t="n">
        <v>3</v>
      </c>
      <c r="N130" s="14" t="n">
        <v>9</v>
      </c>
      <c r="O130" s="23" t="inlineStr">
        <is>
          <t>нет</t>
        </is>
      </c>
      <c r="P130" s="23" t="inlineStr">
        <is>
          <t>нет</t>
        </is>
      </c>
      <c r="Q130" s="59" t="inlineStr">
        <is>
          <t>нет</t>
        </is>
      </c>
    </row>
    <row r="131" hidden="1" outlineLevel="1" s="200"/>
    <row r="132" hidden="1" outlineLevel="2" ht="15.75" customHeight="1" s="200" thickBot="1">
      <c r="A132" s="122" t="inlineStr">
        <is>
          <t>Intersite eBGP</t>
        </is>
      </c>
      <c r="D132" s="10" t="n"/>
      <c r="E132" s="122" t="n"/>
      <c r="F132" s="10" t="n"/>
      <c r="G132" s="10" t="n"/>
      <c r="J132" s="10" t="n"/>
      <c r="L132" s="10" t="n"/>
      <c r="M132" s="11" t="n"/>
      <c r="N132" s="9" t="n"/>
    </row>
    <row r="133" hidden="1" outlineLevel="2" s="200">
      <c r="A133" s="209" t="inlineStr">
        <is>
          <t>VRF</t>
        </is>
      </c>
      <c r="B133" s="211" t="inlineStr">
        <is>
          <t>EKT-TMS-1-1</t>
        </is>
      </c>
      <c r="C133" s="193" t="n"/>
      <c r="D133" s="193" t="n"/>
      <c r="E133" s="203" t="inlineStr">
        <is>
          <t>EKT-TMS-2-1</t>
        </is>
      </c>
      <c r="F133" s="193" t="n"/>
      <c r="G133" s="193" t="n"/>
      <c r="H133" s="193" t="n"/>
      <c r="I133" s="198" t="n"/>
      <c r="J133" s="10" t="n"/>
      <c r="L133" s="10" t="n"/>
      <c r="M133" s="11" t="n"/>
      <c r="N133" s="9" t="n"/>
    </row>
    <row r="134" hidden="1" outlineLevel="2" ht="15.75" customHeight="1" s="200" thickBot="1">
      <c r="A134" s="210" t="n"/>
      <c r="B134" s="52" t="inlineStr">
        <is>
          <t>Interface</t>
        </is>
      </c>
      <c r="C134" s="60" t="inlineStr">
        <is>
          <t>IP</t>
        </is>
      </c>
      <c r="D134" s="63" t="inlineStr">
        <is>
          <t>AS</t>
        </is>
      </c>
      <c r="E134" s="4" t="inlineStr">
        <is>
          <t>Interface</t>
        </is>
      </c>
      <c r="F134" s="212" t="inlineStr">
        <is>
          <t>IP</t>
        </is>
      </c>
      <c r="G134" s="213" t="n"/>
      <c r="H134" s="214" t="n"/>
      <c r="I134" s="64" t="inlineStr">
        <is>
          <t>AS</t>
        </is>
      </c>
      <c r="J134" s="10" t="n"/>
      <c r="L134" s="10" t="n"/>
      <c r="M134" s="11" t="n"/>
      <c r="N134" s="9" t="n"/>
    </row>
    <row r="135" hidden="1" outlineLevel="2" s="200">
      <c r="A135" s="55" t="inlineStr">
        <is>
          <t>OAM</t>
        </is>
      </c>
      <c r="B135" s="21" t="inlineStr">
        <is>
          <t>vl341</t>
        </is>
      </c>
      <c r="C135" s="19" t="inlineStr">
        <is>
          <t>10.224.38.249</t>
        </is>
      </c>
      <c r="D135" s="215" t="n">
        <v>64582</v>
      </c>
      <c r="E135" s="176" t="inlineStr">
        <is>
          <t>vl341</t>
        </is>
      </c>
      <c r="F135" s="231" t="inlineStr">
        <is>
          <t>10.224.38.250</t>
        </is>
      </c>
      <c r="G135" s="179" t="n"/>
      <c r="H135" s="223" t="n"/>
      <c r="I135" s="218" t="n">
        <v>64583</v>
      </c>
      <c r="J135" s="10" t="n"/>
      <c r="L135" s="10" t="n"/>
      <c r="M135" s="11" t="n"/>
      <c r="N135" s="9" t="n"/>
    </row>
    <row r="136" hidden="1" outlineLevel="2" s="200">
      <c r="A136" s="56" t="inlineStr">
        <is>
          <t>Gx</t>
        </is>
      </c>
      <c r="B136" s="22" t="inlineStr">
        <is>
          <t>vl342</t>
        </is>
      </c>
      <c r="C136" s="96" t="inlineStr">
        <is>
          <t>10.224.38.253</t>
        </is>
      </c>
      <c r="D136" s="216" t="n"/>
      <c r="E136" s="22" t="inlineStr">
        <is>
          <t>vl342</t>
        </is>
      </c>
      <c r="F136" s="232" t="inlineStr">
        <is>
          <t>10.224.38.254</t>
        </is>
      </c>
      <c r="G136" s="96" t="n"/>
      <c r="H136" s="97" t="n"/>
      <c r="I136" s="219" t="n"/>
      <c r="J136" s="10" t="n"/>
      <c r="L136" s="10" t="n"/>
      <c r="M136" s="11" t="n"/>
      <c r="N136" s="9" t="n"/>
    </row>
    <row r="137" hidden="1" outlineLevel="2" s="200">
      <c r="A137" s="56" t="inlineStr">
        <is>
          <t>Gy</t>
        </is>
      </c>
      <c r="B137" s="22" t="inlineStr">
        <is>
          <t>vl343</t>
        </is>
      </c>
      <c r="C137" s="96" t="inlineStr">
        <is>
          <t>10.225.38.249</t>
        </is>
      </c>
      <c r="D137" s="216" t="n"/>
      <c r="E137" s="22" t="inlineStr">
        <is>
          <t>vl343</t>
        </is>
      </c>
      <c r="F137" s="232" t="inlineStr">
        <is>
          <t>10.225.38.250</t>
        </is>
      </c>
      <c r="G137" s="233" t="n"/>
      <c r="H137" s="234" t="n"/>
      <c r="I137" s="219" t="n"/>
      <c r="J137" s="10" t="n"/>
      <c r="L137" s="10" t="n"/>
      <c r="M137" s="11" t="n"/>
      <c r="N137" s="9" t="n"/>
    </row>
    <row r="138" hidden="1" outlineLevel="2" ht="15.75" customHeight="1" s="200" thickBot="1">
      <c r="A138" s="57" t="inlineStr">
        <is>
          <t>AAA</t>
        </is>
      </c>
      <c r="B138" s="24" t="inlineStr">
        <is>
          <t>vl344</t>
        </is>
      </c>
      <c r="C138" s="23" t="inlineStr">
        <is>
          <t>10.225.38.253</t>
        </is>
      </c>
      <c r="D138" s="217" t="n"/>
      <c r="E138" s="24" t="inlineStr">
        <is>
          <t>vl344</t>
        </is>
      </c>
      <c r="F138" s="235" t="inlineStr">
        <is>
          <t>10.225.38.254</t>
        </is>
      </c>
      <c r="G138" s="213" t="n"/>
      <c r="H138" s="236" t="n"/>
      <c r="I138" s="220" t="n"/>
      <c r="J138" s="10" t="n"/>
      <c r="L138" s="10" t="n"/>
      <c r="M138" s="11" t="n"/>
      <c r="N138" s="9" t="n"/>
    </row>
    <row r="139" hidden="1" outlineLevel="1" s="200"/>
    <row r="140" collapsed="1" ht="18.75" customHeight="1" s="200">
      <c r="A140" s="12" t="inlineStr">
        <is>
          <t>Ростов-на-Дону</t>
        </is>
      </c>
    </row>
    <row r="141" hidden="1" outlineLevel="1" s="200">
      <c r="A141" s="122" t="inlineStr">
        <is>
          <t>пр. Театральный, д.60Г</t>
        </is>
      </c>
    </row>
    <row r="142" hidden="1" outlineLevel="2" s="200">
      <c r="B142" s="203" t="inlineStr">
        <is>
          <t>ROS-TMS-1-1</t>
        </is>
      </c>
      <c r="C142" s="193" t="n"/>
      <c r="D142" s="198" t="n"/>
      <c r="E142" s="208" t="inlineStr">
        <is>
          <t>SR-1-1</t>
        </is>
      </c>
      <c r="F142" s="186" t="n"/>
      <c r="G142" s="32" t="n"/>
      <c r="H142" s="203" t="inlineStr">
        <is>
          <t>ROS-TMS-1-1</t>
        </is>
      </c>
      <c r="I142" s="193" t="n"/>
      <c r="J142" s="198" t="n"/>
      <c r="K142" s="208" t="inlineStr">
        <is>
          <t>SR-1-2</t>
        </is>
      </c>
      <c r="L142" s="186" t="n"/>
      <c r="M142" s="208" t="inlineStr">
        <is>
          <t>Таймеры BGP, сек</t>
        </is>
      </c>
      <c r="N142" s="186" t="n"/>
      <c r="O142" s="224" t="inlineStr">
        <is>
          <t>BFD</t>
        </is>
      </c>
      <c r="P142" s="224" t="inlineStr">
        <is>
          <t>TTL Sec</t>
        </is>
      </c>
      <c r="Q142" s="225" t="inlineStr">
        <is>
          <t>Peer Auth</t>
        </is>
      </c>
    </row>
    <row r="143" hidden="1" outlineLevel="2" ht="15.75" customHeight="1" s="200" thickBot="1">
      <c r="A143" s="4" t="inlineStr">
        <is>
          <t>VRF</t>
        </is>
      </c>
      <c r="B143" s="212" t="inlineStr">
        <is>
          <t>Interface</t>
        </is>
      </c>
      <c r="C143" s="212" t="inlineStr">
        <is>
          <t>IP</t>
        </is>
      </c>
      <c r="D143" s="110" t="inlineStr">
        <is>
          <t>AS</t>
        </is>
      </c>
      <c r="E143" s="4" t="inlineStr">
        <is>
          <t>IP</t>
        </is>
      </c>
      <c r="F143" s="110" t="inlineStr">
        <is>
          <t>AS</t>
        </is>
      </c>
      <c r="G143" s="33" t="n"/>
      <c r="H143" s="4" t="inlineStr">
        <is>
          <t>Interface</t>
        </is>
      </c>
      <c r="I143" s="212" t="inlineStr">
        <is>
          <t>IP</t>
        </is>
      </c>
      <c r="J143" s="110" t="inlineStr">
        <is>
          <t>AS</t>
        </is>
      </c>
      <c r="K143" s="4" t="inlineStr">
        <is>
          <t>IP</t>
        </is>
      </c>
      <c r="L143" s="110" t="inlineStr">
        <is>
          <t>AS</t>
        </is>
      </c>
      <c r="M143" s="4" t="inlineStr">
        <is>
          <t>keepalive</t>
        </is>
      </c>
      <c r="N143" s="212" t="inlineStr">
        <is>
          <t>hold</t>
        </is>
      </c>
      <c r="O143" s="179" t="n"/>
      <c r="P143" s="179" t="n"/>
      <c r="Q143" s="223" t="n"/>
    </row>
    <row r="144" hidden="1" outlineLevel="2" s="200">
      <c r="A144" s="176" t="inlineStr">
        <is>
          <t>OAM</t>
        </is>
      </c>
      <c r="B144" s="176" t="inlineStr">
        <is>
          <t>Te1/0/48.1241</t>
        </is>
      </c>
      <c r="C144" s="179" t="inlineStr">
        <is>
          <t>10.219.254.65</t>
        </is>
      </c>
      <c r="D144" s="221" t="n">
        <v>64900</v>
      </c>
      <c r="E144" s="176" t="inlineStr">
        <is>
          <t>10.219.254.66</t>
        </is>
      </c>
      <c r="F144" s="221" t="n">
        <v>64512</v>
      </c>
      <c r="G144" s="10" t="n"/>
      <c r="H144" s="176" t="inlineStr">
        <is>
          <t>Te2/0/48.1241</t>
        </is>
      </c>
      <c r="I144" s="179" t="inlineStr">
        <is>
          <t>10.219.254.69</t>
        </is>
      </c>
      <c r="J144" s="221" t="n">
        <v>64900</v>
      </c>
      <c r="K144" s="176" t="inlineStr">
        <is>
          <t>10.219.254.70</t>
        </is>
      </c>
      <c r="L144" s="221" t="n">
        <v>64512</v>
      </c>
      <c r="M144" s="8" t="n">
        <v>3</v>
      </c>
      <c r="N144" s="15" t="n">
        <v>9</v>
      </c>
      <c r="O144" s="179" t="inlineStr">
        <is>
          <t>нет</t>
        </is>
      </c>
      <c r="P144" s="179" t="inlineStr">
        <is>
          <t>нет</t>
        </is>
      </c>
      <c r="Q144" s="223" t="inlineStr">
        <is>
          <t>нет</t>
        </is>
      </c>
    </row>
    <row r="145" hidden="1" outlineLevel="2" s="200">
      <c r="A145" s="22" t="inlineStr">
        <is>
          <t>Gx</t>
        </is>
      </c>
      <c r="B145" s="176" t="inlineStr">
        <is>
          <t>Te1/0/48.1242</t>
        </is>
      </c>
      <c r="C145" s="96" t="inlineStr">
        <is>
          <t>10.219.254.73</t>
        </is>
      </c>
      <c r="D145" s="222" t="n"/>
      <c r="E145" s="22" t="inlineStr">
        <is>
          <t>10.219.254.74</t>
        </is>
      </c>
      <c r="F145" s="222" t="n"/>
      <c r="G145" s="10" t="n"/>
      <c r="H145" s="176" t="inlineStr">
        <is>
          <t>Te2/0/48.1242</t>
        </is>
      </c>
      <c r="I145" s="96" t="inlineStr">
        <is>
          <t>10.219.254.77</t>
        </is>
      </c>
      <c r="J145" s="222" t="n"/>
      <c r="K145" s="22" t="inlineStr">
        <is>
          <t>10.219.254.78</t>
        </is>
      </c>
      <c r="L145" s="222" t="n"/>
      <c r="M145" s="6" t="n">
        <v>3</v>
      </c>
      <c r="N145" s="5" t="n">
        <v>9</v>
      </c>
      <c r="O145" s="96" t="inlineStr">
        <is>
          <t>нет</t>
        </is>
      </c>
      <c r="P145" s="96" t="inlineStr">
        <is>
          <t>нет</t>
        </is>
      </c>
      <c r="Q145" s="97" t="inlineStr">
        <is>
          <t>нет</t>
        </is>
      </c>
    </row>
    <row r="146" hidden="1" outlineLevel="2" s="200">
      <c r="A146" s="22" t="inlineStr">
        <is>
          <t>Gy</t>
        </is>
      </c>
      <c r="B146" s="176" t="inlineStr">
        <is>
          <t>Te1/0/48.1243</t>
        </is>
      </c>
      <c r="C146" s="96" t="inlineStr">
        <is>
          <t>10.219.254.81</t>
        </is>
      </c>
      <c r="D146" s="222" t="n"/>
      <c r="E146" s="22" t="inlineStr">
        <is>
          <t>10.219.254.82</t>
        </is>
      </c>
      <c r="F146" s="222" t="n"/>
      <c r="G146" s="10" t="n"/>
      <c r="H146" s="176" t="inlineStr">
        <is>
          <t>Te2/0/48.1243</t>
        </is>
      </c>
      <c r="I146" s="96" t="inlineStr">
        <is>
          <t>10.219.254.85</t>
        </is>
      </c>
      <c r="J146" s="222" t="n"/>
      <c r="K146" s="22" t="inlineStr">
        <is>
          <t>10.219.254.86</t>
        </is>
      </c>
      <c r="L146" s="222" t="n"/>
      <c r="M146" s="6" t="n">
        <v>3</v>
      </c>
      <c r="N146" s="5" t="n">
        <v>9</v>
      </c>
      <c r="O146" s="96" t="inlineStr">
        <is>
          <t>нет</t>
        </is>
      </c>
      <c r="P146" s="96" t="inlineStr">
        <is>
          <t>нет</t>
        </is>
      </c>
      <c r="Q146" s="97" t="inlineStr">
        <is>
          <t>нет</t>
        </is>
      </c>
    </row>
    <row r="147" hidden="1" outlineLevel="2" s="200">
      <c r="A147" s="22" t="inlineStr">
        <is>
          <t>AAA</t>
        </is>
      </c>
      <c r="B147" s="176" t="inlineStr">
        <is>
          <t>Te1/0/48.1244</t>
        </is>
      </c>
      <c r="C147" s="96" t="inlineStr">
        <is>
          <t>10.219.254.89</t>
        </is>
      </c>
      <c r="D147" s="222" t="n"/>
      <c r="E147" s="22" t="inlineStr">
        <is>
          <t>10.219.254.90</t>
        </is>
      </c>
      <c r="F147" s="222" t="n"/>
      <c r="G147" s="10" t="n"/>
      <c r="H147" s="176" t="inlineStr">
        <is>
          <t>Te2/0/48.1244</t>
        </is>
      </c>
      <c r="I147" s="96" t="inlineStr">
        <is>
          <t>10.219.254.93</t>
        </is>
      </c>
      <c r="J147" s="222" t="n"/>
      <c r="K147" s="22" t="inlineStr">
        <is>
          <t>10.219.254.94</t>
        </is>
      </c>
      <c r="L147" s="222" t="n"/>
      <c r="M147" s="6" t="n">
        <v>3</v>
      </c>
      <c r="N147" s="5" t="n">
        <v>9</v>
      </c>
      <c r="O147" s="96" t="inlineStr">
        <is>
          <t>нет</t>
        </is>
      </c>
      <c r="P147" s="96" t="inlineStr">
        <is>
          <t>нет</t>
        </is>
      </c>
      <c r="Q147" s="97" t="inlineStr">
        <is>
          <t>нет</t>
        </is>
      </c>
    </row>
    <row r="148" hidden="1" outlineLevel="2" ht="15.75" customHeight="1" s="200" thickBot="1">
      <c r="A148" s="24" t="inlineStr">
        <is>
          <t>Gi-OUT</t>
        </is>
      </c>
      <c r="B148" s="242" t="inlineStr">
        <is>
          <t>Te1/0/48.1245</t>
        </is>
      </c>
      <c r="C148" s="23" t="inlineStr">
        <is>
          <t>10.219.254.97</t>
        </is>
      </c>
      <c r="D148" s="223" t="n"/>
      <c r="E148" s="24" t="inlineStr">
        <is>
          <t>10.219.254.98</t>
        </is>
      </c>
      <c r="F148" s="223" t="n"/>
      <c r="G148" s="10" t="n"/>
      <c r="H148" s="242" t="inlineStr">
        <is>
          <t>Te2/0/48.1245</t>
        </is>
      </c>
      <c r="I148" s="23" t="inlineStr">
        <is>
          <t>10.219.254.101</t>
        </is>
      </c>
      <c r="J148" s="223" t="n"/>
      <c r="K148" s="24" t="inlineStr">
        <is>
          <t>10.219.254.102</t>
        </is>
      </c>
      <c r="L148" s="223" t="n"/>
      <c r="M148" s="7" t="n">
        <v>3</v>
      </c>
      <c r="N148" s="14" t="n">
        <v>9</v>
      </c>
      <c r="O148" s="23" t="inlineStr">
        <is>
          <t>нет</t>
        </is>
      </c>
      <c r="P148" s="23" t="inlineStr">
        <is>
          <t>нет</t>
        </is>
      </c>
      <c r="Q148" s="59" t="inlineStr">
        <is>
          <t>нет</t>
        </is>
      </c>
    </row>
    <row r="149" hidden="1" outlineLevel="1" collapsed="1" s="200">
      <c r="D149" s="9" t="n"/>
      <c r="F149" s="10" t="n"/>
      <c r="G149" s="10" t="n"/>
      <c r="H149" s="10" t="n"/>
      <c r="I149" s="10" t="n"/>
      <c r="J149" s="10" t="n"/>
      <c r="L149" s="10" t="n"/>
      <c r="M149" s="11" t="n"/>
      <c r="N149" s="9" t="n"/>
    </row>
    <row r="150" hidden="1" outlineLevel="1" s="200">
      <c r="A150" s="122" t="inlineStr">
        <is>
          <t>пр. Театральный, д.60</t>
        </is>
      </c>
    </row>
    <row r="151" hidden="1" outlineLevel="2" s="200">
      <c r="B151" s="203" t="inlineStr">
        <is>
          <t>ROS-TMS-2-1</t>
        </is>
      </c>
      <c r="C151" s="193" t="n"/>
      <c r="D151" s="198" t="n"/>
      <c r="E151" s="208" t="inlineStr">
        <is>
          <t>SR-2-1</t>
        </is>
      </c>
      <c r="F151" s="186" t="n"/>
      <c r="G151" s="32" t="n"/>
      <c r="H151" s="203" t="inlineStr">
        <is>
          <t>ROS-TMS-2-1</t>
        </is>
      </c>
      <c r="I151" s="193" t="n"/>
      <c r="J151" s="198" t="n"/>
      <c r="K151" s="208" t="inlineStr">
        <is>
          <t>SR-2-2</t>
        </is>
      </c>
      <c r="L151" s="186" t="n"/>
      <c r="M151" s="208" t="inlineStr">
        <is>
          <t>Таймеры BGP, сек</t>
        </is>
      </c>
      <c r="N151" s="186" t="n"/>
      <c r="O151" s="224" t="inlineStr">
        <is>
          <t>BFD</t>
        </is>
      </c>
      <c r="P151" s="224" t="inlineStr">
        <is>
          <t>TTL Sec</t>
        </is>
      </c>
      <c r="Q151" s="225" t="inlineStr">
        <is>
          <t>Peer Auth</t>
        </is>
      </c>
    </row>
    <row r="152" hidden="1" outlineLevel="2" ht="15.75" customHeight="1" s="200" thickBot="1">
      <c r="A152" s="4" t="inlineStr">
        <is>
          <t>VRF</t>
        </is>
      </c>
      <c r="B152" s="212" t="inlineStr">
        <is>
          <t>Interface</t>
        </is>
      </c>
      <c r="C152" s="212" t="inlineStr">
        <is>
          <t>IP</t>
        </is>
      </c>
      <c r="D152" s="110" t="inlineStr">
        <is>
          <t>AS</t>
        </is>
      </c>
      <c r="E152" s="4" t="inlineStr">
        <is>
          <t>IP</t>
        </is>
      </c>
      <c r="F152" s="110" t="inlineStr">
        <is>
          <t>AS</t>
        </is>
      </c>
      <c r="G152" s="33" t="n"/>
      <c r="H152" s="4" t="inlineStr">
        <is>
          <t>Interface</t>
        </is>
      </c>
      <c r="I152" s="212" t="inlineStr">
        <is>
          <t>IP</t>
        </is>
      </c>
      <c r="J152" s="110" t="inlineStr">
        <is>
          <t>AS</t>
        </is>
      </c>
      <c r="K152" s="4" t="inlineStr">
        <is>
          <t>IP</t>
        </is>
      </c>
      <c r="L152" s="110" t="inlineStr">
        <is>
          <t>AS</t>
        </is>
      </c>
      <c r="M152" s="4" t="inlineStr">
        <is>
          <t>keepalive</t>
        </is>
      </c>
      <c r="N152" s="212" t="inlineStr">
        <is>
          <t>hold</t>
        </is>
      </c>
      <c r="O152" s="179" t="n"/>
      <c r="P152" s="179" t="n"/>
      <c r="Q152" s="223" t="n"/>
    </row>
    <row r="153" hidden="1" outlineLevel="2" s="200">
      <c r="A153" s="176" t="inlineStr">
        <is>
          <t>OAM</t>
        </is>
      </c>
      <c r="B153" s="176" t="inlineStr">
        <is>
          <t>Te1/0/48.1241</t>
        </is>
      </c>
      <c r="C153" s="179" t="inlineStr">
        <is>
          <t>10.219.254.193</t>
        </is>
      </c>
      <c r="D153" s="221" t="n">
        <v>64901</v>
      </c>
      <c r="E153" s="176" t="inlineStr">
        <is>
          <t>10.219.254.194</t>
        </is>
      </c>
      <c r="F153" s="221" t="n">
        <v>64512</v>
      </c>
      <c r="G153" s="10" t="n"/>
      <c r="H153" s="176" t="inlineStr">
        <is>
          <t>Te2/0/48.1241</t>
        </is>
      </c>
      <c r="I153" s="179" t="inlineStr">
        <is>
          <t>10.219.254.197</t>
        </is>
      </c>
      <c r="J153" s="221" t="n">
        <v>64901</v>
      </c>
      <c r="K153" s="176" t="inlineStr">
        <is>
          <t>10.219.254.198</t>
        </is>
      </c>
      <c r="L153" s="221" t="n">
        <v>64512</v>
      </c>
      <c r="M153" s="8" t="n">
        <v>3</v>
      </c>
      <c r="N153" s="15" t="n">
        <v>9</v>
      </c>
      <c r="O153" s="179" t="inlineStr">
        <is>
          <t>нет</t>
        </is>
      </c>
      <c r="P153" s="179" t="inlineStr">
        <is>
          <t>нет</t>
        </is>
      </c>
      <c r="Q153" s="223" t="inlineStr">
        <is>
          <t>нет</t>
        </is>
      </c>
    </row>
    <row r="154" hidden="1" outlineLevel="2" s="200">
      <c r="A154" s="22" t="inlineStr">
        <is>
          <t>Gx</t>
        </is>
      </c>
      <c r="B154" s="176" t="inlineStr">
        <is>
          <t>Te1/0/48.1242</t>
        </is>
      </c>
      <c r="C154" s="96" t="inlineStr">
        <is>
          <t>10.219.254.201</t>
        </is>
      </c>
      <c r="D154" s="222" t="n"/>
      <c r="E154" s="22" t="inlineStr">
        <is>
          <t>10.219.254.202</t>
        </is>
      </c>
      <c r="F154" s="222" t="n"/>
      <c r="G154" s="10" t="n"/>
      <c r="H154" s="176" t="inlineStr">
        <is>
          <t>Te2/0/48.1242</t>
        </is>
      </c>
      <c r="I154" s="96" t="inlineStr">
        <is>
          <t>10.219.254.205</t>
        </is>
      </c>
      <c r="J154" s="222" t="n"/>
      <c r="K154" s="22" t="inlineStr">
        <is>
          <t>10.219.254.206</t>
        </is>
      </c>
      <c r="L154" s="222" t="n"/>
      <c r="M154" s="6" t="n">
        <v>3</v>
      </c>
      <c r="N154" s="5" t="n">
        <v>9</v>
      </c>
      <c r="O154" s="96" t="inlineStr">
        <is>
          <t>нет</t>
        </is>
      </c>
      <c r="P154" s="96" t="inlineStr">
        <is>
          <t>нет</t>
        </is>
      </c>
      <c r="Q154" s="97" t="inlineStr">
        <is>
          <t>нет</t>
        </is>
      </c>
    </row>
    <row r="155" hidden="1" outlineLevel="2" s="200">
      <c r="A155" s="22" t="inlineStr">
        <is>
          <t>Gy</t>
        </is>
      </c>
      <c r="B155" s="176" t="inlineStr">
        <is>
          <t>Te1/0/48.1243</t>
        </is>
      </c>
      <c r="C155" s="96" t="inlineStr">
        <is>
          <t>10.219.254.209</t>
        </is>
      </c>
      <c r="D155" s="222" t="n"/>
      <c r="E155" s="22" t="inlineStr">
        <is>
          <t>10.219.254.210</t>
        </is>
      </c>
      <c r="F155" s="222" t="n"/>
      <c r="G155" s="10" t="n"/>
      <c r="H155" s="176" t="inlineStr">
        <is>
          <t>Te2/0/48.1243</t>
        </is>
      </c>
      <c r="I155" s="96" t="inlineStr">
        <is>
          <t>10.219.254.213</t>
        </is>
      </c>
      <c r="J155" s="222" t="n"/>
      <c r="K155" s="22" t="inlineStr">
        <is>
          <t>10.219.254.214</t>
        </is>
      </c>
      <c r="L155" s="222" t="n"/>
      <c r="M155" s="6" t="n">
        <v>3</v>
      </c>
      <c r="N155" s="5" t="n">
        <v>9</v>
      </c>
      <c r="O155" s="96" t="inlineStr">
        <is>
          <t>нет</t>
        </is>
      </c>
      <c r="P155" s="96" t="inlineStr">
        <is>
          <t>нет</t>
        </is>
      </c>
      <c r="Q155" s="97" t="inlineStr">
        <is>
          <t>нет</t>
        </is>
      </c>
    </row>
    <row r="156" hidden="1" outlineLevel="2" s="200">
      <c r="A156" s="22" t="inlineStr">
        <is>
          <t>AAA</t>
        </is>
      </c>
      <c r="B156" s="176" t="inlineStr">
        <is>
          <t>Te1/0/48.1244</t>
        </is>
      </c>
      <c r="C156" s="96" t="inlineStr">
        <is>
          <t>10.219.254.217</t>
        </is>
      </c>
      <c r="D156" s="222" t="n"/>
      <c r="E156" s="22" t="inlineStr">
        <is>
          <t>10.219.254.218</t>
        </is>
      </c>
      <c r="F156" s="222" t="n"/>
      <c r="G156" s="10" t="n"/>
      <c r="H156" s="176" t="inlineStr">
        <is>
          <t>Te2/0/48.1244</t>
        </is>
      </c>
      <c r="I156" s="96" t="inlineStr">
        <is>
          <t>10.219.254.221</t>
        </is>
      </c>
      <c r="J156" s="222" t="n"/>
      <c r="K156" s="22" t="inlineStr">
        <is>
          <t>10.219.254.222</t>
        </is>
      </c>
      <c r="L156" s="222" t="n"/>
      <c r="M156" s="6" t="n">
        <v>3</v>
      </c>
      <c r="N156" s="5" t="n">
        <v>9</v>
      </c>
      <c r="O156" s="96" t="inlineStr">
        <is>
          <t>нет</t>
        </is>
      </c>
      <c r="P156" s="96" t="inlineStr">
        <is>
          <t>нет</t>
        </is>
      </c>
      <c r="Q156" s="97" t="inlineStr">
        <is>
          <t>нет</t>
        </is>
      </c>
    </row>
    <row r="157" hidden="1" outlineLevel="2" ht="15.75" customHeight="1" s="200" thickBot="1">
      <c r="A157" s="24" t="inlineStr">
        <is>
          <t>Gi-OUT</t>
        </is>
      </c>
      <c r="B157" s="242" t="inlineStr">
        <is>
          <t>Te1/0/48.1245</t>
        </is>
      </c>
      <c r="C157" s="23" t="inlineStr">
        <is>
          <t>10.219.254.225</t>
        </is>
      </c>
      <c r="D157" s="223" t="n"/>
      <c r="E157" s="24" t="inlineStr">
        <is>
          <t>10.219.254.226</t>
        </is>
      </c>
      <c r="F157" s="223" t="n"/>
      <c r="G157" s="10" t="n"/>
      <c r="H157" s="242" t="inlineStr">
        <is>
          <t>Te2/0/48.1245</t>
        </is>
      </c>
      <c r="I157" s="23" t="inlineStr">
        <is>
          <t>10.219.254.229</t>
        </is>
      </c>
      <c r="J157" s="223" t="n"/>
      <c r="K157" s="24" t="inlineStr">
        <is>
          <t>10.219.254.230</t>
        </is>
      </c>
      <c r="L157" s="223" t="n"/>
      <c r="M157" s="7" t="n">
        <v>3</v>
      </c>
      <c r="N157" s="14" t="n">
        <v>9</v>
      </c>
      <c r="O157" s="23" t="inlineStr">
        <is>
          <t>нет</t>
        </is>
      </c>
      <c r="P157" s="23" t="inlineStr">
        <is>
          <t>нет</t>
        </is>
      </c>
      <c r="Q157" s="59" t="inlineStr">
        <is>
          <t>нет</t>
        </is>
      </c>
    </row>
    <row r="158" hidden="1" outlineLevel="1" collapsed="1" s="200"/>
    <row r="159" collapsed="1" ht="18.75" customHeight="1" s="200">
      <c r="A159" s="12" t="inlineStr">
        <is>
          <t>Новосибирск</t>
        </is>
      </c>
    </row>
    <row r="160" outlineLevel="1" ht="15.75" customHeight="1" s="200" thickBot="1">
      <c r="A160" s="122" t="inlineStr">
        <is>
          <t>ул. Станционная, 30а, корпус 3</t>
        </is>
      </c>
    </row>
    <row r="161" outlineLevel="2" s="200">
      <c r="B161" s="203" t="inlineStr">
        <is>
          <t>NSK-TMS-1-1</t>
        </is>
      </c>
      <c r="C161" s="193" t="n"/>
      <c r="D161" s="198" t="n"/>
      <c r="E161" s="208" t="inlineStr">
        <is>
          <t>SSR1NSK</t>
        </is>
      </c>
      <c r="F161" s="186" t="n"/>
      <c r="G161" s="32" t="n"/>
      <c r="H161" s="203" t="inlineStr">
        <is>
          <t>NSK-TMS-1-1</t>
        </is>
      </c>
      <c r="I161" s="193" t="n"/>
      <c r="J161" s="198" t="n"/>
      <c r="K161" s="208" t="inlineStr">
        <is>
          <t>SSR2NSK</t>
        </is>
      </c>
      <c r="L161" s="186" t="n"/>
      <c r="M161" s="208" t="inlineStr">
        <is>
          <t>Таймеры BGP, сек</t>
        </is>
      </c>
      <c r="N161" s="186" t="n"/>
      <c r="O161" s="224" t="inlineStr">
        <is>
          <t>BFD</t>
        </is>
      </c>
      <c r="P161" s="224" t="inlineStr">
        <is>
          <t>TTL Sec</t>
        </is>
      </c>
      <c r="Q161" s="225" t="inlineStr">
        <is>
          <t>Peer Auth</t>
        </is>
      </c>
    </row>
    <row r="162" outlineLevel="2" ht="15.75" customHeight="1" s="200" thickBot="1">
      <c r="A162" s="27" t="inlineStr">
        <is>
          <t>VRF</t>
        </is>
      </c>
      <c r="B162" s="4" t="inlineStr">
        <is>
          <t>Interface</t>
        </is>
      </c>
      <c r="C162" s="212" t="inlineStr">
        <is>
          <t>IP</t>
        </is>
      </c>
      <c r="D162" s="110" t="inlineStr">
        <is>
          <t>AS</t>
        </is>
      </c>
      <c r="E162" s="4" t="inlineStr">
        <is>
          <t>IP</t>
        </is>
      </c>
      <c r="F162" s="110" t="inlineStr">
        <is>
          <t>AS</t>
        </is>
      </c>
      <c r="G162" s="33" t="n"/>
      <c r="H162" s="4" t="inlineStr">
        <is>
          <t>Interface</t>
        </is>
      </c>
      <c r="I162" s="212" t="inlineStr">
        <is>
          <t>IP</t>
        </is>
      </c>
      <c r="J162" s="110" t="inlineStr">
        <is>
          <t>AS</t>
        </is>
      </c>
      <c r="K162" s="4" t="inlineStr">
        <is>
          <t>IP</t>
        </is>
      </c>
      <c r="L162" s="110" t="inlineStr">
        <is>
          <t>AS</t>
        </is>
      </c>
      <c r="M162" s="4" t="inlineStr">
        <is>
          <t>keepalive</t>
        </is>
      </c>
      <c r="N162" s="212" t="inlineStr">
        <is>
          <t>hold</t>
        </is>
      </c>
      <c r="O162" s="179" t="n"/>
      <c r="P162" s="179" t="n"/>
      <c r="Q162" s="223" t="n"/>
    </row>
    <row r="163" outlineLevel="2" s="200">
      <c r="A163" s="28" t="inlineStr">
        <is>
          <t>OAM</t>
        </is>
      </c>
      <c r="B163" s="176" t="inlineStr">
        <is>
          <t>Te1/0/48.1241</t>
        </is>
      </c>
      <c r="C163" s="19" t="inlineStr">
        <is>
          <t>10.222.38.193</t>
        </is>
      </c>
      <c r="D163" s="221" t="n">
        <v>64580</v>
      </c>
      <c r="E163" s="21" t="inlineStr">
        <is>
          <t>10.222.38.194</t>
        </is>
      </c>
      <c r="F163" s="221" t="n">
        <v>64518</v>
      </c>
      <c r="G163" s="10" t="n"/>
      <c r="H163" s="176" t="inlineStr">
        <is>
          <t>Te2/0/48.1246</t>
        </is>
      </c>
      <c r="I163" s="19" t="inlineStr">
        <is>
          <t>10.222.38.197</t>
        </is>
      </c>
      <c r="J163" s="221" t="n">
        <v>64580</v>
      </c>
      <c r="K163" s="21" t="inlineStr">
        <is>
          <t>10.222.38.198</t>
        </is>
      </c>
      <c r="L163" s="221" t="n">
        <v>64518</v>
      </c>
      <c r="M163" s="8" t="n">
        <v>3</v>
      </c>
      <c r="N163" s="15" t="n">
        <v>9</v>
      </c>
      <c r="O163" s="179" t="inlineStr">
        <is>
          <t>нет</t>
        </is>
      </c>
      <c r="P163" s="179" t="inlineStr">
        <is>
          <t>нет</t>
        </is>
      </c>
      <c r="Q163" s="223" t="inlineStr">
        <is>
          <t>нет</t>
        </is>
      </c>
    </row>
    <row r="164" outlineLevel="2" s="200">
      <c r="A164" s="29" t="inlineStr">
        <is>
          <t>Gx</t>
        </is>
      </c>
      <c r="B164" s="176" t="inlineStr">
        <is>
          <t>Te1/0/48.1242</t>
        </is>
      </c>
      <c r="C164" s="96" t="inlineStr">
        <is>
          <t>10.222.38.201</t>
        </is>
      </c>
      <c r="D164" s="222" t="n"/>
      <c r="E164" s="22" t="inlineStr">
        <is>
          <t>10.222.38.202</t>
        </is>
      </c>
      <c r="F164" s="222" t="n"/>
      <c r="G164" s="10" t="n"/>
      <c r="H164" s="176" t="inlineStr">
        <is>
          <t>Te2/0/48.1247</t>
        </is>
      </c>
      <c r="I164" s="96" t="inlineStr">
        <is>
          <t>10.222.38.205</t>
        </is>
      </c>
      <c r="J164" s="222" t="n"/>
      <c r="K164" s="22" t="inlineStr">
        <is>
          <t>10.222.38.206</t>
        </is>
      </c>
      <c r="L164" s="222" t="n"/>
      <c r="M164" s="6" t="n">
        <v>3</v>
      </c>
      <c r="N164" s="5" t="n">
        <v>9</v>
      </c>
      <c r="O164" s="96" t="inlineStr">
        <is>
          <t>нет</t>
        </is>
      </c>
      <c r="P164" s="96" t="inlineStr">
        <is>
          <t>нет</t>
        </is>
      </c>
      <c r="Q164" s="97" t="inlineStr">
        <is>
          <t>нет</t>
        </is>
      </c>
    </row>
    <row r="165" outlineLevel="2" s="200">
      <c r="A165" s="29" t="inlineStr">
        <is>
          <t>Gy</t>
        </is>
      </c>
      <c r="B165" s="176" t="inlineStr">
        <is>
          <t>Te1/0/48.1243</t>
        </is>
      </c>
      <c r="C165" s="96" t="inlineStr">
        <is>
          <t>10.222.38.209</t>
        </is>
      </c>
      <c r="D165" s="222" t="n"/>
      <c r="E165" s="22" t="inlineStr">
        <is>
          <t>10.222.38.210</t>
        </is>
      </c>
      <c r="F165" s="222" t="n"/>
      <c r="G165" s="10" t="n"/>
      <c r="H165" s="176" t="inlineStr">
        <is>
          <t>Te2/0/48.1248</t>
        </is>
      </c>
      <c r="I165" s="96" t="inlineStr">
        <is>
          <t>10.222.38.213</t>
        </is>
      </c>
      <c r="J165" s="222" t="n"/>
      <c r="K165" s="22" t="inlineStr">
        <is>
          <t>10.222.38.214</t>
        </is>
      </c>
      <c r="L165" s="222" t="n"/>
      <c r="M165" s="6" t="n">
        <v>3</v>
      </c>
      <c r="N165" s="5" t="n">
        <v>9</v>
      </c>
      <c r="O165" s="96" t="inlineStr">
        <is>
          <t>нет</t>
        </is>
      </c>
      <c r="P165" s="96" t="inlineStr">
        <is>
          <t>нет</t>
        </is>
      </c>
      <c r="Q165" s="97" t="inlineStr">
        <is>
          <t>нет</t>
        </is>
      </c>
    </row>
    <row r="166" outlineLevel="2" s="200">
      <c r="A166" s="29" t="inlineStr">
        <is>
          <t>AAA</t>
        </is>
      </c>
      <c r="B166" s="176" t="inlineStr">
        <is>
          <t>Te1/0/48.1244</t>
        </is>
      </c>
      <c r="C166" s="96" t="inlineStr">
        <is>
          <t>10.222.38.217</t>
        </is>
      </c>
      <c r="D166" s="222" t="n"/>
      <c r="E166" s="22" t="inlineStr">
        <is>
          <t>10.222.38.218</t>
        </is>
      </c>
      <c r="F166" s="222" t="n"/>
      <c r="G166" s="10" t="n"/>
      <c r="H166" s="176" t="inlineStr">
        <is>
          <t>Te2/0/48.1249</t>
        </is>
      </c>
      <c r="I166" s="96" t="inlineStr">
        <is>
          <t>10.222.38.221</t>
        </is>
      </c>
      <c r="J166" s="222" t="n"/>
      <c r="K166" s="22" t="inlineStr">
        <is>
          <t>10.222.38.222</t>
        </is>
      </c>
      <c r="L166" s="222" t="n"/>
      <c r="M166" s="6" t="n">
        <v>3</v>
      </c>
      <c r="N166" s="5" t="n">
        <v>9</v>
      </c>
      <c r="O166" s="96" t="inlineStr">
        <is>
          <t>нет</t>
        </is>
      </c>
      <c r="P166" s="96" t="inlineStr">
        <is>
          <t>нет</t>
        </is>
      </c>
      <c r="Q166" s="97" t="inlineStr">
        <is>
          <t>нет</t>
        </is>
      </c>
    </row>
    <row r="167" outlineLevel="2" ht="15.75" customHeight="1" s="200" thickBot="1">
      <c r="A167" s="30" t="inlineStr">
        <is>
          <t>Gi-OUT</t>
        </is>
      </c>
      <c r="B167" s="242" t="inlineStr">
        <is>
          <t>Te1/0/48.1245</t>
        </is>
      </c>
      <c r="C167" s="23" t="inlineStr">
        <is>
          <t>10.222.38.225</t>
        </is>
      </c>
      <c r="D167" s="223" t="n"/>
      <c r="E167" s="24" t="inlineStr">
        <is>
          <t>10.222.38.226</t>
        </is>
      </c>
      <c r="F167" s="223" t="n"/>
      <c r="G167" s="10" t="n"/>
      <c r="H167" s="242" t="inlineStr">
        <is>
          <t>Te2/0/48.1250</t>
        </is>
      </c>
      <c r="I167" s="23" t="inlineStr">
        <is>
          <t>10.222.38.229</t>
        </is>
      </c>
      <c r="J167" s="223" t="n"/>
      <c r="K167" s="24" t="inlineStr">
        <is>
          <t>10.222.38.230</t>
        </is>
      </c>
      <c r="L167" s="223" t="n"/>
      <c r="M167" s="7" t="n">
        <v>3</v>
      </c>
      <c r="N167" s="14" t="n">
        <v>9</v>
      </c>
      <c r="O167" s="23" t="inlineStr">
        <is>
          <t>нет</t>
        </is>
      </c>
      <c r="P167" s="23" t="inlineStr">
        <is>
          <t>нет</t>
        </is>
      </c>
      <c r="Q167" s="59" t="inlineStr">
        <is>
          <t>нет</t>
        </is>
      </c>
    </row>
    <row r="168" outlineLevel="1" s="200">
      <c r="D168" s="9" t="n"/>
      <c r="F168" s="10" t="n"/>
      <c r="G168" s="10" t="n"/>
      <c r="H168" s="10" t="n"/>
      <c r="I168" s="10" t="n"/>
      <c r="J168" s="10" t="n"/>
      <c r="L168" s="10" t="n"/>
      <c r="M168" s="11" t="n"/>
      <c r="N168" s="9" t="n"/>
    </row>
    <row r="169" outlineLevel="1" ht="15.75" customHeight="1" s="200" thickBot="1">
      <c r="A169" s="122" t="inlineStr">
        <is>
          <t>ул. Станционная, 60-1, корпус 83</t>
        </is>
      </c>
    </row>
    <row r="170" outlineLevel="2" s="200">
      <c r="B170" s="203" t="inlineStr">
        <is>
          <t>NSK-TMS-2-1</t>
        </is>
      </c>
      <c r="C170" s="193" t="n"/>
      <c r="D170" s="198" t="n"/>
      <c r="E170" s="208" t="inlineStr">
        <is>
          <t>SSR3NSK</t>
        </is>
      </c>
      <c r="F170" s="186" t="n"/>
      <c r="G170" s="32" t="n"/>
      <c r="H170" s="203" t="inlineStr">
        <is>
          <t>NSK-TMS-2-1</t>
        </is>
      </c>
      <c r="I170" s="193" t="n"/>
      <c r="J170" s="198" t="n"/>
      <c r="K170" s="208" t="inlineStr">
        <is>
          <t>SSR4NSK</t>
        </is>
      </c>
      <c r="L170" s="186" t="n"/>
      <c r="M170" s="208" t="inlineStr">
        <is>
          <t>Таймеры BGP, сек</t>
        </is>
      </c>
      <c r="N170" s="186" t="n"/>
      <c r="O170" s="224" t="inlineStr">
        <is>
          <t>BFD</t>
        </is>
      </c>
      <c r="P170" s="224" t="inlineStr">
        <is>
          <t>TTL Sec</t>
        </is>
      </c>
      <c r="Q170" s="225" t="inlineStr">
        <is>
          <t>Peer Auth</t>
        </is>
      </c>
    </row>
    <row r="171" outlineLevel="2" ht="15.75" customHeight="1" s="200" thickBot="1">
      <c r="A171" s="4" t="inlineStr">
        <is>
          <t>VRF</t>
        </is>
      </c>
      <c r="B171" s="212" t="inlineStr">
        <is>
          <t>Interface</t>
        </is>
      </c>
      <c r="C171" s="212" t="inlineStr">
        <is>
          <t>IP</t>
        </is>
      </c>
      <c r="D171" s="110" t="inlineStr">
        <is>
          <t>AS</t>
        </is>
      </c>
      <c r="E171" s="4" t="inlineStr">
        <is>
          <t>IP</t>
        </is>
      </c>
      <c r="F171" s="110" t="inlineStr">
        <is>
          <t>AS</t>
        </is>
      </c>
      <c r="G171" s="33" t="n"/>
      <c r="H171" s="4" t="inlineStr">
        <is>
          <t>Interface</t>
        </is>
      </c>
      <c r="I171" s="212" t="inlineStr">
        <is>
          <t>IP</t>
        </is>
      </c>
      <c r="J171" s="110" t="inlineStr">
        <is>
          <t>AS</t>
        </is>
      </c>
      <c r="K171" s="4" t="inlineStr">
        <is>
          <t>IP</t>
        </is>
      </c>
      <c r="L171" s="110" t="inlineStr">
        <is>
          <t>AS</t>
        </is>
      </c>
      <c r="M171" s="4" t="inlineStr">
        <is>
          <t>keepalive</t>
        </is>
      </c>
      <c r="N171" s="212" t="inlineStr">
        <is>
          <t>hold</t>
        </is>
      </c>
      <c r="O171" s="179" t="n"/>
      <c r="P171" s="179" t="n"/>
      <c r="Q171" s="223" t="n"/>
    </row>
    <row r="172" outlineLevel="2" s="200">
      <c r="A172" s="176" t="inlineStr">
        <is>
          <t>OAM</t>
        </is>
      </c>
      <c r="B172" s="176" t="inlineStr">
        <is>
          <t>Te1/0/48.1241</t>
        </is>
      </c>
      <c r="C172" s="19" t="inlineStr">
        <is>
          <t>10.223.38.193</t>
        </is>
      </c>
      <c r="D172" s="221" t="n">
        <v>64581</v>
      </c>
      <c r="E172" s="21" t="inlineStr">
        <is>
          <t>10.223.38.194</t>
        </is>
      </c>
      <c r="F172" s="221" t="n">
        <v>64518</v>
      </c>
      <c r="G172" s="10" t="n"/>
      <c r="H172" s="176" t="inlineStr">
        <is>
          <t>Te2/0/48.1246</t>
        </is>
      </c>
      <c r="I172" s="19" t="inlineStr">
        <is>
          <t>10.223.38.197</t>
        </is>
      </c>
      <c r="J172" s="221" t="n">
        <v>64581</v>
      </c>
      <c r="K172" s="21" t="inlineStr">
        <is>
          <t>10.223.38.198</t>
        </is>
      </c>
      <c r="L172" s="221" t="n">
        <v>64518</v>
      </c>
      <c r="M172" s="8" t="n">
        <v>3</v>
      </c>
      <c r="N172" s="15" t="n">
        <v>9</v>
      </c>
      <c r="O172" s="179" t="inlineStr">
        <is>
          <t>нет</t>
        </is>
      </c>
      <c r="P172" s="179" t="inlineStr">
        <is>
          <t>нет</t>
        </is>
      </c>
      <c r="Q172" s="223" t="inlineStr">
        <is>
          <t>нет</t>
        </is>
      </c>
    </row>
    <row r="173" outlineLevel="2" s="200">
      <c r="A173" s="22" t="inlineStr">
        <is>
          <t>Gx</t>
        </is>
      </c>
      <c r="B173" s="176" t="inlineStr">
        <is>
          <t>Te1/0/48.1242</t>
        </is>
      </c>
      <c r="C173" s="96" t="inlineStr">
        <is>
          <t>10.223.38.201</t>
        </is>
      </c>
      <c r="D173" s="222" t="n"/>
      <c r="E173" s="22" t="inlineStr">
        <is>
          <t>10.223.38.202</t>
        </is>
      </c>
      <c r="F173" s="222" t="n"/>
      <c r="G173" s="10" t="n"/>
      <c r="H173" s="176" t="inlineStr">
        <is>
          <t>Te2/0/48.1247</t>
        </is>
      </c>
      <c r="I173" s="96" t="inlineStr">
        <is>
          <t>10.223.38.205</t>
        </is>
      </c>
      <c r="J173" s="222" t="n"/>
      <c r="K173" s="22" t="inlineStr">
        <is>
          <t>10.223.38.206</t>
        </is>
      </c>
      <c r="L173" s="222" t="n"/>
      <c r="M173" s="6" t="n">
        <v>3</v>
      </c>
      <c r="N173" s="5" t="n">
        <v>9</v>
      </c>
      <c r="O173" s="96" t="inlineStr">
        <is>
          <t>нет</t>
        </is>
      </c>
      <c r="P173" s="96" t="inlineStr">
        <is>
          <t>нет</t>
        </is>
      </c>
      <c r="Q173" s="97" t="inlineStr">
        <is>
          <t>нет</t>
        </is>
      </c>
    </row>
    <row r="174" outlineLevel="2" s="200">
      <c r="A174" s="22" t="inlineStr">
        <is>
          <t>Gy</t>
        </is>
      </c>
      <c r="B174" s="176" t="inlineStr">
        <is>
          <t>Te1/0/48.1243</t>
        </is>
      </c>
      <c r="C174" s="96" t="inlineStr">
        <is>
          <t>10.223.38.209</t>
        </is>
      </c>
      <c r="D174" s="222" t="n"/>
      <c r="E174" s="22" t="inlineStr">
        <is>
          <t>10.223.38.210</t>
        </is>
      </c>
      <c r="F174" s="222" t="n"/>
      <c r="G174" s="10" t="n"/>
      <c r="H174" s="176" t="inlineStr">
        <is>
          <t>Te2/0/48.1248</t>
        </is>
      </c>
      <c r="I174" s="96" t="inlineStr">
        <is>
          <t>10.223.38.213</t>
        </is>
      </c>
      <c r="J174" s="222" t="n"/>
      <c r="K174" s="22" t="inlineStr">
        <is>
          <t>10.223.38.214</t>
        </is>
      </c>
      <c r="L174" s="222" t="n"/>
      <c r="M174" s="6" t="n">
        <v>3</v>
      </c>
      <c r="N174" s="5" t="n">
        <v>9</v>
      </c>
      <c r="O174" s="96" t="inlineStr">
        <is>
          <t>нет</t>
        </is>
      </c>
      <c r="P174" s="96" t="inlineStr">
        <is>
          <t>нет</t>
        </is>
      </c>
      <c r="Q174" s="97" t="inlineStr">
        <is>
          <t>нет</t>
        </is>
      </c>
    </row>
    <row r="175" outlineLevel="2" s="200">
      <c r="A175" s="22" t="inlineStr">
        <is>
          <t>AAA</t>
        </is>
      </c>
      <c r="B175" s="176" t="inlineStr">
        <is>
          <t>Te1/0/48.1244</t>
        </is>
      </c>
      <c r="C175" s="96" t="inlineStr">
        <is>
          <t>10.223.38.217</t>
        </is>
      </c>
      <c r="D175" s="222" t="n"/>
      <c r="E175" s="22" t="inlineStr">
        <is>
          <t>10.223.38.218</t>
        </is>
      </c>
      <c r="F175" s="222" t="n"/>
      <c r="G175" s="10" t="n"/>
      <c r="H175" s="176" t="inlineStr">
        <is>
          <t>Te2/0/48.1249</t>
        </is>
      </c>
      <c r="I175" s="96" t="inlineStr">
        <is>
          <t>10.223.38.221</t>
        </is>
      </c>
      <c r="J175" s="222" t="n"/>
      <c r="K175" s="22" t="inlineStr">
        <is>
          <t>10.223.38.222</t>
        </is>
      </c>
      <c r="L175" s="222" t="n"/>
      <c r="M175" s="6" t="n">
        <v>3</v>
      </c>
      <c r="N175" s="5" t="n">
        <v>9</v>
      </c>
      <c r="O175" s="96" t="inlineStr">
        <is>
          <t>нет</t>
        </is>
      </c>
      <c r="P175" s="96" t="inlineStr">
        <is>
          <t>нет</t>
        </is>
      </c>
      <c r="Q175" s="97" t="inlineStr">
        <is>
          <t>нет</t>
        </is>
      </c>
    </row>
    <row r="176" outlineLevel="2" ht="15.75" customHeight="1" s="200" thickBot="1">
      <c r="A176" s="24" t="inlineStr">
        <is>
          <t>Gi-OUT</t>
        </is>
      </c>
      <c r="B176" s="242" t="inlineStr">
        <is>
          <t>Te1/0/48.1245</t>
        </is>
      </c>
      <c r="C176" s="23" t="inlineStr">
        <is>
          <t>10.223.38.225</t>
        </is>
      </c>
      <c r="D176" s="223" t="n"/>
      <c r="E176" s="24" t="inlineStr">
        <is>
          <t>10.223.38.226</t>
        </is>
      </c>
      <c r="F176" s="223" t="n"/>
      <c r="G176" s="10" t="n"/>
      <c r="H176" s="242" t="inlineStr">
        <is>
          <t>Te2/0/48.1250</t>
        </is>
      </c>
      <c r="I176" s="23" t="inlineStr">
        <is>
          <t>10.223.38.229</t>
        </is>
      </c>
      <c r="J176" s="223" t="n"/>
      <c r="K176" s="24" t="inlineStr">
        <is>
          <t>10.223.38.230</t>
        </is>
      </c>
      <c r="L176" s="223" t="n"/>
      <c r="M176" s="7" t="n">
        <v>3</v>
      </c>
      <c r="N176" s="14" t="n">
        <v>9</v>
      </c>
      <c r="O176" s="23" t="inlineStr">
        <is>
          <t>нет</t>
        </is>
      </c>
      <c r="P176" s="23" t="inlineStr">
        <is>
          <t>нет</t>
        </is>
      </c>
      <c r="Q176" s="59" t="inlineStr">
        <is>
          <t>нет</t>
        </is>
      </c>
    </row>
    <row r="177" outlineLevel="1" s="200"/>
    <row r="178" ht="15.75" customHeight="1" s="200" thickBot="1">
      <c r="A178" s="122" t="inlineStr">
        <is>
          <t>Intersite eBGP</t>
        </is>
      </c>
      <c r="D178" s="10" t="n"/>
      <c r="E178" s="122" t="n"/>
      <c r="F178" s="10" t="n"/>
      <c r="G178" s="10" t="n"/>
    </row>
    <row r="179">
      <c r="A179" s="209" t="inlineStr">
        <is>
          <t>VRF</t>
        </is>
      </c>
      <c r="B179" s="211" t="inlineStr">
        <is>
          <t>NIN-TMS-1-1</t>
        </is>
      </c>
      <c r="C179" s="193" t="n"/>
      <c r="D179" s="193" t="n"/>
      <c r="E179" s="203" t="inlineStr">
        <is>
          <t>NIN-TMS-2-1</t>
        </is>
      </c>
      <c r="F179" s="193" t="n"/>
      <c r="G179" s="193" t="n"/>
      <c r="H179" s="193" t="n"/>
      <c r="I179" s="198" t="n"/>
    </row>
    <row r="180" ht="15.75" customHeight="1" s="200" thickBot="1">
      <c r="A180" s="210" t="n"/>
      <c r="B180" s="52" t="inlineStr">
        <is>
          <t>Interface</t>
        </is>
      </c>
      <c r="C180" s="60" t="inlineStr">
        <is>
          <t>IP</t>
        </is>
      </c>
      <c r="D180" s="63" t="inlineStr">
        <is>
          <t>AS</t>
        </is>
      </c>
      <c r="E180" s="4" t="inlineStr">
        <is>
          <t>Interface</t>
        </is>
      </c>
      <c r="F180" s="212" t="inlineStr">
        <is>
          <t>IP</t>
        </is>
      </c>
      <c r="G180" s="213" t="n"/>
      <c r="H180" s="214" t="n"/>
      <c r="I180" s="64" t="inlineStr">
        <is>
          <t>AS</t>
        </is>
      </c>
    </row>
    <row r="181">
      <c r="A181" s="55" t="inlineStr">
        <is>
          <t>OAM</t>
        </is>
      </c>
      <c r="B181" s="21" t="inlineStr">
        <is>
          <t>vl341</t>
        </is>
      </c>
      <c r="C181" s="58" t="inlineStr">
        <is>
          <t>10.222.38.249</t>
        </is>
      </c>
      <c r="D181" s="215" t="n">
        <v>64580</v>
      </c>
      <c r="E181" s="176" t="inlineStr">
        <is>
          <t>vl341</t>
        </is>
      </c>
      <c r="F181" s="231" t="inlineStr">
        <is>
          <t>10.222.38.250</t>
        </is>
      </c>
      <c r="G181" s="193" t="n"/>
      <c r="H181" s="198" t="n"/>
      <c r="I181" s="218" t="n">
        <v>64581</v>
      </c>
    </row>
    <row r="182">
      <c r="A182" s="56" t="inlineStr">
        <is>
          <t>Gx</t>
        </is>
      </c>
      <c r="B182" s="22" t="inlineStr">
        <is>
          <t>vl342</t>
        </is>
      </c>
      <c r="C182" s="97" t="inlineStr">
        <is>
          <t>10.222.38.253</t>
        </is>
      </c>
      <c r="D182" s="216" t="n"/>
      <c r="E182" s="22" t="inlineStr">
        <is>
          <t>vl342</t>
        </is>
      </c>
      <c r="F182" s="232" t="inlineStr">
        <is>
          <t>10.222.38.254</t>
        </is>
      </c>
      <c r="G182" s="233" t="n"/>
      <c r="H182" s="234" t="n"/>
      <c r="I182" s="219" t="n"/>
    </row>
    <row r="183">
      <c r="A183" s="56" t="inlineStr">
        <is>
          <t>Gy</t>
        </is>
      </c>
      <c r="B183" s="22" t="inlineStr">
        <is>
          <t>vl343</t>
        </is>
      </c>
      <c r="C183" s="97" t="inlineStr">
        <is>
          <t>10.223.38.249</t>
        </is>
      </c>
      <c r="D183" s="216" t="n"/>
      <c r="E183" s="22" t="inlineStr">
        <is>
          <t>vl343</t>
        </is>
      </c>
      <c r="F183" s="232" t="inlineStr">
        <is>
          <t>10.223.38.250</t>
        </is>
      </c>
      <c r="G183" s="233" t="n"/>
      <c r="H183" s="234" t="n"/>
      <c r="I183" s="219" t="n"/>
    </row>
    <row r="184" ht="15.75" customHeight="1" s="200" thickBot="1">
      <c r="A184" s="57" t="inlineStr">
        <is>
          <t>AAA</t>
        </is>
      </c>
      <c r="B184" s="24" t="inlineStr">
        <is>
          <t>vl344</t>
        </is>
      </c>
      <c r="C184" s="59" t="inlineStr">
        <is>
          <t>10.223.38.253</t>
        </is>
      </c>
      <c r="D184" s="217" t="n"/>
      <c r="E184" s="24" t="inlineStr">
        <is>
          <t>vl344</t>
        </is>
      </c>
      <c r="F184" s="235" t="inlineStr">
        <is>
          <t>10.223.38.254</t>
        </is>
      </c>
      <c r="G184" s="213" t="n"/>
      <c r="H184" s="236" t="n"/>
      <c r="I184" s="220" t="n"/>
      <c r="Q184" t="inlineStr">
        <is>
          <t xml:space="preserve"> </t>
        </is>
      </c>
    </row>
  </sheetData>
  <mergeCells count="211">
    <mergeCell ref="M14:N14"/>
    <mergeCell ref="O14:O15"/>
    <mergeCell ref="P14:P15"/>
    <mergeCell ref="Q14:Q15"/>
    <mergeCell ref="D16:D20"/>
    <mergeCell ref="F16:F20"/>
    <mergeCell ref="J16:J20"/>
    <mergeCell ref="L16:L20"/>
    <mergeCell ref="A51:A52"/>
    <mergeCell ref="B51:D51"/>
    <mergeCell ref="E51:I51"/>
    <mergeCell ref="F52:H52"/>
    <mergeCell ref="A43:A44"/>
    <mergeCell ref="I45:I48"/>
    <mergeCell ref="D135:D138"/>
    <mergeCell ref="I135:I138"/>
    <mergeCell ref="E151:F151"/>
    <mergeCell ref="A179:A180"/>
    <mergeCell ref="B179:D179"/>
    <mergeCell ref="E179:I179"/>
    <mergeCell ref="F180:H180"/>
    <mergeCell ref="D181:D184"/>
    <mergeCell ref="F181:H181"/>
    <mergeCell ref="I181:I184"/>
    <mergeCell ref="F182:H182"/>
    <mergeCell ref="F183:H183"/>
    <mergeCell ref="F184:H184"/>
    <mergeCell ref="E24:F24"/>
    <mergeCell ref="K24:L24"/>
    <mergeCell ref="A1:M1"/>
    <mergeCell ref="M24:N24"/>
    <mergeCell ref="E5:F5"/>
    <mergeCell ref="K5:L5"/>
    <mergeCell ref="M5:N5"/>
    <mergeCell ref="H24:J24"/>
    <mergeCell ref="J26:J30"/>
    <mergeCell ref="H5:J5"/>
    <mergeCell ref="B24:D24"/>
    <mergeCell ref="B5:D5"/>
    <mergeCell ref="B33:D33"/>
    <mergeCell ref="E33:F33"/>
    <mergeCell ref="H33:J33"/>
    <mergeCell ref="K33:L33"/>
    <mergeCell ref="M33:N33"/>
    <mergeCell ref="D35:D39"/>
    <mergeCell ref="F35:F39"/>
    <mergeCell ref="J35:J39"/>
    <mergeCell ref="L35:L39"/>
    <mergeCell ref="D7:D11"/>
    <mergeCell ref="F7:F11"/>
    <mergeCell ref="L7:L11"/>
    <mergeCell ref="F26:F30"/>
    <mergeCell ref="L26:L30"/>
    <mergeCell ref="D26:D30"/>
    <mergeCell ref="E69:F69"/>
    <mergeCell ref="K69:L69"/>
    <mergeCell ref="J7:J11"/>
    <mergeCell ref="B60:D60"/>
    <mergeCell ref="B69:D69"/>
    <mergeCell ref="H60:J60"/>
    <mergeCell ref="H69:J69"/>
    <mergeCell ref="J62:J66"/>
    <mergeCell ref="B14:D14"/>
    <mergeCell ref="E14:F14"/>
    <mergeCell ref="H14:J14"/>
    <mergeCell ref="K14:L14"/>
    <mergeCell ref="D53:D56"/>
    <mergeCell ref="I53:I56"/>
    <mergeCell ref="B43:D43"/>
    <mergeCell ref="E43:I43"/>
    <mergeCell ref="F44:H44"/>
    <mergeCell ref="D45:D48"/>
    <mergeCell ref="M69:N69"/>
    <mergeCell ref="D71:D75"/>
    <mergeCell ref="F71:F75"/>
    <mergeCell ref="L71:L75"/>
    <mergeCell ref="E60:F60"/>
    <mergeCell ref="K60:L60"/>
    <mergeCell ref="M60:N60"/>
    <mergeCell ref="D62:D66"/>
    <mergeCell ref="F62:F66"/>
    <mergeCell ref="L62:L66"/>
    <mergeCell ref="J71:J75"/>
    <mergeCell ref="M96:N96"/>
    <mergeCell ref="E87:F87"/>
    <mergeCell ref="K87:L87"/>
    <mergeCell ref="M87:N87"/>
    <mergeCell ref="B87:D87"/>
    <mergeCell ref="B96:D96"/>
    <mergeCell ref="H87:J87"/>
    <mergeCell ref="H96:J96"/>
    <mergeCell ref="E124:F124"/>
    <mergeCell ref="K124:L124"/>
    <mergeCell ref="M124:N124"/>
    <mergeCell ref="D98:D102"/>
    <mergeCell ref="F98:F102"/>
    <mergeCell ref="J98:J102"/>
    <mergeCell ref="L98:L102"/>
    <mergeCell ref="D89:D93"/>
    <mergeCell ref="F89:F93"/>
    <mergeCell ref="J89:J93"/>
    <mergeCell ref="L89:L93"/>
    <mergeCell ref="E96:F96"/>
    <mergeCell ref="K96:L96"/>
    <mergeCell ref="B105:D105"/>
    <mergeCell ref="D107:D110"/>
    <mergeCell ref="I107:I110"/>
    <mergeCell ref="L126:L130"/>
    <mergeCell ref="E115:F115"/>
    <mergeCell ref="K115:L115"/>
    <mergeCell ref="M115:N115"/>
    <mergeCell ref="D117:D121"/>
    <mergeCell ref="F117:F121"/>
    <mergeCell ref="L117:L121"/>
    <mergeCell ref="B115:D115"/>
    <mergeCell ref="B124:D124"/>
    <mergeCell ref="H115:J115"/>
    <mergeCell ref="H124:J124"/>
    <mergeCell ref="J117:J121"/>
    <mergeCell ref="J126:J130"/>
    <mergeCell ref="K170:L170"/>
    <mergeCell ref="M170:N170"/>
    <mergeCell ref="D172:D176"/>
    <mergeCell ref="F172:F176"/>
    <mergeCell ref="L172:L176"/>
    <mergeCell ref="E161:F161"/>
    <mergeCell ref="K161:L161"/>
    <mergeCell ref="M161:N161"/>
    <mergeCell ref="D163:D167"/>
    <mergeCell ref="F163:F167"/>
    <mergeCell ref="L163:L167"/>
    <mergeCell ref="B161:D161"/>
    <mergeCell ref="J163:J167"/>
    <mergeCell ref="H161:J161"/>
    <mergeCell ref="B170:D170"/>
    <mergeCell ref="H170:J170"/>
    <mergeCell ref="J172:J176"/>
    <mergeCell ref="E170:F170"/>
    <mergeCell ref="O60:O61"/>
    <mergeCell ref="P60:P61"/>
    <mergeCell ref="Q60:Q61"/>
    <mergeCell ref="O69:O70"/>
    <mergeCell ref="P69:P70"/>
    <mergeCell ref="Q69:Q70"/>
    <mergeCell ref="O24:O25"/>
    <mergeCell ref="P24:P25"/>
    <mergeCell ref="Q24:Q25"/>
    <mergeCell ref="O5:O6"/>
    <mergeCell ref="P5:P6"/>
    <mergeCell ref="Q5:Q6"/>
    <mergeCell ref="O33:O34"/>
    <mergeCell ref="P33:P34"/>
    <mergeCell ref="Q33:Q34"/>
    <mergeCell ref="O115:O116"/>
    <mergeCell ref="P115:P116"/>
    <mergeCell ref="Q115:Q116"/>
    <mergeCell ref="O124:O125"/>
    <mergeCell ref="P124:P125"/>
    <mergeCell ref="Q124:Q125"/>
    <mergeCell ref="O87:O88"/>
    <mergeCell ref="P87:P88"/>
    <mergeCell ref="Q87:Q88"/>
    <mergeCell ref="O96:O97"/>
    <mergeCell ref="P96:P97"/>
    <mergeCell ref="Q96:Q97"/>
    <mergeCell ref="O170:O171"/>
    <mergeCell ref="P170:P171"/>
    <mergeCell ref="Q170:Q171"/>
    <mergeCell ref="O142:O143"/>
    <mergeCell ref="P142:P143"/>
    <mergeCell ref="Q142:Q143"/>
    <mergeCell ref="O151:O152"/>
    <mergeCell ref="P151:P152"/>
    <mergeCell ref="Q151:Q152"/>
    <mergeCell ref="O161:O162"/>
    <mergeCell ref="P161:P162"/>
    <mergeCell ref="Q161:Q162"/>
    <mergeCell ref="K151:L151"/>
    <mergeCell ref="M151:N151"/>
    <mergeCell ref="D153:D157"/>
    <mergeCell ref="F153:F157"/>
    <mergeCell ref="L153:L157"/>
    <mergeCell ref="E142:F142"/>
    <mergeCell ref="K142:L142"/>
    <mergeCell ref="M142:N142"/>
    <mergeCell ref="D144:D148"/>
    <mergeCell ref="F144:F148"/>
    <mergeCell ref="L144:L148"/>
    <mergeCell ref="B142:D142"/>
    <mergeCell ref="B151:D151"/>
    <mergeCell ref="H142:J142"/>
    <mergeCell ref="H151:J151"/>
    <mergeCell ref="J144:J148"/>
    <mergeCell ref="J153:J157"/>
    <mergeCell ref="A78:A79"/>
    <mergeCell ref="B78:D78"/>
    <mergeCell ref="E78:I78"/>
    <mergeCell ref="F79:H79"/>
    <mergeCell ref="D80:D83"/>
    <mergeCell ref="I80:I83"/>
    <mergeCell ref="A133:A134"/>
    <mergeCell ref="B133:D133"/>
    <mergeCell ref="E133:I133"/>
    <mergeCell ref="F134:H134"/>
    <mergeCell ref="D126:D130"/>
    <mergeCell ref="F126:F130"/>
    <mergeCell ref="A96:A97"/>
    <mergeCell ref="A87:A88"/>
    <mergeCell ref="A105:A106"/>
    <mergeCell ref="F106:H106"/>
    <mergeCell ref="E105:I105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F20" sqref="F20"/>
    </sheetView>
  </sheetViews>
  <sheetFormatPr baseColWidth="8" defaultRowHeight="15"/>
  <cols>
    <col width="20.28515625" customWidth="1" style="200" min="2" max="2"/>
    <col width="14.5703125" customWidth="1" style="200" min="4" max="4"/>
    <col width="13.85546875" customWidth="1" style="200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Gx1</t>
        </is>
      </c>
      <c r="E2" t="n">
        <v>21</v>
      </c>
      <c r="F2" t="n">
        <v>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Gx2</t>
        </is>
      </c>
      <c r="E3" t="n">
        <v>25</v>
      </c>
      <c r="F3" t="n">
        <v>25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Gy1</t>
        </is>
      </c>
      <c r="E4" t="n">
        <v>22</v>
      </c>
      <c r="F4" t="n">
        <v>22</v>
      </c>
      <c r="G4" t="inlineStr">
        <is>
          <t>Gx</t>
        </is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Gy2</t>
        </is>
      </c>
      <c r="E5" t="n">
        <v>26</v>
      </c>
      <c r="F5" t="n">
        <v>26</v>
      </c>
      <c r="G5" t="inlineStr">
        <is>
          <t>Gy</t>
        </is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Radius</t>
        </is>
      </c>
      <c r="E6" t="n">
        <v>23</v>
      </c>
      <c r="F6" t="n">
        <v>23</v>
      </c>
      <c r="G6" t="inlineStr">
        <is>
          <t>Radius</t>
        </is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Resource</t>
        </is>
      </c>
      <c r="E7" t="n">
        <v>24</v>
      </c>
      <c r="F7" t="n">
        <v>24</v>
      </c>
      <c r="G7" t="inlineStr">
        <is>
          <t>RadiusFE</t>
        </is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RadiusFE</t>
        </is>
      </c>
      <c r="E8" t="n">
        <v>124</v>
      </c>
      <c r="F8" t="n">
        <v>224</v>
      </c>
      <c r="G8" t="inlineStr">
        <is>
          <t>Data</t>
        </is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OOB_Mgmt</t>
        </is>
      </c>
      <c r="E9" t="n">
        <v>100</v>
      </c>
      <c r="F9" t="n">
        <v>200</v>
      </c>
      <c r="G9" t="inlineStr">
        <is>
          <t>Provisioning</t>
        </is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Host_Mgmt</t>
        </is>
      </c>
      <c r="E10" t="n">
        <v>101</v>
      </c>
      <c r="F10" t="n">
        <v>201</v>
      </c>
      <c r="G10" t="inlineStr">
        <is>
          <t>ClusterSync</t>
        </is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vm_Mgmt</t>
        </is>
      </c>
      <c r="E11" t="n">
        <v>102</v>
      </c>
      <c r="F11" t="n">
        <v>202</v>
      </c>
      <c r="G11" t="inlineStr">
        <is>
          <t>Resource</t>
        </is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DataFeed</t>
        </is>
      </c>
      <c r="E12" t="n">
        <v>112</v>
      </c>
      <c r="F12" t="n">
        <v>212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Provisioning</t>
        </is>
      </c>
      <c r="E13" t="n">
        <v>110</v>
      </c>
      <c r="F13" t="n">
        <v>210</v>
      </c>
    </row>
    <row r="14">
      <c r="A14" t="inlineStr">
        <is>
          <t>/19</t>
        </is>
      </c>
      <c r="B14" t="inlineStr">
        <is>
          <t>255.255.224.0</t>
        </is>
      </c>
      <c r="D14" t="inlineStr">
        <is>
          <t>ClusterSync</t>
        </is>
      </c>
      <c r="E14" t="n">
        <v>111</v>
      </c>
      <c r="F14" t="n">
        <v>211</v>
      </c>
    </row>
    <row r="15">
      <c r="A15" t="inlineStr">
        <is>
          <t>/18</t>
        </is>
      </c>
      <c r="B15" t="inlineStr">
        <is>
          <t>255.255.192.0</t>
        </is>
      </c>
      <c r="D15" t="inlineStr">
        <is>
          <t>FlowControl</t>
        </is>
      </c>
      <c r="E15" t="n">
        <v>130</v>
      </c>
      <c r="F15" t="n">
        <v>230</v>
      </c>
    </row>
    <row r="16">
      <c r="A16" t="inlineStr">
        <is>
          <t>/17</t>
        </is>
      </c>
      <c r="B16" t="inlineStr">
        <is>
          <t>255.255.128.0</t>
        </is>
      </c>
      <c r="D16" t="inlineStr">
        <is>
          <t>FlowControl</t>
        </is>
      </c>
      <c r="E16" t="n">
        <v>131</v>
      </c>
      <c r="F16" t="n">
        <v>231</v>
      </c>
    </row>
    <row r="17">
      <c r="A17" t="inlineStr">
        <is>
          <t>/16</t>
        </is>
      </c>
      <c r="B17" t="inlineStr">
        <is>
          <t>255.255.0.0</t>
        </is>
      </c>
      <c r="D17" t="inlineStr">
        <is>
          <t>FlowControl</t>
        </is>
      </c>
      <c r="E17" t="n">
        <v>132</v>
      </c>
      <c r="F17" t="n">
        <v>232</v>
      </c>
    </row>
    <row r="18">
      <c r="A18" t="inlineStr">
        <is>
          <t>/15</t>
        </is>
      </c>
      <c r="B18" t="inlineStr">
        <is>
          <t>255.254.0.0</t>
        </is>
      </c>
      <c r="D18" t="inlineStr">
        <is>
          <t>FlowControl</t>
        </is>
      </c>
      <c r="E18" t="n">
        <v>133</v>
      </c>
      <c r="F18" t="n">
        <v>233</v>
      </c>
    </row>
    <row r="19">
      <c r="A19" t="inlineStr">
        <is>
          <t>/14</t>
        </is>
      </c>
      <c r="B19" t="inlineStr">
        <is>
          <t>255.252.0.0</t>
        </is>
      </c>
      <c r="D19" t="inlineStr">
        <is>
          <t>FlowControl</t>
        </is>
      </c>
      <c r="E19" t="n">
        <v>134</v>
      </c>
      <c r="F19" t="n">
        <v>234</v>
      </c>
    </row>
    <row r="20">
      <c r="A20" t="inlineStr">
        <is>
          <t>/13</t>
        </is>
      </c>
      <c r="B20" t="inlineStr">
        <is>
          <t>255.248.0.0</t>
        </is>
      </c>
      <c r="D20" t="inlineStr">
        <is>
          <t>FlowControl</t>
        </is>
      </c>
      <c r="E20" t="n">
        <v>135</v>
      </c>
      <c r="F20" t="n">
        <v>235</v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M7"/>
  <sheetViews>
    <sheetView workbookViewId="0">
      <selection activeCell="G22" sqref="G22"/>
    </sheetView>
  </sheetViews>
  <sheetFormatPr baseColWidth="8" defaultRowHeight="15"/>
  <cols>
    <col width="17.7109375" customWidth="1" style="200" min="1" max="13"/>
  </cols>
  <sheetData>
    <row r="1" ht="15.75" customHeight="1" s="200" thickBot="1"/>
    <row r="2" ht="15.75" customHeight="1" s="200" thickBot="1">
      <c r="A2" s="237" t="inlineStr">
        <is>
          <t>SPB</t>
        </is>
      </c>
      <c r="B2" s="238" t="n"/>
      <c r="C2" s="237" t="inlineStr">
        <is>
          <t>MOS</t>
        </is>
      </c>
      <c r="D2" s="238" t="n"/>
      <c r="E2" s="237" t="inlineStr">
        <is>
          <t>ROS</t>
        </is>
      </c>
      <c r="F2" s="188" t="n"/>
      <c r="G2" s="238" t="n"/>
      <c r="H2" s="237" t="inlineStr">
        <is>
          <t>NIN</t>
        </is>
      </c>
      <c r="I2" s="238" t="n"/>
      <c r="J2" s="237" t="inlineStr">
        <is>
          <t>EKT</t>
        </is>
      </c>
      <c r="K2" s="238" t="n"/>
      <c r="L2" s="237" t="inlineStr">
        <is>
          <t>NSK</t>
        </is>
      </c>
      <c r="M2" s="238" t="n"/>
    </row>
    <row r="3" ht="15.75" customHeight="1" s="200" thickBot="1">
      <c r="A3" s="112" t="inlineStr">
        <is>
          <t>Site1</t>
        </is>
      </c>
      <c r="B3" s="119" t="inlineStr">
        <is>
          <t>Site2</t>
        </is>
      </c>
      <c r="C3" s="112" t="inlineStr">
        <is>
          <t>Site1</t>
        </is>
      </c>
      <c r="D3" s="119" t="inlineStr">
        <is>
          <t>Site2</t>
        </is>
      </c>
      <c r="E3" s="112" t="inlineStr">
        <is>
          <t>Site1</t>
        </is>
      </c>
      <c r="F3" s="118" t="inlineStr">
        <is>
          <t>Site2</t>
        </is>
      </c>
      <c r="G3" s="113" t="inlineStr">
        <is>
          <t>Site3</t>
        </is>
      </c>
      <c r="H3" s="117" t="inlineStr">
        <is>
          <t>Site1</t>
        </is>
      </c>
      <c r="I3" s="119" t="inlineStr">
        <is>
          <t>Site2</t>
        </is>
      </c>
      <c r="J3" s="112" t="inlineStr">
        <is>
          <t>Site1</t>
        </is>
      </c>
      <c r="K3" s="119" t="inlineStr">
        <is>
          <t>Site2</t>
        </is>
      </c>
      <c r="L3" s="112" t="inlineStr">
        <is>
          <t>Site1</t>
        </is>
      </c>
      <c r="M3" s="119" t="inlineStr">
        <is>
          <t>Site2</t>
        </is>
      </c>
    </row>
    <row r="4">
      <c r="A4" s="114" t="inlineStr">
        <is>
          <t>10.226.37.0/24</t>
        </is>
      </c>
      <c r="B4" s="120" t="inlineStr">
        <is>
          <t>10.226.38.0/24</t>
        </is>
      </c>
      <c r="C4" s="120" t="inlineStr">
        <is>
          <t>10.220.37.0/24</t>
        </is>
      </c>
      <c r="D4" s="120" t="inlineStr">
        <is>
          <t>10.221.37.0/24</t>
        </is>
      </c>
      <c r="E4" s="114" t="inlineStr">
        <is>
          <t>10.219.253.0/24</t>
        </is>
      </c>
      <c r="F4" s="178" t="inlineStr">
        <is>
          <t>10.219.252.0/24</t>
        </is>
      </c>
      <c r="G4" s="219" t="inlineStr">
        <is>
          <t>10.219.249.0/24</t>
        </is>
      </c>
      <c r="H4" s="114" t="inlineStr">
        <is>
          <t>10.228.249.0/24</t>
        </is>
      </c>
      <c r="I4" s="120" t="inlineStr">
        <is>
          <t>10.228.250.0/24</t>
        </is>
      </c>
      <c r="J4" s="114" t="inlineStr">
        <is>
          <t>10.224.37.0/24</t>
        </is>
      </c>
      <c r="K4" s="120" t="inlineStr">
        <is>
          <t>10.225.37.0/24</t>
        </is>
      </c>
      <c r="L4" s="116" t="inlineStr">
        <is>
          <t>10.222.37.0/24</t>
        </is>
      </c>
      <c r="M4" s="120" t="inlineStr">
        <is>
          <t>10.223.37.0/24</t>
        </is>
      </c>
    </row>
    <row r="5">
      <c r="A5" s="114" t="inlineStr">
        <is>
          <t>10.226.39.0/24</t>
        </is>
      </c>
      <c r="B5" s="120" t="inlineStr">
        <is>
          <t>10.226.40.0/24</t>
        </is>
      </c>
      <c r="C5" s="120" t="inlineStr">
        <is>
          <t>10.220.38.0/24</t>
        </is>
      </c>
      <c r="D5" s="114" t="inlineStr">
        <is>
          <t>10.221.38.0/24</t>
        </is>
      </c>
      <c r="E5" s="114" t="inlineStr">
        <is>
          <t>10.219.254.0/24</t>
        </is>
      </c>
      <c r="F5" s="178" t="n"/>
      <c r="G5" s="219" t="inlineStr">
        <is>
          <t>10.219.250.0/24</t>
        </is>
      </c>
      <c r="H5" s="114" t="inlineStr">
        <is>
          <t>10.228.253.0/24</t>
        </is>
      </c>
      <c r="I5" s="120" t="inlineStr">
        <is>
          <t>10.228.254.0/24</t>
        </is>
      </c>
      <c r="J5" s="114" t="inlineStr">
        <is>
          <t>10.224.38.0/24</t>
        </is>
      </c>
      <c r="K5" s="120" t="inlineStr">
        <is>
          <t>10.225.38.0/24</t>
        </is>
      </c>
      <c r="L5" s="116" t="inlineStr">
        <is>
          <t>10.222.38.0/24</t>
        </is>
      </c>
      <c r="M5" s="120" t="inlineStr">
        <is>
          <t>10.223.38.0/24</t>
        </is>
      </c>
    </row>
    <row r="6">
      <c r="A6" s="114" t="inlineStr">
        <is>
          <t>10.226.58.0/24</t>
        </is>
      </c>
      <c r="B6" s="120" t="inlineStr">
        <is>
          <t>10.226.59.0/24</t>
        </is>
      </c>
      <c r="C6" s="120" t="inlineStr">
        <is>
          <t>10.220.39.0/24</t>
        </is>
      </c>
      <c r="D6" s="114" t="inlineStr">
        <is>
          <t>10.221.39.0/24</t>
        </is>
      </c>
      <c r="E6" s="114" t="n"/>
      <c r="F6" s="178" t="n"/>
      <c r="G6" s="219" t="n"/>
      <c r="H6" s="114" t="n"/>
      <c r="I6" s="120" t="n"/>
      <c r="J6" s="114" t="inlineStr">
        <is>
          <t>10.224.39.0/24</t>
        </is>
      </c>
      <c r="K6" s="120" t="n"/>
      <c r="L6" s="116" t="inlineStr">
        <is>
          <t>10.222.39.0/24</t>
        </is>
      </c>
      <c r="M6" s="120" t="inlineStr">
        <is>
          <t>10.223.39.0/24</t>
        </is>
      </c>
    </row>
    <row r="7" ht="15.75" customHeight="1" s="200" thickBot="1">
      <c r="A7" s="115" t="n"/>
      <c r="B7" s="227" t="n"/>
      <c r="C7" s="115" t="inlineStr">
        <is>
          <t>10.220.40.0/24</t>
        </is>
      </c>
      <c r="D7" s="115" t="inlineStr">
        <is>
          <t>10.221.40.0/24</t>
        </is>
      </c>
      <c r="E7" s="115" t="n"/>
      <c r="F7" s="243" t="n"/>
      <c r="G7" s="220" t="n"/>
      <c r="H7" s="115" t="n"/>
      <c r="I7" s="227" t="n"/>
      <c r="J7" s="115" t="n"/>
      <c r="K7" s="227" t="n"/>
      <c r="L7" s="115" t="inlineStr">
        <is>
          <t>10.222.40.0/24</t>
        </is>
      </c>
      <c r="M7" s="227" t="inlineStr">
        <is>
          <t>10.223.40.0/24</t>
        </is>
      </c>
    </row>
  </sheetData>
  <mergeCells count="6">
    <mergeCell ref="A2:B2"/>
    <mergeCell ref="E2:G2"/>
    <mergeCell ref="L2:M2"/>
    <mergeCell ref="J2:K2"/>
    <mergeCell ref="C2:D2"/>
    <mergeCell ref="H2:I2"/>
  </mergeCells>
  <conditionalFormatting sqref="C4:M4 C5:C7 E5:M7">
    <cfRule type="expression" priority="8" dxfId="0">
      <formula>ISEVEN(ROW())</formula>
    </cfRule>
  </conditionalFormatting>
  <conditionalFormatting sqref="A4:D4 A5:C7">
    <cfRule type="expression" priority="7" dxfId="0">
      <formula>ISEVEN(ROW())</formula>
    </cfRule>
  </conditionalFormatting>
  <conditionalFormatting sqref="D5:D7">
    <cfRule type="expression" priority="2" dxfId="0">
      <formula>ISEVEN(ROW())</formula>
    </cfRule>
    <cfRule type="expression" priority="1" dxfId="0">
      <formula>ISEVEN(ROW())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6"/>
  <sheetViews>
    <sheetView zoomScale="115" zoomScaleNormal="115" workbookViewId="0">
      <pane ySplit="2" topLeftCell="A36" activePane="bottomLeft" state="frozen"/>
      <selection pane="bottomLeft" activeCell="E15" sqref="E15"/>
    </sheetView>
  </sheetViews>
  <sheetFormatPr baseColWidth="8" defaultRowHeight="15"/>
  <cols>
    <col width="33" customWidth="1" style="200" min="1" max="1"/>
    <col width="31.7109375" customWidth="1" style="200" min="2" max="2"/>
    <col width="16.85546875" customWidth="1" style="200" min="3" max="3"/>
    <col width="19.28515625" customWidth="1" style="200" min="4" max="4"/>
    <col width="15.140625" customWidth="1" style="200" min="5" max="6"/>
    <col width="14.85546875" customWidth="1" style="200" min="7" max="7"/>
    <col width="11.42578125" customWidth="1" style="200" min="8" max="8"/>
    <col width="16.7109375" customWidth="1" style="200" min="9" max="9"/>
    <col width="18.7109375" customWidth="1" style="200" min="10" max="10"/>
    <col width="22.140625" customWidth="1" style="200" min="11" max="12"/>
    <col width="16.42578125" customWidth="1" style="200" min="13" max="13"/>
    <col width="13.5703125" customWidth="1" style="200" min="14" max="14"/>
    <col width="33.42578125" bestFit="1" customWidth="1" style="200" min="16" max="16"/>
  </cols>
  <sheetData>
    <row r="1" ht="23.25" customHeight="1" s="200">
      <c r="A1" s="19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5" t="inlineStr">
        <is>
          <t>VLAN ID</t>
        </is>
      </c>
      <c r="F2" t="inlineStr">
        <is>
          <t>IP</t>
        </is>
      </c>
      <c r="G2" t="inlineStr">
        <is>
          <t>Site</t>
        </is>
      </c>
      <c r="H2" t="inlineStr">
        <is>
          <t>Domain</t>
        </is>
      </c>
    </row>
    <row r="3">
      <c r="A3" s="86" t="inlineStr">
        <is>
          <t>kvm01.spb1.tms.tele2.ru</t>
        </is>
      </c>
      <c r="B3" s="85" t="n"/>
      <c r="C3" s="85" t="inlineStr">
        <is>
          <t>iLO</t>
        </is>
      </c>
      <c r="D3" s="85" t="inlineStr">
        <is>
          <t>OOB_Mgmt</t>
        </is>
      </c>
      <c r="E3" s="85">
        <f>IF(Таблица2811[[#This Row],[Site]]="Site1",VLOOKUP(Таблица2811[[#This Row],[VLAN]],Dictionary!$D$2:$F$14,2,FALSE),VLOOKUP(Таблица2811[[#This Row],[VLAN]],Dictionary!$D$2:$F$14,3,FALSE))</f>
        <v/>
      </c>
      <c r="F3" s="85" t="inlineStr">
        <is>
          <t>10.226.39.1</t>
        </is>
      </c>
      <c r="G3" s="85" t="inlineStr">
        <is>
          <t>Site1</t>
        </is>
      </c>
      <c r="H3" t="inlineStr">
        <is>
          <t>Domain1</t>
        </is>
      </c>
    </row>
    <row r="4">
      <c r="A4" s="216" t="inlineStr">
        <is>
          <t>kvm02.spb1.tms.tele2.ru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Row],[VLAN]],Dictionary!$D$2:$F$14,2,FALSE),VLOOKUP(Таблица2811[[#This Row],[VLAN]],Dictionary!$D$2:$F$14,3,FALSE))</f>
        <v/>
      </c>
      <c r="F4" t="inlineStr">
        <is>
          <t>10.226.39.2</t>
        </is>
      </c>
      <c r="G4" t="inlineStr">
        <is>
          <t>Site1</t>
        </is>
      </c>
      <c r="H4" t="inlineStr">
        <is>
          <t>Domain1</t>
        </is>
      </c>
    </row>
    <row r="5">
      <c r="A5" s="216" t="inlineStr">
        <is>
          <t>kvm03.spb1.tms.tele2.ru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Row],[VLAN]],Dictionary!$D$2:$F$14,2,FALSE),VLOOKUP(Таблица2811[[#This Row],[VLAN]],Dictionary!$D$2:$F$14,3,FALSE))</f>
        <v/>
      </c>
      <c r="F5" t="inlineStr">
        <is>
          <t>10.226.39.3</t>
        </is>
      </c>
      <c r="G5" t="inlineStr">
        <is>
          <t>Site1</t>
        </is>
      </c>
      <c r="H5" t="inlineStr">
        <is>
          <t>Domain1</t>
        </is>
      </c>
    </row>
    <row r="6">
      <c r="A6" s="216" t="inlineStr">
        <is>
          <t>kvm04.spb1.tms.tele2.ru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Row],[VLAN]],Dictionary!$D$2:$F$14,2,FALSE),VLOOKUP(Таблица2811[[#This Row],[VLAN]],Dictionary!$D$2:$F$14,3,FALSE))</f>
        <v/>
      </c>
      <c r="F6" t="inlineStr">
        <is>
          <t>10.226.39.4</t>
        </is>
      </c>
      <c r="G6" t="inlineStr">
        <is>
          <t>Site1</t>
        </is>
      </c>
      <c r="H6" t="inlineStr">
        <is>
          <t>Domain1</t>
        </is>
      </c>
    </row>
    <row r="7">
      <c r="A7" s="216" t="inlineStr">
        <is>
          <t>kvm05.spb1.tms.tele2.ru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Row],[VLAN]],Dictionary!$D$2:$F$14,2,FALSE),VLOOKUP(Таблица2811[[#This Row],[VLAN]],Dictionary!$D$2:$F$14,3,FALSE))</f>
        <v/>
      </c>
      <c r="F7" t="inlineStr">
        <is>
          <t>10.226.39.5</t>
        </is>
      </c>
      <c r="G7" t="inlineStr">
        <is>
          <t>Site1</t>
        </is>
      </c>
      <c r="H7" t="inlineStr">
        <is>
          <t>Domain1</t>
        </is>
      </c>
    </row>
    <row r="8">
      <c r="A8" s="216" t="inlineStr">
        <is>
          <t>kvm06.spb1.tms.tele2.ru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Row],[VLAN]],Dictionary!$D$2:$F$14,2,FALSE),VLOOKUP(Таблица2811[[#This Row],[VLAN]],Dictionary!$D$2:$F$14,3,FALSE))</f>
        <v/>
      </c>
      <c r="F8" t="inlineStr">
        <is>
          <t>10.226.39.6</t>
        </is>
      </c>
      <c r="G8" t="inlineStr">
        <is>
          <t>Site1</t>
        </is>
      </c>
      <c r="H8" t="inlineStr">
        <is>
          <t>Domain1</t>
        </is>
      </c>
    </row>
    <row r="9">
      <c r="A9" s="216" t="inlineStr">
        <is>
          <t>kvm07.spb1.tms.tele2.ru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Row],[VLAN]],Dictionary!$D$2:$F$14,2,FALSE),VLOOKUP(Таблица2811[[#This Row],[VLAN]],Dictionary!$D$2:$F$14,3,FALSE))</f>
        <v/>
      </c>
      <c r="F9" t="inlineStr">
        <is>
          <t>10.226.39.7</t>
        </is>
      </c>
      <c r="G9" t="inlineStr">
        <is>
          <t>Site1</t>
        </is>
      </c>
      <c r="H9" t="inlineStr">
        <is>
          <t>Domain1</t>
        </is>
      </c>
    </row>
    <row r="10">
      <c r="A10" s="216" t="inlineStr">
        <is>
          <t>kvm08.spb1.tms.tele2.ru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Row],[VLAN]],Dictionary!$D$2:$F$14,2,FALSE),VLOOKUP(Таблица2811[[#This Row],[VLAN]],Dictionary!$D$2:$F$14,3,FALSE))</f>
        <v/>
      </c>
      <c r="F10" t="inlineStr">
        <is>
          <t>10.226.39.8</t>
        </is>
      </c>
      <c r="G10" t="inlineStr">
        <is>
          <t>Site1</t>
        </is>
      </c>
      <c r="H10" t="inlineStr">
        <is>
          <t>Domain1</t>
        </is>
      </c>
    </row>
    <row r="11">
      <c r="A11" s="216" t="inlineStr">
        <is>
          <t>kvm09.spb1.tms.tele2.ru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Row],[VLAN]],Dictionary!$D$2:$F$14,2,FALSE),VLOOKUP(Таблица2811[[#This Row],[VLAN]],Dictionary!$D$2:$F$14,3,FALSE))</f>
        <v/>
      </c>
      <c r="F11" t="inlineStr">
        <is>
          <t>10.226.39.9</t>
        </is>
      </c>
      <c r="G11" t="inlineStr">
        <is>
          <t>Site1</t>
        </is>
      </c>
      <c r="H11" t="inlineStr">
        <is>
          <t>Domain1</t>
        </is>
      </c>
    </row>
    <row r="12">
      <c r="A12" s="216" t="inlineStr">
        <is>
          <t>kvm10.spb1.tms.tele2.ru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Row],[VLAN]],Dictionary!$D$2:$F$14,2,FALSE),VLOOKUP(Таблица2811[[#This Row],[VLAN]],Dictionary!$D$2:$F$14,3,FALSE))</f>
        <v/>
      </c>
      <c r="F12" t="inlineStr">
        <is>
          <t>10.226.39.10</t>
        </is>
      </c>
      <c r="G12" t="inlineStr">
        <is>
          <t>Site1</t>
        </is>
      </c>
      <c r="H12" t="inlineStr">
        <is>
          <t>Domain1</t>
        </is>
      </c>
    </row>
    <row r="13">
      <c r="A13" s="216" t="inlineStr">
        <is>
          <t>kvm11.spb1.tms.tele2.ru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Row],[VLAN]],Dictionary!$D$2:$F$14,2,FALSE),VLOOKUP(Таблица2811[[#This Row],[VLAN]],Dictionary!$D$2:$F$14,3,FALSE))</f>
        <v/>
      </c>
      <c r="F13" t="inlineStr">
        <is>
          <t>10.226.39.11</t>
        </is>
      </c>
      <c r="G13" t="inlineStr">
        <is>
          <t>Site1</t>
        </is>
      </c>
      <c r="H13" t="inlineStr">
        <is>
          <t>Domain1</t>
        </is>
      </c>
    </row>
    <row r="14">
      <c r="A14" s="216" t="inlineStr">
        <is>
          <t>kvm12.spb1.tms.tele2.ru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Row],[VLAN]],Dictionary!$D$2:$F$14,2,FALSE),VLOOKUP(Таблица2811[[#This Row],[VLAN]],Dictionary!$D$2:$F$14,3,FALSE))</f>
        <v/>
      </c>
      <c r="F14" t="inlineStr">
        <is>
          <t>10.226.39.12</t>
        </is>
      </c>
      <c r="G14" t="inlineStr">
        <is>
          <t>Site1</t>
        </is>
      </c>
      <c r="H14" t="inlineStr">
        <is>
          <t>Domain1</t>
        </is>
      </c>
    </row>
    <row r="15">
      <c r="A15" s="216" t="inlineStr">
        <is>
          <t>kvm13.spb1.tms.tele2.ru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Row],[VLAN]],Dictionary!$D$2:$F$14,2,FALSE),VLOOKUP(Таблица2811[[#This Row],[VLAN]],Dictionary!$D$2:$F$14,3,FALSE))</f>
        <v/>
      </c>
      <c r="F15" t="inlineStr">
        <is>
          <t>10.226.39.13</t>
        </is>
      </c>
      <c r="G15" t="inlineStr">
        <is>
          <t>Site1</t>
        </is>
      </c>
      <c r="H15" t="inlineStr">
        <is>
          <t>Domain1</t>
        </is>
      </c>
    </row>
    <row r="16">
      <c r="A16" s="216" t="inlineStr">
        <is>
          <t>kvm14.spb1.tms.tele2.ru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Row],[VLAN]],Dictionary!$D$2:$F$14,2,FALSE),VLOOKUP(Таблица2811[[#This Row],[VLAN]],Dictionary!$D$2:$F$14,3,FALSE))</f>
        <v/>
      </c>
      <c r="F16" t="inlineStr">
        <is>
          <t>10.226.39.14</t>
        </is>
      </c>
      <c r="G16" t="inlineStr">
        <is>
          <t>Site1</t>
        </is>
      </c>
      <c r="H16" t="inlineStr">
        <is>
          <t>Domain1</t>
        </is>
      </c>
    </row>
    <row r="17">
      <c r="A17" s="216" t="inlineStr">
        <is>
          <t>kvm15.spb1.tms.tele2.ru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Row],[VLAN]],Dictionary!$D$2:$F$14,2,FALSE),VLOOKUP(Таблица2811[[#This Row],[VLAN]],Dictionary!$D$2:$F$14,3,FALSE))</f>
        <v/>
      </c>
      <c r="F17" t="inlineStr">
        <is>
          <t>10.226.39.15</t>
        </is>
      </c>
      <c r="G17" t="inlineStr">
        <is>
          <t>Site1</t>
        </is>
      </c>
      <c r="H17" t="inlineStr">
        <is>
          <t>Domain1</t>
        </is>
      </c>
    </row>
    <row r="18" ht="15.75" customHeight="1" s="200" thickBot="1">
      <c r="A18" s="217" t="inlineStr">
        <is>
          <t>kvm16.spb1.tms.tele2.ru</t>
        </is>
      </c>
      <c r="B18" s="205" t="n"/>
      <c r="C18" s="205" t="inlineStr">
        <is>
          <t>iLO</t>
        </is>
      </c>
      <c r="D18" s="205" t="inlineStr">
        <is>
          <t>OOB_Mgmt</t>
        </is>
      </c>
      <c r="E18" s="205">
        <f>IF(Таблица2811[[#This Row],[Site]]="Site1",VLOOKUP(Таблица2811[[#This Row],[VLAN]],Dictionary!$D$2:$F$14,2,FALSE),VLOOKUP(Таблица2811[[#This Row],[VLAN]],Dictionary!$D$2:$F$14,3,FALSE))</f>
        <v/>
      </c>
      <c r="F18" s="205" t="inlineStr">
        <is>
          <t>10.226.39.16</t>
        </is>
      </c>
      <c r="G18" s="205" t="inlineStr">
        <is>
          <t>Site1</t>
        </is>
      </c>
      <c r="H18" s="205" t="inlineStr">
        <is>
          <t>Domain1</t>
        </is>
      </c>
    </row>
    <row r="19">
      <c r="A19" s="216" t="inlineStr">
        <is>
          <t>kvm01.spb1.tms.tele2.ru</t>
        </is>
      </c>
      <c r="C19" t="inlineStr">
        <is>
          <t>Mgmt</t>
        </is>
      </c>
      <c r="D19" t="inlineStr">
        <is>
          <t>Host_Mgmt</t>
        </is>
      </c>
      <c r="E19">
        <f>IF(Таблица2811[[#This Row],[Site]]="Site1",VLOOKUP(Таблица2811[[#This Row],[VLAN]],Dictionary!$D$2:$F$14,2,FALSE),VLOOKUP(Таблица2811[[#This Row],[VLAN]],Dictionary!$D$2:$F$14,3,FALSE))</f>
        <v/>
      </c>
      <c r="F19" t="inlineStr">
        <is>
          <t>10.226.39.65</t>
        </is>
      </c>
      <c r="G19" t="inlineStr">
        <is>
          <t>Site1</t>
        </is>
      </c>
      <c r="H19" t="inlineStr">
        <is>
          <t>Domain1</t>
        </is>
      </c>
    </row>
    <row r="20">
      <c r="A20" s="216" t="inlineStr">
        <is>
          <t>kvm02.spb1.tms.tele2.ru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IF(Таблица2811[[#This Row],[Site]]="Site1",VLOOKUP(Таблица2811[[#This Row],[VLAN]],Dictionary!$D$2:$F$14,2,FALSE),VLOOKUP(Таблица2811[[#This Row],[VLAN]],Dictionary!$D$2:$F$14,3,FALSE))</f>
        <v/>
      </c>
      <c r="F20" t="inlineStr">
        <is>
          <t>10.226.39.66</t>
        </is>
      </c>
      <c r="G20" t="inlineStr">
        <is>
          <t>Site1</t>
        </is>
      </c>
      <c r="H20" t="inlineStr">
        <is>
          <t>Domain1</t>
        </is>
      </c>
    </row>
    <row r="21">
      <c r="A21" s="216" t="inlineStr">
        <is>
          <t>kvm03.spb1.tms.tele2.ru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Row],[VLAN]],Dictionary!$D$2:$F$14,2,FALSE),VLOOKUP(Таблица2811[[#This Row],[VLAN]],Dictionary!$D$2:$F$14,3,FALSE))</f>
        <v/>
      </c>
      <c r="F21" t="inlineStr">
        <is>
          <t>10.226.39.67</t>
        </is>
      </c>
      <c r="G21" t="inlineStr">
        <is>
          <t>Site1</t>
        </is>
      </c>
      <c r="H21" t="inlineStr">
        <is>
          <t>Domain1</t>
        </is>
      </c>
    </row>
    <row r="22">
      <c r="A22" s="216" t="inlineStr">
        <is>
          <t>kvm04.spb1.tms.tele2.ru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Row],[VLAN]],Dictionary!$D$2:$F$14,2,FALSE),VLOOKUP(Таблица2811[[#This Row],[VLAN]],Dictionary!$D$2:$F$14,3,FALSE))</f>
        <v/>
      </c>
      <c r="F22" t="inlineStr">
        <is>
          <t>10.226.39.68</t>
        </is>
      </c>
      <c r="G22" t="inlineStr">
        <is>
          <t>Site1</t>
        </is>
      </c>
      <c r="H22" t="inlineStr">
        <is>
          <t>Domain1</t>
        </is>
      </c>
    </row>
    <row r="23">
      <c r="A23" s="216" t="inlineStr">
        <is>
          <t>kvm05.spb1.tms.tele2.ru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Row],[VLAN]],Dictionary!$D$2:$F$14,2,FALSE),VLOOKUP(Таблица2811[[#This Row],[VLAN]],Dictionary!$D$2:$F$14,3,FALSE))</f>
        <v/>
      </c>
      <c r="F23" t="inlineStr">
        <is>
          <t>10.226.39.69</t>
        </is>
      </c>
      <c r="G23" t="inlineStr">
        <is>
          <t>Site1</t>
        </is>
      </c>
      <c r="H23" t="inlineStr">
        <is>
          <t>Domain1</t>
        </is>
      </c>
    </row>
    <row r="24">
      <c r="A24" s="216" t="inlineStr">
        <is>
          <t>kvm06.spb1.tms.tele2.ru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Row],[VLAN]],Dictionary!$D$2:$F$14,2,FALSE),VLOOKUP(Таблица2811[[#This Row],[VLAN]],Dictionary!$D$2:$F$14,3,FALSE))</f>
        <v/>
      </c>
      <c r="F24" t="inlineStr">
        <is>
          <t>10.226.39.70</t>
        </is>
      </c>
      <c r="G24" t="inlineStr">
        <is>
          <t>Site1</t>
        </is>
      </c>
      <c r="H24" t="inlineStr">
        <is>
          <t>Domain1</t>
        </is>
      </c>
    </row>
    <row r="25">
      <c r="A25" s="216" t="inlineStr">
        <is>
          <t>kvm07.spb1.tms.tele2.ru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Row],[VLAN]],Dictionary!$D$2:$F$14,2,FALSE),VLOOKUP(Таблица2811[[#This Row],[VLAN]],Dictionary!$D$2:$F$14,3,FALSE))</f>
        <v/>
      </c>
      <c r="F25" t="inlineStr">
        <is>
          <t>10.226.39.71</t>
        </is>
      </c>
      <c r="G25" t="inlineStr">
        <is>
          <t>Site1</t>
        </is>
      </c>
      <c r="H25" t="inlineStr">
        <is>
          <t>Domain1</t>
        </is>
      </c>
    </row>
    <row r="26">
      <c r="A26" s="216" t="inlineStr">
        <is>
          <t>kvm08.spb1.tms.tele2.ru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Row],[VLAN]],Dictionary!$D$2:$F$14,2,FALSE),VLOOKUP(Таблица2811[[#This Row],[VLAN]],Dictionary!$D$2:$F$14,3,FALSE))</f>
        <v/>
      </c>
      <c r="F26" t="inlineStr">
        <is>
          <t>10.226.39.72</t>
        </is>
      </c>
      <c r="G26" t="inlineStr">
        <is>
          <t>Site1</t>
        </is>
      </c>
      <c r="H26" t="inlineStr">
        <is>
          <t>Domain1</t>
        </is>
      </c>
    </row>
    <row r="27">
      <c r="A27" s="216" t="inlineStr">
        <is>
          <t>kvm09.spb1.tms.tele2.ru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Row],[VLAN]],Dictionary!$D$2:$F$14,2,FALSE),VLOOKUP(Таблица2811[[#This Row],[VLAN]],Dictionary!$D$2:$F$14,3,FALSE))</f>
        <v/>
      </c>
      <c r="F27" t="inlineStr">
        <is>
          <t>10.226.39.73</t>
        </is>
      </c>
      <c r="G27" t="inlineStr">
        <is>
          <t>Site1</t>
        </is>
      </c>
      <c r="H27" t="inlineStr">
        <is>
          <t>Domain1</t>
        </is>
      </c>
    </row>
    <row r="28">
      <c r="A28" s="216" t="inlineStr">
        <is>
          <t>kvm10.spb1.tms.tele2.ru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Row],[VLAN]],Dictionary!$D$2:$F$14,2,FALSE),VLOOKUP(Таблица2811[[#This Row],[VLAN]],Dictionary!$D$2:$F$14,3,FALSE))</f>
        <v/>
      </c>
      <c r="F28" t="inlineStr">
        <is>
          <t>10.226.39.74</t>
        </is>
      </c>
      <c r="G28" t="inlineStr">
        <is>
          <t>Site1</t>
        </is>
      </c>
      <c r="H28" t="inlineStr">
        <is>
          <t>Domain1</t>
        </is>
      </c>
    </row>
    <row r="29">
      <c r="A29" s="216" t="inlineStr">
        <is>
          <t>kvm11.spb1.tms.tele2.ru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Row],[VLAN]],Dictionary!$D$2:$F$14,2,FALSE),VLOOKUP(Таблица2811[[#This Row],[VLAN]],Dictionary!$D$2:$F$14,3,FALSE))</f>
        <v/>
      </c>
      <c r="F29" t="inlineStr">
        <is>
          <t>10.226.39.75</t>
        </is>
      </c>
      <c r="G29" t="inlineStr">
        <is>
          <t>Site1</t>
        </is>
      </c>
      <c r="H29" t="inlineStr">
        <is>
          <t>Domain1</t>
        </is>
      </c>
    </row>
    <row r="30">
      <c r="A30" s="216" t="inlineStr">
        <is>
          <t>kvm12.spb1.tms.tele2.ru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Row],[VLAN]],Dictionary!$D$2:$F$14,2,FALSE),VLOOKUP(Таблица2811[[#This Row],[VLAN]],Dictionary!$D$2:$F$14,3,FALSE))</f>
        <v/>
      </c>
      <c r="F30" t="inlineStr">
        <is>
          <t>10.226.39.76</t>
        </is>
      </c>
      <c r="G30" t="inlineStr">
        <is>
          <t>Site1</t>
        </is>
      </c>
      <c r="H30" t="inlineStr">
        <is>
          <t>Domain1</t>
        </is>
      </c>
    </row>
    <row r="31">
      <c r="A31" s="216" t="inlineStr">
        <is>
          <t>kvm13.spb1.tms.tele2.ru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Row],[VLAN]],Dictionary!$D$2:$F$14,2,FALSE),VLOOKUP(Таблица2811[[#This Row],[VLAN]],Dictionary!$D$2:$F$14,3,FALSE))</f>
        <v/>
      </c>
      <c r="F31" t="inlineStr">
        <is>
          <t>10.226.39.77</t>
        </is>
      </c>
      <c r="G31" t="inlineStr">
        <is>
          <t>Site1</t>
        </is>
      </c>
      <c r="H31" t="inlineStr">
        <is>
          <t>Domain1</t>
        </is>
      </c>
    </row>
    <row r="32">
      <c r="A32" s="216" t="inlineStr">
        <is>
          <t>kvm14.spb1.tms.tele2.ru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Row],[VLAN]],Dictionary!$D$2:$F$14,2,FALSE),VLOOKUP(Таблица2811[[#This Row],[VLAN]],Dictionary!$D$2:$F$14,3,FALSE))</f>
        <v/>
      </c>
      <c r="F32" t="inlineStr">
        <is>
          <t>10.226.39.78</t>
        </is>
      </c>
      <c r="G32" t="inlineStr">
        <is>
          <t>Site1</t>
        </is>
      </c>
      <c r="H32" t="inlineStr">
        <is>
          <t>Domain1</t>
        </is>
      </c>
    </row>
    <row r="33">
      <c r="A33" s="216" t="inlineStr">
        <is>
          <t>kvm15.spb1.tms.tele2.ru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Row],[VLAN]],Dictionary!$D$2:$F$14,2,FALSE),VLOOKUP(Таблица2811[[#This Row],[VLAN]],Dictionary!$D$2:$F$14,3,FALSE))</f>
        <v/>
      </c>
      <c r="F33" t="inlineStr">
        <is>
          <t>10.226.39.79</t>
        </is>
      </c>
      <c r="G33" t="inlineStr">
        <is>
          <t>Site1</t>
        </is>
      </c>
      <c r="H33" t="inlineStr">
        <is>
          <t>Domain1</t>
        </is>
      </c>
    </row>
    <row r="34" ht="15.75" customHeight="1" s="200" thickBot="1">
      <c r="A34" s="217" t="inlineStr">
        <is>
          <t>kvm16.spb1.tms.tele2.ru</t>
        </is>
      </c>
      <c r="B34" s="205" t="n"/>
      <c r="C34" s="205" t="inlineStr">
        <is>
          <t>Mgmt</t>
        </is>
      </c>
      <c r="D34" s="205" t="inlineStr">
        <is>
          <t>Host_Mgmt</t>
        </is>
      </c>
      <c r="E34" s="205">
        <f>IF(Таблица2811[[#This Row],[Site]]="Site1",VLOOKUP(Таблица2811[[#This Row],[VLAN]],Dictionary!$D$2:$F$14,2,FALSE),VLOOKUP(Таблица2811[[#This Row],[VLAN]],Dictionary!$D$2:$F$14,3,FALSE))</f>
        <v/>
      </c>
      <c r="F34" s="205" t="inlineStr">
        <is>
          <t>10.226.39.80</t>
        </is>
      </c>
      <c r="G34" s="205" t="inlineStr">
        <is>
          <t>Site1</t>
        </is>
      </c>
      <c r="H34" s="205" t="inlineStr">
        <is>
          <t>Domain1</t>
        </is>
      </c>
    </row>
    <row r="35">
      <c r="A35" s="216" t="inlineStr">
        <is>
          <t>kvm01.spb2.tms.tele2.ru</t>
        </is>
      </c>
      <c r="C35" t="inlineStr">
        <is>
          <t>iLO</t>
        </is>
      </c>
      <c r="D35" t="inlineStr">
        <is>
          <t>OOB_Mgmt</t>
        </is>
      </c>
      <c r="E35">
        <f>IF(Таблица2811[[#This Row],[Site]]="Site1",VLOOKUP(Таблица2811[[#This Row],[VLAN]],Dictionary!$D$2:$F$14,2,FALSE),VLOOKUP(Таблица2811[[#This Row],[VLAN]],Dictionary!$D$2:$F$14,3,FALSE))</f>
        <v/>
      </c>
      <c r="F35" t="inlineStr">
        <is>
          <t>10.226.40.1</t>
        </is>
      </c>
      <c r="G35" t="inlineStr">
        <is>
          <t>Site2</t>
        </is>
      </c>
      <c r="H35" t="inlineStr">
        <is>
          <t>Domain1</t>
        </is>
      </c>
    </row>
    <row r="36">
      <c r="A36" s="216" t="inlineStr">
        <is>
          <t>kvm02.spb2.tms.tele2.ru</t>
        </is>
      </c>
      <c r="C36" t="inlineStr">
        <is>
          <t>iLO</t>
        </is>
      </c>
      <c r="D36" t="inlineStr">
        <is>
          <t>OOB_Mgmt</t>
        </is>
      </c>
      <c r="E36">
        <f>IF(Таблица2811[[#This Row],[Site]]="Site1",VLOOKUP(Таблица2811[[#This Row],[VLAN]],Dictionary!$D$2:$F$14,2,FALSE),VLOOKUP(Таблица2811[[#This Row],[VLAN]],Dictionary!$D$2:$F$14,3,FALSE))</f>
        <v/>
      </c>
      <c r="F36" t="inlineStr">
        <is>
          <t>10.226.40.2</t>
        </is>
      </c>
      <c r="G36" t="inlineStr">
        <is>
          <t>Site2</t>
        </is>
      </c>
      <c r="H36" t="inlineStr">
        <is>
          <t>Domain1</t>
        </is>
      </c>
    </row>
    <row r="37">
      <c r="A37" s="216" t="inlineStr">
        <is>
          <t>kvm03.spb2.tms.tele2.ru</t>
        </is>
      </c>
      <c r="C37" t="inlineStr">
        <is>
          <t>iLO</t>
        </is>
      </c>
      <c r="D37" t="inlineStr">
        <is>
          <t>OOB_Mgmt</t>
        </is>
      </c>
      <c r="E37">
        <f>IF(Таблица2811[[#This Row],[Site]]="Site1",VLOOKUP(Таблица2811[[#This Row],[VLAN]],Dictionary!$D$2:$F$14,2,FALSE),VLOOKUP(Таблица2811[[#This Row],[VLAN]],Dictionary!$D$2:$F$14,3,FALSE))</f>
        <v/>
      </c>
      <c r="F37" t="inlineStr">
        <is>
          <t>10.226.40.3</t>
        </is>
      </c>
      <c r="G37" t="inlineStr">
        <is>
          <t>Site2</t>
        </is>
      </c>
      <c r="H37" t="inlineStr">
        <is>
          <t>Domain1</t>
        </is>
      </c>
    </row>
    <row r="38">
      <c r="A38" s="216" t="inlineStr">
        <is>
          <t>kvm04.spb2.tms.tele2.ru</t>
        </is>
      </c>
      <c r="C38" t="inlineStr">
        <is>
          <t>iLO</t>
        </is>
      </c>
      <c r="D38" t="inlineStr">
        <is>
          <t>OOB_Mgmt</t>
        </is>
      </c>
      <c r="E38">
        <f>IF(Таблица2811[[#This Row],[Site]]="Site1",VLOOKUP(Таблица2811[[#This Row],[VLAN]],Dictionary!$D$2:$F$14,2,FALSE),VLOOKUP(Таблица2811[[#This Row],[VLAN]],Dictionary!$D$2:$F$14,3,FALSE))</f>
        <v/>
      </c>
      <c r="F38" t="inlineStr">
        <is>
          <t>10.226.40.4</t>
        </is>
      </c>
      <c r="G38" t="inlineStr">
        <is>
          <t>Site2</t>
        </is>
      </c>
      <c r="H38" t="inlineStr">
        <is>
          <t>Domain1</t>
        </is>
      </c>
    </row>
    <row r="39">
      <c r="A39" s="216" t="inlineStr">
        <is>
          <t>kvm05.spb2.tms.tele2.ru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Row],[VLAN]],Dictionary!$D$2:$F$14,2,FALSE),VLOOKUP(Таблица2811[[#This Row],[VLAN]],Dictionary!$D$2:$F$14,3,FALSE))</f>
        <v/>
      </c>
      <c r="F39" t="inlineStr">
        <is>
          <t>10.226.40.5</t>
        </is>
      </c>
      <c r="G39" t="inlineStr">
        <is>
          <t>Site2</t>
        </is>
      </c>
      <c r="H39" t="inlineStr">
        <is>
          <t>Domain1</t>
        </is>
      </c>
    </row>
    <row r="40">
      <c r="A40" s="216" t="inlineStr">
        <is>
          <t>kvm06.spb2.tms.tele2.ru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Row],[VLAN]],Dictionary!$D$2:$F$14,2,FALSE),VLOOKUP(Таблица2811[[#This Row],[VLAN]],Dictionary!$D$2:$F$14,3,FALSE))</f>
        <v/>
      </c>
      <c r="F40" t="inlineStr">
        <is>
          <t>10.226.40.6</t>
        </is>
      </c>
      <c r="G40" t="inlineStr">
        <is>
          <t>Site2</t>
        </is>
      </c>
      <c r="H40" t="inlineStr">
        <is>
          <t>Domain1</t>
        </is>
      </c>
    </row>
    <row r="41">
      <c r="A41" s="216" t="inlineStr">
        <is>
          <t>kvm07.spb2.tms.tele2.ru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Row],[VLAN]],Dictionary!$D$2:$F$14,2,FALSE),VLOOKUP(Таблица2811[[#This Row],[VLAN]],Dictionary!$D$2:$F$14,3,FALSE))</f>
        <v/>
      </c>
      <c r="F41" t="inlineStr">
        <is>
          <t>10.226.40.7</t>
        </is>
      </c>
      <c r="G41" t="inlineStr">
        <is>
          <t>Site2</t>
        </is>
      </c>
      <c r="H41" t="inlineStr">
        <is>
          <t>Domain1</t>
        </is>
      </c>
    </row>
    <row r="42">
      <c r="A42" s="216" t="inlineStr">
        <is>
          <t>kvm08.spb2.tms.tele2.ru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Row],[VLAN]],Dictionary!$D$2:$F$14,2,FALSE),VLOOKUP(Таблица2811[[#This Row],[VLAN]],Dictionary!$D$2:$F$14,3,FALSE))</f>
        <v/>
      </c>
      <c r="F42" t="inlineStr">
        <is>
          <t>10.226.40.8</t>
        </is>
      </c>
      <c r="G42" t="inlineStr">
        <is>
          <t>Site2</t>
        </is>
      </c>
      <c r="H42" t="inlineStr">
        <is>
          <t>Domain1</t>
        </is>
      </c>
    </row>
    <row r="43">
      <c r="A43" s="216" t="inlineStr">
        <is>
          <t>kvm09.spb2.tms.tele2.ru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Row],[VLAN]],Dictionary!$D$2:$F$14,2,FALSE),VLOOKUP(Таблица2811[[#This Row],[VLAN]],Dictionary!$D$2:$F$14,3,FALSE))</f>
        <v/>
      </c>
      <c r="F43" t="inlineStr">
        <is>
          <t>10.226.40.9</t>
        </is>
      </c>
      <c r="G43" t="inlineStr">
        <is>
          <t>Site2</t>
        </is>
      </c>
      <c r="H43" t="inlineStr">
        <is>
          <t>Domain1</t>
        </is>
      </c>
    </row>
    <row r="44">
      <c r="A44" s="216" t="inlineStr">
        <is>
          <t>kvm10.spb2.tms.tele2.ru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Row],[VLAN]],Dictionary!$D$2:$F$14,2,FALSE),VLOOKUP(Таблица2811[[#This Row],[VLAN]],Dictionary!$D$2:$F$14,3,FALSE))</f>
        <v/>
      </c>
      <c r="F44" t="inlineStr">
        <is>
          <t>10.226.40.10</t>
        </is>
      </c>
      <c r="G44" t="inlineStr">
        <is>
          <t>Site2</t>
        </is>
      </c>
      <c r="H44" t="inlineStr">
        <is>
          <t>Domain1</t>
        </is>
      </c>
    </row>
    <row r="45">
      <c r="A45" s="216" t="inlineStr">
        <is>
          <t>kvm11.spb2.tms.tele2.ru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Row],[VLAN]],Dictionary!$D$2:$F$14,2,FALSE),VLOOKUP(Таблица2811[[#This Row],[VLAN]],Dictionary!$D$2:$F$14,3,FALSE))</f>
        <v/>
      </c>
      <c r="F45" t="inlineStr">
        <is>
          <t>10.226.40.11</t>
        </is>
      </c>
      <c r="G45" t="inlineStr">
        <is>
          <t>Site2</t>
        </is>
      </c>
      <c r="H45" t="inlineStr">
        <is>
          <t>Domain1</t>
        </is>
      </c>
    </row>
    <row r="46">
      <c r="A46" s="216" t="inlineStr">
        <is>
          <t>kvm12.spb2.tms.tele2.ru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Row],[VLAN]],Dictionary!$D$2:$F$14,2,FALSE),VLOOKUP(Таблица2811[[#This Row],[VLAN]],Dictionary!$D$2:$F$14,3,FALSE))</f>
        <v/>
      </c>
      <c r="F46" t="inlineStr">
        <is>
          <t>10.226.40.12</t>
        </is>
      </c>
      <c r="G46" t="inlineStr">
        <is>
          <t>Site2</t>
        </is>
      </c>
      <c r="H46" t="inlineStr">
        <is>
          <t>Domain1</t>
        </is>
      </c>
    </row>
    <row r="47">
      <c r="A47" s="216" t="inlineStr">
        <is>
          <t>kvm13.spb2.tms.tele2.ru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Row],[VLAN]],Dictionary!$D$2:$F$14,2,FALSE),VLOOKUP(Таблица2811[[#This Row],[VLAN]],Dictionary!$D$2:$F$14,3,FALSE))</f>
        <v/>
      </c>
      <c r="F47" t="inlineStr">
        <is>
          <t>10.226.40.13</t>
        </is>
      </c>
      <c r="G47" t="inlineStr">
        <is>
          <t>Site2</t>
        </is>
      </c>
      <c r="H47" t="inlineStr">
        <is>
          <t>Domain1</t>
        </is>
      </c>
    </row>
    <row r="48">
      <c r="A48" s="216" t="inlineStr">
        <is>
          <t>kvm14.spb2.tms.tele2.ru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Row],[VLAN]],Dictionary!$D$2:$F$14,2,FALSE),VLOOKUP(Таблица2811[[#This Row],[VLAN]],Dictionary!$D$2:$F$14,3,FALSE))</f>
        <v/>
      </c>
      <c r="F48" t="inlineStr">
        <is>
          <t>10.226.40.14</t>
        </is>
      </c>
      <c r="G48" t="inlineStr">
        <is>
          <t>Site2</t>
        </is>
      </c>
      <c r="H48" t="inlineStr">
        <is>
          <t>Domain1</t>
        </is>
      </c>
    </row>
    <row r="49">
      <c r="A49" s="216" t="inlineStr">
        <is>
          <t>kvm15.spb2.tms.tele2.ru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Row],[VLAN]],Dictionary!$D$2:$F$14,2,FALSE),VLOOKUP(Таблица2811[[#This Row],[VLAN]],Dictionary!$D$2:$F$14,3,FALSE))</f>
        <v/>
      </c>
      <c r="F49" t="inlineStr">
        <is>
          <t>10.226.40.15</t>
        </is>
      </c>
      <c r="G49" t="inlineStr">
        <is>
          <t>Site2</t>
        </is>
      </c>
      <c r="H49" t="inlineStr">
        <is>
          <t>Domain1</t>
        </is>
      </c>
    </row>
    <row r="50">
      <c r="A50" s="216" t="inlineStr">
        <is>
          <t>kvm16.spb2.tms.tele2.ru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Row],[VLAN]],Dictionary!$D$2:$F$14,2,FALSE),VLOOKUP(Таблица2811[[#This Row],[VLAN]],Dictionary!$D$2:$F$14,3,FALSE))</f>
        <v/>
      </c>
      <c r="F50" t="inlineStr">
        <is>
          <t>10.226.40.16</t>
        </is>
      </c>
      <c r="G50" t="inlineStr">
        <is>
          <t>Site2</t>
        </is>
      </c>
      <c r="H50" t="inlineStr">
        <is>
          <t>Domain1</t>
        </is>
      </c>
    </row>
    <row r="51" ht="15.75" customHeight="1" s="200" thickBot="1">
      <c r="A51" s="217" t="inlineStr">
        <is>
          <t>kvm23.spb2.tms.tele2.ru</t>
        </is>
      </c>
      <c r="B51" s="205" t="n"/>
      <c r="C51" s="205" t="inlineStr">
        <is>
          <t>iLO</t>
        </is>
      </c>
      <c r="D51" s="205" t="inlineStr">
        <is>
          <t>OOB_Mgmt</t>
        </is>
      </c>
      <c r="E51" s="205">
        <f>IF(Таблица2811[[#This Row],[Site]]="Site1",VLOOKUP(Таблица2811[[#This Row],[VLAN]],Dictionary!$D$2:$F$14,2,FALSE),VLOOKUP(Таблица2811[[#This Row],[VLAN]],Dictionary!$D$2:$F$14,3,FALSE))</f>
        <v/>
      </c>
      <c r="F51" s="205" t="inlineStr">
        <is>
          <t>10.226.40.23</t>
        </is>
      </c>
      <c r="G51" s="205" t="inlineStr">
        <is>
          <t>Site2</t>
        </is>
      </c>
      <c r="H51" s="205" t="inlineStr">
        <is>
          <t>Domain1</t>
        </is>
      </c>
    </row>
    <row r="52">
      <c r="A52" s="216" t="inlineStr">
        <is>
          <t>kvm01.spb2.tms.tele2.ru</t>
        </is>
      </c>
      <c r="C52" t="inlineStr">
        <is>
          <t>Mgmt</t>
        </is>
      </c>
      <c r="D52" t="inlineStr">
        <is>
          <t>Host_Mgmt</t>
        </is>
      </c>
      <c r="E52">
        <f>IF(Таблица2811[[#This Row],[Site]]="Site1",VLOOKUP(Таблица2811[[#This Row],[VLAN]],Dictionary!$D$2:$F$14,2,FALSE),VLOOKUP(Таблица2811[[#This Row],[VLAN]],Dictionary!$D$2:$F$14,3,FALSE))</f>
        <v/>
      </c>
      <c r="F52" t="inlineStr">
        <is>
          <t>10.226.40.65</t>
        </is>
      </c>
      <c r="G52" t="inlineStr">
        <is>
          <t>Site2</t>
        </is>
      </c>
      <c r="H52" t="inlineStr">
        <is>
          <t>Domain1</t>
        </is>
      </c>
    </row>
    <row r="53">
      <c r="A53" s="216" t="inlineStr">
        <is>
          <t>kvm02.spb2.tms.tele2.ru</t>
        </is>
      </c>
      <c r="C53" t="inlineStr">
        <is>
          <t>Mgmt</t>
        </is>
      </c>
      <c r="D53" t="inlineStr">
        <is>
          <t>Host_Mgmt</t>
        </is>
      </c>
      <c r="E53">
        <f>IF(Таблица2811[[#This Row],[Site]]="Site1",VLOOKUP(Таблица2811[[#This Row],[VLAN]],Dictionary!$D$2:$F$14,2,FALSE),VLOOKUP(Таблица2811[[#This Row],[VLAN]],Dictionary!$D$2:$F$14,3,FALSE))</f>
        <v/>
      </c>
      <c r="F53" t="inlineStr">
        <is>
          <t>10.226.40.66</t>
        </is>
      </c>
      <c r="G53" t="inlineStr">
        <is>
          <t>Site2</t>
        </is>
      </c>
      <c r="H53" t="inlineStr">
        <is>
          <t>Domain1</t>
        </is>
      </c>
    </row>
    <row r="54">
      <c r="A54" s="216" t="inlineStr">
        <is>
          <t>kvm03.spb2.tms.tele2.ru</t>
        </is>
      </c>
      <c r="C54" t="inlineStr">
        <is>
          <t>Mgmt</t>
        </is>
      </c>
      <c r="D54" t="inlineStr">
        <is>
          <t>Host_Mgmt</t>
        </is>
      </c>
      <c r="E54">
        <f>IF(Таблица2811[[#This Row],[Site]]="Site1",VLOOKUP(Таблица2811[[#This Row],[VLAN]],Dictionary!$D$2:$F$14,2,FALSE),VLOOKUP(Таблица2811[[#This Row],[VLAN]],Dictionary!$D$2:$F$14,3,FALSE))</f>
        <v/>
      </c>
      <c r="F54" t="inlineStr">
        <is>
          <t>10.226.40.67</t>
        </is>
      </c>
      <c r="G54" t="inlineStr">
        <is>
          <t>Site2</t>
        </is>
      </c>
      <c r="H54" t="inlineStr">
        <is>
          <t>Domain1</t>
        </is>
      </c>
    </row>
    <row r="55">
      <c r="A55" s="216" t="inlineStr">
        <is>
          <t>kvm04.spb2.tms.tele2.ru</t>
        </is>
      </c>
      <c r="C55" t="inlineStr">
        <is>
          <t>Mgmt</t>
        </is>
      </c>
      <c r="D55" t="inlineStr">
        <is>
          <t>Host_Mgmt</t>
        </is>
      </c>
      <c r="E55">
        <f>IF(Таблица2811[[#This Row],[Site]]="Site1",VLOOKUP(Таблица2811[[#This Row],[VLAN]],Dictionary!$D$2:$F$14,2,FALSE),VLOOKUP(Таблица2811[[#This Row],[VLAN]],Dictionary!$D$2:$F$14,3,FALSE))</f>
        <v/>
      </c>
      <c r="F55" t="inlineStr">
        <is>
          <t>10.226.40.68</t>
        </is>
      </c>
      <c r="G55" t="inlineStr">
        <is>
          <t>Site2</t>
        </is>
      </c>
      <c r="H55" t="inlineStr">
        <is>
          <t>Domain1</t>
        </is>
      </c>
    </row>
    <row r="56">
      <c r="A56" s="216" t="inlineStr">
        <is>
          <t>kvm05.spb2.tms.tele2.ru</t>
        </is>
      </c>
      <c r="C56" t="inlineStr">
        <is>
          <t>Mgmt</t>
        </is>
      </c>
      <c r="D56" t="inlineStr">
        <is>
          <t>Host_Mgmt</t>
        </is>
      </c>
      <c r="E56">
        <f>IF(Таблица2811[[#This Row],[Site]]="Site1",VLOOKUP(Таблица2811[[#This Row],[VLAN]],Dictionary!$D$2:$F$14,2,FALSE),VLOOKUP(Таблица2811[[#This Row],[VLAN]],Dictionary!$D$2:$F$14,3,FALSE))</f>
        <v/>
      </c>
      <c r="F56" t="inlineStr">
        <is>
          <t>10.226.40.69</t>
        </is>
      </c>
      <c r="G56" t="inlineStr">
        <is>
          <t>Site2</t>
        </is>
      </c>
      <c r="H56" t="inlineStr">
        <is>
          <t>Domain1</t>
        </is>
      </c>
    </row>
    <row r="57">
      <c r="A57" s="216" t="inlineStr">
        <is>
          <t>kvm06.spb2.tms.tele2.ru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Row],[VLAN]],Dictionary!$D$2:$F$14,2,FALSE),VLOOKUP(Таблица2811[[#This Row],[VLAN]],Dictionary!$D$2:$F$14,3,FALSE))</f>
        <v/>
      </c>
      <c r="F57" t="inlineStr">
        <is>
          <t>10.226.40.70</t>
        </is>
      </c>
      <c r="G57" t="inlineStr">
        <is>
          <t>Site2</t>
        </is>
      </c>
      <c r="H57" t="inlineStr">
        <is>
          <t>Domain1</t>
        </is>
      </c>
    </row>
    <row r="58">
      <c r="A58" s="216" t="inlineStr">
        <is>
          <t>kvm07.spb2.tms.tele2.ru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Row],[VLAN]],Dictionary!$D$2:$F$14,2,FALSE),VLOOKUP(Таблица2811[[#This Row],[VLAN]],Dictionary!$D$2:$F$14,3,FALSE))</f>
        <v/>
      </c>
      <c r="F58" t="inlineStr">
        <is>
          <t>10.226.40.71</t>
        </is>
      </c>
      <c r="G58" t="inlineStr">
        <is>
          <t>Site2</t>
        </is>
      </c>
      <c r="H58" t="inlineStr">
        <is>
          <t>Domain1</t>
        </is>
      </c>
    </row>
    <row r="59">
      <c r="A59" s="216" t="inlineStr">
        <is>
          <t>kvm08.spb2.tms.tele2.ru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Row],[VLAN]],Dictionary!$D$2:$F$14,2,FALSE),VLOOKUP(Таблица2811[[#This Row],[VLAN]],Dictionary!$D$2:$F$14,3,FALSE))</f>
        <v/>
      </c>
      <c r="F59" t="inlineStr">
        <is>
          <t>10.226.40.72</t>
        </is>
      </c>
      <c r="G59" t="inlineStr">
        <is>
          <t>Site2</t>
        </is>
      </c>
      <c r="H59" t="inlineStr">
        <is>
          <t>Domain1</t>
        </is>
      </c>
    </row>
    <row r="60">
      <c r="A60" s="216" t="inlineStr">
        <is>
          <t>kvm09.spb2.tms.tele2.ru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Row],[VLAN]],Dictionary!$D$2:$F$14,2,FALSE),VLOOKUP(Таблица2811[[#This Row],[VLAN]],Dictionary!$D$2:$F$14,3,FALSE))</f>
        <v/>
      </c>
      <c r="F60" t="inlineStr">
        <is>
          <t>10.226.40.73</t>
        </is>
      </c>
      <c r="G60" t="inlineStr">
        <is>
          <t>Site2</t>
        </is>
      </c>
      <c r="H60" t="inlineStr">
        <is>
          <t>Domain1</t>
        </is>
      </c>
    </row>
    <row r="61">
      <c r="A61" s="216" t="inlineStr">
        <is>
          <t>kvm10.spb2.tms.tele2.ru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Row],[VLAN]],Dictionary!$D$2:$F$14,2,FALSE),VLOOKUP(Таблица2811[[#This Row],[VLAN]],Dictionary!$D$2:$F$14,3,FALSE))</f>
        <v/>
      </c>
      <c r="F61" t="inlineStr">
        <is>
          <t>10.226.40.74</t>
        </is>
      </c>
      <c r="G61" t="inlineStr">
        <is>
          <t>Site2</t>
        </is>
      </c>
      <c r="H61" t="inlineStr">
        <is>
          <t>Domain1</t>
        </is>
      </c>
    </row>
    <row r="62">
      <c r="A62" s="216" t="inlineStr">
        <is>
          <t>kvm11.spb2.tms.tele2.ru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Row],[VLAN]],Dictionary!$D$2:$F$14,2,FALSE),VLOOKUP(Таблица2811[[#This Row],[VLAN]],Dictionary!$D$2:$F$14,3,FALSE))</f>
        <v/>
      </c>
      <c r="F62" t="inlineStr">
        <is>
          <t>10.226.40.75</t>
        </is>
      </c>
      <c r="G62" t="inlineStr">
        <is>
          <t>Site2</t>
        </is>
      </c>
      <c r="H62" t="inlineStr">
        <is>
          <t>Domain1</t>
        </is>
      </c>
    </row>
    <row r="63">
      <c r="A63" s="216" t="inlineStr">
        <is>
          <t>kvm12.spb2.tms.tele2.ru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Row],[VLAN]],Dictionary!$D$2:$F$14,2,FALSE),VLOOKUP(Таблица2811[[#This Row],[VLAN]],Dictionary!$D$2:$F$14,3,FALSE))</f>
        <v/>
      </c>
      <c r="F63" t="inlineStr">
        <is>
          <t>10.226.40.76</t>
        </is>
      </c>
      <c r="G63" t="inlineStr">
        <is>
          <t>Site2</t>
        </is>
      </c>
      <c r="H63" t="inlineStr">
        <is>
          <t>Domain1</t>
        </is>
      </c>
    </row>
    <row r="64">
      <c r="A64" s="216" t="inlineStr">
        <is>
          <t>kvm13.spb2.tms.tele2.ru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Row],[VLAN]],Dictionary!$D$2:$F$14,2,FALSE),VLOOKUP(Таблица2811[[#This Row],[VLAN]],Dictionary!$D$2:$F$14,3,FALSE))</f>
        <v/>
      </c>
      <c r="F64" t="inlineStr">
        <is>
          <t>10.226.40.77</t>
        </is>
      </c>
      <c r="G64" t="inlineStr">
        <is>
          <t>Site2</t>
        </is>
      </c>
      <c r="H64" t="inlineStr">
        <is>
          <t>Domain1</t>
        </is>
      </c>
    </row>
    <row r="65">
      <c r="A65" s="216" t="inlineStr">
        <is>
          <t>kvm14.spb2.tms.tele2.ru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Row],[VLAN]],Dictionary!$D$2:$F$14,2,FALSE),VLOOKUP(Таблица2811[[#This Row],[VLAN]],Dictionary!$D$2:$F$14,3,FALSE))</f>
        <v/>
      </c>
      <c r="F65" t="inlineStr">
        <is>
          <t>10.226.40.78</t>
        </is>
      </c>
      <c r="G65" t="inlineStr">
        <is>
          <t>Site2</t>
        </is>
      </c>
      <c r="H65" t="inlineStr">
        <is>
          <t>Domain1</t>
        </is>
      </c>
    </row>
    <row r="66">
      <c r="A66" s="216" t="inlineStr">
        <is>
          <t>kvm15.spb2.tms.tele2.ru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Row],[VLAN]],Dictionary!$D$2:$F$14,2,FALSE),VLOOKUP(Таблица2811[[#This Row],[VLAN]],Dictionary!$D$2:$F$14,3,FALSE))</f>
        <v/>
      </c>
      <c r="F66" t="inlineStr">
        <is>
          <t>10.226.40.79</t>
        </is>
      </c>
      <c r="G66" t="inlineStr">
        <is>
          <t>Site2</t>
        </is>
      </c>
      <c r="H66" t="inlineStr">
        <is>
          <t>Domain1</t>
        </is>
      </c>
    </row>
    <row r="67">
      <c r="A67" s="216" t="inlineStr">
        <is>
          <t>kvm16.spb2.tms.tele2.ru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Row],[VLAN]],Dictionary!$D$2:$F$14,2,FALSE),VLOOKUP(Таблица2811[[#This Row],[VLAN]],Dictionary!$D$2:$F$14,3,FALSE))</f>
        <v/>
      </c>
      <c r="F67" t="inlineStr">
        <is>
          <t>10.226.40.80</t>
        </is>
      </c>
      <c r="G67" t="inlineStr">
        <is>
          <t>Site2</t>
        </is>
      </c>
      <c r="H67" t="inlineStr">
        <is>
          <t>Domain1</t>
        </is>
      </c>
    </row>
    <row r="68" ht="15.75" customHeight="1" s="200" thickBot="1">
      <c r="A68" s="217" t="inlineStr">
        <is>
          <t>kvm23.spb2.tms.tele2.ru</t>
        </is>
      </c>
      <c r="B68" s="205" t="n"/>
      <c r="C68" s="205" t="inlineStr">
        <is>
          <t>Mgmt</t>
        </is>
      </c>
      <c r="D68" s="205" t="inlineStr">
        <is>
          <t>Host_Mgmt</t>
        </is>
      </c>
      <c r="E68" s="205">
        <f>IF(Таблица2811[[#This Row],[Site]]="Site1",VLOOKUP(Таблица2811[[#This Row],[VLAN]],Dictionary!$D$2:$F$14,2,FALSE),VLOOKUP(Таблица2811[[#This Row],[VLAN]],Dictionary!$D$2:$F$14,3,FALSE))</f>
        <v/>
      </c>
      <c r="F68" s="205" t="inlineStr">
        <is>
          <t>10.226.40.87</t>
        </is>
      </c>
      <c r="G68" s="205" t="inlineStr">
        <is>
          <t>Site2</t>
        </is>
      </c>
      <c r="H68" s="205" t="inlineStr">
        <is>
          <t>Domain1</t>
        </is>
      </c>
    </row>
    <row r="69">
      <c r="A69" s="216" t="inlineStr">
        <is>
          <t>kvm01.spb1.tms.tele2.ru</t>
        </is>
      </c>
      <c r="B69" t="inlineStr">
        <is>
          <t>pre01.spb1.tms.tele2.ru</t>
        </is>
      </c>
      <c r="C69" t="inlineStr">
        <is>
          <t>Mgmt</t>
        </is>
      </c>
      <c r="D69" t="inlineStr">
        <is>
          <t>vm_Mgmt</t>
        </is>
      </c>
      <c r="E69">
        <f>IF(Таблица2811[[#This Row],[Site]]="Site1",VLOOKUP(Таблица2811[[#This Row],[VLAN]],Dictionary!$D$2:$F$14,2,FALSE),VLOOKUP(Таблица2811[[#This Row],[VLAN]],Dictionary!$D$2:$F$14,3,FALSE))</f>
        <v/>
      </c>
      <c r="F69" t="inlineStr">
        <is>
          <t>10.226.39.129</t>
        </is>
      </c>
      <c r="G69" t="inlineStr">
        <is>
          <t>Site1</t>
        </is>
      </c>
      <c r="H69" t="inlineStr">
        <is>
          <t>Domain1</t>
        </is>
      </c>
    </row>
    <row r="70">
      <c r="A70" s="216" t="inlineStr">
        <is>
          <t>kvm02.spb1.tms.tele2.ru</t>
        </is>
      </c>
      <c r="B70" t="inlineStr">
        <is>
          <t>pre02.spb1.tms.tele2.ru</t>
        </is>
      </c>
      <c r="C70" t="inlineStr">
        <is>
          <t>Mgmt</t>
        </is>
      </c>
      <c r="D70" t="inlineStr">
        <is>
          <t>vm_Mgmt</t>
        </is>
      </c>
      <c r="E70">
        <f>IF(Таблица2811[[#This Row],[Site]]="Site1",VLOOKUP(Таблица2811[[#This Row],[VLAN]],Dictionary!$D$2:$F$14,2,FALSE),VLOOKUP(Таблица2811[[#This Row],[VLAN]],Dictionary!$D$2:$F$14,3,FALSE))</f>
        <v/>
      </c>
      <c r="F70" t="inlineStr">
        <is>
          <t>10.226.39.130</t>
        </is>
      </c>
      <c r="G70" t="inlineStr">
        <is>
          <t>Site1</t>
        </is>
      </c>
      <c r="H70" t="inlineStr">
        <is>
          <t>Domain1</t>
        </is>
      </c>
    </row>
    <row r="71">
      <c r="A71" s="216" t="inlineStr">
        <is>
          <t>kvm03.spb1.tms.tele2.ru</t>
        </is>
      </c>
      <c r="B71" t="inlineStr">
        <is>
          <t>pre03.spb1.tms.tele2.ru</t>
        </is>
      </c>
      <c r="C71" t="inlineStr">
        <is>
          <t>Mgmt</t>
        </is>
      </c>
      <c r="D71" t="inlineStr">
        <is>
          <t>vm_Mgmt</t>
        </is>
      </c>
      <c r="E71">
        <f>IF(Таблица2811[[#This Row],[Site]]="Site1",VLOOKUP(Таблица2811[[#This Row],[VLAN]],Dictionary!$D$2:$F$14,2,FALSE),VLOOKUP(Таблица2811[[#This Row],[VLAN]],Dictionary!$D$2:$F$14,3,FALSE))</f>
        <v/>
      </c>
      <c r="F71" t="inlineStr">
        <is>
          <t>10.226.39.131</t>
        </is>
      </c>
      <c r="G71" t="inlineStr">
        <is>
          <t>Site1</t>
        </is>
      </c>
      <c r="H71" t="inlineStr">
        <is>
          <t>Domain1</t>
        </is>
      </c>
    </row>
    <row r="72">
      <c r="A72" s="216" t="inlineStr">
        <is>
          <t>kvm04.spb1.tms.tele2.ru</t>
        </is>
      </c>
      <c r="B72" t="inlineStr">
        <is>
          <t>pre04.spb1.tms.tele2.ru</t>
        </is>
      </c>
      <c r="C72" t="inlineStr">
        <is>
          <t>Mgmt</t>
        </is>
      </c>
      <c r="D72" t="inlineStr">
        <is>
          <t>vm_Mgmt</t>
        </is>
      </c>
      <c r="E72">
        <f>IF(Таблица2811[[#This Row],[Site]]="Site1",VLOOKUP(Таблица2811[[#This Row],[VLAN]],Dictionary!$D$2:$F$14,2,FALSE),VLOOKUP(Таблица2811[[#This Row],[VLAN]],Dictionary!$D$2:$F$14,3,FALSE))</f>
        <v/>
      </c>
      <c r="F72" t="inlineStr">
        <is>
          <t>10.226.39.132</t>
        </is>
      </c>
      <c r="G72" t="inlineStr">
        <is>
          <t>Site1</t>
        </is>
      </c>
      <c r="H72" t="inlineStr">
        <is>
          <t>Domain1</t>
        </is>
      </c>
    </row>
    <row r="73">
      <c r="A73" s="216" t="inlineStr">
        <is>
          <t>kvm05.spb1.tms.tele2.ru</t>
        </is>
      </c>
      <c r="B73" t="inlineStr">
        <is>
          <t>pre05.spb1.tms.tele2.ru</t>
        </is>
      </c>
      <c r="C73" t="inlineStr">
        <is>
          <t>Mgmt</t>
        </is>
      </c>
      <c r="D73" t="inlineStr">
        <is>
          <t>vm_Mgmt</t>
        </is>
      </c>
      <c r="E73">
        <f>IF(Таблица2811[[#This Row],[Site]]="Site1",VLOOKUP(Таблица2811[[#This Row],[VLAN]],Dictionary!$D$2:$F$14,2,FALSE),VLOOKUP(Таблица2811[[#This Row],[VLAN]],Dictionary!$D$2:$F$14,3,FALSE))</f>
        <v/>
      </c>
      <c r="F73" t="inlineStr">
        <is>
          <t>10.226.39.133</t>
        </is>
      </c>
      <c r="G73" t="inlineStr">
        <is>
          <t>Site1</t>
        </is>
      </c>
      <c r="H73" t="inlineStr">
        <is>
          <t>Domain1</t>
        </is>
      </c>
    </row>
    <row r="74">
      <c r="A74" s="216" t="inlineStr">
        <is>
          <t>kvm06.spb1.tms.tele2.ru</t>
        </is>
      </c>
      <c r="B74" t="inlineStr">
        <is>
          <t>pre06.spb1.tms.tele2.ru</t>
        </is>
      </c>
      <c r="C74" t="inlineStr">
        <is>
          <t>Mgmt</t>
        </is>
      </c>
      <c r="D74" t="inlineStr">
        <is>
          <t>vm_Mgmt</t>
        </is>
      </c>
      <c r="E74">
        <f>IF(Таблица2811[[#This Row],[Site]]="Site1",VLOOKUP(Таблица2811[[#This Row],[VLAN]],Dictionary!$D$2:$F$14,2,FALSE),VLOOKUP(Таблица2811[[#This Row],[VLAN]],Dictionary!$D$2:$F$14,3,FALSE))</f>
        <v/>
      </c>
      <c r="F74" t="inlineStr">
        <is>
          <t>10.226.39.134</t>
        </is>
      </c>
      <c r="G74" t="inlineStr">
        <is>
          <t>Site1</t>
        </is>
      </c>
      <c r="H74" t="inlineStr">
        <is>
          <t>Domain1</t>
        </is>
      </c>
    </row>
    <row r="75">
      <c r="A75" s="216" t="inlineStr">
        <is>
          <t>kvm07.spb1.tms.tele2.ru</t>
        </is>
      </c>
      <c r="B75" t="inlineStr">
        <is>
          <t>pre07.spb1.tms.tele2.ru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Row],[VLAN]],Dictionary!$D$2:$F$14,2,FALSE),VLOOKUP(Таблица2811[[#This Row],[VLAN]],Dictionary!$D$2:$F$14,3,FALSE))</f>
        <v/>
      </c>
      <c r="F75" t="inlineStr">
        <is>
          <t>10.226.39.135</t>
        </is>
      </c>
      <c r="G75" t="inlineStr">
        <is>
          <t>Site1</t>
        </is>
      </c>
      <c r="H75" t="inlineStr">
        <is>
          <t>Domain1</t>
        </is>
      </c>
    </row>
    <row r="76">
      <c r="A76" s="216" t="inlineStr">
        <is>
          <t>kvm08.spb1.tms.tele2.ru</t>
        </is>
      </c>
      <c r="B76" t="inlineStr">
        <is>
          <t>pre08.spb1.tms.tele2.ru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Row],[VLAN]],Dictionary!$D$2:$F$14,2,FALSE),VLOOKUP(Таблица2811[[#This Row],[VLAN]],Dictionary!$D$2:$F$14,3,FALSE))</f>
        <v/>
      </c>
      <c r="F76" t="inlineStr">
        <is>
          <t>10.226.39.136</t>
        </is>
      </c>
      <c r="G76" t="inlineStr">
        <is>
          <t>Site1</t>
        </is>
      </c>
      <c r="H76" t="inlineStr">
        <is>
          <t>Domain1</t>
        </is>
      </c>
    </row>
    <row r="77">
      <c r="A77" s="216" t="inlineStr">
        <is>
          <t>kvm13.spb1.tms.tele2.ru</t>
        </is>
      </c>
      <c r="B77" t="inlineStr">
        <is>
          <t>pre09.spb1.tms.tele2.ru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Row],[VLAN]],Dictionary!$D$2:$F$14,2,FALSE),VLOOKUP(Таблица2811[[#This Row],[VLAN]],Dictionary!$D$2:$F$14,3,FALSE))</f>
        <v/>
      </c>
      <c r="F77" t="inlineStr">
        <is>
          <t>10.226.39.137</t>
        </is>
      </c>
      <c r="G77" t="inlineStr">
        <is>
          <t>Site1</t>
        </is>
      </c>
      <c r="H77" t="inlineStr">
        <is>
          <t>Domain1</t>
        </is>
      </c>
    </row>
    <row r="78">
      <c r="A78" s="216" t="inlineStr">
        <is>
          <t>kvm14.spb1.tms.tele2.ru</t>
        </is>
      </c>
      <c r="B78" t="inlineStr">
        <is>
          <t>pre10.spb1.tms.tele2.ru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Row],[VLAN]],Dictionary!$D$2:$F$14,2,FALSE),VLOOKUP(Таблица2811[[#This Row],[VLAN]],Dictionary!$D$2:$F$14,3,FALSE))</f>
        <v/>
      </c>
      <c r="F78" t="inlineStr">
        <is>
          <t>10.226.39.138</t>
        </is>
      </c>
      <c r="G78" t="inlineStr">
        <is>
          <t>Site1</t>
        </is>
      </c>
      <c r="H78" t="inlineStr">
        <is>
          <t>Domain1</t>
        </is>
      </c>
    </row>
    <row r="79">
      <c r="A79" s="216" t="inlineStr">
        <is>
          <t>kvm15.spb1.tms.tele2.ru</t>
        </is>
      </c>
      <c r="B79" t="inlineStr">
        <is>
          <t>pre11.spb1.tms.tele2.ru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Row],[VLAN]],Dictionary!$D$2:$F$14,2,FALSE),VLOOKUP(Таблица2811[[#This Row],[VLAN]],Dictionary!$D$2:$F$14,3,FALSE))</f>
        <v/>
      </c>
      <c r="F79" t="inlineStr">
        <is>
          <t>10.226.39.139</t>
        </is>
      </c>
      <c r="G79" t="inlineStr">
        <is>
          <t>Site1</t>
        </is>
      </c>
      <c r="H79" t="inlineStr">
        <is>
          <t>Domain1</t>
        </is>
      </c>
    </row>
    <row r="80">
      <c r="A80" s="184" t="inlineStr">
        <is>
          <t>kvm16.spb1.tms.tele2.ru</t>
        </is>
      </c>
      <c r="B80" s="125" t="inlineStr">
        <is>
          <t>pre12.spb1.tms.tele2.ru</t>
        </is>
      </c>
      <c r="C80" s="125" t="inlineStr">
        <is>
          <t>Mgmt</t>
        </is>
      </c>
      <c r="D80" s="125" t="inlineStr">
        <is>
          <t>vm_Mgmt</t>
        </is>
      </c>
      <c r="E80" s="125">
        <f>IF(Таблица2811[[#This Row],[Site]]="Site1",VLOOKUP(Таблица2811[[#This Row],[VLAN]],Dictionary!$D$2:$F$14,2,FALSE),VLOOKUP(Таблица2811[[#This Row],[VLAN]],Dictionary!$D$2:$F$14,3,FALSE))</f>
        <v/>
      </c>
      <c r="F80" s="125" t="inlineStr">
        <is>
          <t>10.226.39.140</t>
        </is>
      </c>
      <c r="G80" s="125" t="inlineStr">
        <is>
          <t>Site1</t>
        </is>
      </c>
      <c r="H80" s="125" t="inlineStr">
        <is>
          <t>Domain1</t>
        </is>
      </c>
    </row>
    <row r="81">
      <c r="A81" s="216" t="inlineStr">
        <is>
          <t>kvm09.spb1.tms.tele2.ru</t>
        </is>
      </c>
      <c r="B81" t="inlineStr">
        <is>
          <t>pic01.spb1.tms.tele2.ru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Row],[VLAN]],Dictionary!$D$2:$F$14,2,FALSE),VLOOKUP(Таблица2811[[#This Row],[VLAN]],Dictionary!$D$2:$F$14,3,FALSE))</f>
        <v/>
      </c>
      <c r="F81" t="inlineStr">
        <is>
          <t>10.226.39.160</t>
        </is>
      </c>
      <c r="G81" t="inlineStr">
        <is>
          <t>Site1</t>
        </is>
      </c>
      <c r="H81" t="inlineStr">
        <is>
          <t>Domain1</t>
        </is>
      </c>
    </row>
    <row r="82">
      <c r="A82" s="216" t="inlineStr">
        <is>
          <t>kvm10.spb1.tms.tele2.ru</t>
        </is>
      </c>
      <c r="B82" t="inlineStr">
        <is>
          <t>pic02.spb1.tms.tele2.ru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Row],[VLAN]],Dictionary!$D$2:$F$14,2,FALSE),VLOOKUP(Таблица2811[[#This Row],[VLAN]],Dictionary!$D$2:$F$14,3,FALSE))</f>
        <v/>
      </c>
      <c r="F82" t="inlineStr">
        <is>
          <t>10.226.39.161</t>
        </is>
      </c>
      <c r="G82" t="inlineStr">
        <is>
          <t>Site1</t>
        </is>
      </c>
      <c r="H82" t="inlineStr">
        <is>
          <t>Domain1</t>
        </is>
      </c>
    </row>
    <row r="83">
      <c r="A83" s="184" t="inlineStr">
        <is>
          <t>kvm11.spb1.tms.tele2.ru</t>
        </is>
      </c>
      <c r="B83" s="125" t="inlineStr">
        <is>
          <t>pic03.spb1.tms.tele2.ru</t>
        </is>
      </c>
      <c r="C83" s="125" t="inlineStr">
        <is>
          <t>Mgmt</t>
        </is>
      </c>
      <c r="D83" s="125" t="inlineStr">
        <is>
          <t>vm_Mgmt</t>
        </is>
      </c>
      <c r="E83" s="125">
        <f>IF(Таблица2811[[#This Row],[Site]]="Site1",VLOOKUP(Таблица2811[[#This Row],[VLAN]],Dictionary!$D$2:$F$14,2,FALSE),VLOOKUP(Таблица2811[[#This Row],[VLAN]],Dictionary!$D$2:$F$14,3,FALSE))</f>
        <v/>
      </c>
      <c r="F83" s="125" t="inlineStr">
        <is>
          <t>10.226.39.162</t>
        </is>
      </c>
      <c r="G83" s="125" t="inlineStr">
        <is>
          <t>Site1</t>
        </is>
      </c>
      <c r="H83" s="125" t="inlineStr">
        <is>
          <t>Domain1</t>
        </is>
      </c>
    </row>
    <row r="84">
      <c r="A84" s="216" t="inlineStr">
        <is>
          <t>kvm12.spb1.tms.tele2.ru</t>
        </is>
      </c>
      <c r="B84" t="inlineStr">
        <is>
          <t>psm01.spb1.tms.tele2.ru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IF(Таблица2811[[#This Row],[Site]]="Site1",VLOOKUP(Таблица2811[[#This Row],[VLAN]],Dictionary!$D$2:$F$14,2,FALSE),VLOOKUP(Таблица2811[[#This Row],[VLAN]],Dictionary!$D$2:$F$14,3,FALSE))</f>
        <v/>
      </c>
      <c r="F84" t="inlineStr">
        <is>
          <t>10.226.39.170</t>
        </is>
      </c>
      <c r="G84" t="inlineStr">
        <is>
          <t>Site1</t>
        </is>
      </c>
      <c r="H84" t="inlineStr">
        <is>
          <t>Domain1</t>
        </is>
      </c>
    </row>
    <row r="85">
      <c r="A85" s="216" t="inlineStr">
        <is>
          <t>kvm12.spb1.tms.tele2.ru</t>
        </is>
      </c>
      <c r="B85" t="inlineStr">
        <is>
          <t>psm02.spb1.tms.tele2.ru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IF(Таблица2811[[#This Row],[Site]]="Site1",VLOOKUP(Таблица2811[[#This Row],[VLAN]],Dictionary!$D$2:$F$14,2,FALSE),VLOOKUP(Таблица2811[[#This Row],[VLAN]],Dictionary!$D$2:$F$14,3,FALSE))</f>
        <v/>
      </c>
      <c r="F85" t="inlineStr">
        <is>
          <t>10.226.39.171</t>
        </is>
      </c>
      <c r="G85" t="inlineStr">
        <is>
          <t>Site1</t>
        </is>
      </c>
      <c r="H85" t="inlineStr">
        <is>
          <t>Domain1</t>
        </is>
      </c>
    </row>
    <row r="86">
      <c r="A86" s="216" t="inlineStr">
        <is>
          <t>kvm12.spb1.tms.tele2.ru</t>
        </is>
      </c>
      <c r="B86" t="inlineStr">
        <is>
          <t>psm03.spb1.tms.tele2.ru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IF(Таблица2811[[#This Row],[Site]]="Site1",VLOOKUP(Таблица2811[[#This Row],[VLAN]],Dictionary!$D$2:$F$14,2,FALSE),VLOOKUP(Таблица2811[[#This Row],[VLAN]],Dictionary!$D$2:$F$14,3,FALSE))</f>
        <v/>
      </c>
      <c r="F86" t="inlineStr">
        <is>
          <t>10.226.39.172</t>
        </is>
      </c>
      <c r="G86" t="inlineStr">
        <is>
          <t>Site1</t>
        </is>
      </c>
      <c r="H86" t="inlineStr">
        <is>
          <t>Domain1</t>
        </is>
      </c>
    </row>
    <row r="87">
      <c r="A87" s="184" t="inlineStr">
        <is>
          <t>kvm12.spb1.tms.tele2.ru</t>
        </is>
      </c>
      <c r="B87" s="125" t="inlineStr">
        <is>
          <t>psm04.spb1.tms.tele2.ru</t>
        </is>
      </c>
      <c r="C87" s="125" t="inlineStr">
        <is>
          <t>Mgmt</t>
        </is>
      </c>
      <c r="D87" s="125" t="inlineStr">
        <is>
          <t>vm_Mgmt</t>
        </is>
      </c>
      <c r="E87" s="125">
        <f>IF(Таблица2811[[#This Row],[Site]]="Site1",VLOOKUP(Таблица2811[[#This Row],[VLAN]],Dictionary!$D$2:$F$14,2,FALSE),VLOOKUP(Таблица2811[[#This Row],[VLAN]],Dictionary!$D$2:$F$14,3,FALSE))</f>
        <v/>
      </c>
      <c r="F87" s="125" t="inlineStr">
        <is>
          <t>10.226.39.173</t>
        </is>
      </c>
      <c r="G87" s="125" t="inlineStr">
        <is>
          <t>Site1</t>
        </is>
      </c>
      <c r="H87" s="125" t="inlineStr">
        <is>
          <t>Domain1</t>
        </is>
      </c>
    </row>
    <row r="88">
      <c r="A88" s="216" t="inlineStr">
        <is>
          <t>kvm09.spb1.tms.tele2.ru</t>
        </is>
      </c>
      <c r="B88" t="inlineStr">
        <is>
          <t>rb01.spb1.tms.tele2.ru</t>
        </is>
      </c>
      <c r="C88" t="inlineStr">
        <is>
          <t>Mgmt</t>
        </is>
      </c>
      <c r="D88" t="inlineStr">
        <is>
          <t>vm_Mgmt</t>
        </is>
      </c>
      <c r="E88">
        <f>IF(Таблица2811[[#This Row],[Site]]="Site1",VLOOKUP(Таблица2811[[#This Row],[VLAN]],Dictionary!$D$2:$F$14,2,FALSE),VLOOKUP(Таблица2811[[#This Row],[VLAN]],Dictionary!$D$2:$F$14,3,FALSE))</f>
        <v/>
      </c>
      <c r="F88" t="inlineStr">
        <is>
          <t>10.226.39.186</t>
        </is>
      </c>
      <c r="G88" t="inlineStr">
        <is>
          <t>Site1</t>
        </is>
      </c>
      <c r="H88" t="inlineStr">
        <is>
          <t>Domain1</t>
        </is>
      </c>
    </row>
    <row r="89">
      <c r="A89" s="184" t="inlineStr">
        <is>
          <t>kvm10.spb1.tms.tele2.ru</t>
        </is>
      </c>
      <c r="B89" s="125" t="inlineStr">
        <is>
          <t>rb02.spb1.tms.tele2.ru</t>
        </is>
      </c>
      <c r="C89" s="125" t="inlineStr">
        <is>
          <t>Mgmt</t>
        </is>
      </c>
      <c r="D89" s="125" t="inlineStr">
        <is>
          <t>vm_Mgmt</t>
        </is>
      </c>
      <c r="E89" s="125">
        <f>IF(Таблица2811[[#This Row],[Site]]="Site1",VLOOKUP(Таблица2811[[#This Row],[VLAN]],Dictionary!$D$2:$F$14,2,FALSE),VLOOKUP(Таблица2811[[#This Row],[VLAN]],Dictionary!$D$2:$F$14,3,FALSE))</f>
        <v/>
      </c>
      <c r="F89" s="125" t="inlineStr">
        <is>
          <t>10.226.39.187</t>
        </is>
      </c>
      <c r="G89" s="125" t="inlineStr">
        <is>
          <t>Site1</t>
        </is>
      </c>
      <c r="H89" s="125" t="inlineStr">
        <is>
          <t>Domain1</t>
        </is>
      </c>
    </row>
    <row r="90">
      <c r="A90" s="184" t="inlineStr">
        <is>
          <t>kvm11.spb1.tms.tele2.ru</t>
        </is>
      </c>
      <c r="B90" s="125" t="inlineStr">
        <is>
          <t>epsm01.spb1.tms.tele2.ru</t>
        </is>
      </c>
      <c r="C90" s="125" t="inlineStr">
        <is>
          <t>Mgmt</t>
        </is>
      </c>
      <c r="D90" s="125" t="inlineStr">
        <is>
          <t>vm_Mgmt</t>
        </is>
      </c>
      <c r="E90" s="125">
        <f>IF(Таблица2811[[#This Row],[Site]]="Site1",VLOOKUP(Таблица2811[[#This Row],[VLAN]],Dictionary!$D$2:$F$14,2,FALSE),VLOOKUP(Таблица2811[[#This Row],[VLAN]],Dictionary!$D$2:$F$14,3,FALSE))</f>
        <v/>
      </c>
      <c r="F90" s="125" t="inlineStr">
        <is>
          <t>10.226.39.185</t>
        </is>
      </c>
      <c r="G90" s="233" t="inlineStr">
        <is>
          <t>Site1</t>
        </is>
      </c>
      <c r="H90" s="233" t="inlineStr">
        <is>
          <t>Domain1</t>
        </is>
      </c>
    </row>
    <row r="91">
      <c r="A91" s="184" t="inlineStr">
        <is>
          <t>kvm11.spb1.tms.tele2.ru</t>
        </is>
      </c>
      <c r="B91" s="125" t="inlineStr">
        <is>
          <t>log01.spb1.tms.tele2.ru</t>
        </is>
      </c>
      <c r="C91" s="125" t="inlineStr">
        <is>
          <t>Mgmt</t>
        </is>
      </c>
      <c r="D91" s="125" t="inlineStr">
        <is>
          <t>vm_Mgmt</t>
        </is>
      </c>
      <c r="E91" s="125">
        <f>IF(Таблица2811[[#This Row],[Site]]="Site1",VLOOKUP(Таблица2811[[#This Row],[VLAN]],Dictionary!$D$2:$F$14,2,FALSE),VLOOKUP(Таблица2811[[#This Row],[VLAN]],Dictionary!$D$2:$F$14,3,FALSE))</f>
        <v/>
      </c>
      <c r="F91" s="125" t="inlineStr">
        <is>
          <t>10.226.39.189</t>
        </is>
      </c>
      <c r="G91" s="125" t="inlineStr">
        <is>
          <t>Site1</t>
        </is>
      </c>
      <c r="H91" s="233" t="inlineStr">
        <is>
          <t>Domain1</t>
        </is>
      </c>
    </row>
    <row r="92">
      <c r="A92" s="216" t="inlineStr">
        <is>
          <t>kvm01.spb2.tms.tele2.ru</t>
        </is>
      </c>
      <c r="B92" t="inlineStr">
        <is>
          <t>pre01.spb2.tms.tele2.ru</t>
        </is>
      </c>
      <c r="C92" t="inlineStr">
        <is>
          <t>Mgmt</t>
        </is>
      </c>
      <c r="D92" t="inlineStr">
        <is>
          <t>vm_Mgmt</t>
        </is>
      </c>
      <c r="E92">
        <f>IF(Таблица2811[[#This Row],[Site]]="Site1",VLOOKUP(Таблица2811[[#This Row],[VLAN]],Dictionary!$D$2:$F$14,2,FALSE),VLOOKUP(Таблица2811[[#This Row],[VLAN]],Dictionary!$D$2:$F$14,3,FALSE))</f>
        <v/>
      </c>
      <c r="F92" t="inlineStr">
        <is>
          <t>10.226.40.129</t>
        </is>
      </c>
      <c r="G92" t="inlineStr">
        <is>
          <t>Site2</t>
        </is>
      </c>
      <c r="H92" t="inlineStr">
        <is>
          <t>Domain1</t>
        </is>
      </c>
    </row>
    <row r="93">
      <c r="A93" s="216" t="inlineStr">
        <is>
          <t>kvm02.spb2.tms.tele2.ru</t>
        </is>
      </c>
      <c r="B93" t="inlineStr">
        <is>
          <t>pre02.spb2.tms.tele2.ru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Row],[VLAN]],Dictionary!$D$2:$F$14,2,FALSE),VLOOKUP(Таблица2811[[#This Row],[VLAN]],Dictionary!$D$2:$F$14,3,FALSE))</f>
        <v/>
      </c>
      <c r="F93" t="inlineStr">
        <is>
          <t>10.226.40.130</t>
        </is>
      </c>
      <c r="G93" t="inlineStr">
        <is>
          <t>Site2</t>
        </is>
      </c>
      <c r="H93" t="inlineStr">
        <is>
          <t>Domain1</t>
        </is>
      </c>
    </row>
    <row r="94">
      <c r="A94" s="216" t="inlineStr">
        <is>
          <t>kvm03.spb2.tms.tele2.ru</t>
        </is>
      </c>
      <c r="B94" t="inlineStr">
        <is>
          <t>pre03.spb2.tms.tele2.ru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Row],[VLAN]],Dictionary!$D$2:$F$14,2,FALSE),VLOOKUP(Таблица2811[[#This Row],[VLAN]],Dictionary!$D$2:$F$14,3,FALSE))</f>
        <v/>
      </c>
      <c r="F94" t="inlineStr">
        <is>
          <t>10.226.40.131</t>
        </is>
      </c>
      <c r="G94" t="inlineStr">
        <is>
          <t>Site2</t>
        </is>
      </c>
      <c r="H94" t="inlineStr">
        <is>
          <t>Domain1</t>
        </is>
      </c>
    </row>
    <row r="95">
      <c r="A95" s="216" t="inlineStr">
        <is>
          <t>kvm04.spb2.tms.tele2.ru</t>
        </is>
      </c>
      <c r="B95" t="inlineStr">
        <is>
          <t>pre04.spb2.tms.tele2.ru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Row],[VLAN]],Dictionary!$D$2:$F$14,2,FALSE),VLOOKUP(Таблица2811[[#This Row],[VLAN]],Dictionary!$D$2:$F$14,3,FALSE))</f>
        <v/>
      </c>
      <c r="F95" t="inlineStr">
        <is>
          <t>10.226.40.132</t>
        </is>
      </c>
      <c r="G95" t="inlineStr">
        <is>
          <t>Site2</t>
        </is>
      </c>
      <c r="H95" t="inlineStr">
        <is>
          <t>Domain1</t>
        </is>
      </c>
    </row>
    <row r="96">
      <c r="A96" s="216" t="inlineStr">
        <is>
          <t>kvm05.spb2.tms.tele2.ru</t>
        </is>
      </c>
      <c r="B96" t="inlineStr">
        <is>
          <t>pre05.spb2.tms.tele2.ru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Row],[VLAN]],Dictionary!$D$2:$F$14,2,FALSE),VLOOKUP(Таблица2811[[#This Row],[VLAN]],Dictionary!$D$2:$F$14,3,FALSE))</f>
        <v/>
      </c>
      <c r="F96" t="inlineStr">
        <is>
          <t>10.226.40.133</t>
        </is>
      </c>
      <c r="G96" t="inlineStr">
        <is>
          <t>Site2</t>
        </is>
      </c>
      <c r="H96" t="inlineStr">
        <is>
          <t>Domain1</t>
        </is>
      </c>
    </row>
    <row r="97">
      <c r="A97" s="216" t="inlineStr">
        <is>
          <t>kvm06.spb2.tms.tele2.ru</t>
        </is>
      </c>
      <c r="B97" t="inlineStr">
        <is>
          <t>pre06.spb2.tms.tele2.ru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Row],[VLAN]],Dictionary!$D$2:$F$14,2,FALSE),VLOOKUP(Таблица2811[[#This Row],[VLAN]],Dictionary!$D$2:$F$14,3,FALSE))</f>
        <v/>
      </c>
      <c r="F97" t="inlineStr">
        <is>
          <t>10.226.40.134</t>
        </is>
      </c>
      <c r="G97" t="inlineStr">
        <is>
          <t>Site2</t>
        </is>
      </c>
      <c r="H97" t="inlineStr">
        <is>
          <t>Domain1</t>
        </is>
      </c>
    </row>
    <row r="98">
      <c r="A98" s="216" t="inlineStr">
        <is>
          <t>kvm07.spb2.tms.tele2.ru</t>
        </is>
      </c>
      <c r="B98" t="inlineStr">
        <is>
          <t>pre07.spb2.tms.tele2.ru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IF(Таблица2811[[#This Row],[Site]]="Site1",VLOOKUP(Таблица2811[[#This Row],[VLAN]],Dictionary!$D$2:$F$14,2,FALSE),VLOOKUP(Таблица2811[[#This Row],[VLAN]],Dictionary!$D$2:$F$14,3,FALSE))</f>
        <v/>
      </c>
      <c r="F98" t="inlineStr">
        <is>
          <t>10.226.40.135</t>
        </is>
      </c>
      <c r="G98" t="inlineStr">
        <is>
          <t>Site2</t>
        </is>
      </c>
      <c r="H98" t="inlineStr">
        <is>
          <t>Domain1</t>
        </is>
      </c>
    </row>
    <row r="99">
      <c r="A99" s="216" t="inlineStr">
        <is>
          <t>kvm08.spb2.tms.tele2.ru</t>
        </is>
      </c>
      <c r="B99" t="inlineStr">
        <is>
          <t>pre08.spb2.tms.tele2.ru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Row],[VLAN]],Dictionary!$D$2:$F$14,2,FALSE),VLOOKUP(Таблица2811[[#This Row],[VLAN]],Dictionary!$D$2:$F$14,3,FALSE))</f>
        <v/>
      </c>
      <c r="F99" t="inlineStr">
        <is>
          <t>10.226.40.136</t>
        </is>
      </c>
      <c r="G99" t="inlineStr">
        <is>
          <t>Site2</t>
        </is>
      </c>
      <c r="H99" t="inlineStr">
        <is>
          <t>Domain1</t>
        </is>
      </c>
    </row>
    <row r="100">
      <c r="A100" s="216" t="inlineStr">
        <is>
          <t>kvm13.spb2.tms.tele2.ru</t>
        </is>
      </c>
      <c r="B100" t="inlineStr">
        <is>
          <t>pre09.spb2.tms.tele2.ru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IF(Таблица2811[[#This Row],[Site]]="Site1",VLOOKUP(Таблица2811[[#This Row],[VLAN]],Dictionary!$D$2:$F$14,2,FALSE),VLOOKUP(Таблица2811[[#This Row],[VLAN]],Dictionary!$D$2:$F$14,3,FALSE))</f>
        <v/>
      </c>
      <c r="F100" t="inlineStr">
        <is>
          <t>10.226.40.137</t>
        </is>
      </c>
      <c r="G100" t="inlineStr">
        <is>
          <t>Site2</t>
        </is>
      </c>
      <c r="H100" t="inlineStr">
        <is>
          <t>Domain1</t>
        </is>
      </c>
    </row>
    <row r="101">
      <c r="A101" s="216" t="inlineStr">
        <is>
          <t>kvm14.spb2.tms.tele2.ru</t>
        </is>
      </c>
      <c r="B101" t="inlineStr">
        <is>
          <t>pre10.spb2.tms.tele2.ru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Row],[VLAN]],Dictionary!$D$2:$F$14,2,FALSE),VLOOKUP(Таблица2811[[#This Row],[VLAN]],Dictionary!$D$2:$F$14,3,FALSE))</f>
        <v/>
      </c>
      <c r="F101" t="inlineStr">
        <is>
          <t>10.226.40.138</t>
        </is>
      </c>
      <c r="G101" t="inlineStr">
        <is>
          <t>Site2</t>
        </is>
      </c>
      <c r="H101" t="inlineStr">
        <is>
          <t>Domain1</t>
        </is>
      </c>
    </row>
    <row r="102">
      <c r="A102" s="216" t="inlineStr">
        <is>
          <t>kvm15.spb2.tms.tele2.ru</t>
        </is>
      </c>
      <c r="B102" t="inlineStr">
        <is>
          <t>pre11.spb2.tms.tele2.ru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IF(Таблица2811[[#This Row],[Site]]="Site1",VLOOKUP(Таблица2811[[#This Row],[VLAN]],Dictionary!$D$2:$F$14,2,FALSE),VLOOKUP(Таблица2811[[#This Row],[VLAN]],Dictionary!$D$2:$F$14,3,FALSE))</f>
        <v/>
      </c>
      <c r="F102" t="inlineStr">
        <is>
          <t>10.226.40.139</t>
        </is>
      </c>
      <c r="G102" t="inlineStr">
        <is>
          <t>Site2</t>
        </is>
      </c>
      <c r="H102" t="inlineStr">
        <is>
          <t>Domain1</t>
        </is>
      </c>
    </row>
    <row r="103">
      <c r="A103" s="216" t="inlineStr">
        <is>
          <t>kvm16.spb2.tms.tele2.ru</t>
        </is>
      </c>
      <c r="B103" t="inlineStr">
        <is>
          <t>pre12.spb2.tms.tele2.ru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IF(Таблица2811[[#This Row],[Site]]="Site1",VLOOKUP(Таблица2811[[#This Row],[VLAN]],Dictionary!$D$2:$F$14,2,FALSE),VLOOKUP(Таблица2811[[#This Row],[VLAN]],Dictionary!$D$2:$F$14,3,FALSE))</f>
        <v/>
      </c>
      <c r="F103" t="inlineStr">
        <is>
          <t>10.226.40.140</t>
        </is>
      </c>
      <c r="G103" t="inlineStr">
        <is>
          <t>Site2</t>
        </is>
      </c>
      <c r="H103" s="125" t="inlineStr">
        <is>
          <t>Domain1</t>
        </is>
      </c>
    </row>
    <row r="104">
      <c r="A104" s="86" t="inlineStr">
        <is>
          <t>kvm09.spb2.tms.tele2.ru</t>
        </is>
      </c>
      <c r="B104" s="85" t="inlineStr">
        <is>
          <t>pic01.spb2.tms.tele2.ru</t>
        </is>
      </c>
      <c r="C104" s="85" t="inlineStr">
        <is>
          <t>Mgmt</t>
        </is>
      </c>
      <c r="D104" s="85" t="inlineStr">
        <is>
          <t>vm_Mgmt</t>
        </is>
      </c>
      <c r="E104" s="85">
        <f>IF(Таблица2811[[#This Row],[Site]]="Site1",VLOOKUP(Таблица2811[[#This Row],[VLAN]],Dictionary!$D$2:$F$14,2,FALSE),VLOOKUP(Таблица2811[[#This Row],[VLAN]],Dictionary!$D$2:$F$14,3,FALSE))</f>
        <v/>
      </c>
      <c r="F104" s="85" t="inlineStr">
        <is>
          <t>10.226.40.160</t>
        </is>
      </c>
      <c r="G104" s="85" t="inlineStr">
        <is>
          <t>Site2</t>
        </is>
      </c>
      <c r="H104" t="inlineStr">
        <is>
          <t>Domain1</t>
        </is>
      </c>
    </row>
    <row r="105">
      <c r="A105" s="216" t="inlineStr">
        <is>
          <t>kvm10.spb2.tms.tele2.ru</t>
        </is>
      </c>
      <c r="B105" t="inlineStr">
        <is>
          <t>pic02.spb2.tms.tele2.ru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Row],[VLAN]],Dictionary!$D$2:$F$14,2,FALSE),VLOOKUP(Таблица2811[[#This Row],[VLAN]],Dictionary!$D$2:$F$14,3,FALSE))</f>
        <v/>
      </c>
      <c r="F105" t="inlineStr">
        <is>
          <t>10.226.40.161</t>
        </is>
      </c>
      <c r="G105" t="inlineStr">
        <is>
          <t>Site2</t>
        </is>
      </c>
      <c r="H105" t="inlineStr">
        <is>
          <t>Domain1</t>
        </is>
      </c>
    </row>
    <row r="106">
      <c r="A106" s="216" t="inlineStr">
        <is>
          <t>kvm11.spb2.tms.tele2.ru</t>
        </is>
      </c>
      <c r="B106" t="inlineStr">
        <is>
          <t>pic03.spb2.tms.tele2.ru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Row],[VLAN]],Dictionary!$D$2:$F$14,2,FALSE),VLOOKUP(Таблица2811[[#This Row],[VLAN]],Dictionary!$D$2:$F$14,3,FALSE))</f>
        <v/>
      </c>
      <c r="F106" t="inlineStr">
        <is>
          <t>10.226.40.162</t>
        </is>
      </c>
      <c r="G106" t="inlineStr">
        <is>
          <t>Site2</t>
        </is>
      </c>
      <c r="H106" t="inlineStr">
        <is>
          <t>Domain1</t>
        </is>
      </c>
    </row>
    <row r="107">
      <c r="A107" s="216" t="inlineStr">
        <is>
          <t>kvm23.spb2.tms.tele2.ru</t>
        </is>
      </c>
      <c r="B107" t="inlineStr">
        <is>
          <t>apic01.spb2.tms.tele2.ru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IF(Таблица2811[[#This Row],[Site]]="Site1",VLOOKUP(Таблица2811[[#This Row],[VLAN]],Dictionary!$D$2:$F$14,2,FALSE),VLOOKUP(Таблица2811[[#This Row],[VLAN]],Dictionary!$D$2:$F$14,3,FALSE))</f>
        <v/>
      </c>
      <c r="F107" t="inlineStr">
        <is>
          <t>10.226.40.169</t>
        </is>
      </c>
      <c r="G107" t="inlineStr">
        <is>
          <t>Site3</t>
        </is>
      </c>
      <c r="H107" s="125" t="inlineStr">
        <is>
          <t>Domain1</t>
        </is>
      </c>
    </row>
    <row r="108">
      <c r="A108" s="86" t="inlineStr">
        <is>
          <t>kvm12.spb2.tms.tele2.ru</t>
        </is>
      </c>
      <c r="B108" s="85" t="inlineStr">
        <is>
          <t>psm01.spb2.tms.tele2.ru</t>
        </is>
      </c>
      <c r="C108" s="85" t="inlineStr">
        <is>
          <t>Mgmt</t>
        </is>
      </c>
      <c r="D108" s="85" t="inlineStr">
        <is>
          <t>vm_Mgmt</t>
        </is>
      </c>
      <c r="E108" s="85">
        <f>IF(Таблица2811[[#This Row],[Site]]="Site1",VLOOKUP(Таблица2811[[#This Row],[VLAN]],Dictionary!$D$2:$F$14,2,FALSE),VLOOKUP(Таблица2811[[#This Row],[VLAN]],Dictionary!$D$2:$F$14,3,FALSE))</f>
        <v/>
      </c>
      <c r="F108" s="85" t="inlineStr">
        <is>
          <t>10.226.40.170</t>
        </is>
      </c>
      <c r="G108" s="85" t="inlineStr">
        <is>
          <t>Site2</t>
        </is>
      </c>
      <c r="H108" t="inlineStr">
        <is>
          <t>Domain1</t>
        </is>
      </c>
    </row>
    <row r="109">
      <c r="A109" s="216" t="inlineStr">
        <is>
          <t>kvm12.spb2.tms.tele2.ru</t>
        </is>
      </c>
      <c r="B109" t="inlineStr">
        <is>
          <t>psm02.spb2.tms.tele2.ru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Row],[VLAN]],Dictionary!$D$2:$F$14,2,FALSE),VLOOKUP(Таблица2811[[#This Row],[VLAN]],Dictionary!$D$2:$F$14,3,FALSE))</f>
        <v/>
      </c>
      <c r="F109" t="inlineStr">
        <is>
          <t>10.226.40.171</t>
        </is>
      </c>
      <c r="G109" t="inlineStr">
        <is>
          <t>Site2</t>
        </is>
      </c>
      <c r="H109" t="inlineStr">
        <is>
          <t>Domain1</t>
        </is>
      </c>
    </row>
    <row r="110">
      <c r="A110" s="216" t="inlineStr">
        <is>
          <t>kvm12.spb2.tms.tele2.ru</t>
        </is>
      </c>
      <c r="B110" t="inlineStr">
        <is>
          <t>psm03.spb2.tms.tele2.ru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Row],[VLAN]],Dictionary!$D$2:$F$14,2,FALSE),VLOOKUP(Таблица2811[[#This Row],[VLAN]],Dictionary!$D$2:$F$14,3,FALSE))</f>
        <v/>
      </c>
      <c r="F110" t="inlineStr">
        <is>
          <t>10.226.40.172</t>
        </is>
      </c>
      <c r="G110" t="inlineStr">
        <is>
          <t>Site2</t>
        </is>
      </c>
      <c r="H110" t="inlineStr">
        <is>
          <t>Domain1</t>
        </is>
      </c>
    </row>
    <row r="111">
      <c r="A111" s="184" t="inlineStr">
        <is>
          <t>kvm12.spb2.tms.tele2.ru</t>
        </is>
      </c>
      <c r="B111" s="125" t="inlineStr">
        <is>
          <t>psm04.spb2.tms.tele2.ru</t>
        </is>
      </c>
      <c r="C111" s="125" t="inlineStr">
        <is>
          <t>Mgmt</t>
        </is>
      </c>
      <c r="D111" s="125" t="inlineStr">
        <is>
          <t>vm_Mgmt</t>
        </is>
      </c>
      <c r="E111" s="125">
        <f>IF(Таблица2811[[#This Row],[Site]]="Site1",VLOOKUP(Таблица2811[[#This Row],[VLAN]],Dictionary!$D$2:$F$14,2,FALSE),VLOOKUP(Таблица2811[[#This Row],[VLAN]],Dictionary!$D$2:$F$14,3,FALSE))</f>
        <v/>
      </c>
      <c r="F111" s="125" t="inlineStr">
        <is>
          <t>10.226.40.173</t>
        </is>
      </c>
      <c r="G111" s="125" t="inlineStr">
        <is>
          <t>Site2</t>
        </is>
      </c>
      <c r="H111" s="125" t="inlineStr">
        <is>
          <t>Domain1</t>
        </is>
      </c>
    </row>
    <row r="112">
      <c r="A112" s="86" t="inlineStr">
        <is>
          <t>kvm09.spb2.tms.tele2.ru</t>
        </is>
      </c>
      <c r="B112" s="85" t="inlineStr">
        <is>
          <t>rb01.spb2.tms.tele2.ru</t>
        </is>
      </c>
      <c r="C112" s="85" t="inlineStr">
        <is>
          <t>Mgmt</t>
        </is>
      </c>
      <c r="D112" s="85" t="inlineStr">
        <is>
          <t>vm_Mgmt</t>
        </is>
      </c>
      <c r="E112" s="85">
        <f>IF(Таблица2811[[#This Row],[Site]]="Site1",VLOOKUP(Таблица2811[[#This Row],[VLAN]],Dictionary!$D$2:$F$14,2,FALSE),VLOOKUP(Таблица2811[[#This Row],[VLAN]],Dictionary!$D$2:$F$14,3,FALSE))</f>
        <v/>
      </c>
      <c r="F112" s="85" t="inlineStr">
        <is>
          <t>10.226.40.186</t>
        </is>
      </c>
      <c r="G112" s="85" t="inlineStr">
        <is>
          <t>Site2</t>
        </is>
      </c>
      <c r="H112" t="inlineStr">
        <is>
          <t>Domain1</t>
        </is>
      </c>
    </row>
    <row r="113">
      <c r="A113" s="184" t="inlineStr">
        <is>
          <t>kvm10.spb2.tms.tele2.ru</t>
        </is>
      </c>
      <c r="B113" s="125" t="inlineStr">
        <is>
          <t>rb02.spb2.tms.tele2.ru</t>
        </is>
      </c>
      <c r="C113" s="125" t="inlineStr">
        <is>
          <t>Mgmt</t>
        </is>
      </c>
      <c r="D113" s="125" t="inlineStr">
        <is>
          <t>vm_Mgmt</t>
        </is>
      </c>
      <c r="E113" s="125">
        <f>IF(Таблица2811[[#This Row],[Site]]="Site1",VLOOKUP(Таблица2811[[#This Row],[VLAN]],Dictionary!$D$2:$F$14,2,FALSE),VLOOKUP(Таблица2811[[#This Row],[VLAN]],Dictionary!$D$2:$F$14,3,FALSE))</f>
        <v/>
      </c>
      <c r="F113" s="125" t="inlineStr">
        <is>
          <t>10.226.40.187</t>
        </is>
      </c>
      <c r="G113" s="125" t="inlineStr">
        <is>
          <t>Site2</t>
        </is>
      </c>
      <c r="H113" s="125" t="inlineStr">
        <is>
          <t>Domain1</t>
        </is>
      </c>
    </row>
    <row r="114">
      <c r="A114" s="184" t="inlineStr">
        <is>
          <t>kvm11.spb2.tms.tele2.ru</t>
        </is>
      </c>
      <c r="B114" s="125" t="inlineStr">
        <is>
          <t>epsm01.spb2.tms.tele2.ru</t>
        </is>
      </c>
      <c r="C114" s="125" t="inlineStr">
        <is>
          <t>Mgmt</t>
        </is>
      </c>
      <c r="D114" s="125" t="inlineStr">
        <is>
          <t>vm_Mgmt</t>
        </is>
      </c>
      <c r="E114" s="125">
        <f>IF(Таблица2811[[#This Row],[Site]]="Site1",VLOOKUP(Таблица2811[[#This Row],[VLAN]],Dictionary!$D$2:$F$14,2,FALSE),VLOOKUP(Таблица2811[[#This Row],[VLAN]],Dictionary!$D$2:$F$14,3,FALSE))</f>
        <v/>
      </c>
      <c r="F114" s="125" t="inlineStr">
        <is>
          <t>10.226.40.185</t>
        </is>
      </c>
      <c r="G114" s="125" t="inlineStr">
        <is>
          <t>Site2</t>
        </is>
      </c>
      <c r="H114" s="233" t="inlineStr">
        <is>
          <t>Domain1</t>
        </is>
      </c>
    </row>
    <row r="115" ht="15.75" customHeight="1" s="200" thickBot="1">
      <c r="A115" s="91" t="inlineStr">
        <is>
          <t>kvm11.spb2.tms.tele2.ru</t>
        </is>
      </c>
      <c r="B115" s="213" t="inlineStr">
        <is>
          <t>rs01.spb2.tms.tele2.ru</t>
        </is>
      </c>
      <c r="C115" s="213" t="inlineStr">
        <is>
          <t>Mgmt</t>
        </is>
      </c>
      <c r="D115" s="213" t="inlineStr">
        <is>
          <t>vm_Mgmt</t>
        </is>
      </c>
      <c r="E115" s="213">
        <f>IF(Таблица2811[[#This Row],[Site]]="Site1",VLOOKUP(Таблица2811[[#This Row],[VLAN]],Dictionary!$D$2:$F$14,2,FALSE),VLOOKUP(Таблица2811[[#This Row],[VLAN]],Dictionary!$D$2:$F$14,3,FALSE))</f>
        <v/>
      </c>
      <c r="F115" s="213" t="inlineStr">
        <is>
          <t>10.226.40.189</t>
        </is>
      </c>
      <c r="G115" s="213" t="inlineStr">
        <is>
          <t>Site2</t>
        </is>
      </c>
      <c r="H115" s="213" t="inlineStr">
        <is>
          <t>Domain1</t>
        </is>
      </c>
    </row>
    <row r="116">
      <c r="A116" s="216" t="inlineStr">
        <is>
          <t>kvm09.spb1.tms.tele2.ru</t>
        </is>
      </c>
      <c r="B116" t="inlineStr">
        <is>
          <t>pic01.spb1.tms.tele2.ru</t>
        </is>
      </c>
      <c r="C116" t="inlineStr">
        <is>
          <t>Data</t>
        </is>
      </c>
      <c r="D116" t="inlineStr">
        <is>
          <t>DataFeed</t>
        </is>
      </c>
      <c r="E116">
        <f>IF(Таблица2811[[#This Row],[Site]]="Site1",VLOOKUP(Таблица2811[[#This Row],[VLAN]],Dictionary!$D$2:$F$14,2,FALSE),VLOOKUP(Таблица2811[[#This Row],[VLAN]],Dictionary!$D$2:$F$14,3,FALSE))</f>
        <v/>
      </c>
      <c r="F116" t="inlineStr">
        <is>
          <t>10.226.37.145</t>
        </is>
      </c>
      <c r="G116" t="inlineStr">
        <is>
          <t>Site1</t>
        </is>
      </c>
      <c r="H116" t="inlineStr">
        <is>
          <t>Domain1</t>
        </is>
      </c>
    </row>
    <row r="117">
      <c r="A117" s="216" t="inlineStr">
        <is>
          <t>kvm10.spb1.tms.tele2.ru</t>
        </is>
      </c>
      <c r="B117" t="inlineStr">
        <is>
          <t>pic02.spb1.tms.tele2.ru</t>
        </is>
      </c>
      <c r="C117" t="inlineStr">
        <is>
          <t>Data</t>
        </is>
      </c>
      <c r="D117" t="inlineStr">
        <is>
          <t>DataFeed</t>
        </is>
      </c>
      <c r="E117">
        <f>IF(Таблица2811[[#This Row],[Site]]="Site1",VLOOKUP(Таблица2811[[#This Row],[VLAN]],Dictionary!$D$2:$F$14,2,FALSE),VLOOKUP(Таблица2811[[#This Row],[VLAN]],Dictionary!$D$2:$F$14,3,FALSE))</f>
        <v/>
      </c>
      <c r="F117" t="inlineStr">
        <is>
          <t>10.226.37.146</t>
        </is>
      </c>
      <c r="G117" t="inlineStr">
        <is>
          <t>Site1</t>
        </is>
      </c>
      <c r="H117" t="inlineStr">
        <is>
          <t>Domain1</t>
        </is>
      </c>
    </row>
    <row r="118">
      <c r="A118" s="184" t="inlineStr">
        <is>
          <t>kvm11.spb1.tms.tele2.ru</t>
        </is>
      </c>
      <c r="B118" s="125" t="inlineStr">
        <is>
          <t>pic03.spb1.tms.tele2.ru</t>
        </is>
      </c>
      <c r="C118" s="125" t="inlineStr">
        <is>
          <t>Data</t>
        </is>
      </c>
      <c r="D118" s="125" t="inlineStr">
        <is>
          <t>DataFeed</t>
        </is>
      </c>
      <c r="E118" s="125">
        <f>IF(Таблица2811[[#This Row],[Site]]="Site1",VLOOKUP(Таблица2811[[#This Row],[VLAN]],Dictionary!$D$2:$F$14,2,FALSE),VLOOKUP(Таблица2811[[#This Row],[VLAN]],Dictionary!$D$2:$F$14,3,FALSE))</f>
        <v/>
      </c>
      <c r="F118" s="125" t="inlineStr">
        <is>
          <t>10.226.37.147</t>
        </is>
      </c>
      <c r="G118" s="125" t="inlineStr">
        <is>
          <t>Site1</t>
        </is>
      </c>
      <c r="H118" s="125" t="inlineStr">
        <is>
          <t>Domain1</t>
        </is>
      </c>
    </row>
    <row r="119">
      <c r="A119" s="89" t="inlineStr">
        <is>
          <t>kvm09.spb2.tms.tele2.ru</t>
        </is>
      </c>
      <c r="B119" s="161" t="inlineStr">
        <is>
          <t>pic01.spb2.tms.tele2.ru</t>
        </is>
      </c>
      <c r="C119" s="161" t="inlineStr">
        <is>
          <t>Data</t>
        </is>
      </c>
      <c r="D119" s="161" t="inlineStr">
        <is>
          <t>DataFeed</t>
        </is>
      </c>
      <c r="E119">
        <f>IF(Таблица2811[[#This Row],[Site]]="Site1",VLOOKUP(Таблица2811[[#This Row],[VLAN]],Dictionary!$D$2:$F$14,2,FALSE),VLOOKUP(Таблица2811[[#This Row],[VLAN]],Dictionary!$D$2:$F$14,3,FALSE))</f>
        <v/>
      </c>
      <c r="F119" s="161" t="inlineStr">
        <is>
          <t>10.226.38.145</t>
        </is>
      </c>
      <c r="G119" s="161" t="inlineStr">
        <is>
          <t>Site2</t>
        </is>
      </c>
      <c r="H119" s="161" t="inlineStr">
        <is>
          <t>Domain1</t>
        </is>
      </c>
    </row>
    <row r="120">
      <c r="A120" s="216" t="inlineStr">
        <is>
          <t>kvm10.spb2.tms.tele2.ru</t>
        </is>
      </c>
      <c r="B120" t="inlineStr">
        <is>
          <t>pic02.spb2.tms.tele2.ru</t>
        </is>
      </c>
      <c r="C120" t="inlineStr">
        <is>
          <t>Data</t>
        </is>
      </c>
      <c r="D120" t="inlineStr">
        <is>
          <t>DataFeed</t>
        </is>
      </c>
      <c r="E120">
        <f>IF(Таблица2811[[#This Row],[Site]]="Site1",VLOOKUP(Таблица2811[[#This Row],[VLAN]],Dictionary!$D$2:$F$14,2,FALSE),VLOOKUP(Таблица2811[[#This Row],[VLAN]],Dictionary!$D$2:$F$14,3,FALSE))</f>
        <v/>
      </c>
      <c r="F120" t="inlineStr">
        <is>
          <t>10.226.38.146</t>
        </is>
      </c>
      <c r="G120" t="inlineStr">
        <is>
          <t>Site2</t>
        </is>
      </c>
      <c r="H120" t="inlineStr">
        <is>
          <t>Domain1</t>
        </is>
      </c>
    </row>
    <row r="121">
      <c r="A121" s="216" t="inlineStr">
        <is>
          <t>kvm11.spb2.tms.tele2.ru</t>
        </is>
      </c>
      <c r="B121" t="inlineStr">
        <is>
          <t>pic03.spb2.tms.tele2.ru</t>
        </is>
      </c>
      <c r="C121" t="inlineStr">
        <is>
          <t>Data</t>
        </is>
      </c>
      <c r="D121" t="inlineStr">
        <is>
          <t>DataFeed</t>
        </is>
      </c>
      <c r="E121">
        <f>IF(Таблица2811[[#This Row],[Site]]="Site1",VLOOKUP(Таблица2811[[#This Row],[VLAN]],Dictionary!$D$2:$F$14,2,FALSE),VLOOKUP(Таблица2811[[#This Row],[VLAN]],Dictionary!$D$2:$F$14,3,FALSE))</f>
        <v/>
      </c>
      <c r="F121" t="inlineStr">
        <is>
          <t>10.226.38.147</t>
        </is>
      </c>
      <c r="G121" t="inlineStr">
        <is>
          <t>Site2</t>
        </is>
      </c>
      <c r="H121" t="inlineStr">
        <is>
          <t>Domain1</t>
        </is>
      </c>
    </row>
    <row r="122" ht="15.75" customHeight="1" s="200" thickBot="1">
      <c r="A122" s="217" t="inlineStr">
        <is>
          <t>kvm23.spb2.tms.tele2.ru</t>
        </is>
      </c>
      <c r="B122" s="205" t="inlineStr">
        <is>
          <t>apic01.spb2.tms.tele2.ru</t>
        </is>
      </c>
      <c r="C122" s="205" t="inlineStr">
        <is>
          <t>Data</t>
        </is>
      </c>
      <c r="D122" s="205" t="inlineStr">
        <is>
          <t>DataFeed</t>
        </is>
      </c>
      <c r="E122" s="205">
        <f>IF(Таблица2811[[#This Row],[Site]]="Site1",VLOOKUP(Таблица2811[[#This Row],[VLAN]],Dictionary!$D$2:$F$14,2,FALSE),VLOOKUP(Таблица2811[[#This Row],[VLAN]],Dictionary!$D$2:$F$14,3,FALSE))</f>
        <v/>
      </c>
      <c r="F122" s="205" t="inlineStr">
        <is>
          <t>10.226.38.157</t>
        </is>
      </c>
      <c r="G122" s="205" t="inlineStr">
        <is>
          <t>Site2</t>
        </is>
      </c>
      <c r="H122" s="205" t="inlineStr">
        <is>
          <t>Domain1</t>
        </is>
      </c>
    </row>
    <row r="123">
      <c r="A123" s="216" t="n"/>
      <c r="B123" t="inlineStr">
        <is>
          <t>psm01.spb (VRRP VIP)</t>
        </is>
      </c>
      <c r="C123" t="inlineStr">
        <is>
          <t>Gx</t>
        </is>
      </c>
      <c r="D123" t="inlineStr">
        <is>
          <t>Gx1</t>
        </is>
      </c>
      <c r="E123">
        <f>IF(Таблица2811[[#This Row],[Site]]="Site1",VLOOKUP(Таблица2811[[#This Row],[VLAN]],Dictionary!$D$2:$F$14,2,FALSE),VLOOKUP(Таблица2811[[#This Row],[VLAN]],Dictionary!$D$2:$F$14,3,FALSE))</f>
        <v/>
      </c>
      <c r="F123" t="inlineStr">
        <is>
          <t>10.226.37.1</t>
        </is>
      </c>
      <c r="G123" t="inlineStr">
        <is>
          <t>Site1</t>
        </is>
      </c>
      <c r="H123" t="inlineStr">
        <is>
          <t>Domain1</t>
        </is>
      </c>
    </row>
    <row r="124">
      <c r="A124" s="216" t="inlineStr">
        <is>
          <t>kvm12.spb1.tms.tele2.ru</t>
        </is>
      </c>
      <c r="B124" t="inlineStr">
        <is>
          <t>psm01.spb1.tms.tele2.ru</t>
        </is>
      </c>
      <c r="C124" t="inlineStr">
        <is>
          <t>Gx</t>
        </is>
      </c>
      <c r="D124" t="inlineStr">
        <is>
          <t>Gx1</t>
        </is>
      </c>
      <c r="E124">
        <f>IF(Таблица2811[[#This Row],[Site]]="Site1",VLOOKUP(Таблица2811[[#This Row],[VLAN]],Dictionary!$D$2:$F$14,2,FALSE),VLOOKUP(Таблица2811[[#This Row],[VLAN]],Dictionary!$D$2:$F$14,3,FALSE))</f>
        <v/>
      </c>
      <c r="F124" t="inlineStr">
        <is>
          <t>10.226.37.2</t>
        </is>
      </c>
      <c r="G124" t="inlineStr">
        <is>
          <t>Site1</t>
        </is>
      </c>
      <c r="H124" t="inlineStr">
        <is>
          <t>Domain1</t>
        </is>
      </c>
    </row>
    <row r="125">
      <c r="A125" s="216" t="inlineStr">
        <is>
          <t>kvm12.spb2.tms.tele2.ru</t>
        </is>
      </c>
      <c r="B125" t="inlineStr">
        <is>
          <t>psm01.spb2.tms.tele2.ru</t>
        </is>
      </c>
      <c r="C125" t="inlineStr">
        <is>
          <t>Gx</t>
        </is>
      </c>
      <c r="D125" t="inlineStr">
        <is>
          <t>Gx1</t>
        </is>
      </c>
      <c r="E125">
        <f>IF(Таблица2811[[#This Row],[Site]]="Site1",VLOOKUP(Таблица2811[[#This Row],[VLAN]],Dictionary!$D$2:$F$14,2,FALSE),VLOOKUP(Таблица2811[[#This Row],[VLAN]],Dictionary!$D$2:$F$14,3,FALSE))</f>
        <v/>
      </c>
      <c r="F125" t="inlineStr">
        <is>
          <t>10.226.37.3</t>
        </is>
      </c>
      <c r="G125" t="inlineStr">
        <is>
          <t>Site2</t>
        </is>
      </c>
      <c r="H125" t="inlineStr">
        <is>
          <t>Domain1</t>
        </is>
      </c>
    </row>
    <row r="126">
      <c r="A126" s="216" t="n"/>
      <c r="B126" t="inlineStr">
        <is>
          <t>psm03.spb (VRRP VIP)</t>
        </is>
      </c>
      <c r="C126" t="inlineStr">
        <is>
          <t>Gx</t>
        </is>
      </c>
      <c r="D126" t="inlineStr">
        <is>
          <t>Gx1</t>
        </is>
      </c>
      <c r="E126">
        <f>IF(Таблица2811[[#This Row],[Site]]="Site1",VLOOKUP(Таблица2811[[#This Row],[VLAN]],Dictionary!$D$2:$F$14,2,FALSE),VLOOKUP(Таблица2811[[#This Row],[VLAN]],Dictionary!$D$2:$F$14,3,FALSE))</f>
        <v/>
      </c>
      <c r="F126" t="inlineStr">
        <is>
          <t>10.226.37.4</t>
        </is>
      </c>
      <c r="G126" t="inlineStr">
        <is>
          <t>Site1</t>
        </is>
      </c>
      <c r="H126" t="inlineStr">
        <is>
          <t>Domain1</t>
        </is>
      </c>
    </row>
    <row r="127">
      <c r="A127" s="216" t="inlineStr">
        <is>
          <t>kvm12.spb1.tms.tele2.ru</t>
        </is>
      </c>
      <c r="B127" t="inlineStr">
        <is>
          <t>psm03.spb1.tms.tele2.ru</t>
        </is>
      </c>
      <c r="C127" t="inlineStr">
        <is>
          <t>Gx</t>
        </is>
      </c>
      <c r="D127" t="inlineStr">
        <is>
          <t>Gx1</t>
        </is>
      </c>
      <c r="E127">
        <f>IF(Таблица2811[[#This Row],[Site]]="Site1",VLOOKUP(Таблица2811[[#This Row],[VLAN]],Dictionary!$D$2:$F$14,2,FALSE),VLOOKUP(Таблица2811[[#This Row],[VLAN]],Dictionary!$D$2:$F$14,3,FALSE))</f>
        <v/>
      </c>
      <c r="F127" t="inlineStr">
        <is>
          <t>10.226.37.5</t>
        </is>
      </c>
      <c r="G127" t="inlineStr">
        <is>
          <t>Site1</t>
        </is>
      </c>
      <c r="H127" t="inlineStr">
        <is>
          <t>Domain1</t>
        </is>
      </c>
    </row>
    <row r="128" ht="15.75" customHeight="1" s="200" thickBot="1">
      <c r="A128" s="217" t="inlineStr">
        <is>
          <t>kvm12.spb2.tms.tele2.ru</t>
        </is>
      </c>
      <c r="B128" s="205" t="inlineStr">
        <is>
          <t>psm03.spb2.tms.tele2.ru</t>
        </is>
      </c>
      <c r="C128" s="205" t="inlineStr">
        <is>
          <t>Gx</t>
        </is>
      </c>
      <c r="D128" s="205" t="inlineStr">
        <is>
          <t>Gx1</t>
        </is>
      </c>
      <c r="E128" s="205">
        <f>IF(Таблица2811[[#This Row],[Site]]="Site1",VLOOKUP(Таблица2811[[#This Row],[VLAN]],Dictionary!$D$2:$F$14,2,FALSE),VLOOKUP(Таблица2811[[#This Row],[VLAN]],Dictionary!$D$2:$F$14,3,FALSE))</f>
        <v/>
      </c>
      <c r="F128" s="205" t="inlineStr">
        <is>
          <t>10.226.37.6</t>
        </is>
      </c>
      <c r="G128" s="205" t="inlineStr">
        <is>
          <t>Site2</t>
        </is>
      </c>
      <c r="H128" s="205" t="inlineStr">
        <is>
          <t>Domain1</t>
        </is>
      </c>
    </row>
    <row r="129">
      <c r="A129" s="216" t="n"/>
      <c r="B129" t="inlineStr">
        <is>
          <t>psm02.spb (VRRP VIP)</t>
        </is>
      </c>
      <c r="C129" t="inlineStr">
        <is>
          <t>Gx</t>
        </is>
      </c>
      <c r="D129" t="inlineStr">
        <is>
          <t>Gx2</t>
        </is>
      </c>
      <c r="E129">
        <f>IF(Таблица2811[[#This Row],[Site]]="Site1",VLOOKUP(Таблица2811[[#This Row],[VLAN]],Dictionary!$D$2:$F$14,2,FALSE),VLOOKUP(Таблица2811[[#This Row],[VLAN]],Dictionary!$D$2:$F$14,3,FALSE))</f>
        <v/>
      </c>
      <c r="F129" t="inlineStr">
        <is>
          <t>10.226.37.17</t>
        </is>
      </c>
      <c r="G129" t="inlineStr">
        <is>
          <t>Site2</t>
        </is>
      </c>
      <c r="H129" t="inlineStr">
        <is>
          <t>Domain1</t>
        </is>
      </c>
    </row>
    <row r="130">
      <c r="A130" s="216" t="inlineStr">
        <is>
          <t>kvm12.spb1.tms.tele2.ru</t>
        </is>
      </c>
      <c r="B130" t="inlineStr">
        <is>
          <t>psm02.spb1.tms.tele2.ru</t>
        </is>
      </c>
      <c r="C130" t="inlineStr">
        <is>
          <t>Gx</t>
        </is>
      </c>
      <c r="D130" t="inlineStr">
        <is>
          <t>Gx2</t>
        </is>
      </c>
      <c r="E130">
        <f>IF(Таблица2811[[#This Row],[Site]]="Site1",VLOOKUP(Таблица2811[[#This Row],[VLAN]],Dictionary!$D$2:$F$14,2,FALSE),VLOOKUP(Таблица2811[[#This Row],[VLAN]],Dictionary!$D$2:$F$14,3,FALSE))</f>
        <v/>
      </c>
      <c r="F130" t="inlineStr">
        <is>
          <t>10.226.37.18</t>
        </is>
      </c>
      <c r="G130" t="inlineStr">
        <is>
          <t>Site1</t>
        </is>
      </c>
      <c r="H130" t="inlineStr">
        <is>
          <t>Domain1</t>
        </is>
      </c>
    </row>
    <row r="131">
      <c r="A131" s="216" t="inlineStr">
        <is>
          <t>kvm12.spb2.tms.tele2.ru</t>
        </is>
      </c>
      <c r="B131" t="inlineStr">
        <is>
          <t>psm02.spb2.tms.tele2.ru</t>
        </is>
      </c>
      <c r="C131" t="inlineStr">
        <is>
          <t>Gx</t>
        </is>
      </c>
      <c r="D131" t="inlineStr">
        <is>
          <t>Gx2</t>
        </is>
      </c>
      <c r="E131">
        <f>IF(Таблица2811[[#This Row],[Site]]="Site1",VLOOKUP(Таблица2811[[#This Row],[VLAN]],Dictionary!$D$2:$F$14,2,FALSE),VLOOKUP(Таблица2811[[#This Row],[VLAN]],Dictionary!$D$2:$F$14,3,FALSE))</f>
        <v/>
      </c>
      <c r="F131" t="inlineStr">
        <is>
          <t>10.226.37.19</t>
        </is>
      </c>
      <c r="G131" t="inlineStr">
        <is>
          <t>Site2</t>
        </is>
      </c>
      <c r="H131" t="inlineStr">
        <is>
          <t>Domain1</t>
        </is>
      </c>
    </row>
    <row r="132">
      <c r="A132" s="216" t="n"/>
      <c r="B132" t="inlineStr">
        <is>
          <t>psm04.spb (VRRP VIP)</t>
        </is>
      </c>
      <c r="C132" t="inlineStr">
        <is>
          <t>Gx</t>
        </is>
      </c>
      <c r="D132" t="inlineStr">
        <is>
          <t>Gx2</t>
        </is>
      </c>
      <c r="E132">
        <f>IF(Таблица2811[[#This Row],[Site]]="Site1",VLOOKUP(Таблица2811[[#This Row],[VLAN]],Dictionary!$D$2:$F$14,2,FALSE),VLOOKUP(Таблица2811[[#This Row],[VLAN]],Dictionary!$D$2:$F$14,3,FALSE))</f>
        <v/>
      </c>
      <c r="F132" t="inlineStr">
        <is>
          <t>10.226.37.20</t>
        </is>
      </c>
      <c r="G132" t="inlineStr">
        <is>
          <t>Site2</t>
        </is>
      </c>
      <c r="H132" t="inlineStr">
        <is>
          <t>Domain1</t>
        </is>
      </c>
    </row>
    <row r="133">
      <c r="A133" s="216" t="inlineStr">
        <is>
          <t>kvm12.spb1.tms.tele2.ru</t>
        </is>
      </c>
      <c r="B133" t="inlineStr">
        <is>
          <t>psm04.spb1.tms.tele2.ru</t>
        </is>
      </c>
      <c r="C133" t="inlineStr">
        <is>
          <t>Gx</t>
        </is>
      </c>
      <c r="D133" t="inlineStr">
        <is>
          <t>Gx2</t>
        </is>
      </c>
      <c r="E133">
        <f>IF(Таблица2811[[#This Row],[Site]]="Site1",VLOOKUP(Таблица2811[[#This Row],[VLAN]],Dictionary!$D$2:$F$14,2,FALSE),VLOOKUP(Таблица2811[[#This Row],[VLAN]],Dictionary!$D$2:$F$14,3,FALSE))</f>
        <v/>
      </c>
      <c r="F133" t="inlineStr">
        <is>
          <t>10.226.37.21</t>
        </is>
      </c>
      <c r="G133" t="inlineStr">
        <is>
          <t>Site1</t>
        </is>
      </c>
      <c r="H133" t="inlineStr">
        <is>
          <t>Domain1</t>
        </is>
      </c>
    </row>
    <row r="134" ht="15.75" customHeight="1" s="200" thickBot="1">
      <c r="A134" s="217" t="inlineStr">
        <is>
          <t>kvm12.spb2.tms.tele2.ru</t>
        </is>
      </c>
      <c r="B134" s="205" t="inlineStr">
        <is>
          <t>psm04.spb2.tms.tele2.ru</t>
        </is>
      </c>
      <c r="C134" s="205" t="inlineStr">
        <is>
          <t>Gx</t>
        </is>
      </c>
      <c r="D134" s="205" t="inlineStr">
        <is>
          <t>Gx2</t>
        </is>
      </c>
      <c r="E134" s="205">
        <f>IF(Таблица2811[[#This Row],[Site]]="Site1",VLOOKUP(Таблица2811[[#This Row],[VLAN]],Dictionary!$D$2:$F$14,2,FALSE),VLOOKUP(Таблица2811[[#This Row],[VLAN]],Dictionary!$D$2:$F$14,3,FALSE))</f>
        <v/>
      </c>
      <c r="F134" s="205" t="inlineStr">
        <is>
          <t>10.226.37.22</t>
        </is>
      </c>
      <c r="G134" s="205" t="inlineStr">
        <is>
          <t>Site2</t>
        </is>
      </c>
      <c r="H134" s="205" t="inlineStr">
        <is>
          <t>Domain1</t>
        </is>
      </c>
    </row>
    <row r="135">
      <c r="A135" s="216" t="n"/>
      <c r="B135" t="inlineStr">
        <is>
          <t>psm01.spb (VRRP VIP)</t>
        </is>
      </c>
      <c r="C135" t="inlineStr">
        <is>
          <t>Gy</t>
        </is>
      </c>
      <c r="D135" t="inlineStr">
        <is>
          <t>Gy1</t>
        </is>
      </c>
      <c r="E135">
        <f>IF(Таблица2811[[#This Row],[Site]]="Site1",VLOOKUP(Таблица2811[[#This Row],[VLAN]],Dictionary!$D$2:$F$14,2,FALSE),VLOOKUP(Таблица2811[[#This Row],[VLAN]],Dictionary!$D$2:$F$14,3,FALSE))</f>
        <v/>
      </c>
      <c r="F135" t="inlineStr">
        <is>
          <t>10.226.37.33</t>
        </is>
      </c>
      <c r="G135" t="inlineStr">
        <is>
          <t>Site1</t>
        </is>
      </c>
      <c r="H135" t="inlineStr">
        <is>
          <t>Domain1</t>
        </is>
      </c>
    </row>
    <row r="136">
      <c r="A136" s="216" t="inlineStr">
        <is>
          <t>kvm12.spb1.tms.tele2.ru</t>
        </is>
      </c>
      <c r="B136" t="inlineStr">
        <is>
          <t>psm01.spb1.tms.tele2.ru</t>
        </is>
      </c>
      <c r="C136" t="inlineStr">
        <is>
          <t>Gy</t>
        </is>
      </c>
      <c r="D136" t="inlineStr">
        <is>
          <t>Gy1</t>
        </is>
      </c>
      <c r="E136">
        <f>IF(Таблица2811[[#This Row],[Site]]="Site1",VLOOKUP(Таблица2811[[#This Row],[VLAN]],Dictionary!$D$2:$F$14,2,FALSE),VLOOKUP(Таблица2811[[#This Row],[VLAN]],Dictionary!$D$2:$F$14,3,FALSE))</f>
        <v/>
      </c>
      <c r="F136" t="inlineStr">
        <is>
          <t>10.226.37.34</t>
        </is>
      </c>
      <c r="G136" t="inlineStr">
        <is>
          <t>Site1</t>
        </is>
      </c>
      <c r="H136" t="inlineStr">
        <is>
          <t>Domain1</t>
        </is>
      </c>
    </row>
    <row r="137">
      <c r="A137" s="216" t="inlineStr">
        <is>
          <t>kvm12.spb2.tms.tele2.ru</t>
        </is>
      </c>
      <c r="B137" t="inlineStr">
        <is>
          <t>psm01.spb2.tms.tele2.ru</t>
        </is>
      </c>
      <c r="C137" t="inlineStr">
        <is>
          <t>Gy</t>
        </is>
      </c>
      <c r="D137" t="inlineStr">
        <is>
          <t>Gy1</t>
        </is>
      </c>
      <c r="E137">
        <f>IF(Таблица2811[[#This Row],[Site]]="Site1",VLOOKUP(Таблица2811[[#This Row],[VLAN]],Dictionary!$D$2:$F$14,2,FALSE),VLOOKUP(Таблица2811[[#This Row],[VLAN]],Dictionary!$D$2:$F$14,3,FALSE))</f>
        <v/>
      </c>
      <c r="F137" t="inlineStr">
        <is>
          <t>10.226.37.35</t>
        </is>
      </c>
      <c r="G137" t="inlineStr">
        <is>
          <t>Site2</t>
        </is>
      </c>
      <c r="H137" t="inlineStr">
        <is>
          <t>Domain1</t>
        </is>
      </c>
    </row>
    <row r="138">
      <c r="A138" s="216" t="n"/>
      <c r="B138" t="inlineStr">
        <is>
          <t>psm03.spb (VRRP VIP)</t>
        </is>
      </c>
      <c r="C138" t="inlineStr">
        <is>
          <t>Gy</t>
        </is>
      </c>
      <c r="D138" t="inlineStr">
        <is>
          <t>Gy1</t>
        </is>
      </c>
      <c r="E138">
        <f>IF(Таблица2811[[#This Row],[Site]]="Site1",VLOOKUP(Таблица2811[[#This Row],[VLAN]],Dictionary!$D$2:$F$14,2,FALSE),VLOOKUP(Таблица2811[[#This Row],[VLAN]],Dictionary!$D$2:$F$14,3,FALSE))</f>
        <v/>
      </c>
      <c r="F138" t="inlineStr">
        <is>
          <t>10.226.37.36</t>
        </is>
      </c>
      <c r="G138" t="inlineStr">
        <is>
          <t>Site1</t>
        </is>
      </c>
      <c r="H138" t="inlineStr">
        <is>
          <t>Domain1</t>
        </is>
      </c>
    </row>
    <row r="139">
      <c r="A139" s="216" t="inlineStr">
        <is>
          <t>kvm12.spb1.tms.tele2.ru</t>
        </is>
      </c>
      <c r="B139" t="inlineStr">
        <is>
          <t>psm03.spb1.tms.tele2.ru</t>
        </is>
      </c>
      <c r="C139" t="inlineStr">
        <is>
          <t>Gy</t>
        </is>
      </c>
      <c r="D139" t="inlineStr">
        <is>
          <t>Gy1</t>
        </is>
      </c>
      <c r="E139">
        <f>IF(Таблица2811[[#This Row],[Site]]="Site1",VLOOKUP(Таблица2811[[#This Row],[VLAN]],Dictionary!$D$2:$F$14,2,FALSE),VLOOKUP(Таблица2811[[#This Row],[VLAN]],Dictionary!$D$2:$F$14,3,FALSE))</f>
        <v/>
      </c>
      <c r="F139" t="inlineStr">
        <is>
          <t>10.226.37.37</t>
        </is>
      </c>
      <c r="G139" t="inlineStr">
        <is>
          <t>Site1</t>
        </is>
      </c>
      <c r="H139" t="inlineStr">
        <is>
          <t>Domain1</t>
        </is>
      </c>
    </row>
    <row r="140" ht="15.75" customHeight="1" s="200" thickBot="1">
      <c r="A140" s="217" t="inlineStr">
        <is>
          <t>kvm12.spb2.tms.tele2.ru</t>
        </is>
      </c>
      <c r="B140" s="205" t="inlineStr">
        <is>
          <t>psm03.spb2.tms.tele2.ru</t>
        </is>
      </c>
      <c r="C140" s="205" t="inlineStr">
        <is>
          <t>Gy</t>
        </is>
      </c>
      <c r="D140" s="205" t="inlineStr">
        <is>
          <t>Gy1</t>
        </is>
      </c>
      <c r="E140" s="205">
        <f>IF(Таблица2811[[#This Row],[Site]]="Site1",VLOOKUP(Таблица2811[[#This Row],[VLAN]],Dictionary!$D$2:$F$14,2,FALSE),VLOOKUP(Таблица2811[[#This Row],[VLAN]],Dictionary!$D$2:$F$14,3,FALSE))</f>
        <v/>
      </c>
      <c r="F140" s="205" t="inlineStr">
        <is>
          <t>10.226.37.38</t>
        </is>
      </c>
      <c r="G140" s="205" t="inlineStr">
        <is>
          <t>Site2</t>
        </is>
      </c>
      <c r="H140" s="205" t="inlineStr">
        <is>
          <t>Domain1</t>
        </is>
      </c>
    </row>
    <row r="141">
      <c r="A141" s="216" t="n"/>
      <c r="B141" t="inlineStr">
        <is>
          <t>psm02.spb (VRRP VIP)</t>
        </is>
      </c>
      <c r="C141" t="inlineStr">
        <is>
          <t>Gy</t>
        </is>
      </c>
      <c r="D141" t="inlineStr">
        <is>
          <t>Gy2</t>
        </is>
      </c>
      <c r="E141">
        <f>IF(Таблица2811[[#This Row],[Site]]="Site1",VLOOKUP(Таблица2811[[#This Row],[VLAN]],Dictionary!$D$2:$F$14,2,FALSE),VLOOKUP(Таблица2811[[#This Row],[VLAN]],Dictionary!$D$2:$F$14,3,FALSE))</f>
        <v/>
      </c>
      <c r="F141" t="inlineStr">
        <is>
          <t>10.226.37.49</t>
        </is>
      </c>
      <c r="G141" t="inlineStr">
        <is>
          <t>Site2</t>
        </is>
      </c>
      <c r="H141" t="inlineStr">
        <is>
          <t>Domain1</t>
        </is>
      </c>
    </row>
    <row r="142">
      <c r="A142" s="216" t="inlineStr">
        <is>
          <t>kvm12.spb1.tms.tele2.ru</t>
        </is>
      </c>
      <c r="B142" t="inlineStr">
        <is>
          <t>psm02.spb1.tms.tele2.ru</t>
        </is>
      </c>
      <c r="C142" t="inlineStr">
        <is>
          <t>Gy</t>
        </is>
      </c>
      <c r="D142" t="inlineStr">
        <is>
          <t>Gy2</t>
        </is>
      </c>
      <c r="E142">
        <f>IF(Таблица2811[[#This Row],[Site]]="Site1",VLOOKUP(Таблица2811[[#This Row],[VLAN]],Dictionary!$D$2:$F$14,2,FALSE),VLOOKUP(Таблица2811[[#This Row],[VLAN]],Dictionary!$D$2:$F$14,3,FALSE))</f>
        <v/>
      </c>
      <c r="F142" t="inlineStr">
        <is>
          <t>10.226.37.50</t>
        </is>
      </c>
      <c r="G142" t="inlineStr">
        <is>
          <t>Site1</t>
        </is>
      </c>
      <c r="H142" t="inlineStr">
        <is>
          <t>Domain1</t>
        </is>
      </c>
    </row>
    <row r="143">
      <c r="A143" s="216" t="inlineStr">
        <is>
          <t>kvm12.spb2.tms.tele2.ru</t>
        </is>
      </c>
      <c r="B143" t="inlineStr">
        <is>
          <t>psm02.spb2.tms.tele2.ru</t>
        </is>
      </c>
      <c r="C143" t="inlineStr">
        <is>
          <t>Gy</t>
        </is>
      </c>
      <c r="D143" t="inlineStr">
        <is>
          <t>Gy2</t>
        </is>
      </c>
      <c r="E143">
        <f>IF(Таблица2811[[#This Row],[Site]]="Site1",VLOOKUP(Таблица2811[[#This Row],[VLAN]],Dictionary!$D$2:$F$14,2,FALSE),VLOOKUP(Таблица2811[[#This Row],[VLAN]],Dictionary!$D$2:$F$14,3,FALSE))</f>
        <v/>
      </c>
      <c r="F143" t="inlineStr">
        <is>
          <t>10.226.37.51</t>
        </is>
      </c>
      <c r="G143" t="inlineStr">
        <is>
          <t>Site2</t>
        </is>
      </c>
      <c r="H143" t="inlineStr">
        <is>
          <t>Domain1</t>
        </is>
      </c>
    </row>
    <row r="144">
      <c r="A144" s="216" t="n"/>
      <c r="B144" t="inlineStr">
        <is>
          <t>psm04.spb (VRRP VIP)</t>
        </is>
      </c>
      <c r="C144" t="inlineStr">
        <is>
          <t>Gy</t>
        </is>
      </c>
      <c r="D144" t="inlineStr">
        <is>
          <t>Gy2</t>
        </is>
      </c>
      <c r="E144">
        <f>IF(Таблица2811[[#This Row],[Site]]="Site1",VLOOKUP(Таблица2811[[#This Row],[VLAN]],Dictionary!$D$2:$F$14,2,FALSE),VLOOKUP(Таблица2811[[#This Row],[VLAN]],Dictionary!$D$2:$F$14,3,FALSE))</f>
        <v/>
      </c>
      <c r="F144" t="inlineStr">
        <is>
          <t>10.226.37.52</t>
        </is>
      </c>
      <c r="G144" t="inlineStr">
        <is>
          <t>Site2</t>
        </is>
      </c>
      <c r="H144" t="inlineStr">
        <is>
          <t>Domain1</t>
        </is>
      </c>
    </row>
    <row r="145">
      <c r="A145" s="216" t="inlineStr">
        <is>
          <t>kvm12.spb1.tms.tele2.ru</t>
        </is>
      </c>
      <c r="B145" t="inlineStr">
        <is>
          <t>psm04.spb1.tms.tele2.ru</t>
        </is>
      </c>
      <c r="C145" t="inlineStr">
        <is>
          <t>Gy</t>
        </is>
      </c>
      <c r="D145" t="inlineStr">
        <is>
          <t>Gy2</t>
        </is>
      </c>
      <c r="E145">
        <f>IF(Таблица2811[[#This Row],[Site]]="Site1",VLOOKUP(Таблица2811[[#This Row],[VLAN]],Dictionary!$D$2:$F$14,2,FALSE),VLOOKUP(Таблица2811[[#This Row],[VLAN]],Dictionary!$D$2:$F$14,3,FALSE))</f>
        <v/>
      </c>
      <c r="F145" t="inlineStr">
        <is>
          <t>10.226.37.53</t>
        </is>
      </c>
      <c r="G145" t="inlineStr">
        <is>
          <t>Site1</t>
        </is>
      </c>
      <c r="H145" t="inlineStr">
        <is>
          <t>Domain1</t>
        </is>
      </c>
    </row>
    <row r="146" ht="15.75" customHeight="1" s="200" thickBot="1">
      <c r="A146" s="217" t="inlineStr">
        <is>
          <t>kvm12.spb2.tms.tele2.ru</t>
        </is>
      </c>
      <c r="B146" s="205" t="inlineStr">
        <is>
          <t>psm04.spb2.tms.tele2.ru</t>
        </is>
      </c>
      <c r="C146" s="205" t="inlineStr">
        <is>
          <t>Gy</t>
        </is>
      </c>
      <c r="D146" s="205" t="inlineStr">
        <is>
          <t>Gy2</t>
        </is>
      </c>
      <c r="E146" s="205">
        <f>IF(Таблица2811[[#This Row],[Site]]="Site1",VLOOKUP(Таблица2811[[#This Row],[VLAN]],Dictionary!$D$2:$F$14,2,FALSE),VLOOKUP(Таблица2811[[#This Row],[VLAN]],Dictionary!$D$2:$F$14,3,FALSE))</f>
        <v/>
      </c>
      <c r="F146" s="205" t="inlineStr">
        <is>
          <t>10.226.37.54</t>
        </is>
      </c>
      <c r="G146" s="205" t="inlineStr">
        <is>
          <t>Site2</t>
        </is>
      </c>
      <c r="H146" s="205" t="inlineStr">
        <is>
          <t>Domain1</t>
        </is>
      </c>
    </row>
    <row r="147">
      <c r="A147" s="216" t="n"/>
      <c r="B147" t="inlineStr">
        <is>
          <t>psm01.spb (VRRP VIP)</t>
        </is>
      </c>
      <c r="C147" t="inlineStr">
        <is>
          <t>Radius</t>
        </is>
      </c>
      <c r="D147" t="inlineStr">
        <is>
          <t>Radius</t>
        </is>
      </c>
      <c r="E147">
        <f>IF(Таблица2811[[#This Row],[Site]]="Site1",VLOOKUP(Таблица2811[[#This Row],[VLAN]],Dictionary!$D$2:$F$14,2,FALSE),VLOOKUP(Таблица2811[[#This Row],[VLAN]],Dictionary!$D$2:$F$14,3,FALSE))</f>
        <v/>
      </c>
      <c r="F147" t="inlineStr">
        <is>
          <t>10.226.37.65</t>
        </is>
      </c>
      <c r="G147" t="inlineStr">
        <is>
          <t>Site1</t>
        </is>
      </c>
      <c r="H147" t="inlineStr">
        <is>
          <t>Domain1</t>
        </is>
      </c>
    </row>
    <row r="148">
      <c r="A148" s="216" t="inlineStr">
        <is>
          <t>kvm12.spb1.tms.tele2.ru</t>
        </is>
      </c>
      <c r="B148" t="inlineStr">
        <is>
          <t>psm01.spb1.tms.tele2.ru</t>
        </is>
      </c>
      <c r="C148" t="inlineStr">
        <is>
          <t>Radius</t>
        </is>
      </c>
      <c r="D148" t="inlineStr">
        <is>
          <t>Radius</t>
        </is>
      </c>
      <c r="E148">
        <f>IF(Таблица2811[[#This Row],[Site]]="Site1",VLOOKUP(Таблица2811[[#This Row],[VLAN]],Dictionary!$D$2:$F$14,2,FALSE),VLOOKUP(Таблица2811[[#This Row],[VLAN]],Dictionary!$D$2:$F$14,3,FALSE))</f>
        <v/>
      </c>
      <c r="F148" t="inlineStr">
        <is>
          <t>10.226.37.66</t>
        </is>
      </c>
      <c r="G148" t="inlineStr">
        <is>
          <t>Site1</t>
        </is>
      </c>
      <c r="H148" t="inlineStr">
        <is>
          <t>Domain1</t>
        </is>
      </c>
    </row>
    <row r="149">
      <c r="A149" s="216" t="inlineStr">
        <is>
          <t>kvm12.spb2.tms.tele2.ru</t>
        </is>
      </c>
      <c r="B149" t="inlineStr">
        <is>
          <t>psm01.spb2.tms.tele2.ru</t>
        </is>
      </c>
      <c r="C149" t="inlineStr">
        <is>
          <t>Radius</t>
        </is>
      </c>
      <c r="D149" t="inlineStr">
        <is>
          <t>Radius</t>
        </is>
      </c>
      <c r="E149">
        <f>IF(Таблица2811[[#This Row],[Site]]="Site1",VLOOKUP(Таблица2811[[#This Row],[VLAN]],Dictionary!$D$2:$F$14,2,FALSE),VLOOKUP(Таблица2811[[#This Row],[VLAN]],Dictionary!$D$2:$F$14,3,FALSE))</f>
        <v/>
      </c>
      <c r="F149" t="inlineStr">
        <is>
          <t>10.226.37.67</t>
        </is>
      </c>
      <c r="G149" t="inlineStr">
        <is>
          <t>Site2</t>
        </is>
      </c>
      <c r="H149" t="inlineStr">
        <is>
          <t>Domain1</t>
        </is>
      </c>
    </row>
    <row r="150">
      <c r="A150" s="216" t="n"/>
      <c r="B150" t="inlineStr">
        <is>
          <t>psm02.spb (VRRP VIP)</t>
        </is>
      </c>
      <c r="C150" t="inlineStr">
        <is>
          <t>Radius</t>
        </is>
      </c>
      <c r="D150" t="inlineStr">
        <is>
          <t>Radius</t>
        </is>
      </c>
      <c r="E150">
        <f>IF(Таблица2811[[#This Row],[Site]]="Site1",VLOOKUP(Таблица2811[[#This Row],[VLAN]],Dictionary!$D$2:$F$14,2,FALSE),VLOOKUP(Таблица2811[[#This Row],[VLAN]],Dictionary!$D$2:$F$14,3,FALSE))</f>
        <v/>
      </c>
      <c r="F150" t="inlineStr">
        <is>
          <t>10.226.37.68</t>
        </is>
      </c>
      <c r="G150" t="inlineStr">
        <is>
          <t>Site2</t>
        </is>
      </c>
      <c r="H150" t="inlineStr">
        <is>
          <t>Domain1</t>
        </is>
      </c>
    </row>
    <row r="151">
      <c r="A151" s="216" t="inlineStr">
        <is>
          <t>kvm12.spb1.tms.tele2.ru</t>
        </is>
      </c>
      <c r="B151" t="inlineStr">
        <is>
          <t>psm02.spb1.tms.tele2.ru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IF(Таблица2811[[#This Row],[Site]]="Site1",VLOOKUP(Таблица2811[[#This Row],[VLAN]],Dictionary!$D$2:$F$14,2,FALSE),VLOOKUP(Таблица2811[[#This Row],[VLAN]],Dictionary!$D$2:$F$14,3,FALSE))</f>
        <v/>
      </c>
      <c r="F151" t="inlineStr">
        <is>
          <t>10.226.37.69</t>
        </is>
      </c>
      <c r="G151" t="inlineStr">
        <is>
          <t>Site1</t>
        </is>
      </c>
      <c r="H151" t="inlineStr">
        <is>
          <t>Domain1</t>
        </is>
      </c>
    </row>
    <row r="152">
      <c r="A152" s="216" t="inlineStr">
        <is>
          <t>kvm12.spb2.tms.tele2.ru</t>
        </is>
      </c>
      <c r="B152" t="inlineStr">
        <is>
          <t>psm02.spb2.tms.tele2.ru</t>
        </is>
      </c>
      <c r="C152" t="inlineStr">
        <is>
          <t>Radius</t>
        </is>
      </c>
      <c r="D152" t="inlineStr">
        <is>
          <t>Radius</t>
        </is>
      </c>
      <c r="E152">
        <f>IF(Таблица2811[[#This Row],[Site]]="Site1",VLOOKUP(Таблица2811[[#This Row],[VLAN]],Dictionary!$D$2:$F$14,2,FALSE),VLOOKUP(Таблица2811[[#This Row],[VLAN]],Dictionary!$D$2:$F$14,3,FALSE))</f>
        <v/>
      </c>
      <c r="F152" t="inlineStr">
        <is>
          <t>10.226.37.70</t>
        </is>
      </c>
      <c r="G152" t="inlineStr">
        <is>
          <t>Site2</t>
        </is>
      </c>
      <c r="H152" t="inlineStr">
        <is>
          <t>Domain1</t>
        </is>
      </c>
    </row>
    <row r="153">
      <c r="A153" s="216" t="n"/>
      <c r="B153" t="inlineStr">
        <is>
          <t>psm03.spb (VRRP VIP)</t>
        </is>
      </c>
      <c r="C153" t="inlineStr">
        <is>
          <t>Radius</t>
        </is>
      </c>
      <c r="D153" t="inlineStr">
        <is>
          <t>Radius</t>
        </is>
      </c>
      <c r="E153">
        <f>IF(Таблица2811[[#This Row],[Site]]="Site1",VLOOKUP(Таблица2811[[#This Row],[VLAN]],Dictionary!$D$2:$F$14,2,FALSE),VLOOKUP(Таблица2811[[#This Row],[VLAN]],Dictionary!$D$2:$F$14,3,FALSE))</f>
        <v/>
      </c>
      <c r="F153" t="inlineStr">
        <is>
          <t>10.226.37.71</t>
        </is>
      </c>
      <c r="G153" t="inlineStr">
        <is>
          <t>Site1</t>
        </is>
      </c>
      <c r="H153" t="inlineStr">
        <is>
          <t>Domain1</t>
        </is>
      </c>
    </row>
    <row r="154">
      <c r="A154" s="216" t="inlineStr">
        <is>
          <t>kvm12.spb1.tms.tele2.ru</t>
        </is>
      </c>
      <c r="B154" t="inlineStr">
        <is>
          <t>psm03.spb1.tms.tele2.ru</t>
        </is>
      </c>
      <c r="C154" t="inlineStr">
        <is>
          <t>Radius</t>
        </is>
      </c>
      <c r="D154" t="inlineStr">
        <is>
          <t>Radius</t>
        </is>
      </c>
      <c r="E154">
        <f>IF(Таблица2811[[#This Row],[Site]]="Site1",VLOOKUP(Таблица2811[[#This Row],[VLAN]],Dictionary!$D$2:$F$14,2,FALSE),VLOOKUP(Таблица2811[[#This Row],[VLAN]],Dictionary!$D$2:$F$14,3,FALSE))</f>
        <v/>
      </c>
      <c r="F154" t="inlineStr">
        <is>
          <t>10.226.37.72</t>
        </is>
      </c>
      <c r="G154" t="inlineStr">
        <is>
          <t>Site1</t>
        </is>
      </c>
      <c r="H154" t="inlineStr">
        <is>
          <t>Domain1</t>
        </is>
      </c>
    </row>
    <row r="155">
      <c r="A155" s="216" t="inlineStr">
        <is>
          <t>kvm12.spb2.tms.tele2.ru</t>
        </is>
      </c>
      <c r="B155" t="inlineStr">
        <is>
          <t>psm03.spb2.tms.tele2.ru</t>
        </is>
      </c>
      <c r="C155" t="inlineStr">
        <is>
          <t>Radius</t>
        </is>
      </c>
      <c r="D155" t="inlineStr">
        <is>
          <t>Radius</t>
        </is>
      </c>
      <c r="E155">
        <f>IF(Таблица2811[[#This Row],[Site]]="Site1",VLOOKUP(Таблица2811[[#This Row],[VLAN]],Dictionary!$D$2:$F$14,2,FALSE),VLOOKUP(Таблица2811[[#This Row],[VLAN]],Dictionary!$D$2:$F$14,3,FALSE))</f>
        <v/>
      </c>
      <c r="F155" t="inlineStr">
        <is>
          <t>10.226.37.73</t>
        </is>
      </c>
      <c r="G155" t="inlineStr">
        <is>
          <t>Site2</t>
        </is>
      </c>
      <c r="H155" t="inlineStr">
        <is>
          <t>Domain1</t>
        </is>
      </c>
    </row>
    <row r="156">
      <c r="A156" s="216" t="n"/>
      <c r="B156" t="inlineStr">
        <is>
          <t>psm04.spb (VRRP VIP)</t>
        </is>
      </c>
      <c r="C156" t="inlineStr">
        <is>
          <t>Radius</t>
        </is>
      </c>
      <c r="D156" t="inlineStr">
        <is>
          <t>Radius</t>
        </is>
      </c>
      <c r="E156">
        <f>IF(Таблица2811[[#This Row],[Site]]="Site1",VLOOKUP(Таблица2811[[#This Row],[VLAN]],Dictionary!$D$2:$F$14,2,FALSE),VLOOKUP(Таблица2811[[#This Row],[VLAN]],Dictionary!$D$2:$F$14,3,FALSE))</f>
        <v/>
      </c>
      <c r="F156" t="inlineStr">
        <is>
          <t>10.226.37.74</t>
        </is>
      </c>
      <c r="G156" t="inlineStr">
        <is>
          <t>Site2</t>
        </is>
      </c>
      <c r="H156" t="inlineStr">
        <is>
          <t>Domain1</t>
        </is>
      </c>
    </row>
    <row r="157">
      <c r="A157" s="216" t="inlineStr">
        <is>
          <t>kvm12.spb1.tms.tele2.ru</t>
        </is>
      </c>
      <c r="B157" t="inlineStr">
        <is>
          <t>psm04.spb1.tms.tele2.ru</t>
        </is>
      </c>
      <c r="C157" t="inlineStr">
        <is>
          <t>Radius</t>
        </is>
      </c>
      <c r="D157" t="inlineStr">
        <is>
          <t>Radius</t>
        </is>
      </c>
      <c r="E157">
        <f>IF(Таблица2811[[#This Row],[Site]]="Site1",VLOOKUP(Таблица2811[[#This Row],[VLAN]],Dictionary!$D$2:$F$14,2,FALSE),VLOOKUP(Таблица2811[[#This Row],[VLAN]],Dictionary!$D$2:$F$14,3,FALSE))</f>
        <v/>
      </c>
      <c r="F157" t="inlineStr">
        <is>
          <t>10.226.37.75</t>
        </is>
      </c>
      <c r="G157" t="inlineStr">
        <is>
          <t>Site1</t>
        </is>
      </c>
      <c r="H157" t="inlineStr">
        <is>
          <t>Domain1</t>
        </is>
      </c>
    </row>
    <row r="158">
      <c r="A158" s="184" t="inlineStr">
        <is>
          <t>kvm12.spb2.tms.tele2.ru</t>
        </is>
      </c>
      <c r="B158" s="125" t="inlineStr">
        <is>
          <t>psm04.spb2.tms.tele2.ru</t>
        </is>
      </c>
      <c r="C158" s="125" t="inlineStr">
        <is>
          <t>Radius</t>
        </is>
      </c>
      <c r="D158" s="125" t="inlineStr">
        <is>
          <t>Radius</t>
        </is>
      </c>
      <c r="E158" s="125">
        <f>IF(Таблица2811[[#This Row],[Site]]="Site1",VLOOKUP(Таблица2811[[#This Row],[VLAN]],Dictionary!$D$2:$F$14,2,FALSE),VLOOKUP(Таблица2811[[#This Row],[VLAN]],Dictionary!$D$2:$F$14,3,FALSE))</f>
        <v/>
      </c>
      <c r="F158" s="125" t="inlineStr">
        <is>
          <t>10.226.37.76</t>
        </is>
      </c>
      <c r="G158" s="125" t="inlineStr">
        <is>
          <t>Site2</t>
        </is>
      </c>
      <c r="H158" s="125" t="inlineStr">
        <is>
          <t>Domain1</t>
        </is>
      </c>
    </row>
    <row r="159">
      <c r="B159" t="inlineStr">
        <is>
          <t>rb01.spb (VRRP VIP)</t>
        </is>
      </c>
      <c r="C159" t="inlineStr">
        <is>
          <t>Radius</t>
        </is>
      </c>
      <c r="D159" t="inlineStr">
        <is>
          <t>Radius</t>
        </is>
      </c>
      <c r="E159">
        <f>IF(Таблица2811[[#This Row],[Site]]="Site1",VLOOKUP(Таблица2811[[#This Row],[VLAN]],Dictionary!$D$2:$F$14,2,FALSE),VLOOKUP(Таблица2811[[#This Row],[VLAN]],Dictionary!$D$2:$F$14,3,FALSE))</f>
        <v/>
      </c>
      <c r="F159" t="inlineStr">
        <is>
          <t>10.226.37.83</t>
        </is>
      </c>
      <c r="G159" t="inlineStr">
        <is>
          <t>Site1</t>
        </is>
      </c>
      <c r="H159" t="inlineStr">
        <is>
          <t>Domain1</t>
        </is>
      </c>
    </row>
    <row r="160">
      <c r="A160" s="216" t="inlineStr">
        <is>
          <t>kvm09.spb1.tms.tele2.ru</t>
        </is>
      </c>
      <c r="B160" t="inlineStr">
        <is>
          <t>rb01.spb1.tms.tele2.ru</t>
        </is>
      </c>
      <c r="C160" t="inlineStr">
        <is>
          <t>Radius</t>
        </is>
      </c>
      <c r="D160" t="inlineStr">
        <is>
          <t>Radius</t>
        </is>
      </c>
      <c r="E160">
        <f>IF(Таблица2811[[#This Row],[Site]]="Site1",VLOOKUP(Таблица2811[[#This Row],[VLAN]],Dictionary!$D$2:$F$14,2,FALSE),VLOOKUP(Таблица2811[[#This Row],[VLAN]],Dictionary!$D$2:$F$14,3,FALSE))</f>
        <v/>
      </c>
      <c r="F160" t="inlineStr">
        <is>
          <t>10.226.37.84</t>
        </is>
      </c>
      <c r="G160" t="inlineStr">
        <is>
          <t>Site1</t>
        </is>
      </c>
      <c r="H160" t="inlineStr">
        <is>
          <t>Domain1</t>
        </is>
      </c>
    </row>
    <row r="161">
      <c r="A161" s="184" t="inlineStr">
        <is>
          <t>kvm10.spb1.tms.tele2.ru</t>
        </is>
      </c>
      <c r="B161" s="125" t="inlineStr">
        <is>
          <t>rb02.spb1.tms.tele2.ru</t>
        </is>
      </c>
      <c r="C161" s="125" t="inlineStr">
        <is>
          <t>Radius</t>
        </is>
      </c>
      <c r="D161" s="125" t="inlineStr">
        <is>
          <t>Radius</t>
        </is>
      </c>
      <c r="E161" s="125">
        <f>IF(Таблица2811[[#This Row],[Site]]="Site1",VLOOKUP(Таблица2811[[#This Row],[VLAN]],Dictionary!$D$2:$F$14,2,FALSE),VLOOKUP(Таблица2811[[#This Row],[VLAN]],Dictionary!$D$2:$F$14,3,FALSE))</f>
        <v/>
      </c>
      <c r="F161" s="125" t="inlineStr">
        <is>
          <t>10.226.37.85</t>
        </is>
      </c>
      <c r="G161" s="125" t="inlineStr">
        <is>
          <t>Site1</t>
        </is>
      </c>
      <c r="H161" s="125" t="inlineStr">
        <is>
          <t>Domain1</t>
        </is>
      </c>
    </row>
    <row r="162">
      <c r="B162" t="inlineStr">
        <is>
          <t>rb02.spb (VRRP VIP)</t>
        </is>
      </c>
      <c r="C162" t="inlineStr">
        <is>
          <t>Radius</t>
        </is>
      </c>
      <c r="D162" t="inlineStr">
        <is>
          <t>Radius</t>
        </is>
      </c>
      <c r="E162">
        <f>IF(Таблица2811[[#This Row],[Site]]="Site1",VLOOKUP(Таблица2811[[#This Row],[VLAN]],Dictionary!$D$2:$F$14,2,FALSE),VLOOKUP(Таблица2811[[#This Row],[VLAN]],Dictionary!$D$2:$F$14,3,FALSE))</f>
        <v/>
      </c>
      <c r="F162" t="inlineStr">
        <is>
          <t>10.226.37.86</t>
        </is>
      </c>
      <c r="G162" t="inlineStr">
        <is>
          <t>Site2</t>
        </is>
      </c>
      <c r="H162" t="inlineStr">
        <is>
          <t>Domain1</t>
        </is>
      </c>
    </row>
    <row r="163">
      <c r="A163" s="216" t="inlineStr">
        <is>
          <t>kvm09.spb2.tms.tele2.ru</t>
        </is>
      </c>
      <c r="B163" t="inlineStr">
        <is>
          <t>rb01.spb2.tms.tele2.ru</t>
        </is>
      </c>
      <c r="C163" t="inlineStr">
        <is>
          <t>Radius</t>
        </is>
      </c>
      <c r="D163" t="inlineStr">
        <is>
          <t>Radius</t>
        </is>
      </c>
      <c r="E163">
        <f>IF(Таблица2811[[#This Row],[Site]]="Site1",VLOOKUP(Таблица2811[[#This Row],[VLAN]],Dictionary!$D$2:$F$14,2,FALSE),VLOOKUP(Таблица2811[[#This Row],[VLAN]],Dictionary!$D$2:$F$14,3,FALSE))</f>
        <v/>
      </c>
      <c r="F163" t="inlineStr">
        <is>
          <t>10.226.37.87</t>
        </is>
      </c>
      <c r="G163" t="inlineStr">
        <is>
          <t>Site2</t>
        </is>
      </c>
      <c r="H163" t="inlineStr">
        <is>
          <t>Domain1</t>
        </is>
      </c>
    </row>
    <row r="164">
      <c r="A164" s="184" t="inlineStr">
        <is>
          <t>kvm10.spb2.tms.tele2.ru</t>
        </is>
      </c>
      <c r="B164" s="125" t="inlineStr">
        <is>
          <t>rb02.spb2.tms.tele2.ru</t>
        </is>
      </c>
      <c r="C164" s="125" t="inlineStr">
        <is>
          <t>Radius</t>
        </is>
      </c>
      <c r="D164" s="125" t="inlineStr">
        <is>
          <t>Radius</t>
        </is>
      </c>
      <c r="E164" s="125">
        <f>IF(Таблица2811[[#This Row],[Site]]="Site1",VLOOKUP(Таблица2811[[#This Row],[VLAN]],Dictionary!$D$2:$F$14,2,FALSE),VLOOKUP(Таблица2811[[#This Row],[VLAN]],Dictionary!$D$2:$F$14,3,FALSE))</f>
        <v/>
      </c>
      <c r="F164" s="125" t="inlineStr">
        <is>
          <t>10.226.37.88</t>
        </is>
      </c>
      <c r="G164" s="125" t="inlineStr">
        <is>
          <t>Site2</t>
        </is>
      </c>
      <c r="H164" s="125" t="inlineStr">
        <is>
          <t>Domain1</t>
        </is>
      </c>
    </row>
    <row r="165">
      <c r="A165" s="86" t="inlineStr">
        <is>
          <t>kvm09.spb1.tms.tele2.ru</t>
        </is>
      </c>
      <c r="B165" s="85" t="inlineStr">
        <is>
          <t>epsm01.spb1.tms.tele2.ru</t>
        </is>
      </c>
      <c r="C165" s="85" t="inlineStr">
        <is>
          <t>Radius</t>
        </is>
      </c>
      <c r="D165" s="85" t="inlineStr">
        <is>
          <t>Radius</t>
        </is>
      </c>
      <c r="E165" s="85">
        <f>IF(Таблица2811[[#This Row],[Site]]="Site1",VLOOKUP(Таблица2811[[#This Row],[VLAN]],Dictionary!$D$2:$F$14,2,FALSE),VLOOKUP(Таблица2811[[#This Row],[VLAN]],Dictionary!$D$2:$F$14,3,FALSE))</f>
        <v/>
      </c>
      <c r="F165" s="85" t="inlineStr">
        <is>
          <t>10.226.37.89</t>
        </is>
      </c>
      <c r="G165" s="85" t="inlineStr">
        <is>
          <t>Site1</t>
        </is>
      </c>
      <c r="H165" s="85" t="inlineStr">
        <is>
          <t>Domain1</t>
        </is>
      </c>
    </row>
    <row r="166" ht="15.75" customHeight="1" s="200" thickBot="1">
      <c r="A166" s="217" t="inlineStr">
        <is>
          <t>kvm09.spb2.tms.tele2.ru</t>
        </is>
      </c>
      <c r="B166" s="205" t="inlineStr">
        <is>
          <t>epsm02.spb2.tms.tele2.ru</t>
        </is>
      </c>
      <c r="C166" s="205" t="inlineStr">
        <is>
          <t>Radius</t>
        </is>
      </c>
      <c r="D166" s="205" t="inlineStr">
        <is>
          <t>Radius</t>
        </is>
      </c>
      <c r="E166" s="205">
        <f>IF(Таблица2811[[#This Row],[Site]]="Site1",VLOOKUP(Таблица2811[[#This Row],[VLAN]],Dictionary!$D$2:$F$14,2,FALSE),VLOOKUP(Таблица2811[[#This Row],[VLAN]],Dictionary!$D$2:$F$14,3,FALSE))</f>
        <v/>
      </c>
      <c r="F166" s="205" t="inlineStr">
        <is>
          <t>10.226.37.90</t>
        </is>
      </c>
      <c r="G166" s="205" t="inlineStr">
        <is>
          <t>Site2</t>
        </is>
      </c>
      <c r="H166" s="205" t="inlineStr">
        <is>
          <t>Domain1</t>
        </is>
      </c>
    </row>
    <row r="167"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IF(Таблица2811[[#This Row],[Site]]="Site1",VLOOKUP(Таблица2811[[#This Row],[VLAN]],Dictionary!$D$2:$F$14,2,FALSE),VLOOKUP(Таблица2811[[#This Row],[VLAN]],Dictionary!$D$2:$F$14,3,FALSE))</f>
        <v/>
      </c>
      <c r="F167" t="inlineStr">
        <is>
          <t>10.226.37.129</t>
        </is>
      </c>
      <c r="G167" t="inlineStr">
        <is>
          <t>Site1</t>
        </is>
      </c>
      <c r="H167" t="inlineStr">
        <is>
          <t>Domain1</t>
        </is>
      </c>
    </row>
    <row r="168">
      <c r="A168" s="216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IF(Таблица2811[[#This Row],[Site]]="Site1",VLOOKUP(Таблица2811[[#This Row],[VLAN]],Dictionary!$D$2:$F$14,2,FALSE),VLOOKUP(Таблица2811[[#This Row],[VLAN]],Dictionary!$D$2:$F$14,3,FALSE))</f>
        <v/>
      </c>
      <c r="F168" t="inlineStr">
        <is>
          <t>10.226.37.130</t>
        </is>
      </c>
      <c r="G168" t="inlineStr">
        <is>
          <t>Site1</t>
        </is>
      </c>
      <c r="H168" t="inlineStr">
        <is>
          <t>Domain1</t>
        </is>
      </c>
    </row>
    <row r="169">
      <c r="A169" s="184" t="inlineStr">
        <is>
          <t>kvm10.spb1.tms.tele2.ru</t>
        </is>
      </c>
      <c r="B169" s="125" t="inlineStr">
        <is>
          <t>rb02.spb1.tms.tele2.ru</t>
        </is>
      </c>
      <c r="C169" s="125" t="inlineStr">
        <is>
          <t>RadiusFE</t>
        </is>
      </c>
      <c r="D169" s="125" t="inlineStr">
        <is>
          <t>RadiusFE</t>
        </is>
      </c>
      <c r="E169" s="125">
        <f>IF(Таблица2811[[#This Row],[Site]]="Site1",VLOOKUP(Таблица2811[[#This Row],[VLAN]],Dictionary!$D$2:$F$14,2,FALSE),VLOOKUP(Таблица2811[[#This Row],[VLAN]],Dictionary!$D$2:$F$14,3,FALSE))</f>
        <v/>
      </c>
      <c r="F169" s="125" t="inlineStr">
        <is>
          <t>10.226.37.131</t>
        </is>
      </c>
      <c r="G169" s="125" t="inlineStr">
        <is>
          <t>Site1</t>
        </is>
      </c>
      <c r="H169" s="125" t="inlineStr">
        <is>
          <t>Domain1</t>
        </is>
      </c>
    </row>
    <row r="170">
      <c r="A170" s="216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IF(Таблица2811[[#This Row],[Site]]="Site1",VLOOKUP(Таблица2811[[#This Row],[VLAN]],Dictionary!$D$2:$F$14,2,FALSE),VLOOKUP(Таблица2811[[#This Row],[VLAN]],Dictionary!$D$2:$F$14,3,FALSE))</f>
        <v/>
      </c>
      <c r="F170" t="inlineStr">
        <is>
          <t>10.226.38.129</t>
        </is>
      </c>
      <c r="G170" t="inlineStr">
        <is>
          <t>Site2</t>
        </is>
      </c>
      <c r="H170" t="inlineStr">
        <is>
          <t>Domain1</t>
        </is>
      </c>
    </row>
    <row r="171">
      <c r="A171" s="216" t="inlineStr">
        <is>
          <t>kvm09.spb2.tms.tele2.ru</t>
        </is>
      </c>
      <c r="B171" t="inlineStr">
        <is>
          <t>rb01.spb2.tms.tele2.ru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IF(Таблица2811[[#This Row],[Site]]="Site1",VLOOKUP(Таблица2811[[#This Row],[VLAN]],Dictionary!$D$2:$F$14,2,FALSE),VLOOKUP(Таблица2811[[#This Row],[VLAN]],Dictionary!$D$2:$F$14,3,FALSE))</f>
        <v/>
      </c>
      <c r="F171" t="inlineStr">
        <is>
          <t>10.226.38.130</t>
        </is>
      </c>
      <c r="G171" t="inlineStr">
        <is>
          <t>Site2</t>
        </is>
      </c>
      <c r="H171" t="inlineStr">
        <is>
          <t>Domain1</t>
        </is>
      </c>
    </row>
    <row r="172" ht="15.75" customHeight="1" s="200" thickBot="1">
      <c r="A172" s="217" t="inlineStr">
        <is>
          <t>kvm10.spb2.tms.tele2.ru</t>
        </is>
      </c>
      <c r="B172" s="205" t="inlineStr">
        <is>
          <t>rb02.spb2.tms.tele2.ru</t>
        </is>
      </c>
      <c r="C172" s="205" t="inlineStr">
        <is>
          <t>RadiusFE</t>
        </is>
      </c>
      <c r="D172" s="205" t="inlineStr">
        <is>
          <t>RadiusFE</t>
        </is>
      </c>
      <c r="E172" s="205">
        <f>IF(Таблица2811[[#This Row],[Site]]="Site1",VLOOKUP(Таблица2811[[#This Row],[VLAN]],Dictionary!$D$2:$F$14,2,FALSE),VLOOKUP(Таблица2811[[#This Row],[VLAN]],Dictionary!$D$2:$F$14,3,FALSE))</f>
        <v/>
      </c>
      <c r="F172" s="205" t="inlineStr">
        <is>
          <t>10.226.38.131</t>
        </is>
      </c>
      <c r="G172" s="205" t="inlineStr">
        <is>
          <t>Site2</t>
        </is>
      </c>
      <c r="H172" s="205" t="inlineStr">
        <is>
          <t>Domain1</t>
        </is>
      </c>
    </row>
    <row r="173">
      <c r="A173" s="216" t="n"/>
      <c r="B173" t="inlineStr">
        <is>
          <t>psm01.spb (VRRP VIP)</t>
        </is>
      </c>
      <c r="C173" t="inlineStr">
        <is>
          <t>Resource</t>
        </is>
      </c>
      <c r="D173" t="inlineStr">
        <is>
          <t>Resource</t>
        </is>
      </c>
      <c r="E173">
        <f>IF(Таблица2811[[#This Row],[Site]]="Site1",VLOOKUP(Таблица2811[[#This Row],[VLAN]],Dictionary!$D$2:$F$14,2,FALSE),VLOOKUP(Таблица2811[[#This Row],[VLAN]],Dictionary!$D$2:$F$14,3,FALSE))</f>
        <v/>
      </c>
      <c r="F173" t="inlineStr">
        <is>
          <t>10.226.37.97</t>
        </is>
      </c>
      <c r="G173" t="inlineStr">
        <is>
          <t>Site1</t>
        </is>
      </c>
      <c r="H173" t="inlineStr">
        <is>
          <t>Domain1</t>
        </is>
      </c>
    </row>
    <row r="174">
      <c r="A174" s="216" t="inlineStr">
        <is>
          <t>kvm12.spb1.tms.tele2.ru</t>
        </is>
      </c>
      <c r="B174" t="inlineStr">
        <is>
          <t>psm01.spb1.tms.tele2.ru</t>
        </is>
      </c>
      <c r="C174" t="inlineStr">
        <is>
          <t>Resource</t>
        </is>
      </c>
      <c r="D174" t="inlineStr">
        <is>
          <t>Resource</t>
        </is>
      </c>
      <c r="E174">
        <f>IF(Таблица2811[[#This Row],[Site]]="Site1",VLOOKUP(Таблица2811[[#This Row],[VLAN]],Dictionary!$D$2:$F$14,2,FALSE),VLOOKUP(Таблица2811[[#This Row],[VLAN]],Dictionary!$D$2:$F$14,3,FALSE))</f>
        <v/>
      </c>
      <c r="F174" t="inlineStr">
        <is>
          <t>10.226.37.98</t>
        </is>
      </c>
      <c r="G174" t="inlineStr">
        <is>
          <t>Site1</t>
        </is>
      </c>
      <c r="H174" t="inlineStr">
        <is>
          <t>Domain1</t>
        </is>
      </c>
    </row>
    <row r="175">
      <c r="A175" s="216" t="inlineStr">
        <is>
          <t>kvm12.spb2.tms.tele2.ru</t>
        </is>
      </c>
      <c r="B175" t="inlineStr">
        <is>
          <t>psm01.spb2.tms.tele2.ru</t>
        </is>
      </c>
      <c r="C175" t="inlineStr">
        <is>
          <t>Resource</t>
        </is>
      </c>
      <c r="D175" t="inlineStr">
        <is>
          <t>Resource</t>
        </is>
      </c>
      <c r="E175">
        <f>IF(Таблица2811[[#This Row],[Site]]="Site1",VLOOKUP(Таблица2811[[#This Row],[VLAN]],Dictionary!$D$2:$F$14,2,FALSE),VLOOKUP(Таблица2811[[#This Row],[VLAN]],Dictionary!$D$2:$F$14,3,FALSE))</f>
        <v/>
      </c>
      <c r="F175" t="inlineStr">
        <is>
          <t>10.226.37.99</t>
        </is>
      </c>
      <c r="G175" t="inlineStr">
        <is>
          <t>Site2</t>
        </is>
      </c>
      <c r="H175" t="inlineStr">
        <is>
          <t>Domain1</t>
        </is>
      </c>
    </row>
    <row r="176">
      <c r="A176" s="216" t="n"/>
      <c r="B176" t="inlineStr">
        <is>
          <t>psm02.spb (VRRP VIP)</t>
        </is>
      </c>
      <c r="C176" t="inlineStr">
        <is>
          <t>Resource</t>
        </is>
      </c>
      <c r="D176" t="inlineStr">
        <is>
          <t>Resource</t>
        </is>
      </c>
      <c r="E176">
        <f>IF(Таблица2811[[#This Row],[Site]]="Site1",VLOOKUP(Таблица2811[[#This Row],[VLAN]],Dictionary!$D$2:$F$14,2,FALSE),VLOOKUP(Таблица2811[[#This Row],[VLAN]],Dictionary!$D$2:$F$14,3,FALSE))</f>
        <v/>
      </c>
      <c r="F176" t="inlineStr">
        <is>
          <t>10.226.37.100</t>
        </is>
      </c>
      <c r="G176" t="inlineStr">
        <is>
          <t>Site2</t>
        </is>
      </c>
      <c r="H176" t="inlineStr">
        <is>
          <t>Domain1</t>
        </is>
      </c>
    </row>
    <row r="177">
      <c r="A177" s="216" t="inlineStr">
        <is>
          <t>kvm12.spb1.tms.tele2.ru</t>
        </is>
      </c>
      <c r="B177" t="inlineStr">
        <is>
          <t>psm02.spb1.tms.tele2.ru</t>
        </is>
      </c>
      <c r="C177" t="inlineStr">
        <is>
          <t>Resource</t>
        </is>
      </c>
      <c r="D177" t="inlineStr">
        <is>
          <t>Resource</t>
        </is>
      </c>
      <c r="E177">
        <f>IF(Таблица2811[[#This Row],[Site]]="Site1",VLOOKUP(Таблица2811[[#This Row],[VLAN]],Dictionary!$D$2:$F$14,2,FALSE),VLOOKUP(Таблица2811[[#This Row],[VLAN]],Dictionary!$D$2:$F$14,3,FALSE))</f>
        <v/>
      </c>
      <c r="F177" t="inlineStr">
        <is>
          <t>10.226.37.101</t>
        </is>
      </c>
      <c r="G177" t="inlineStr">
        <is>
          <t>Site1</t>
        </is>
      </c>
      <c r="H177" t="inlineStr">
        <is>
          <t>Domain1</t>
        </is>
      </c>
    </row>
    <row r="178">
      <c r="A178" s="216" t="inlineStr">
        <is>
          <t>kvm12.spb2.tms.tele2.ru</t>
        </is>
      </c>
      <c r="B178" t="inlineStr">
        <is>
          <t>psm02.spb2.tms.tele2.ru</t>
        </is>
      </c>
      <c r="C178" t="inlineStr">
        <is>
          <t>Resource</t>
        </is>
      </c>
      <c r="D178" t="inlineStr">
        <is>
          <t>Resource</t>
        </is>
      </c>
      <c r="E178">
        <f>IF(Таблица2811[[#This Row],[Site]]="Site1",VLOOKUP(Таблица2811[[#This Row],[VLAN]],Dictionary!$D$2:$F$14,2,FALSE),VLOOKUP(Таблица2811[[#This Row],[VLAN]],Dictionary!$D$2:$F$14,3,FALSE))</f>
        <v/>
      </c>
      <c r="F178" t="inlineStr">
        <is>
          <t>10.226.37.102</t>
        </is>
      </c>
      <c r="G178" t="inlineStr">
        <is>
          <t>Site2</t>
        </is>
      </c>
      <c r="H178" t="inlineStr">
        <is>
          <t>Domain1</t>
        </is>
      </c>
    </row>
    <row r="179">
      <c r="A179" s="216" t="n"/>
      <c r="B179" t="inlineStr">
        <is>
          <t>psm03.spb (VRRP VIP)</t>
        </is>
      </c>
      <c r="C179" t="inlineStr">
        <is>
          <t>Resource</t>
        </is>
      </c>
      <c r="D179" t="inlineStr">
        <is>
          <t>Resource</t>
        </is>
      </c>
      <c r="E179">
        <f>IF(Таблица2811[[#This Row],[Site]]="Site1",VLOOKUP(Таблица2811[[#This Row],[VLAN]],Dictionary!$D$2:$F$14,2,FALSE),VLOOKUP(Таблица2811[[#This Row],[VLAN]],Dictionary!$D$2:$F$14,3,FALSE))</f>
        <v/>
      </c>
      <c r="F179" t="inlineStr">
        <is>
          <t>10.226.37.103</t>
        </is>
      </c>
      <c r="G179" t="inlineStr">
        <is>
          <t>Site1</t>
        </is>
      </c>
      <c r="H179" t="inlineStr">
        <is>
          <t>Domain1</t>
        </is>
      </c>
    </row>
    <row r="180">
      <c r="A180" s="216" t="inlineStr">
        <is>
          <t>kvm12.spb1.tms.tele2.ru</t>
        </is>
      </c>
      <c r="B180" t="inlineStr">
        <is>
          <t>psm03.spb1.tms.tele2.ru</t>
        </is>
      </c>
      <c r="C180" t="inlineStr">
        <is>
          <t>Resource</t>
        </is>
      </c>
      <c r="D180" t="inlineStr">
        <is>
          <t>Resource</t>
        </is>
      </c>
      <c r="E180">
        <f>IF(Таблица2811[[#This Row],[Site]]="Site1",VLOOKUP(Таблица2811[[#This Row],[VLAN]],Dictionary!$D$2:$F$14,2,FALSE),VLOOKUP(Таблица2811[[#This Row],[VLAN]],Dictionary!$D$2:$F$14,3,FALSE))</f>
        <v/>
      </c>
      <c r="F180" t="inlineStr">
        <is>
          <t>10.226.37.104</t>
        </is>
      </c>
      <c r="G180" t="inlineStr">
        <is>
          <t>Site1</t>
        </is>
      </c>
      <c r="H180" t="inlineStr">
        <is>
          <t>Domain1</t>
        </is>
      </c>
    </row>
    <row r="181">
      <c r="A181" s="216" t="inlineStr">
        <is>
          <t>kvm12.spb2.tms.tele2.ru</t>
        </is>
      </c>
      <c r="B181" t="inlineStr">
        <is>
          <t>psm03.spb2.tms.tele2.ru</t>
        </is>
      </c>
      <c r="C181" t="inlineStr">
        <is>
          <t>Resource</t>
        </is>
      </c>
      <c r="D181" t="inlineStr">
        <is>
          <t>Resource</t>
        </is>
      </c>
      <c r="E181">
        <f>IF(Таблица2811[[#This Row],[Site]]="Site1",VLOOKUP(Таблица2811[[#This Row],[VLAN]],Dictionary!$D$2:$F$14,2,FALSE),VLOOKUP(Таблица2811[[#This Row],[VLAN]],Dictionary!$D$2:$F$14,3,FALSE))</f>
        <v/>
      </c>
      <c r="F181" t="inlineStr">
        <is>
          <t>10.226.37.105</t>
        </is>
      </c>
      <c r="G181" t="inlineStr">
        <is>
          <t>Site2</t>
        </is>
      </c>
      <c r="H181" t="inlineStr">
        <is>
          <t>Domain1</t>
        </is>
      </c>
    </row>
    <row r="182">
      <c r="A182" s="216" t="n"/>
      <c r="B182" t="inlineStr">
        <is>
          <t>psm04.spb (VRRP VIP)</t>
        </is>
      </c>
      <c r="C182" t="inlineStr">
        <is>
          <t>Resource</t>
        </is>
      </c>
      <c r="D182" t="inlineStr">
        <is>
          <t>Resource</t>
        </is>
      </c>
      <c r="E182">
        <f>IF(Таблица2811[[#This Row],[Site]]="Site1",VLOOKUP(Таблица2811[[#This Row],[VLAN]],Dictionary!$D$2:$F$14,2,FALSE),VLOOKUP(Таблица2811[[#This Row],[VLAN]],Dictionary!$D$2:$F$14,3,FALSE))</f>
        <v/>
      </c>
      <c r="F182" t="inlineStr">
        <is>
          <t>10.226.37.106</t>
        </is>
      </c>
      <c r="G182" t="inlineStr">
        <is>
          <t>Site2</t>
        </is>
      </c>
      <c r="H182" t="inlineStr">
        <is>
          <t>Domain1</t>
        </is>
      </c>
    </row>
    <row r="183">
      <c r="A183" s="216" t="inlineStr">
        <is>
          <t>kvm12.spb1.tms.tele2.ru</t>
        </is>
      </c>
      <c r="B183" t="inlineStr">
        <is>
          <t>psm04.spb1.tms.tele2.ru</t>
        </is>
      </c>
      <c r="C183" t="inlineStr">
        <is>
          <t>Resource</t>
        </is>
      </c>
      <c r="D183" t="inlineStr">
        <is>
          <t>Resource</t>
        </is>
      </c>
      <c r="E183">
        <f>IF(Таблица2811[[#This Row],[Site]]="Site1",VLOOKUP(Таблица2811[[#This Row],[VLAN]],Dictionary!$D$2:$F$14,2,FALSE),VLOOKUP(Таблица2811[[#This Row],[VLAN]],Dictionary!$D$2:$F$14,3,FALSE))</f>
        <v/>
      </c>
      <c r="F183" t="inlineStr">
        <is>
          <t>10.226.37.107</t>
        </is>
      </c>
      <c r="G183" t="inlineStr">
        <is>
          <t>Site1</t>
        </is>
      </c>
      <c r="H183" t="inlineStr">
        <is>
          <t>Domain1</t>
        </is>
      </c>
    </row>
    <row r="184" ht="15.75" customHeight="1" s="200" thickBot="1">
      <c r="A184" s="217" t="inlineStr">
        <is>
          <t>kvm12.spb2.tms.tele2.ru</t>
        </is>
      </c>
      <c r="B184" s="205" t="inlineStr">
        <is>
          <t>psm04.spb2.tms.tele2.ru</t>
        </is>
      </c>
      <c r="C184" s="205" t="inlineStr">
        <is>
          <t>Resource</t>
        </is>
      </c>
      <c r="D184" s="205" t="inlineStr">
        <is>
          <t>Resource</t>
        </is>
      </c>
      <c r="E184" s="205">
        <f>IF(Таблица2811[[#This Row],[Site]]="Site1",VLOOKUP(Таблица2811[[#This Row],[VLAN]],Dictionary!$D$2:$F$14,2,FALSE),VLOOKUP(Таблица2811[[#This Row],[VLAN]],Dictionary!$D$2:$F$14,3,FALSE))</f>
        <v/>
      </c>
      <c r="F184" s="205" t="inlineStr">
        <is>
          <t>10.226.37.108</t>
        </is>
      </c>
      <c r="G184" s="205" t="inlineStr">
        <is>
          <t>Site2</t>
        </is>
      </c>
      <c r="H184" s="205" t="inlineStr">
        <is>
          <t>Domain1</t>
        </is>
      </c>
    </row>
    <row r="185">
      <c r="A185" s="216" t="inlineStr">
        <is>
          <t>kvm12.spb1.tms.tele2.ru</t>
        </is>
      </c>
      <c r="B185" t="inlineStr">
        <is>
          <t>psm01.spb1.tms.tele2.ru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IF(Таблица2811[[#This Row],[Site]]="Site1",VLOOKUP(Таблица2811[[#This Row],[VLAN]],Dictionary!$D$2:$F$14,2,FALSE),VLOOKUP(Таблица2811[[#This Row],[VLAN]],Dictionary!$D$2:$F$14,3,FALSE))</f>
        <v/>
      </c>
      <c r="F185" t="inlineStr">
        <is>
          <t>10.226.37.161</t>
        </is>
      </c>
      <c r="G185" t="inlineStr">
        <is>
          <t>Site1</t>
        </is>
      </c>
      <c r="H185" t="inlineStr">
        <is>
          <t>Domain1</t>
        </is>
      </c>
    </row>
    <row r="186">
      <c r="A186" s="216" t="inlineStr">
        <is>
          <t>kvm12.spb1.tms.tele2.ru</t>
        </is>
      </c>
      <c r="B186" t="inlineStr">
        <is>
          <t>psm02.spb1.tms.tele2.ru</t>
        </is>
      </c>
      <c r="C186" t="inlineStr">
        <is>
          <t>ClusterSync</t>
        </is>
      </c>
      <c r="D186" t="inlineStr">
        <is>
          <t>ClusterSync</t>
        </is>
      </c>
      <c r="E186">
        <f>IF(Таблица2811[[#This Row],[Site]]="Site1",VLOOKUP(Таблица2811[[#This Row],[VLAN]],Dictionary!$D$2:$F$14,2,FALSE),VLOOKUP(Таблица2811[[#This Row],[VLAN]],Dictionary!$D$2:$F$14,3,FALSE))</f>
        <v/>
      </c>
      <c r="F186" t="inlineStr">
        <is>
          <t>10.226.37.162</t>
        </is>
      </c>
      <c r="G186" t="inlineStr">
        <is>
          <t>Site1</t>
        </is>
      </c>
      <c r="H186" t="inlineStr">
        <is>
          <t>Domain1</t>
        </is>
      </c>
    </row>
    <row r="187">
      <c r="A187" s="216" t="inlineStr">
        <is>
          <t>kvm12.spb1.tms.tele2.ru</t>
        </is>
      </c>
      <c r="B187" t="inlineStr">
        <is>
          <t>psm03.spb1.tms.tele2.ru</t>
        </is>
      </c>
      <c r="C187" t="inlineStr">
        <is>
          <t>ClusterSync</t>
        </is>
      </c>
      <c r="D187" t="inlineStr">
        <is>
          <t>ClusterSync</t>
        </is>
      </c>
      <c r="E187">
        <f>IF(Таблица2811[[#This Row],[Site]]="Site1",VLOOKUP(Таблица2811[[#This Row],[VLAN]],Dictionary!$D$2:$F$14,2,FALSE),VLOOKUP(Таблица2811[[#This Row],[VLAN]],Dictionary!$D$2:$F$14,3,FALSE))</f>
        <v/>
      </c>
      <c r="F187" t="inlineStr">
        <is>
          <t>10.226.37.163</t>
        </is>
      </c>
      <c r="G187" t="inlineStr">
        <is>
          <t>Site1</t>
        </is>
      </c>
      <c r="H187" t="inlineStr">
        <is>
          <t>Domain1</t>
        </is>
      </c>
    </row>
    <row r="188">
      <c r="A188" s="184" t="inlineStr">
        <is>
          <t>kvm12.spb1.tms.tele2.ru</t>
        </is>
      </c>
      <c r="B188" s="125" t="inlineStr">
        <is>
          <t>psm04.spb1.tms.tele2.ru</t>
        </is>
      </c>
      <c r="C188" s="125" t="inlineStr">
        <is>
          <t>ClusterSync</t>
        </is>
      </c>
      <c r="D188" s="125" t="inlineStr">
        <is>
          <t>ClusterSync</t>
        </is>
      </c>
      <c r="E188" s="125">
        <f>IF(Таблица2811[[#This Row],[Site]]="Site1",VLOOKUP(Таблица2811[[#This Row],[VLAN]],Dictionary!$D$2:$F$14,2,FALSE),VLOOKUP(Таблица2811[[#This Row],[VLAN]],Dictionary!$D$2:$F$14,3,FALSE))</f>
        <v/>
      </c>
      <c r="F188" s="125" t="inlineStr">
        <is>
          <t>10.226.37.164</t>
        </is>
      </c>
      <c r="G188" s="125" t="inlineStr">
        <is>
          <t>Site1</t>
        </is>
      </c>
      <c r="H188" s="125" t="inlineStr">
        <is>
          <t>Domain1</t>
        </is>
      </c>
    </row>
    <row r="189">
      <c r="A189" s="216" t="inlineStr">
        <is>
          <t>kvm12.spb2.tms.tele2.ru</t>
        </is>
      </c>
      <c r="B189" t="inlineStr">
        <is>
          <t>psm01.spb2.tms.tele2.ru</t>
        </is>
      </c>
      <c r="C189" t="inlineStr">
        <is>
          <t>ClusterSync</t>
        </is>
      </c>
      <c r="D189" t="inlineStr">
        <is>
          <t>ClusterSync</t>
        </is>
      </c>
      <c r="E189">
        <f>IF(Таблица2811[[#This Row],[Site]]="Site1",VLOOKUP(Таблица2811[[#This Row],[VLAN]],Dictionary!$D$2:$F$14,2,FALSE),VLOOKUP(Таблица2811[[#This Row],[VLAN]],Dictionary!$D$2:$F$14,3,FALSE))</f>
        <v/>
      </c>
      <c r="F189" t="inlineStr">
        <is>
          <t>10.226.38.161</t>
        </is>
      </c>
      <c r="G189" t="inlineStr">
        <is>
          <t>Site2</t>
        </is>
      </c>
      <c r="H189" t="inlineStr">
        <is>
          <t>Domain1</t>
        </is>
      </c>
    </row>
    <row r="190">
      <c r="A190" s="216" t="inlineStr">
        <is>
          <t>kvm12.spb2.tms.tele2.ru</t>
        </is>
      </c>
      <c r="B190" t="inlineStr">
        <is>
          <t>psm02.spb2.tms.tele2.ru</t>
        </is>
      </c>
      <c r="C190" t="inlineStr">
        <is>
          <t>ClusterSync</t>
        </is>
      </c>
      <c r="D190" t="inlineStr">
        <is>
          <t>ClusterSync</t>
        </is>
      </c>
      <c r="E190">
        <f>IF(Таблица2811[[#This Row],[Site]]="Site1",VLOOKUP(Таблица2811[[#This Row],[VLAN]],Dictionary!$D$2:$F$14,2,FALSE),VLOOKUP(Таблица2811[[#This Row],[VLAN]],Dictionary!$D$2:$F$14,3,FALSE))</f>
        <v/>
      </c>
      <c r="F190" t="inlineStr">
        <is>
          <t>10.226.38.162</t>
        </is>
      </c>
      <c r="G190" t="inlineStr">
        <is>
          <t>Site2</t>
        </is>
      </c>
      <c r="H190" t="inlineStr">
        <is>
          <t>Domain1</t>
        </is>
      </c>
    </row>
    <row r="191">
      <c r="A191" s="216" t="inlineStr">
        <is>
          <t>kvm12.spb2.tms.tele2.ru</t>
        </is>
      </c>
      <c r="B191" t="inlineStr">
        <is>
          <t>psm03.spb2.tms.tele2.ru</t>
        </is>
      </c>
      <c r="C191" t="inlineStr">
        <is>
          <t>ClusterSync</t>
        </is>
      </c>
      <c r="D191" t="inlineStr">
        <is>
          <t>ClusterSync</t>
        </is>
      </c>
      <c r="E191">
        <f>IF(Таблица2811[[#This Row],[Site]]="Site1",VLOOKUP(Таблица2811[[#This Row],[VLAN]],Dictionary!$D$2:$F$14,2,FALSE),VLOOKUP(Таблица2811[[#This Row],[VLAN]],Dictionary!$D$2:$F$14,3,FALSE))</f>
        <v/>
      </c>
      <c r="F191" t="inlineStr">
        <is>
          <t>10.226.38.163</t>
        </is>
      </c>
      <c r="G191" t="inlineStr">
        <is>
          <t>Site2</t>
        </is>
      </c>
      <c r="H191" t="inlineStr">
        <is>
          <t>Domain1</t>
        </is>
      </c>
    </row>
    <row r="192" ht="15.75" customHeight="1" s="200" thickBot="1">
      <c r="A192" s="217" t="inlineStr">
        <is>
          <t>kvm12.spb2.tms.tele2.ru</t>
        </is>
      </c>
      <c r="B192" s="205" t="inlineStr">
        <is>
          <t>psm04.spb2.tms.tele2.ru</t>
        </is>
      </c>
      <c r="C192" s="205" t="inlineStr">
        <is>
          <t>ClusterSync</t>
        </is>
      </c>
      <c r="D192" s="205" t="inlineStr">
        <is>
          <t>ClusterSync</t>
        </is>
      </c>
      <c r="E192" s="205">
        <f>IF(Таблица2811[[#This Row],[Site]]="Site1",VLOOKUP(Таблица2811[[#This Row],[VLAN]],Dictionary!$D$2:$F$14,2,FALSE),VLOOKUP(Таблица2811[[#This Row],[VLAN]],Dictionary!$D$2:$F$14,3,FALSE))</f>
        <v/>
      </c>
      <c r="F192" s="205" t="inlineStr">
        <is>
          <t>10.226.38.164</t>
        </is>
      </c>
      <c r="G192" s="205" t="inlineStr">
        <is>
          <t>Site2</t>
        </is>
      </c>
      <c r="H192" s="205" t="inlineStr">
        <is>
          <t>Domain1</t>
        </is>
      </c>
    </row>
    <row r="193">
      <c r="A193" s="216" t="inlineStr">
        <is>
          <t>kvm01.spb1.tms.tele2.ru</t>
        </is>
      </c>
      <c r="B193" t="inlineStr">
        <is>
          <t>pre01.spb1.tms.tele2.ru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IF(Таблица2811[[#This Row],[Site]]="Site1",VLOOKUP(Таблица2811[[#This Row],[VLAN]],Dictionary!$D$2:$F$14,2,FALSE),VLOOKUP(Таблица2811[[#This Row],[VLAN]],Dictionary!$D$2:$F$14,3,FALSE))</f>
        <v/>
      </c>
      <c r="F193" t="inlineStr">
        <is>
          <t>10.226.37.193</t>
        </is>
      </c>
      <c r="G193" t="inlineStr">
        <is>
          <t>Site1</t>
        </is>
      </c>
      <c r="H193" t="inlineStr">
        <is>
          <t>Domain1</t>
        </is>
      </c>
    </row>
    <row r="194">
      <c r="A194" s="216" t="inlineStr">
        <is>
          <t>kvm02.spb1.tms.tele2.ru</t>
        </is>
      </c>
      <c r="B194" t="inlineStr">
        <is>
          <t>pre02.spb1.tms.tele2.ru</t>
        </is>
      </c>
      <c r="C194" t="inlineStr">
        <is>
          <t>Provisioning</t>
        </is>
      </c>
      <c r="D194" t="inlineStr">
        <is>
          <t>Provisioning</t>
        </is>
      </c>
      <c r="E194">
        <f>IF(Таблица2811[[#This Row],[Site]]="Site1",VLOOKUP(Таблица2811[[#This Row],[VLAN]],Dictionary!$D$2:$F$14,2,FALSE),VLOOKUP(Таблица2811[[#This Row],[VLAN]],Dictionary!$D$2:$F$14,3,FALSE))</f>
        <v/>
      </c>
      <c r="F194" t="inlineStr">
        <is>
          <t>10.226.37.194</t>
        </is>
      </c>
      <c r="G194" t="inlineStr">
        <is>
          <t>Site1</t>
        </is>
      </c>
      <c r="H194" t="inlineStr">
        <is>
          <t>Domain1</t>
        </is>
      </c>
    </row>
    <row r="195">
      <c r="A195" s="216" t="inlineStr">
        <is>
          <t>kvm03.spb1.tms.tele2.ru</t>
        </is>
      </c>
      <c r="B195" t="inlineStr">
        <is>
          <t>pre03.spb1.tms.tele2.ru</t>
        </is>
      </c>
      <c r="C195" t="inlineStr">
        <is>
          <t>Provisioning</t>
        </is>
      </c>
      <c r="D195" t="inlineStr">
        <is>
          <t>Provisioning</t>
        </is>
      </c>
      <c r="E195">
        <f>IF(Таблица2811[[#This Row],[Site]]="Site1",VLOOKUP(Таблица2811[[#This Row],[VLAN]],Dictionary!$D$2:$F$14,2,FALSE),VLOOKUP(Таблица2811[[#This Row],[VLAN]],Dictionary!$D$2:$F$14,3,FALSE))</f>
        <v/>
      </c>
      <c r="F195" t="inlineStr">
        <is>
          <t>10.226.37.195</t>
        </is>
      </c>
      <c r="G195" t="inlineStr">
        <is>
          <t>Site1</t>
        </is>
      </c>
      <c r="H195" t="inlineStr">
        <is>
          <t>Domain1</t>
        </is>
      </c>
    </row>
    <row r="196">
      <c r="A196" s="216" t="inlineStr">
        <is>
          <t>kvm04.spb1.tms.tele2.ru</t>
        </is>
      </c>
      <c r="B196" t="inlineStr">
        <is>
          <t>pre04.spb1.tms.tele2.ru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IF(Таблица2811[[#This Row],[Site]]="Site1",VLOOKUP(Таблица2811[[#This Row],[VLAN]],Dictionary!$D$2:$F$14,2,FALSE),VLOOKUP(Таблица2811[[#This Row],[VLAN]],Dictionary!$D$2:$F$14,3,FALSE))</f>
        <v/>
      </c>
      <c r="F196" t="inlineStr">
        <is>
          <t>10.226.37.196</t>
        </is>
      </c>
      <c r="G196" t="inlineStr">
        <is>
          <t>Site1</t>
        </is>
      </c>
      <c r="H196" t="inlineStr">
        <is>
          <t>Domain1</t>
        </is>
      </c>
    </row>
    <row r="197">
      <c r="A197" s="216" t="inlineStr">
        <is>
          <t>kvm05.spb1.tms.tele2.ru</t>
        </is>
      </c>
      <c r="B197" t="inlineStr">
        <is>
          <t>pre05.spb1.tms.tele2.ru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IF(Таблица2811[[#This Row],[Site]]="Site1",VLOOKUP(Таблица2811[[#This Row],[VLAN]],Dictionary!$D$2:$F$14,2,FALSE),VLOOKUP(Таблица2811[[#This Row],[VLAN]],Dictionary!$D$2:$F$14,3,FALSE))</f>
        <v/>
      </c>
      <c r="F197" t="inlineStr">
        <is>
          <t>10.226.37.197</t>
        </is>
      </c>
      <c r="G197" t="inlineStr">
        <is>
          <t>Site1</t>
        </is>
      </c>
      <c r="H197" t="inlineStr">
        <is>
          <t>Domain1</t>
        </is>
      </c>
    </row>
    <row r="198">
      <c r="A198" s="216" t="inlineStr">
        <is>
          <t>kvm06.spb1.tms.tele2.ru</t>
        </is>
      </c>
      <c r="B198" t="inlineStr">
        <is>
          <t>pre06.spb1.tms.tele2.ru</t>
        </is>
      </c>
      <c r="C198" t="inlineStr">
        <is>
          <t>Provisioning</t>
        </is>
      </c>
      <c r="D198" t="inlineStr">
        <is>
          <t>Provisioning</t>
        </is>
      </c>
      <c r="E198">
        <f>IF(Таблица2811[[#This Row],[Site]]="Site1",VLOOKUP(Таблица2811[[#This Row],[VLAN]],Dictionary!$D$2:$F$14,2,FALSE),VLOOKUP(Таблица2811[[#This Row],[VLAN]],Dictionary!$D$2:$F$14,3,FALSE))</f>
        <v/>
      </c>
      <c r="F198" t="inlineStr">
        <is>
          <t>10.226.37.198</t>
        </is>
      </c>
      <c r="G198" t="inlineStr">
        <is>
          <t>Site1</t>
        </is>
      </c>
      <c r="H198" t="inlineStr">
        <is>
          <t>Domain1</t>
        </is>
      </c>
    </row>
    <row r="199">
      <c r="A199" s="216" t="inlineStr">
        <is>
          <t>kvm07.spb1.tms.tele2.ru</t>
        </is>
      </c>
      <c r="B199" t="inlineStr">
        <is>
          <t>pre07.spb1.tms.tele2.ru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IF(Таблица2811[[#This Row],[Site]]="Site1",VLOOKUP(Таблица2811[[#This Row],[VLAN]],Dictionary!$D$2:$F$14,2,FALSE),VLOOKUP(Таблица2811[[#This Row],[VLAN]],Dictionary!$D$2:$F$14,3,FALSE))</f>
        <v/>
      </c>
      <c r="F199" t="inlineStr">
        <is>
          <t>10.226.37.199</t>
        </is>
      </c>
      <c r="G199" t="inlineStr">
        <is>
          <t>Site1</t>
        </is>
      </c>
      <c r="H199" t="inlineStr">
        <is>
          <t>Domain1</t>
        </is>
      </c>
    </row>
    <row r="200">
      <c r="A200" s="216" t="inlineStr">
        <is>
          <t>kvm08.spb1.tms.tele2.ru</t>
        </is>
      </c>
      <c r="B200" t="inlineStr">
        <is>
          <t>pre08.spb1.tms.tele2.ru</t>
        </is>
      </c>
      <c r="C200" t="inlineStr">
        <is>
          <t>Provisioning</t>
        </is>
      </c>
      <c r="D200" t="inlineStr">
        <is>
          <t>Provisioning</t>
        </is>
      </c>
      <c r="E200">
        <f>IF(Таблица2811[[#This Row],[Site]]="Site1",VLOOKUP(Таблица2811[[#This Row],[VLAN]],Dictionary!$D$2:$F$14,2,FALSE),VLOOKUP(Таблица2811[[#This Row],[VLAN]],Dictionary!$D$2:$F$14,3,FALSE))</f>
        <v/>
      </c>
      <c r="F200" t="inlineStr">
        <is>
          <t>10.226.37.200</t>
        </is>
      </c>
      <c r="G200" t="inlineStr">
        <is>
          <t>Site1</t>
        </is>
      </c>
      <c r="H200" t="inlineStr">
        <is>
          <t>Domain1</t>
        </is>
      </c>
    </row>
    <row r="201">
      <c r="A201" s="216" t="inlineStr">
        <is>
          <t>kvm13.spb1.tms.tele2.ru</t>
        </is>
      </c>
      <c r="B201" t="inlineStr">
        <is>
          <t>pre09.spb1.tms.tele2.ru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IF(Таблица2811[[#This Row],[Site]]="Site1",VLOOKUP(Таблица2811[[#This Row],[VLAN]],Dictionary!$D$2:$F$14,2,FALSE),VLOOKUP(Таблица2811[[#This Row],[VLAN]],Dictionary!$D$2:$F$14,3,FALSE))</f>
        <v/>
      </c>
      <c r="F201" t="inlineStr">
        <is>
          <t>10.226.37.201</t>
        </is>
      </c>
      <c r="G201" t="inlineStr">
        <is>
          <t>Site1</t>
        </is>
      </c>
      <c r="H201" t="inlineStr">
        <is>
          <t>Domain1</t>
        </is>
      </c>
    </row>
    <row r="202">
      <c r="A202" s="216" t="inlineStr">
        <is>
          <t>kvm14.spb1.tms.tele2.ru</t>
        </is>
      </c>
      <c r="B202" t="inlineStr">
        <is>
          <t>pre10.spb1.tms.tele2.ru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IF(Таблица2811[[#This Row],[Site]]="Site1",VLOOKUP(Таблица2811[[#This Row],[VLAN]],Dictionary!$D$2:$F$14,2,FALSE),VLOOKUP(Таблица2811[[#This Row],[VLAN]],Dictionary!$D$2:$F$14,3,FALSE))</f>
        <v/>
      </c>
      <c r="F202" t="inlineStr">
        <is>
          <t>10.226.37.202</t>
        </is>
      </c>
      <c r="G202" t="inlineStr">
        <is>
          <t>Site1</t>
        </is>
      </c>
      <c r="H202" t="inlineStr">
        <is>
          <t>Domain1</t>
        </is>
      </c>
    </row>
    <row r="203">
      <c r="A203" s="216" t="inlineStr">
        <is>
          <t>kvm15.spb1.tms.tele2.ru</t>
        </is>
      </c>
      <c r="B203" t="inlineStr">
        <is>
          <t>pre11.spb1.tms.tele2.ru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IF(Таблица2811[[#This Row],[Site]]="Site1",VLOOKUP(Таблица2811[[#This Row],[VLAN]],Dictionary!$D$2:$F$14,2,FALSE),VLOOKUP(Таблица2811[[#This Row],[VLAN]],Dictionary!$D$2:$F$14,3,FALSE))</f>
        <v/>
      </c>
      <c r="F203" t="inlineStr">
        <is>
          <t>10.226.37.203</t>
        </is>
      </c>
      <c r="G203" t="inlineStr">
        <is>
          <t>Site1</t>
        </is>
      </c>
      <c r="H203" t="inlineStr">
        <is>
          <t>Domain1</t>
        </is>
      </c>
    </row>
    <row r="204">
      <c r="A204" s="184" t="inlineStr">
        <is>
          <t>kvm16.spb1.tms.tele2.ru</t>
        </is>
      </c>
      <c r="B204" s="125" t="inlineStr">
        <is>
          <t>pre12.spb1.tms.tele2.ru</t>
        </is>
      </c>
      <c r="C204" s="125" t="inlineStr">
        <is>
          <t>Provisioning</t>
        </is>
      </c>
      <c r="D204" s="125" t="inlineStr">
        <is>
          <t>Provisioning</t>
        </is>
      </c>
      <c r="E204" s="125">
        <f>IF(Таблица2811[[#This Row],[Site]]="Site1",VLOOKUP(Таблица2811[[#This Row],[VLAN]],Dictionary!$D$2:$F$14,2,FALSE),VLOOKUP(Таблица2811[[#This Row],[VLAN]],Dictionary!$D$2:$F$14,3,FALSE))</f>
        <v/>
      </c>
      <c r="F204" s="125" t="inlineStr">
        <is>
          <t>10.226.37.204</t>
        </is>
      </c>
      <c r="G204" s="125" t="inlineStr">
        <is>
          <t>Site1</t>
        </is>
      </c>
      <c r="H204" s="125" t="inlineStr">
        <is>
          <t>Domain1</t>
        </is>
      </c>
    </row>
    <row r="205">
      <c r="A205" s="98" t="inlineStr">
        <is>
          <t>kvm12.spb1.tms.tele2.ru</t>
        </is>
      </c>
      <c r="B205" s="99" t="inlineStr">
        <is>
          <t>psm01.spb1.tms.tele2.ru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IF(Таблица2811[[#This Row],[Site]]="Site1",VLOOKUP(Таблица2811[[#This Row],[VLAN]],Dictionary!$D$2:$F$14,2,FALSE),VLOOKUP(Таблица2811[[#This Row],[VLAN]],Dictionary!$D$2:$F$14,3,FALSE))</f>
        <v/>
      </c>
      <c r="F205" t="inlineStr">
        <is>
          <t>10.226.37.233</t>
        </is>
      </c>
      <c r="G205" t="inlineStr">
        <is>
          <t>Site1</t>
        </is>
      </c>
      <c r="H205" t="inlineStr">
        <is>
          <t>Domain1</t>
        </is>
      </c>
    </row>
    <row r="206">
      <c r="A206" s="100" t="inlineStr">
        <is>
          <t>kvm12.spb1.tms.tele2.ru</t>
        </is>
      </c>
      <c r="B206" s="101" t="inlineStr">
        <is>
          <t>psm02.spb1.tms.tele2.ru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IF(Таблица2811[[#This Row],[Site]]="Site1",VLOOKUP(Таблица2811[[#This Row],[VLAN]],Dictionary!$D$2:$F$14,2,FALSE),VLOOKUP(Таблица2811[[#This Row],[VLAN]],Dictionary!$D$2:$F$14,3,FALSE))</f>
        <v/>
      </c>
      <c r="F206" t="inlineStr">
        <is>
          <t>10.226.37.234</t>
        </is>
      </c>
      <c r="G206" t="inlineStr">
        <is>
          <t>Site1</t>
        </is>
      </c>
      <c r="H206" t="inlineStr">
        <is>
          <t>Domain1</t>
        </is>
      </c>
    </row>
    <row r="207">
      <c r="A207" s="102" t="inlineStr">
        <is>
          <t>kvm12.spb1.tms.tele2.ru</t>
        </is>
      </c>
      <c r="B207" s="103" t="inlineStr">
        <is>
          <t>psm03.spb1.tms.tele2.ru</t>
        </is>
      </c>
      <c r="C207" t="inlineStr">
        <is>
          <t>Provisioning</t>
        </is>
      </c>
      <c r="D207" t="inlineStr">
        <is>
          <t>Provisioning</t>
        </is>
      </c>
      <c r="E207">
        <f>IF(Таблица2811[[#This Row],[Site]]="Site1",VLOOKUP(Таблица2811[[#This Row],[VLAN]],Dictionary!$D$2:$F$14,2,FALSE),VLOOKUP(Таблица2811[[#This Row],[VLAN]],Dictionary!$D$2:$F$14,3,FALSE))</f>
        <v/>
      </c>
      <c r="F207" t="inlineStr">
        <is>
          <t>10.226.37.235</t>
        </is>
      </c>
      <c r="G207" t="inlineStr">
        <is>
          <t>Site1</t>
        </is>
      </c>
      <c r="H207" t="inlineStr">
        <is>
          <t>Domain1</t>
        </is>
      </c>
    </row>
    <row r="208">
      <c r="A208" s="104" t="inlineStr">
        <is>
          <t>kvm12.spb1.tms.tele2.ru</t>
        </is>
      </c>
      <c r="B208" s="105" t="inlineStr">
        <is>
          <t>psm04.spb1.tms.tele2.ru</t>
        </is>
      </c>
      <c r="C208" s="125" t="inlineStr">
        <is>
          <t>Provisioning</t>
        </is>
      </c>
      <c r="D208" s="125" t="inlineStr">
        <is>
          <t>Provisioning</t>
        </is>
      </c>
      <c r="E208" s="125">
        <f>IF(Таблица2811[[#This Row],[Site]]="Site1",VLOOKUP(Таблица2811[[#This Row],[VLAN]],Dictionary!$D$2:$F$14,2,FALSE),VLOOKUP(Таблица2811[[#This Row],[VLAN]],Dictionary!$D$2:$F$14,3,FALSE))</f>
        <v/>
      </c>
      <c r="F208" s="125" t="inlineStr">
        <is>
          <t>10.226.37.236</t>
        </is>
      </c>
      <c r="G208" s="125" t="inlineStr">
        <is>
          <t>Site1</t>
        </is>
      </c>
      <c r="H208" s="125" t="inlineStr">
        <is>
          <t>Domain1</t>
        </is>
      </c>
    </row>
    <row r="209">
      <c r="A209" s="87" t="inlineStr">
        <is>
          <t>kvm09.spb1.tms.tele2.ru</t>
        </is>
      </c>
      <c r="B209" s="233" t="inlineStr">
        <is>
          <t>epsm01.spb1.tms.tele2.ru</t>
        </is>
      </c>
      <c r="C209" s="233" t="inlineStr">
        <is>
          <t>Provisioning</t>
        </is>
      </c>
      <c r="D209" s="233" t="inlineStr">
        <is>
          <t>Provisioning</t>
        </is>
      </c>
      <c r="E209" s="233">
        <f>IF(Таблица2811[[#This Row],[Site]]="Site1",VLOOKUP(Таблица2811[[#This Row],[VLAN]],Dictionary!$D$2:$F$14,2,FALSE),VLOOKUP(Таблица2811[[#This Row],[VLAN]],Dictionary!$D$2:$F$14,3,FALSE))</f>
        <v/>
      </c>
      <c r="F209" s="233" t="inlineStr">
        <is>
          <t>10.226.37.252</t>
        </is>
      </c>
      <c r="G209" s="233" t="inlineStr">
        <is>
          <t>Site1</t>
        </is>
      </c>
      <c r="H209" s="233" t="inlineStr">
        <is>
          <t>Domain1</t>
        </is>
      </c>
    </row>
    <row r="210">
      <c r="A210" s="216" t="inlineStr">
        <is>
          <t>kvm01.spb2.tms.tele2.ru</t>
        </is>
      </c>
      <c r="B210" t="inlineStr">
        <is>
          <t>pre01.spb2.tms.tele2.ru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IF(Таблица2811[[#This Row],[Site]]="Site1",VLOOKUP(Таблица2811[[#This Row],[VLAN]],Dictionary!$D$2:$F$14,2,FALSE),VLOOKUP(Таблица2811[[#This Row],[VLAN]],Dictionary!$D$2:$F$14,3,FALSE))</f>
        <v/>
      </c>
      <c r="F210" t="inlineStr">
        <is>
          <t>10.226.38.193</t>
        </is>
      </c>
      <c r="G210" t="inlineStr">
        <is>
          <t>Site2</t>
        </is>
      </c>
      <c r="H210" t="inlineStr">
        <is>
          <t>Domain1</t>
        </is>
      </c>
    </row>
    <row r="211">
      <c r="A211" s="216" t="inlineStr">
        <is>
          <t>kvm02.spb2.tms.tele2.ru</t>
        </is>
      </c>
      <c r="B211" t="inlineStr">
        <is>
          <t>pre02.spb2.tms.tele2.ru</t>
        </is>
      </c>
      <c r="C211" t="inlineStr">
        <is>
          <t>Provisioning</t>
        </is>
      </c>
      <c r="D211" t="inlineStr">
        <is>
          <t>Provisioning</t>
        </is>
      </c>
      <c r="E211">
        <f>IF(Таблица2811[[#This Row],[Site]]="Site1",VLOOKUP(Таблица2811[[#This Row],[VLAN]],Dictionary!$D$2:$F$14,2,FALSE),VLOOKUP(Таблица2811[[#This Row],[VLAN]],Dictionary!$D$2:$F$14,3,FALSE))</f>
        <v/>
      </c>
      <c r="F211" t="inlineStr">
        <is>
          <t>10.226.38.194</t>
        </is>
      </c>
      <c r="G211" t="inlineStr">
        <is>
          <t>Site2</t>
        </is>
      </c>
      <c r="H211" t="inlineStr">
        <is>
          <t>Domain1</t>
        </is>
      </c>
    </row>
    <row r="212">
      <c r="A212" s="216" t="inlineStr">
        <is>
          <t>kvm03.spb2.tms.tele2.ru</t>
        </is>
      </c>
      <c r="B212" t="inlineStr">
        <is>
          <t>pre03.spb2.tms.tele2.ru</t>
        </is>
      </c>
      <c r="C212" t="inlineStr">
        <is>
          <t>Provisioning</t>
        </is>
      </c>
      <c r="D212" t="inlineStr">
        <is>
          <t>Provisioning</t>
        </is>
      </c>
      <c r="E212">
        <f>IF(Таблица2811[[#This Row],[Site]]="Site1",VLOOKUP(Таблица2811[[#This Row],[VLAN]],Dictionary!$D$2:$F$14,2,FALSE),VLOOKUP(Таблица2811[[#This Row],[VLAN]],Dictionary!$D$2:$F$14,3,FALSE))</f>
        <v/>
      </c>
      <c r="F212" t="inlineStr">
        <is>
          <t>10.226.38.195</t>
        </is>
      </c>
      <c r="G212" t="inlineStr">
        <is>
          <t>Site2</t>
        </is>
      </c>
      <c r="H212" t="inlineStr">
        <is>
          <t>Domain1</t>
        </is>
      </c>
    </row>
    <row r="213">
      <c r="A213" s="216" t="inlineStr">
        <is>
          <t>kvm04.spb2.tms.tele2.ru</t>
        </is>
      </c>
      <c r="B213" t="inlineStr">
        <is>
          <t>pre04.spb2.tms.tele2.ru</t>
        </is>
      </c>
      <c r="C213" t="inlineStr">
        <is>
          <t>Provisioning</t>
        </is>
      </c>
      <c r="D213" t="inlineStr">
        <is>
          <t>Provisioning</t>
        </is>
      </c>
      <c r="E213">
        <f>IF(Таблица2811[[#This Row],[Site]]="Site1",VLOOKUP(Таблица2811[[#This Row],[VLAN]],Dictionary!$D$2:$F$14,2,FALSE),VLOOKUP(Таблица2811[[#This Row],[VLAN]],Dictionary!$D$2:$F$14,3,FALSE))</f>
        <v/>
      </c>
      <c r="F213" t="inlineStr">
        <is>
          <t>10.226.38.196</t>
        </is>
      </c>
      <c r="G213" t="inlineStr">
        <is>
          <t>Site2</t>
        </is>
      </c>
      <c r="H213" t="inlineStr">
        <is>
          <t>Domain1</t>
        </is>
      </c>
    </row>
    <row r="214">
      <c r="A214" s="216" t="inlineStr">
        <is>
          <t>kvm05.spb2.tms.tele2.ru</t>
        </is>
      </c>
      <c r="B214" t="inlineStr">
        <is>
          <t>pre05.spb2.tms.tele2.ru</t>
        </is>
      </c>
      <c r="C214" t="inlineStr">
        <is>
          <t>Provisioning</t>
        </is>
      </c>
      <c r="D214" t="inlineStr">
        <is>
          <t>Provisioning</t>
        </is>
      </c>
      <c r="E214">
        <f>IF(Таблица2811[[#This Row],[Site]]="Site1",VLOOKUP(Таблица2811[[#This Row],[VLAN]],Dictionary!$D$2:$F$14,2,FALSE),VLOOKUP(Таблица2811[[#This Row],[VLAN]],Dictionary!$D$2:$F$14,3,FALSE))</f>
        <v/>
      </c>
      <c r="F214" t="inlineStr">
        <is>
          <t>10.226.38.197</t>
        </is>
      </c>
      <c r="G214" t="inlineStr">
        <is>
          <t>Site2</t>
        </is>
      </c>
      <c r="H214" t="inlineStr">
        <is>
          <t>Domain1</t>
        </is>
      </c>
    </row>
    <row r="215">
      <c r="A215" s="216" t="inlineStr">
        <is>
          <t>kvm06.spb2.tms.tele2.ru</t>
        </is>
      </c>
      <c r="B215" t="inlineStr">
        <is>
          <t>pre06.spb2.tms.tele2.ru</t>
        </is>
      </c>
      <c r="C215" t="inlineStr">
        <is>
          <t>Provisioning</t>
        </is>
      </c>
      <c r="D215" t="inlineStr">
        <is>
          <t>Provisioning</t>
        </is>
      </c>
      <c r="E215">
        <f>IF(Таблица2811[[#This Row],[Site]]="Site1",VLOOKUP(Таблица2811[[#This Row],[VLAN]],Dictionary!$D$2:$F$14,2,FALSE),VLOOKUP(Таблица2811[[#This Row],[VLAN]],Dictionary!$D$2:$F$14,3,FALSE))</f>
        <v/>
      </c>
      <c r="F215" t="inlineStr">
        <is>
          <t>10.226.38.198</t>
        </is>
      </c>
      <c r="G215" t="inlineStr">
        <is>
          <t>Site2</t>
        </is>
      </c>
      <c r="H215" t="inlineStr">
        <is>
          <t>Domain1</t>
        </is>
      </c>
    </row>
    <row r="216">
      <c r="A216" s="216" t="inlineStr">
        <is>
          <t>kvm07.spb2.tms.tele2.ru</t>
        </is>
      </c>
      <c r="B216" t="inlineStr">
        <is>
          <t>pre07.spb2.tms.tele2.ru</t>
        </is>
      </c>
      <c r="C216" t="inlineStr">
        <is>
          <t>Provisioning</t>
        </is>
      </c>
      <c r="D216" t="inlineStr">
        <is>
          <t>Provisioning</t>
        </is>
      </c>
      <c r="E216">
        <f>IF(Таблица2811[[#This Row],[Site]]="Site1",VLOOKUP(Таблица2811[[#This Row],[VLAN]],Dictionary!$D$2:$F$14,2,FALSE),VLOOKUP(Таблица2811[[#This Row],[VLAN]],Dictionary!$D$2:$F$14,3,FALSE))</f>
        <v/>
      </c>
      <c r="F216" t="inlineStr">
        <is>
          <t>10.226.38.199</t>
        </is>
      </c>
      <c r="G216" t="inlineStr">
        <is>
          <t>Site2</t>
        </is>
      </c>
      <c r="H216" t="inlineStr">
        <is>
          <t>Domain1</t>
        </is>
      </c>
    </row>
    <row r="217">
      <c r="A217" s="216" t="inlineStr">
        <is>
          <t>kvm08.spb2.tms.tele2.ru</t>
        </is>
      </c>
      <c r="B217" t="inlineStr">
        <is>
          <t>pre08.spb2.tms.tele2.ru</t>
        </is>
      </c>
      <c r="C217" t="inlineStr">
        <is>
          <t>Provisioning</t>
        </is>
      </c>
      <c r="D217" t="inlineStr">
        <is>
          <t>Provisioning</t>
        </is>
      </c>
      <c r="E217">
        <f>IF(Таблица2811[[#This Row],[Site]]="Site1",VLOOKUP(Таблица2811[[#This Row],[VLAN]],Dictionary!$D$2:$F$14,2,FALSE),VLOOKUP(Таблица2811[[#This Row],[VLAN]],Dictionary!$D$2:$F$14,3,FALSE))</f>
        <v/>
      </c>
      <c r="F217" t="inlineStr">
        <is>
          <t>10.226.38.200</t>
        </is>
      </c>
      <c r="G217" t="inlineStr">
        <is>
          <t>Site2</t>
        </is>
      </c>
      <c r="H217" t="inlineStr">
        <is>
          <t>Domain1</t>
        </is>
      </c>
    </row>
    <row r="218">
      <c r="A218" s="216" t="inlineStr">
        <is>
          <t>kvm13.spb2.tms.tele2.ru</t>
        </is>
      </c>
      <c r="B218" t="inlineStr">
        <is>
          <t>pre09.spb2.tms.tele2.ru</t>
        </is>
      </c>
      <c r="C218" t="inlineStr">
        <is>
          <t>Provisioning</t>
        </is>
      </c>
      <c r="D218" t="inlineStr">
        <is>
          <t>Provisioning</t>
        </is>
      </c>
      <c r="E218">
        <f>IF(Таблица2811[[#This Row],[Site]]="Site1",VLOOKUP(Таблица2811[[#This Row],[VLAN]],Dictionary!$D$2:$F$14,2,FALSE),VLOOKUP(Таблица2811[[#This Row],[VLAN]],Dictionary!$D$2:$F$14,3,FALSE))</f>
        <v/>
      </c>
      <c r="F218" t="inlineStr">
        <is>
          <t>10.226.38.201</t>
        </is>
      </c>
      <c r="G218" t="inlineStr">
        <is>
          <t>Site2</t>
        </is>
      </c>
      <c r="H218" t="inlineStr">
        <is>
          <t>Domain1</t>
        </is>
      </c>
    </row>
    <row r="219">
      <c r="A219" s="216" t="inlineStr">
        <is>
          <t>kvm14.spb2.tms.tele2.ru</t>
        </is>
      </c>
      <c r="B219" t="inlineStr">
        <is>
          <t>pre10.spb2.tms.tele2.ru</t>
        </is>
      </c>
      <c r="C219" t="inlineStr">
        <is>
          <t>Provisioning</t>
        </is>
      </c>
      <c r="D219" t="inlineStr">
        <is>
          <t>Provisioning</t>
        </is>
      </c>
      <c r="E219">
        <f>IF(Таблица2811[[#This Row],[Site]]="Site1",VLOOKUP(Таблица2811[[#This Row],[VLAN]],Dictionary!$D$2:$F$14,2,FALSE),VLOOKUP(Таблица2811[[#This Row],[VLAN]],Dictionary!$D$2:$F$14,3,FALSE))</f>
        <v/>
      </c>
      <c r="F219" t="inlineStr">
        <is>
          <t>10.226.38.202</t>
        </is>
      </c>
      <c r="G219" t="inlineStr">
        <is>
          <t>Site2</t>
        </is>
      </c>
      <c r="H219" t="inlineStr">
        <is>
          <t>Domain1</t>
        </is>
      </c>
    </row>
    <row r="220">
      <c r="A220" s="216" t="inlineStr">
        <is>
          <t>kvm15.spb2.tms.tele2.ru</t>
        </is>
      </c>
      <c r="B220" t="inlineStr">
        <is>
          <t>pre11.spb2.tms.tele2.ru</t>
        </is>
      </c>
      <c r="C220" t="inlineStr">
        <is>
          <t>Provisioning</t>
        </is>
      </c>
      <c r="D220" t="inlineStr">
        <is>
          <t>Provisioning</t>
        </is>
      </c>
      <c r="E220">
        <f>IF(Таблица2811[[#This Row],[Site]]="Site1",VLOOKUP(Таблица2811[[#This Row],[VLAN]],Dictionary!$D$2:$F$14,2,FALSE),VLOOKUP(Таблица2811[[#This Row],[VLAN]],Dictionary!$D$2:$F$14,3,FALSE))</f>
        <v/>
      </c>
      <c r="F220" t="inlineStr">
        <is>
          <t>10.226.38.203</t>
        </is>
      </c>
      <c r="G220" t="inlineStr">
        <is>
          <t>Site2</t>
        </is>
      </c>
      <c r="H220" t="inlineStr">
        <is>
          <t>Domain1</t>
        </is>
      </c>
    </row>
    <row r="221">
      <c r="A221" s="184" t="inlineStr">
        <is>
          <t>kvm16.spb2.tms.tele2.ru</t>
        </is>
      </c>
      <c r="B221" s="125" t="inlineStr">
        <is>
          <t>pre12.spb2.tms.tele2.ru</t>
        </is>
      </c>
      <c r="C221" s="125" t="inlineStr">
        <is>
          <t>Provisioning</t>
        </is>
      </c>
      <c r="D221" s="125" t="inlineStr">
        <is>
          <t>Provisioning</t>
        </is>
      </c>
      <c r="E221" s="125">
        <f>IF(Таблица2811[[#This Row],[Site]]="Site1",VLOOKUP(Таблица2811[[#This Row],[VLAN]],Dictionary!$D$2:$F$14,2,FALSE),VLOOKUP(Таблица2811[[#This Row],[VLAN]],Dictionary!$D$2:$F$14,3,FALSE))</f>
        <v/>
      </c>
      <c r="F221" s="125" t="inlineStr">
        <is>
          <t>10.226.38.204</t>
        </is>
      </c>
      <c r="G221" s="125" t="inlineStr">
        <is>
          <t>Site2</t>
        </is>
      </c>
      <c r="H221" s="125" t="inlineStr">
        <is>
          <t>Domain1</t>
        </is>
      </c>
    </row>
    <row r="222">
      <c r="A222" s="100" t="inlineStr">
        <is>
          <t>kvm12.spb2.tms.tele2.ru</t>
        </is>
      </c>
      <c r="B222" s="101" t="inlineStr">
        <is>
          <t>psm01.spb2.tms.tele2.ru</t>
        </is>
      </c>
      <c r="C222" t="inlineStr">
        <is>
          <t>Provisioning</t>
        </is>
      </c>
      <c r="D222" t="inlineStr">
        <is>
          <t>Provisioning</t>
        </is>
      </c>
      <c r="E222">
        <f>IF(Таблица2811[[#This Row],[Site]]="Site1",VLOOKUP(Таблица2811[[#This Row],[VLAN]],Dictionary!$D$2:$F$14,2,FALSE),VLOOKUP(Таблица2811[[#This Row],[VLAN]],Dictionary!$D$2:$F$14,3,FALSE))</f>
        <v/>
      </c>
      <c r="F222" t="inlineStr">
        <is>
          <t>10.226.38.233</t>
        </is>
      </c>
      <c r="G222" t="inlineStr">
        <is>
          <t>Site2</t>
        </is>
      </c>
      <c r="H222" t="inlineStr">
        <is>
          <t>Domain1</t>
        </is>
      </c>
    </row>
    <row r="223">
      <c r="A223" s="102" t="inlineStr">
        <is>
          <t>kvm12.spb2.tms.tele2.ru</t>
        </is>
      </c>
      <c r="B223" s="103" t="inlineStr">
        <is>
          <t>psm02.spb2.tms.tele2.ru</t>
        </is>
      </c>
      <c r="C223" t="inlineStr">
        <is>
          <t>Provisioning</t>
        </is>
      </c>
      <c r="D223" t="inlineStr">
        <is>
          <t>Provisioning</t>
        </is>
      </c>
      <c r="E223">
        <f>IF(Таблица2811[[#This Row],[Site]]="Site1",VLOOKUP(Таблица2811[[#This Row],[VLAN]],Dictionary!$D$2:$F$14,2,FALSE),VLOOKUP(Таблица2811[[#This Row],[VLAN]],Dictionary!$D$2:$F$14,3,FALSE))</f>
        <v/>
      </c>
      <c r="F223" t="inlineStr">
        <is>
          <t>10.226.38.234</t>
        </is>
      </c>
      <c r="G223" t="inlineStr">
        <is>
          <t>Site2</t>
        </is>
      </c>
      <c r="H223" t="inlineStr">
        <is>
          <t>Domain1</t>
        </is>
      </c>
    </row>
    <row r="224">
      <c r="A224" s="100" t="inlineStr">
        <is>
          <t>kvm12.spb2.tms.tele2.ru</t>
        </is>
      </c>
      <c r="B224" s="101" t="inlineStr">
        <is>
          <t>psm03.spb2.tms.tele2.ru</t>
        </is>
      </c>
      <c r="C224" t="inlineStr">
        <is>
          <t>Provisioning</t>
        </is>
      </c>
      <c r="D224" t="inlineStr">
        <is>
          <t>Provisioning</t>
        </is>
      </c>
      <c r="E224">
        <f>IF(Таблица2811[[#This Row],[Site]]="Site1",VLOOKUP(Таблица2811[[#This Row],[VLAN]],Dictionary!$D$2:$F$14,2,FALSE),VLOOKUP(Таблица2811[[#This Row],[VLAN]],Dictionary!$D$2:$F$14,3,FALSE))</f>
        <v/>
      </c>
      <c r="F224" t="inlineStr">
        <is>
          <t>10.226.38.235</t>
        </is>
      </c>
      <c r="G224" t="inlineStr">
        <is>
          <t>Site2</t>
        </is>
      </c>
      <c r="H224" t="inlineStr">
        <is>
          <t>Domain1</t>
        </is>
      </c>
    </row>
    <row r="225">
      <c r="A225" s="106" t="inlineStr">
        <is>
          <t>kvm12.spb2.tms.tele2.ru</t>
        </is>
      </c>
      <c r="B225" s="107" t="inlineStr">
        <is>
          <t>psm04.spb2.tms.tele2.ru</t>
        </is>
      </c>
      <c r="C225" s="125" t="inlineStr">
        <is>
          <t>Provisioning</t>
        </is>
      </c>
      <c r="D225" s="125" t="inlineStr">
        <is>
          <t>Provisioning</t>
        </is>
      </c>
      <c r="E225" s="125">
        <f>IF(Таблица2811[[#This Row],[Site]]="Site1",VLOOKUP(Таблица2811[[#This Row],[VLAN]],Dictionary!$D$2:$F$14,2,FALSE),VLOOKUP(Таблица2811[[#This Row],[VLAN]],Dictionary!$D$2:$F$14,3,FALSE))</f>
        <v/>
      </c>
      <c r="F225" s="125" t="inlineStr">
        <is>
          <t>10.226.38.236</t>
        </is>
      </c>
      <c r="G225" s="125" t="inlineStr">
        <is>
          <t>Site2</t>
        </is>
      </c>
      <c r="H225" s="125" t="inlineStr">
        <is>
          <t>Domain1</t>
        </is>
      </c>
    </row>
    <row r="226" ht="15.75" customHeight="1" s="200" thickBot="1">
      <c r="A226" s="91" t="inlineStr">
        <is>
          <t>kvm09.spb2.tms.tele2.ru</t>
        </is>
      </c>
      <c r="B226" s="213" t="inlineStr">
        <is>
          <t>epsm02.spb2.tms.tele2.ru</t>
        </is>
      </c>
      <c r="C226" s="213" t="inlineStr">
        <is>
          <t>Provisioning</t>
        </is>
      </c>
      <c r="D226" s="213" t="inlineStr">
        <is>
          <t>Provisioning</t>
        </is>
      </c>
      <c r="E226" s="213">
        <f>IF(Таблица2811[[#This Row],[Site]]="Site1",VLOOKUP(Таблица2811[[#This Row],[VLAN]],Dictionary!$D$2:$F$14,2,FALSE),VLOOKUP(Таблица2811[[#This Row],[VLAN]],Dictionary!$D$2:$F$14,3,FALSE))</f>
        <v/>
      </c>
      <c r="F226" s="213" t="inlineStr">
        <is>
          <t>10.226.38.252</t>
        </is>
      </c>
      <c r="G226" s="213" t="inlineStr">
        <is>
          <t>Site2</t>
        </is>
      </c>
      <c r="H226" s="213" t="inlineStr">
        <is>
          <t>Domain1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02"/>
  <sheetViews>
    <sheetView zoomScale="115" zoomScaleNormal="115" workbookViewId="0">
      <pane ySplit="2" topLeftCell="A198" activePane="bottomLeft" state="frozen"/>
      <selection pane="bottomLeft" activeCell="I157" sqref="I157"/>
    </sheetView>
  </sheetViews>
  <sheetFormatPr baseColWidth="8" defaultRowHeight="15"/>
  <cols>
    <col width="33" customWidth="1" style="200" min="1" max="1"/>
    <col width="25" bestFit="1" customWidth="1" style="200" min="2" max="2"/>
    <col width="17" customWidth="1" style="200" min="3" max="3"/>
    <col width="19.28515625" customWidth="1" style="200" min="4" max="4"/>
    <col width="15.140625" customWidth="1" style="200" min="5" max="6"/>
    <col width="14.85546875" customWidth="1" style="200" min="7" max="7"/>
    <col hidden="1" width="12.85546875" customWidth="1" style="200" min="8" max="8"/>
    <col width="16.7109375" customWidth="1" style="200" min="9" max="9"/>
    <col width="18.7109375" customWidth="1" style="200" min="10" max="10"/>
    <col width="22.140625" customWidth="1" style="200" min="11" max="12"/>
    <col width="13" customWidth="1" style="200" min="13" max="13"/>
    <col width="14.42578125" customWidth="1" style="200" min="14" max="14"/>
    <col width="9.140625" customWidth="1" style="200" min="15" max="15"/>
    <col width="33.42578125" bestFit="1" customWidth="1" style="200" min="16" max="16"/>
    <col width="9.140625" customWidth="1" style="200" min="17" max="16384"/>
  </cols>
  <sheetData>
    <row r="1" ht="23.25" customHeight="1" s="200">
      <c r="A1" s="199" t="inlineStr">
        <is>
          <t>Перечень IP-интерфейсов серверов</t>
        </is>
      </c>
      <c r="H1" s="2" t="n"/>
      <c r="I1" s="2" t="n"/>
      <c r="J1" s="2" t="n"/>
      <c r="K1" s="2" t="n"/>
      <c r="L1" s="2" t="n"/>
      <c r="M1" s="2" t="n"/>
      <c r="N1" s="2" t="n"/>
      <c r="O1" s="2" t="n"/>
      <c r="P1" s="2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1" t="inlineStr">
        <is>
          <t>VLAN ID</t>
        </is>
      </c>
      <c r="F2" t="inlineStr">
        <is>
          <t>IP</t>
        </is>
      </c>
      <c r="G2" t="inlineStr">
        <is>
          <t>Site</t>
        </is>
      </c>
      <c r="H2" t="inlineStr">
        <is>
          <t>Domain</t>
        </is>
      </c>
    </row>
    <row r="3">
      <c r="A3" s="85" t="inlineStr">
        <is>
          <t>kvm01.mos1.tms.tele2.ru</t>
        </is>
      </c>
      <c r="B3" s="85" t="n"/>
      <c r="C3" s="85" t="inlineStr">
        <is>
          <t>iLO</t>
        </is>
      </c>
      <c r="D3" s="85" t="inlineStr">
        <is>
          <t>OOB_Mgmt</t>
        </is>
      </c>
      <c r="E3" s="85">
        <f>IF(Таблица210[[#This Row],[Site]]="Site1",VLOOKUP(Таблица210[[#This Row],[VLAN]],Dictionary!$D$2:$F$15,2,FALSE),VLOOKUP(Таблица210[[#This Row],[VLAN]],Dictionary!$D$2:$F$15,3,FALSE))</f>
        <v/>
      </c>
      <c r="F3" s="85" t="inlineStr">
        <is>
          <t>10.220.38.1</t>
        </is>
      </c>
      <c r="G3" s="85" t="inlineStr">
        <is>
          <t>Site1</t>
        </is>
      </c>
      <c r="H3" t="inlineStr">
        <is>
          <t>Domain1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OOB_Mgmt</t>
        </is>
      </c>
      <c r="E4">
        <f>IF(Таблица210[[#This Row],[Site]]="Site1",VLOOKUP(Таблица210[[#This Row],[VLAN]],Dictionary!$D$2:$F$15,2,FALSE),VLOOKUP(Таблица210[[#This Row],[VLAN]],Dictionary!$D$2:$F$15,3,FALSE))</f>
        <v/>
      </c>
      <c r="F4" t="inlineStr">
        <is>
          <t>10.220.38.2</t>
        </is>
      </c>
      <c r="G4" t="inlineStr">
        <is>
          <t>Site1</t>
        </is>
      </c>
      <c r="H4" t="inlineStr">
        <is>
          <t>Domain1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OOB_Mgmt</t>
        </is>
      </c>
      <c r="E5">
        <f>IF(Таблица210[[#This Row],[Site]]="Site1",VLOOKUP(Таблица210[[#This Row],[VLAN]],Dictionary!$D$2:$F$15,2,FALSE),VLOOKUP(Таблица210[[#This Row],[VLAN]],Dictionary!$D$2:$F$15,3,FALSE))</f>
        <v/>
      </c>
      <c r="F5" t="inlineStr">
        <is>
          <t>10.220.38.3</t>
        </is>
      </c>
      <c r="G5" t="inlineStr">
        <is>
          <t>Site1</t>
        </is>
      </c>
      <c r="H5" t="inlineStr">
        <is>
          <t>Domain1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OOB_Mgmt</t>
        </is>
      </c>
      <c r="E6">
        <f>IF(Таблица210[[#This Row],[Site]]="Site1",VLOOKUP(Таблица210[[#This Row],[VLAN]],Dictionary!$D$2:$F$15,2,FALSE),VLOOKUP(Таблица210[[#This Row],[VLAN]],Dictionary!$D$2:$F$15,3,FALSE))</f>
        <v/>
      </c>
      <c r="F6" t="inlineStr">
        <is>
          <t>10.220.38.4</t>
        </is>
      </c>
      <c r="G6" t="inlineStr">
        <is>
          <t>Site1</t>
        </is>
      </c>
      <c r="H6" t="inlineStr">
        <is>
          <t>Domain1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OOB_Mgmt</t>
        </is>
      </c>
      <c r="E7">
        <f>IF(Таблица210[[#This Row],[Site]]="Site1",VLOOKUP(Таблица210[[#This Row],[VLAN]],Dictionary!$D$2:$F$15,2,FALSE),VLOOKUP(Таблица210[[#This Row],[VLAN]],Dictionary!$D$2:$F$15,3,FALSE))</f>
        <v/>
      </c>
      <c r="F7" t="inlineStr">
        <is>
          <t>10.220.38.5</t>
        </is>
      </c>
      <c r="G7" t="inlineStr">
        <is>
          <t>Site1</t>
        </is>
      </c>
      <c r="H7" t="inlineStr">
        <is>
          <t>Domain1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OOB_Mgmt</t>
        </is>
      </c>
      <c r="E8">
        <f>IF(Таблица210[[#This Row],[Site]]="Site1",VLOOKUP(Таблица210[[#This Row],[VLAN]],Dictionary!$D$2:$F$15,2,FALSE),VLOOKUP(Таблица210[[#This Row],[VLAN]],Dictionary!$D$2:$F$15,3,FALSE))</f>
        <v/>
      </c>
      <c r="F8" t="inlineStr">
        <is>
          <t>10.220.38.6</t>
        </is>
      </c>
      <c r="G8" t="inlineStr">
        <is>
          <t>Site1</t>
        </is>
      </c>
      <c r="H8" t="inlineStr">
        <is>
          <t>Domain1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OOB_Mgmt</t>
        </is>
      </c>
      <c r="E9">
        <f>IF(Таблица210[[#This Row],[Site]]="Site1",VLOOKUP(Таблица210[[#This Row],[VLAN]],Dictionary!$D$2:$F$15,2,FALSE),VLOOKUP(Таблица210[[#This Row],[VLAN]],Dictionary!$D$2:$F$15,3,FALSE))</f>
        <v/>
      </c>
      <c r="F9" t="inlineStr">
        <is>
          <t>10.220.38.7</t>
        </is>
      </c>
      <c r="G9" t="inlineStr">
        <is>
          <t>Site1</t>
        </is>
      </c>
      <c r="H9" t="inlineStr">
        <is>
          <t>Domain1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OOB_Mgmt</t>
        </is>
      </c>
      <c r="E10">
        <f>IF(Таблица210[[#This Row],[Site]]="Site1",VLOOKUP(Таблица210[[#This Row],[VLAN]],Dictionary!$D$2:$F$15,2,FALSE),VLOOKUP(Таблица210[[#This Row],[VLAN]],Dictionary!$D$2:$F$15,3,FALSE))</f>
        <v/>
      </c>
      <c r="F10" t="inlineStr">
        <is>
          <t>10.220.38.8</t>
        </is>
      </c>
      <c r="G10" t="inlineStr">
        <is>
          <t>Site1</t>
        </is>
      </c>
      <c r="H10" t="inlineStr">
        <is>
          <t>Domain1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OOB_Mgmt</t>
        </is>
      </c>
      <c r="E11">
        <f>IF(Таблица210[[#This Row],[Site]]="Site1",VLOOKUP(Таблица210[[#This Row],[VLAN]],Dictionary!$D$2:$F$15,2,FALSE),VLOOKUP(Таблица210[[#This Row],[VLAN]],Dictionary!$D$2:$F$15,3,FALSE))</f>
        <v/>
      </c>
      <c r="F11" t="inlineStr">
        <is>
          <t>10.220.38.9</t>
        </is>
      </c>
      <c r="G11" t="inlineStr">
        <is>
          <t>Site1</t>
        </is>
      </c>
      <c r="H11" t="inlineStr">
        <is>
          <t>Domain1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OOB_Mgmt</t>
        </is>
      </c>
      <c r="E12">
        <f>IF(Таблица210[[#This Row],[Site]]="Site1",VLOOKUP(Таблица210[[#This Row],[VLAN]],Dictionary!$D$2:$F$15,2,FALSE),VLOOKUP(Таблица210[[#This Row],[VLAN]],Dictionary!$D$2:$F$15,3,FALSE))</f>
        <v/>
      </c>
      <c r="F12" t="inlineStr">
        <is>
          <t>10.220.38.10</t>
        </is>
      </c>
      <c r="G12" t="inlineStr">
        <is>
          <t>Site1</t>
        </is>
      </c>
      <c r="H12" t="inlineStr">
        <is>
          <t>Domain1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OOB_Mgmt</t>
        </is>
      </c>
      <c r="E13">
        <f>IF(Таблица210[[#This Row],[Site]]="Site1",VLOOKUP(Таблица210[[#This Row],[VLAN]],Dictionary!$D$2:$F$15,2,FALSE),VLOOKUP(Таблица210[[#This Row],[VLAN]],Dictionary!$D$2:$F$15,3,FALSE))</f>
        <v/>
      </c>
      <c r="F13" t="inlineStr">
        <is>
          <t>10.220.38.11</t>
        </is>
      </c>
      <c r="G13" t="inlineStr">
        <is>
          <t>Site1</t>
        </is>
      </c>
      <c r="H13" t="inlineStr">
        <is>
          <t>Domain1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OOB_Mgmt</t>
        </is>
      </c>
      <c r="E14">
        <f>IF(Таблица210[[#This Row],[Site]]="Site1",VLOOKUP(Таблица210[[#This Row],[VLAN]],Dictionary!$D$2:$F$15,2,FALSE),VLOOKUP(Таблица210[[#This Row],[VLAN]],Dictionary!$D$2:$F$15,3,FALSE))</f>
        <v/>
      </c>
      <c r="F14" t="inlineStr">
        <is>
          <t>10.220.38.12</t>
        </is>
      </c>
      <c r="G14" t="inlineStr">
        <is>
          <t>Site1</t>
        </is>
      </c>
      <c r="H14" t="inlineStr">
        <is>
          <t>Domain1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OOB_Mgmt</t>
        </is>
      </c>
      <c r="E15">
        <f>IF(Таблица210[[#This Row],[Site]]="Site1",VLOOKUP(Таблица210[[#This Row],[VLAN]],Dictionary!$D$2:$F$15,2,FALSE),VLOOKUP(Таблица210[[#This Row],[VLAN]],Dictionary!$D$2:$F$15,3,FALSE))</f>
        <v/>
      </c>
      <c r="F15" t="inlineStr">
        <is>
          <t>10.220.38.13</t>
        </is>
      </c>
      <c r="G15" t="inlineStr">
        <is>
          <t>Site1</t>
        </is>
      </c>
      <c r="H15" t="inlineStr">
        <is>
          <t>Domain1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OOB_Mgmt</t>
        </is>
      </c>
      <c r="E16">
        <f>IF(Таблица210[[#This Row],[Site]]="Site1",VLOOKUP(Таблица210[[#This Row],[VLAN]],Dictionary!$D$2:$F$15,2,FALSE),VLOOKUP(Таблица210[[#This Row],[VLAN]],Dictionary!$D$2:$F$15,3,FALSE))</f>
        <v/>
      </c>
      <c r="F16" t="inlineStr">
        <is>
          <t>10.220.38.14</t>
        </is>
      </c>
      <c r="G16" t="inlineStr">
        <is>
          <t>Site1</t>
        </is>
      </c>
      <c r="H16" t="inlineStr">
        <is>
          <t>Domain1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OOB_Mgmt</t>
        </is>
      </c>
      <c r="E17">
        <f>IF(Таблица210[[#This Row],[Site]]="Site1",VLOOKUP(Таблица210[[#This Row],[VLAN]],Dictionary!$D$2:$F$15,2,FALSE),VLOOKUP(Таблица210[[#This Row],[VLAN]],Dictionary!$D$2:$F$15,3,FALSE))</f>
        <v/>
      </c>
      <c r="F17" t="inlineStr">
        <is>
          <t>10.220.38.15</t>
        </is>
      </c>
      <c r="G17" t="inlineStr">
        <is>
          <t>Site1</t>
        </is>
      </c>
      <c r="H17" t="inlineStr">
        <is>
          <t>Domain1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OOB_Mgmt</t>
        </is>
      </c>
      <c r="E18">
        <f>IF(Таблица210[[#This Row],[Site]]="Site1",VLOOKUP(Таблица210[[#This Row],[VLAN]],Dictionary!$D$2:$F$15,2,FALSE),VLOOKUP(Таблица210[[#This Row],[VLAN]],Dictionary!$D$2:$F$15,3,FALSE))</f>
        <v/>
      </c>
      <c r="F18" t="inlineStr">
        <is>
          <t>10.220.38.16</t>
        </is>
      </c>
      <c r="G18" t="inlineStr">
        <is>
          <t>Site1</t>
        </is>
      </c>
      <c r="H18" t="inlineStr">
        <is>
          <t>Domain1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OOB_Mgmt</t>
        </is>
      </c>
      <c r="E19">
        <f>IF(Таблица210[[#This Row],[Site]]="Site1",VLOOKUP(Таблица210[[#This Row],[VLAN]],Dictionary!$D$2:$F$15,2,FALSE),VLOOKUP(Таблица210[[#This Row],[VLAN]],Dictionary!$D$2:$F$15,3,FALSE))</f>
        <v/>
      </c>
      <c r="F19" t="inlineStr">
        <is>
          <t>10.220.38.17</t>
        </is>
      </c>
      <c r="G19" t="inlineStr">
        <is>
          <t>Site1</t>
        </is>
      </c>
      <c r="H19" t="inlineStr">
        <is>
          <t>Domain1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OOB_Mgmt</t>
        </is>
      </c>
      <c r="E20">
        <f>IF(Таблица210[[#This Row],[Site]]="Site1",VLOOKUP(Таблица210[[#This Row],[VLAN]],Dictionary!$D$2:$F$15,2,FALSE),VLOOKUP(Таблица210[[#This Row],[VLAN]],Dictionary!$D$2:$F$15,3,FALSE))</f>
        <v/>
      </c>
      <c r="F20" t="inlineStr">
        <is>
          <t>10.220.38.18</t>
        </is>
      </c>
      <c r="G20" t="inlineStr">
        <is>
          <t>Site1</t>
        </is>
      </c>
      <c r="H20" t="inlineStr">
        <is>
          <t>Domain1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OOB_Mgmt</t>
        </is>
      </c>
      <c r="E21">
        <f>IF(Таблица210[[#This Row],[Site]]="Site1",VLOOKUP(Таблица210[[#This Row],[VLAN]],Dictionary!$D$2:$F$15,2,FALSE),VLOOKUP(Таблица210[[#This Row],[VLAN]],Dictionary!$D$2:$F$15,3,FALSE))</f>
        <v/>
      </c>
      <c r="F21" t="inlineStr">
        <is>
          <t>10.220.38.19</t>
        </is>
      </c>
      <c r="G21" t="inlineStr">
        <is>
          <t>Site1</t>
        </is>
      </c>
      <c r="H21" t="inlineStr">
        <is>
          <t>Domain1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OOB_Mgmt</t>
        </is>
      </c>
      <c r="E22">
        <f>IF(Таблица210[[#This Row],[Site]]="Site1",VLOOKUP(Таблица210[[#This Row],[VLAN]],Dictionary!$D$2:$F$15,2,FALSE),VLOOKUP(Таблица210[[#This Row],[VLAN]],Dictionary!$D$2:$F$15,3,FALSE))</f>
        <v/>
      </c>
      <c r="F22" t="inlineStr">
        <is>
          <t>10.220.38.20</t>
        </is>
      </c>
      <c r="G22" t="inlineStr">
        <is>
          <t>Site1</t>
        </is>
      </c>
      <c r="H22" t="inlineStr">
        <is>
          <t>Domain1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OOB_Mgmt</t>
        </is>
      </c>
      <c r="E23">
        <f>IF(Таблица210[[#This Row],[Site]]="Site1",VLOOKUP(Таблица210[[#This Row],[VLAN]],Dictionary!$D$2:$F$15,2,FALSE),VLOOKUP(Таблица210[[#This Row],[VLAN]],Dictionary!$D$2:$F$15,3,FALSE))</f>
        <v/>
      </c>
      <c r="F23" t="inlineStr">
        <is>
          <t>10.220.38.21</t>
        </is>
      </c>
      <c r="G23" t="inlineStr">
        <is>
          <t>Site1</t>
        </is>
      </c>
      <c r="H23" t="inlineStr">
        <is>
          <t>Domain1</t>
        </is>
      </c>
    </row>
    <row r="24">
      <c r="A24" s="125" t="inlineStr">
        <is>
          <t>kvm22.mos1.tms.tele2.ru</t>
        </is>
      </c>
      <c r="B24" s="125" t="n"/>
      <c r="C24" s="125" t="inlineStr">
        <is>
          <t>iLO</t>
        </is>
      </c>
      <c r="D24" s="125" t="inlineStr">
        <is>
          <t>OOB_Mgmt</t>
        </is>
      </c>
      <c r="E24" s="125">
        <f>IF(Таблица210[[#This Row],[Site]]="Site1",VLOOKUP(Таблица210[[#This Row],[VLAN]],Dictionary!$D$2:$F$15,2,FALSE),VLOOKUP(Таблица210[[#This Row],[VLAN]],Dictionary!$D$2:$F$15,3,FALSE))</f>
        <v/>
      </c>
      <c r="F24" s="125" t="inlineStr">
        <is>
          <t>10.220.38.22</t>
        </is>
      </c>
      <c r="G24" s="125" t="inlineStr">
        <is>
          <t>Site1</t>
        </is>
      </c>
      <c r="H24" s="125" t="inlineStr">
        <is>
          <t>Domain1</t>
        </is>
      </c>
    </row>
    <row r="25">
      <c r="A25" t="inlineStr">
        <is>
          <t>kvm01.mos1.tms.tele2.ru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IF(Таблица210[[#This Row],[Site]]="Site1",VLOOKUP(Таблица210[[#This Row],[VLAN]],Dictionary!$D$2:$F$15,2,FALSE),VLOOKUP(Таблица210[[#This Row],[VLAN]],Dictionary!$D$2:$F$15,3,FALSE))</f>
        <v/>
      </c>
      <c r="F25" t="inlineStr">
        <is>
          <t>10.220.38.65</t>
        </is>
      </c>
      <c r="G25" t="inlineStr">
        <is>
          <t>Site1</t>
        </is>
      </c>
      <c r="H25" t="inlineStr">
        <is>
          <t>Domain1</t>
        </is>
      </c>
    </row>
    <row r="26">
      <c r="A26" t="inlineStr">
        <is>
          <t>kvm02.mos1.tms.tele2.ru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IF(Таблица210[[#This Row],[Site]]="Site1",VLOOKUP(Таблица210[[#This Row],[VLAN]],Dictionary!$D$2:$F$15,2,FALSE),VLOOKUP(Таблица210[[#This Row],[VLAN]],Dictionary!$D$2:$F$15,3,FALSE))</f>
        <v/>
      </c>
      <c r="F26" t="inlineStr">
        <is>
          <t>10.220.38.66</t>
        </is>
      </c>
      <c r="G26" t="inlineStr">
        <is>
          <t>Site1</t>
        </is>
      </c>
      <c r="H26" t="inlineStr">
        <is>
          <t>Domain1</t>
        </is>
      </c>
    </row>
    <row r="27">
      <c r="A27" t="inlineStr">
        <is>
          <t>kvm03.mos1.tms.tele2.ru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IF(Таблица210[[#This Row],[Site]]="Site1",VLOOKUP(Таблица210[[#This Row],[VLAN]],Dictionary!$D$2:$F$15,2,FALSE),VLOOKUP(Таблица210[[#This Row],[VLAN]],Dictionary!$D$2:$F$15,3,FALSE))</f>
        <v/>
      </c>
      <c r="F27" t="inlineStr">
        <is>
          <t>10.220.38.67</t>
        </is>
      </c>
      <c r="G27" t="inlineStr">
        <is>
          <t>Site1</t>
        </is>
      </c>
      <c r="H27" t="inlineStr">
        <is>
          <t>Domain1</t>
        </is>
      </c>
    </row>
    <row r="28">
      <c r="A28" t="inlineStr">
        <is>
          <t>kvm04.mos1.tms.tele2.ru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IF(Таблица210[[#This Row],[Site]]="Site1",VLOOKUP(Таблица210[[#This Row],[VLAN]],Dictionary!$D$2:$F$15,2,FALSE),VLOOKUP(Таблица210[[#This Row],[VLAN]],Dictionary!$D$2:$F$15,3,FALSE))</f>
        <v/>
      </c>
      <c r="F28" t="inlineStr">
        <is>
          <t>10.220.38.68</t>
        </is>
      </c>
      <c r="G28" t="inlineStr">
        <is>
          <t>Site1</t>
        </is>
      </c>
      <c r="H28" t="inlineStr">
        <is>
          <t>Domain1</t>
        </is>
      </c>
    </row>
    <row r="29">
      <c r="A29" t="inlineStr">
        <is>
          <t>kvm05.mos1.tms.tele2.ru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IF(Таблица210[[#This Row],[Site]]="Site1",VLOOKUP(Таблица210[[#This Row],[VLAN]],Dictionary!$D$2:$F$15,2,FALSE),VLOOKUP(Таблица210[[#This Row],[VLAN]],Dictionary!$D$2:$F$15,3,FALSE))</f>
        <v/>
      </c>
      <c r="F29" t="inlineStr">
        <is>
          <t>10.220.38.69</t>
        </is>
      </c>
      <c r="G29" t="inlineStr">
        <is>
          <t>Site1</t>
        </is>
      </c>
      <c r="H29" t="inlineStr">
        <is>
          <t>Domain1</t>
        </is>
      </c>
    </row>
    <row r="30">
      <c r="A30" t="inlineStr">
        <is>
          <t>kvm06.mos1.tms.tele2.ru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IF(Таблица210[[#This Row],[Site]]="Site1",VLOOKUP(Таблица210[[#This Row],[VLAN]],Dictionary!$D$2:$F$15,2,FALSE),VLOOKUP(Таблица210[[#This Row],[VLAN]],Dictionary!$D$2:$F$15,3,FALSE))</f>
        <v/>
      </c>
      <c r="F30" t="inlineStr">
        <is>
          <t>10.220.38.70</t>
        </is>
      </c>
      <c r="G30" t="inlineStr">
        <is>
          <t>Site1</t>
        </is>
      </c>
      <c r="H30" t="inlineStr">
        <is>
          <t>Domain1</t>
        </is>
      </c>
    </row>
    <row r="31">
      <c r="A31" t="inlineStr">
        <is>
          <t>kvm07.mos1.tms.tele2.ru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IF(Таблица210[[#This Row],[Site]]="Site1",VLOOKUP(Таблица210[[#This Row],[VLAN]],Dictionary!$D$2:$F$15,2,FALSE),VLOOKUP(Таблица210[[#This Row],[VLAN]],Dictionary!$D$2:$F$15,3,FALSE))</f>
        <v/>
      </c>
      <c r="F31" t="inlineStr">
        <is>
          <t>10.220.38.71</t>
        </is>
      </c>
      <c r="G31" t="inlineStr">
        <is>
          <t>Site1</t>
        </is>
      </c>
      <c r="H31" t="inlineStr">
        <is>
          <t>Domain1</t>
        </is>
      </c>
    </row>
    <row r="32">
      <c r="A32" t="inlineStr">
        <is>
          <t>kvm08.mos1.tms.tele2.ru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IF(Таблица210[[#This Row],[Site]]="Site1",VLOOKUP(Таблица210[[#This Row],[VLAN]],Dictionary!$D$2:$F$15,2,FALSE),VLOOKUP(Таблица210[[#This Row],[VLAN]],Dictionary!$D$2:$F$15,3,FALSE))</f>
        <v/>
      </c>
      <c r="F32" t="inlineStr">
        <is>
          <t>10.220.38.72</t>
        </is>
      </c>
      <c r="G32" t="inlineStr">
        <is>
          <t>Site1</t>
        </is>
      </c>
      <c r="H32" t="inlineStr">
        <is>
          <t>Domain1</t>
        </is>
      </c>
    </row>
    <row r="33">
      <c r="A33" t="inlineStr">
        <is>
          <t>kvm09.mos1.tms.tele2.ru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IF(Таблица210[[#This Row],[Site]]="Site1",VLOOKUP(Таблица210[[#This Row],[VLAN]],Dictionary!$D$2:$F$15,2,FALSE),VLOOKUP(Таблица210[[#This Row],[VLAN]],Dictionary!$D$2:$F$15,3,FALSE))</f>
        <v/>
      </c>
      <c r="F33" t="inlineStr">
        <is>
          <t>10.220.38.73</t>
        </is>
      </c>
      <c r="G33" t="inlineStr">
        <is>
          <t>Site1</t>
        </is>
      </c>
      <c r="H33" t="inlineStr">
        <is>
          <t>Domain1</t>
        </is>
      </c>
    </row>
    <row r="34">
      <c r="A34" t="inlineStr">
        <is>
          <t>kvm10.mos1.tms.tele2.ru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IF(Таблица210[[#This Row],[Site]]="Site1",VLOOKUP(Таблица210[[#This Row],[VLAN]],Dictionary!$D$2:$F$15,2,FALSE),VLOOKUP(Таблица210[[#This Row],[VLAN]],Dictionary!$D$2:$F$15,3,FALSE))</f>
        <v/>
      </c>
      <c r="F34" t="inlineStr">
        <is>
          <t>10.220.38.74</t>
        </is>
      </c>
      <c r="G34" t="inlineStr">
        <is>
          <t>Site1</t>
        </is>
      </c>
      <c r="H34" t="inlineStr">
        <is>
          <t>Domain1</t>
        </is>
      </c>
    </row>
    <row r="35">
      <c r="A35" t="inlineStr">
        <is>
          <t>kvm11.mos1.tms.tele2.ru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IF(Таблица210[[#This Row],[Site]]="Site1",VLOOKUP(Таблица210[[#This Row],[VLAN]],Dictionary!$D$2:$F$15,2,FALSE),VLOOKUP(Таблица210[[#This Row],[VLAN]],Dictionary!$D$2:$F$15,3,FALSE))</f>
        <v/>
      </c>
      <c r="F35" t="inlineStr">
        <is>
          <t>10.220.38.75</t>
        </is>
      </c>
      <c r="G35" t="inlineStr">
        <is>
          <t>Site1</t>
        </is>
      </c>
      <c r="H35" t="inlineStr">
        <is>
          <t>Domain1</t>
        </is>
      </c>
    </row>
    <row r="36">
      <c r="A36" t="inlineStr">
        <is>
          <t>kvm12.mos1.tms.tele2.ru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IF(Таблица210[[#This Row],[Site]]="Site1",VLOOKUP(Таблица210[[#This Row],[VLAN]],Dictionary!$D$2:$F$15,2,FALSE),VLOOKUP(Таблица210[[#This Row],[VLAN]],Dictionary!$D$2:$F$15,3,FALSE))</f>
        <v/>
      </c>
      <c r="F36" t="inlineStr">
        <is>
          <t>10.220.38.76</t>
        </is>
      </c>
      <c r="G36" t="inlineStr">
        <is>
          <t>Site1</t>
        </is>
      </c>
      <c r="H36" t="inlineStr">
        <is>
          <t>Domain1</t>
        </is>
      </c>
    </row>
    <row r="37">
      <c r="A37" t="inlineStr">
        <is>
          <t>kvm13.mos1.tms.tele2.ru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IF(Таблица210[[#This Row],[Site]]="Site1",VLOOKUP(Таблица210[[#This Row],[VLAN]],Dictionary!$D$2:$F$15,2,FALSE),VLOOKUP(Таблица210[[#This Row],[VLAN]],Dictionary!$D$2:$F$15,3,FALSE))</f>
        <v/>
      </c>
      <c r="F37" t="inlineStr">
        <is>
          <t>10.220.38.77</t>
        </is>
      </c>
      <c r="G37" t="inlineStr">
        <is>
          <t>Site1</t>
        </is>
      </c>
      <c r="H37" t="inlineStr">
        <is>
          <t>Domain1</t>
        </is>
      </c>
    </row>
    <row r="38">
      <c r="A38" t="inlineStr">
        <is>
          <t>kvm14.mos1.tms.tele2.ru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IF(Таблица210[[#This Row],[Site]]="Site1",VLOOKUP(Таблица210[[#This Row],[VLAN]],Dictionary!$D$2:$F$15,2,FALSE),VLOOKUP(Таблица210[[#This Row],[VLAN]],Dictionary!$D$2:$F$15,3,FALSE))</f>
        <v/>
      </c>
      <c r="F38" t="inlineStr">
        <is>
          <t>10.220.38.78</t>
        </is>
      </c>
      <c r="G38" t="inlineStr">
        <is>
          <t>Site1</t>
        </is>
      </c>
      <c r="H38" t="inlineStr">
        <is>
          <t>Domain1</t>
        </is>
      </c>
    </row>
    <row r="39">
      <c r="A39" t="inlineStr">
        <is>
          <t>kvm15.mos1.tms.tele2.ru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IF(Таблица210[[#This Row],[Site]]="Site1",VLOOKUP(Таблица210[[#This Row],[VLAN]],Dictionary!$D$2:$F$15,2,FALSE),VLOOKUP(Таблица210[[#This Row],[VLAN]],Dictionary!$D$2:$F$15,3,FALSE))</f>
        <v/>
      </c>
      <c r="F39" t="inlineStr">
        <is>
          <t>10.220.38.79</t>
        </is>
      </c>
      <c r="G39" t="inlineStr">
        <is>
          <t>Site1</t>
        </is>
      </c>
      <c r="H39" t="inlineStr">
        <is>
          <t>Domain1</t>
        </is>
      </c>
    </row>
    <row r="40">
      <c r="A40" t="inlineStr">
        <is>
          <t>kvm16.mos1.tms.tele2.ru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IF(Таблица210[[#This Row],[Site]]="Site1",VLOOKUP(Таблица210[[#This Row],[VLAN]],Dictionary!$D$2:$F$15,2,FALSE),VLOOKUP(Таблица210[[#This Row],[VLAN]],Dictionary!$D$2:$F$15,3,FALSE))</f>
        <v/>
      </c>
      <c r="F40" t="inlineStr">
        <is>
          <t>10.220.38.80</t>
        </is>
      </c>
      <c r="G40" t="inlineStr">
        <is>
          <t>Site1</t>
        </is>
      </c>
      <c r="H40" t="inlineStr">
        <is>
          <t>Domain1</t>
        </is>
      </c>
    </row>
    <row r="41">
      <c r="A41" t="inlineStr">
        <is>
          <t>kvm17.mos1.tms.tele2.ru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IF(Таблица210[[#This Row],[Site]]="Site1",VLOOKUP(Таблица210[[#This Row],[VLAN]],Dictionary!$D$2:$F$15,2,FALSE),VLOOKUP(Таблица210[[#This Row],[VLAN]],Dictionary!$D$2:$F$15,3,FALSE))</f>
        <v/>
      </c>
      <c r="F41" t="inlineStr">
        <is>
          <t>10.220.38.81</t>
        </is>
      </c>
      <c r="G41" t="inlineStr">
        <is>
          <t>Site1</t>
        </is>
      </c>
      <c r="H41" t="inlineStr">
        <is>
          <t>Domain1</t>
        </is>
      </c>
    </row>
    <row r="42">
      <c r="A42" t="inlineStr">
        <is>
          <t>kvm18.mos1.tms.tele2.ru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IF(Таблица210[[#This Row],[Site]]="Site1",VLOOKUP(Таблица210[[#This Row],[VLAN]],Dictionary!$D$2:$F$15,2,FALSE),VLOOKUP(Таблица210[[#This Row],[VLAN]],Dictionary!$D$2:$F$15,3,FALSE))</f>
        <v/>
      </c>
      <c r="F42" t="inlineStr">
        <is>
          <t>10.220.38.82</t>
        </is>
      </c>
      <c r="G42" t="inlineStr">
        <is>
          <t>Site1</t>
        </is>
      </c>
      <c r="H42" t="inlineStr">
        <is>
          <t>Domain1</t>
        </is>
      </c>
    </row>
    <row r="43">
      <c r="A43" t="inlineStr">
        <is>
          <t>kvm19.mos1.tms.tele2.ru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IF(Таблица210[[#This Row],[Site]]="Site1",VLOOKUP(Таблица210[[#This Row],[VLAN]],Dictionary!$D$2:$F$15,2,FALSE),VLOOKUP(Таблица210[[#This Row],[VLAN]],Dictionary!$D$2:$F$15,3,FALSE))</f>
        <v/>
      </c>
      <c r="F43" t="inlineStr">
        <is>
          <t>10.220.38.83</t>
        </is>
      </c>
      <c r="G43" t="inlineStr">
        <is>
          <t>Site1</t>
        </is>
      </c>
      <c r="H43" t="inlineStr">
        <is>
          <t>Domain1</t>
        </is>
      </c>
    </row>
    <row r="44">
      <c r="A44" t="inlineStr">
        <is>
          <t>kvm20.mos1.tms.tele2.ru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IF(Таблица210[[#This Row],[Site]]="Site1",VLOOKUP(Таблица210[[#This Row],[VLAN]],Dictionary!$D$2:$F$15,2,FALSE),VLOOKUP(Таблица210[[#This Row],[VLAN]],Dictionary!$D$2:$F$15,3,FALSE))</f>
        <v/>
      </c>
      <c r="F44" t="inlineStr">
        <is>
          <t>10.220.38.84</t>
        </is>
      </c>
      <c r="G44" t="inlineStr">
        <is>
          <t>Site1</t>
        </is>
      </c>
      <c r="H44" t="inlineStr">
        <is>
          <t>Domain1</t>
        </is>
      </c>
    </row>
    <row r="45">
      <c r="A45" t="inlineStr">
        <is>
          <t>kvm21.mos1.tms.tele2.ru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IF(Таблица210[[#This Row],[Site]]="Site1",VLOOKUP(Таблица210[[#This Row],[VLAN]],Dictionary!$D$2:$F$15,2,FALSE),VLOOKUP(Таблица210[[#This Row],[VLAN]],Dictionary!$D$2:$F$15,3,FALSE))</f>
        <v/>
      </c>
      <c r="F45" t="inlineStr">
        <is>
          <t>10.220.38.85</t>
        </is>
      </c>
      <c r="G45" t="inlineStr">
        <is>
          <t>Site1</t>
        </is>
      </c>
      <c r="H45" t="inlineStr">
        <is>
          <t>Domain1</t>
        </is>
      </c>
    </row>
    <row r="46">
      <c r="A46" s="125" t="inlineStr">
        <is>
          <t>kvm22.mos1.tms.tele2.ru</t>
        </is>
      </c>
      <c r="B46" s="125" t="n"/>
      <c r="C46" s="125" t="inlineStr">
        <is>
          <t>Mgmt</t>
        </is>
      </c>
      <c r="D46" s="125" t="inlineStr">
        <is>
          <t>Host_Mgmt</t>
        </is>
      </c>
      <c r="E46" s="125">
        <f>IF(Таблица210[[#This Row],[Site]]="Site1",VLOOKUP(Таблица210[[#This Row],[VLAN]],Dictionary!$D$2:$F$15,2,FALSE),VLOOKUP(Таблица210[[#This Row],[VLAN]],Dictionary!$D$2:$F$15,3,FALSE))</f>
        <v/>
      </c>
      <c r="F46" s="125" t="inlineStr">
        <is>
          <t>10.220.38.86</t>
        </is>
      </c>
      <c r="G46" s="125" t="inlineStr">
        <is>
          <t>Site1</t>
        </is>
      </c>
      <c r="H46" s="125" t="inlineStr">
        <is>
          <t>Domain1</t>
        </is>
      </c>
    </row>
    <row r="47">
      <c r="A47" t="inlineStr">
        <is>
          <t>kvm01.mos2.tms.tele2.ru</t>
        </is>
      </c>
      <c r="C47" t="inlineStr">
        <is>
          <t>iLO</t>
        </is>
      </c>
      <c r="D47" t="inlineStr">
        <is>
          <t>OOB_Mgmt</t>
        </is>
      </c>
      <c r="E47">
        <f>IF(Таблица210[[#This Row],[Site]]="Site1",VLOOKUP(Таблица210[[#This Row],[VLAN]],Dictionary!$D$2:$F$15,2,FALSE),VLOOKUP(Таблица210[[#This Row],[VLAN]],Dictionary!$D$2:$F$15,3,FALSE))</f>
        <v/>
      </c>
      <c r="F47" t="inlineStr">
        <is>
          <t>10.221.38.1</t>
        </is>
      </c>
      <c r="G47" t="inlineStr">
        <is>
          <t>Site2</t>
        </is>
      </c>
      <c r="H47" t="inlineStr">
        <is>
          <t>Domain1</t>
        </is>
      </c>
    </row>
    <row r="48">
      <c r="A48" t="inlineStr">
        <is>
          <t>kvm02.mos2.tms.tele2.ru</t>
        </is>
      </c>
      <c r="C48" t="inlineStr">
        <is>
          <t>iLO</t>
        </is>
      </c>
      <c r="D48" t="inlineStr">
        <is>
          <t>OOB_Mgmt</t>
        </is>
      </c>
      <c r="E48">
        <f>IF(Таблица210[[#This Row],[Site]]="Site1",VLOOKUP(Таблица210[[#This Row],[VLAN]],Dictionary!$D$2:$F$15,2,FALSE),VLOOKUP(Таблица210[[#This Row],[VLAN]],Dictionary!$D$2:$F$15,3,FALSE))</f>
        <v/>
      </c>
      <c r="F48" t="inlineStr">
        <is>
          <t>10.221.38.2</t>
        </is>
      </c>
      <c r="G48" t="inlineStr">
        <is>
          <t>Site2</t>
        </is>
      </c>
      <c r="H48" t="inlineStr">
        <is>
          <t>Domain1</t>
        </is>
      </c>
    </row>
    <row r="49">
      <c r="A49" t="inlineStr">
        <is>
          <t>kvm03.mos2.tms.tele2.ru</t>
        </is>
      </c>
      <c r="C49" t="inlineStr">
        <is>
          <t>iLO</t>
        </is>
      </c>
      <c r="D49" t="inlineStr">
        <is>
          <t>OOB_Mgmt</t>
        </is>
      </c>
      <c r="E49">
        <f>IF(Таблица210[[#This Row],[Site]]="Site1",VLOOKUP(Таблица210[[#This Row],[VLAN]],Dictionary!$D$2:$F$15,2,FALSE),VLOOKUP(Таблица210[[#This Row],[VLAN]],Dictionary!$D$2:$F$15,3,FALSE))</f>
        <v/>
      </c>
      <c r="F49" t="inlineStr">
        <is>
          <t>10.221.38.3</t>
        </is>
      </c>
      <c r="G49" t="inlineStr">
        <is>
          <t>Site2</t>
        </is>
      </c>
      <c r="H49" t="inlineStr">
        <is>
          <t>Domain1</t>
        </is>
      </c>
    </row>
    <row r="50">
      <c r="A50" t="inlineStr">
        <is>
          <t>kvm04.mos2.tms.tele2.ru</t>
        </is>
      </c>
      <c r="C50" t="inlineStr">
        <is>
          <t>iLO</t>
        </is>
      </c>
      <c r="D50" t="inlineStr">
        <is>
          <t>OOB_Mgmt</t>
        </is>
      </c>
      <c r="E50">
        <f>IF(Таблица210[[#This Row],[Site]]="Site1",VLOOKUP(Таблица210[[#This Row],[VLAN]],Dictionary!$D$2:$F$15,2,FALSE),VLOOKUP(Таблица210[[#This Row],[VLAN]],Dictionary!$D$2:$F$15,3,FALSE))</f>
        <v/>
      </c>
      <c r="F50" t="inlineStr">
        <is>
          <t>10.221.38.4</t>
        </is>
      </c>
      <c r="G50" t="inlineStr">
        <is>
          <t>Site2</t>
        </is>
      </c>
      <c r="H50" t="inlineStr">
        <is>
          <t>Domain1</t>
        </is>
      </c>
    </row>
    <row r="51">
      <c r="A51" t="inlineStr">
        <is>
          <t>kvm05.mos2.tms.tele2.ru</t>
        </is>
      </c>
      <c r="C51" t="inlineStr">
        <is>
          <t>iLO</t>
        </is>
      </c>
      <c r="D51" t="inlineStr">
        <is>
          <t>OOB_Mgmt</t>
        </is>
      </c>
      <c r="E51">
        <f>IF(Таблица210[[#This Row],[Site]]="Site1",VLOOKUP(Таблица210[[#This Row],[VLAN]],Dictionary!$D$2:$F$15,2,FALSE),VLOOKUP(Таблица210[[#This Row],[VLAN]],Dictionary!$D$2:$F$15,3,FALSE))</f>
        <v/>
      </c>
      <c r="F51" t="inlineStr">
        <is>
          <t>10.221.38.5</t>
        </is>
      </c>
      <c r="G51" t="inlineStr">
        <is>
          <t>Site2</t>
        </is>
      </c>
      <c r="H51" t="inlineStr">
        <is>
          <t>Domain1</t>
        </is>
      </c>
    </row>
    <row r="52">
      <c r="A52" t="inlineStr">
        <is>
          <t>kvm06.mos2.tms.tele2.ru</t>
        </is>
      </c>
      <c r="C52" t="inlineStr">
        <is>
          <t>iLO</t>
        </is>
      </c>
      <c r="D52" t="inlineStr">
        <is>
          <t>OOB_Mgmt</t>
        </is>
      </c>
      <c r="E52">
        <f>IF(Таблица210[[#This Row],[Site]]="Site1",VLOOKUP(Таблица210[[#This Row],[VLAN]],Dictionary!$D$2:$F$15,2,FALSE),VLOOKUP(Таблица210[[#This Row],[VLAN]],Dictionary!$D$2:$F$15,3,FALSE))</f>
        <v/>
      </c>
      <c r="F52" t="inlineStr">
        <is>
          <t>10.221.38.6</t>
        </is>
      </c>
      <c r="G52" t="inlineStr">
        <is>
          <t>Site2</t>
        </is>
      </c>
      <c r="H52" t="inlineStr">
        <is>
          <t>Domain1</t>
        </is>
      </c>
    </row>
    <row r="53">
      <c r="A53" t="inlineStr">
        <is>
          <t>kvm07.mos2.tms.tele2.ru</t>
        </is>
      </c>
      <c r="C53" t="inlineStr">
        <is>
          <t>iLO</t>
        </is>
      </c>
      <c r="D53" t="inlineStr">
        <is>
          <t>OOB_Mgmt</t>
        </is>
      </c>
      <c r="E53">
        <f>IF(Таблица210[[#This Row],[Site]]="Site1",VLOOKUP(Таблица210[[#This Row],[VLAN]],Dictionary!$D$2:$F$15,2,FALSE),VLOOKUP(Таблица210[[#This Row],[VLAN]],Dictionary!$D$2:$F$15,3,FALSE))</f>
        <v/>
      </c>
      <c r="F53" t="inlineStr">
        <is>
          <t>10.221.38.7</t>
        </is>
      </c>
      <c r="G53" t="inlineStr">
        <is>
          <t>Site2</t>
        </is>
      </c>
      <c r="H53" t="inlineStr">
        <is>
          <t>Domain1</t>
        </is>
      </c>
    </row>
    <row r="54">
      <c r="A54" t="inlineStr">
        <is>
          <t>kvm08.mos2.tms.tele2.ru</t>
        </is>
      </c>
      <c r="C54" t="inlineStr">
        <is>
          <t>iLO</t>
        </is>
      </c>
      <c r="D54" t="inlineStr">
        <is>
          <t>OOB_Mgmt</t>
        </is>
      </c>
      <c r="E54">
        <f>IF(Таблица210[[#This Row],[Site]]="Site1",VLOOKUP(Таблица210[[#This Row],[VLAN]],Dictionary!$D$2:$F$15,2,FALSE),VLOOKUP(Таблица210[[#This Row],[VLAN]],Dictionary!$D$2:$F$15,3,FALSE))</f>
        <v/>
      </c>
      <c r="F54" t="inlineStr">
        <is>
          <t>10.221.38.8</t>
        </is>
      </c>
      <c r="G54" t="inlineStr">
        <is>
          <t>Site2</t>
        </is>
      </c>
      <c r="H54" t="inlineStr">
        <is>
          <t>Domain1</t>
        </is>
      </c>
    </row>
    <row r="55">
      <c r="A55" t="inlineStr">
        <is>
          <t>kvm09.mos2.tms.tele2.ru</t>
        </is>
      </c>
      <c r="C55" t="inlineStr">
        <is>
          <t>iLO</t>
        </is>
      </c>
      <c r="D55" t="inlineStr">
        <is>
          <t>OOB_Mgmt</t>
        </is>
      </c>
      <c r="E55">
        <f>IF(Таблица210[[#This Row],[Site]]="Site1",VLOOKUP(Таблица210[[#This Row],[VLAN]],Dictionary!$D$2:$F$15,2,FALSE),VLOOKUP(Таблица210[[#This Row],[VLAN]],Dictionary!$D$2:$F$15,3,FALSE))</f>
        <v/>
      </c>
      <c r="F55" t="inlineStr">
        <is>
          <t>10.221.38.9</t>
        </is>
      </c>
      <c r="G55" t="inlineStr">
        <is>
          <t>Site2</t>
        </is>
      </c>
      <c r="H55" t="inlineStr">
        <is>
          <t>Domain1</t>
        </is>
      </c>
    </row>
    <row r="56">
      <c r="A56" t="inlineStr">
        <is>
          <t>kvm10.mos2.tms.tele2.ru</t>
        </is>
      </c>
      <c r="C56" t="inlineStr">
        <is>
          <t>iLO</t>
        </is>
      </c>
      <c r="D56" t="inlineStr">
        <is>
          <t>OOB_Mgmt</t>
        </is>
      </c>
      <c r="E56">
        <f>IF(Таблица210[[#This Row],[Site]]="Site1",VLOOKUP(Таблица210[[#This Row],[VLAN]],Dictionary!$D$2:$F$15,2,FALSE),VLOOKUP(Таблица210[[#This Row],[VLAN]],Dictionary!$D$2:$F$15,3,FALSE))</f>
        <v/>
      </c>
      <c r="F56" t="inlineStr">
        <is>
          <t>10.221.38.10</t>
        </is>
      </c>
      <c r="G56" t="inlineStr">
        <is>
          <t>Site2</t>
        </is>
      </c>
      <c r="H56" t="inlineStr">
        <is>
          <t>Domain1</t>
        </is>
      </c>
    </row>
    <row r="57">
      <c r="A57" t="inlineStr">
        <is>
          <t>kvm11.mos2.tms.tele2.ru</t>
        </is>
      </c>
      <c r="C57" t="inlineStr">
        <is>
          <t>iLO</t>
        </is>
      </c>
      <c r="D57" t="inlineStr">
        <is>
          <t>OOB_Mgmt</t>
        </is>
      </c>
      <c r="E57">
        <f>IF(Таблица210[[#This Row],[Site]]="Site1",VLOOKUP(Таблица210[[#This Row],[VLAN]],Dictionary!$D$2:$F$15,2,FALSE),VLOOKUP(Таблица210[[#This Row],[VLAN]],Dictionary!$D$2:$F$15,3,FALSE))</f>
        <v/>
      </c>
      <c r="F57" t="inlineStr">
        <is>
          <t>10.221.38.11</t>
        </is>
      </c>
      <c r="G57" t="inlineStr">
        <is>
          <t>Site2</t>
        </is>
      </c>
      <c r="H57" t="inlineStr">
        <is>
          <t>Domain1</t>
        </is>
      </c>
    </row>
    <row r="58">
      <c r="A58" t="inlineStr">
        <is>
          <t>kvm12.mos2.tms.tele2.ru</t>
        </is>
      </c>
      <c r="C58" t="inlineStr">
        <is>
          <t>iLO</t>
        </is>
      </c>
      <c r="D58" t="inlineStr">
        <is>
          <t>OOB_Mgmt</t>
        </is>
      </c>
      <c r="E58">
        <f>IF(Таблица210[[#This Row],[Site]]="Site1",VLOOKUP(Таблица210[[#This Row],[VLAN]],Dictionary!$D$2:$F$15,2,FALSE),VLOOKUP(Таблица210[[#This Row],[VLAN]],Dictionary!$D$2:$F$15,3,FALSE))</f>
        <v/>
      </c>
      <c r="F58" t="inlineStr">
        <is>
          <t>10.221.38.12</t>
        </is>
      </c>
      <c r="G58" t="inlineStr">
        <is>
          <t>Site2</t>
        </is>
      </c>
      <c r="H58" t="inlineStr">
        <is>
          <t>Domain1</t>
        </is>
      </c>
    </row>
    <row r="59">
      <c r="A59" t="inlineStr">
        <is>
          <t>kvm13.mos2.tms.tele2.ru</t>
        </is>
      </c>
      <c r="C59" t="inlineStr">
        <is>
          <t>iLO</t>
        </is>
      </c>
      <c r="D59" t="inlineStr">
        <is>
          <t>OOB_Mgmt</t>
        </is>
      </c>
      <c r="E59">
        <f>IF(Таблица210[[#This Row],[Site]]="Site1",VLOOKUP(Таблица210[[#This Row],[VLAN]],Dictionary!$D$2:$F$15,2,FALSE),VLOOKUP(Таблица210[[#This Row],[VLAN]],Dictionary!$D$2:$F$15,3,FALSE))</f>
        <v/>
      </c>
      <c r="F59" t="inlineStr">
        <is>
          <t>10.221.38.13</t>
        </is>
      </c>
      <c r="G59" t="inlineStr">
        <is>
          <t>Site2</t>
        </is>
      </c>
      <c r="H59" t="inlineStr">
        <is>
          <t>Domain1</t>
        </is>
      </c>
    </row>
    <row r="60">
      <c r="A60" t="inlineStr">
        <is>
          <t>kvm14.mos2.tms.tele2.ru</t>
        </is>
      </c>
      <c r="C60" t="inlineStr">
        <is>
          <t>iLO</t>
        </is>
      </c>
      <c r="D60" t="inlineStr">
        <is>
          <t>OOB_Mgmt</t>
        </is>
      </c>
      <c r="E60">
        <f>IF(Таблица210[[#This Row],[Site]]="Site1",VLOOKUP(Таблица210[[#This Row],[VLAN]],Dictionary!$D$2:$F$15,2,FALSE),VLOOKUP(Таблица210[[#This Row],[VLAN]],Dictionary!$D$2:$F$15,3,FALSE))</f>
        <v/>
      </c>
      <c r="F60" t="inlineStr">
        <is>
          <t>10.221.38.14</t>
        </is>
      </c>
      <c r="G60" t="inlineStr">
        <is>
          <t>Site2</t>
        </is>
      </c>
      <c r="H60" t="inlineStr">
        <is>
          <t>Domain1</t>
        </is>
      </c>
    </row>
    <row r="61">
      <c r="A61" t="inlineStr">
        <is>
          <t>kvm15.mos2.tms.tele2.ru</t>
        </is>
      </c>
      <c r="C61" t="inlineStr">
        <is>
          <t>iLO</t>
        </is>
      </c>
      <c r="D61" t="inlineStr">
        <is>
          <t>OOB_Mgmt</t>
        </is>
      </c>
      <c r="E61">
        <f>IF(Таблица210[[#This Row],[Site]]="Site1",VLOOKUP(Таблица210[[#This Row],[VLAN]],Dictionary!$D$2:$F$15,2,FALSE),VLOOKUP(Таблица210[[#This Row],[VLAN]],Dictionary!$D$2:$F$15,3,FALSE))</f>
        <v/>
      </c>
      <c r="F61" t="inlineStr">
        <is>
          <t>10.221.38.15</t>
        </is>
      </c>
      <c r="G61" t="inlineStr">
        <is>
          <t>Site2</t>
        </is>
      </c>
      <c r="H61" t="inlineStr">
        <is>
          <t>Domain1</t>
        </is>
      </c>
    </row>
    <row r="62">
      <c r="A62" t="inlineStr">
        <is>
          <t>kvm16.mos2.tms.tele2.ru</t>
        </is>
      </c>
      <c r="C62" t="inlineStr">
        <is>
          <t>iLO</t>
        </is>
      </c>
      <c r="D62" t="inlineStr">
        <is>
          <t>OOB_Mgmt</t>
        </is>
      </c>
      <c r="E62">
        <f>IF(Таблица210[[#This Row],[Site]]="Site1",VLOOKUP(Таблица210[[#This Row],[VLAN]],Dictionary!$D$2:$F$15,2,FALSE),VLOOKUP(Таблица210[[#This Row],[VLAN]],Dictionary!$D$2:$F$15,3,FALSE))</f>
        <v/>
      </c>
      <c r="F62" t="inlineStr">
        <is>
          <t>10.221.38.16</t>
        </is>
      </c>
      <c r="G62" t="inlineStr">
        <is>
          <t>Site2</t>
        </is>
      </c>
      <c r="H62" t="inlineStr">
        <is>
          <t>Domain1</t>
        </is>
      </c>
    </row>
    <row r="63">
      <c r="A63" t="inlineStr">
        <is>
          <t>kvm17.mos2.tms.tele2.ru</t>
        </is>
      </c>
      <c r="C63" t="inlineStr">
        <is>
          <t>iLO</t>
        </is>
      </c>
      <c r="D63" t="inlineStr">
        <is>
          <t>OOB_Mgmt</t>
        </is>
      </c>
      <c r="E63">
        <f>IF(Таблица210[[#This Row],[Site]]="Site1",VLOOKUP(Таблица210[[#This Row],[VLAN]],Dictionary!$D$2:$F$15,2,FALSE),VLOOKUP(Таблица210[[#This Row],[VLAN]],Dictionary!$D$2:$F$15,3,FALSE))</f>
        <v/>
      </c>
      <c r="F63" t="inlineStr">
        <is>
          <t>10.221.38.17</t>
        </is>
      </c>
      <c r="G63" t="inlineStr">
        <is>
          <t>Site2</t>
        </is>
      </c>
      <c r="H63" t="inlineStr">
        <is>
          <t>Domain1</t>
        </is>
      </c>
    </row>
    <row r="64">
      <c r="A64" t="inlineStr">
        <is>
          <t>kvm18.mos2.tms.tele2.ru</t>
        </is>
      </c>
      <c r="C64" t="inlineStr">
        <is>
          <t>iLO</t>
        </is>
      </c>
      <c r="D64" t="inlineStr">
        <is>
          <t>OOB_Mgmt</t>
        </is>
      </c>
      <c r="E64">
        <f>IF(Таблица210[[#This Row],[Site]]="Site1",VLOOKUP(Таблица210[[#This Row],[VLAN]],Dictionary!$D$2:$F$15,2,FALSE),VLOOKUP(Таблица210[[#This Row],[VLAN]],Dictionary!$D$2:$F$15,3,FALSE))</f>
        <v/>
      </c>
      <c r="F64" t="inlineStr">
        <is>
          <t>10.221.38.18</t>
        </is>
      </c>
      <c r="G64" t="inlineStr">
        <is>
          <t>Site2</t>
        </is>
      </c>
      <c r="H64" t="inlineStr">
        <is>
          <t>Domain1</t>
        </is>
      </c>
    </row>
    <row r="65">
      <c r="A65" t="inlineStr">
        <is>
          <t>kvm19.mos2.tms.tele2.ru</t>
        </is>
      </c>
      <c r="C65" t="inlineStr">
        <is>
          <t>iLO</t>
        </is>
      </c>
      <c r="D65" t="inlineStr">
        <is>
          <t>OOB_Mgmt</t>
        </is>
      </c>
      <c r="E65">
        <f>IF(Таблица210[[#This Row],[Site]]="Site1",VLOOKUP(Таблица210[[#This Row],[VLAN]],Dictionary!$D$2:$F$15,2,FALSE),VLOOKUP(Таблица210[[#This Row],[VLAN]],Dictionary!$D$2:$F$15,3,FALSE))</f>
        <v/>
      </c>
      <c r="F65" t="inlineStr">
        <is>
          <t>10.221.38.19</t>
        </is>
      </c>
      <c r="G65" t="inlineStr">
        <is>
          <t>Site2</t>
        </is>
      </c>
      <c r="H65" t="inlineStr">
        <is>
          <t>Domain1</t>
        </is>
      </c>
    </row>
    <row r="66">
      <c r="A66" t="inlineStr">
        <is>
          <t>kvm20.mos2.tms.tele2.ru</t>
        </is>
      </c>
      <c r="C66" t="inlineStr">
        <is>
          <t>iLO</t>
        </is>
      </c>
      <c r="D66" t="inlineStr">
        <is>
          <t>OOB_Mgmt</t>
        </is>
      </c>
      <c r="E66">
        <f>IF(Таблица210[[#This Row],[Site]]="Site1",VLOOKUP(Таблица210[[#This Row],[VLAN]],Dictionary!$D$2:$F$15,2,FALSE),VLOOKUP(Таблица210[[#This Row],[VLAN]],Dictionary!$D$2:$F$15,3,FALSE))</f>
        <v/>
      </c>
      <c r="F66" t="inlineStr">
        <is>
          <t>10.221.38.20</t>
        </is>
      </c>
      <c r="G66" t="inlineStr">
        <is>
          <t>Site2</t>
        </is>
      </c>
      <c r="H66" t="inlineStr">
        <is>
          <t>Domain1</t>
        </is>
      </c>
    </row>
    <row r="67">
      <c r="A67" t="inlineStr">
        <is>
          <t>kvm21.mos2.tms.tele2.ru</t>
        </is>
      </c>
      <c r="C67" t="inlineStr">
        <is>
          <t>iLO</t>
        </is>
      </c>
      <c r="D67" t="inlineStr">
        <is>
          <t>OOB_Mgmt</t>
        </is>
      </c>
      <c r="E67">
        <f>IF(Таблица210[[#This Row],[Site]]="Site1",VLOOKUP(Таблица210[[#This Row],[VLAN]],Dictionary!$D$2:$F$15,2,FALSE),VLOOKUP(Таблица210[[#This Row],[VLAN]],Dictionary!$D$2:$F$15,3,FALSE))</f>
        <v/>
      </c>
      <c r="F67" t="inlineStr">
        <is>
          <t>10.221.38.21</t>
        </is>
      </c>
      <c r="G67" t="inlineStr">
        <is>
          <t>Site2</t>
        </is>
      </c>
      <c r="H67" t="inlineStr">
        <is>
          <t>Domain1</t>
        </is>
      </c>
    </row>
    <row r="68">
      <c r="A68" s="125" t="inlineStr">
        <is>
          <t>kvm22.mos2.tms.tele2.ru</t>
        </is>
      </c>
      <c r="B68" s="125" t="n"/>
      <c r="C68" s="125" t="inlineStr">
        <is>
          <t>iLO</t>
        </is>
      </c>
      <c r="D68" s="125" t="inlineStr">
        <is>
          <t>OOB_Mgmt</t>
        </is>
      </c>
      <c r="E68" s="125">
        <f>IF(Таблица210[[#This Row],[Site]]="Site1",VLOOKUP(Таблица210[[#This Row],[VLAN]],Dictionary!$D$2:$F$15,2,FALSE),VLOOKUP(Таблица210[[#This Row],[VLAN]],Dictionary!$D$2:$F$15,3,FALSE))</f>
        <v/>
      </c>
      <c r="F68" s="125" t="inlineStr">
        <is>
          <t>10.221.38.22</t>
        </is>
      </c>
      <c r="G68" s="125" t="inlineStr">
        <is>
          <t>Site2</t>
        </is>
      </c>
      <c r="H68" s="125" t="inlineStr">
        <is>
          <t>Domain1</t>
        </is>
      </c>
    </row>
    <row r="69">
      <c r="A69" t="inlineStr">
        <is>
          <t>kvm01.mos2.tms.tele2.ru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IF(Таблица210[[#This Row],[Site]]="Site1",VLOOKUP(Таблица210[[#This Row],[VLAN]],Dictionary!$D$2:$F$15,2,FALSE),VLOOKUP(Таблица210[[#This Row],[VLAN]],Dictionary!$D$2:$F$15,3,FALSE))</f>
        <v/>
      </c>
      <c r="F69" t="inlineStr">
        <is>
          <t>10.221.38.65</t>
        </is>
      </c>
      <c r="G69" t="inlineStr">
        <is>
          <t>Site2</t>
        </is>
      </c>
      <c r="H69" t="inlineStr">
        <is>
          <t>Domain1</t>
        </is>
      </c>
    </row>
    <row r="70">
      <c r="A70" t="inlineStr">
        <is>
          <t>kvm02.mos2.tms.tele2.ru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IF(Таблица210[[#This Row],[Site]]="Site1",VLOOKUP(Таблица210[[#This Row],[VLAN]],Dictionary!$D$2:$F$15,2,FALSE),VLOOKUP(Таблица210[[#This Row],[VLAN]],Dictionary!$D$2:$F$15,3,FALSE))</f>
        <v/>
      </c>
      <c r="F70" t="inlineStr">
        <is>
          <t>10.221.38.66</t>
        </is>
      </c>
      <c r="G70" t="inlineStr">
        <is>
          <t>Site2</t>
        </is>
      </c>
      <c r="H70" t="inlineStr">
        <is>
          <t>Domain1</t>
        </is>
      </c>
    </row>
    <row r="71">
      <c r="A71" t="inlineStr">
        <is>
          <t>kvm03.mos2.tms.tele2.ru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IF(Таблица210[[#This Row],[Site]]="Site1",VLOOKUP(Таблица210[[#This Row],[VLAN]],Dictionary!$D$2:$F$15,2,FALSE),VLOOKUP(Таблица210[[#This Row],[VLAN]],Dictionary!$D$2:$F$15,3,FALSE))</f>
        <v/>
      </c>
      <c r="F71" t="inlineStr">
        <is>
          <t>10.221.38.67</t>
        </is>
      </c>
      <c r="G71" t="inlineStr">
        <is>
          <t>Site2</t>
        </is>
      </c>
      <c r="H71" t="inlineStr">
        <is>
          <t>Domain1</t>
        </is>
      </c>
    </row>
    <row r="72">
      <c r="A72" t="inlineStr">
        <is>
          <t>kvm04.mos2.tms.tele2.ru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IF(Таблица210[[#This Row],[Site]]="Site1",VLOOKUP(Таблица210[[#This Row],[VLAN]],Dictionary!$D$2:$F$15,2,FALSE),VLOOKUP(Таблица210[[#This Row],[VLAN]],Dictionary!$D$2:$F$15,3,FALSE))</f>
        <v/>
      </c>
      <c r="F72" t="inlineStr">
        <is>
          <t>10.221.38.68</t>
        </is>
      </c>
      <c r="G72" t="inlineStr">
        <is>
          <t>Site2</t>
        </is>
      </c>
      <c r="H72" t="inlineStr">
        <is>
          <t>Domain1</t>
        </is>
      </c>
    </row>
    <row r="73">
      <c r="A73" t="inlineStr">
        <is>
          <t>kvm05.mos2.tms.tele2.ru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IF(Таблица210[[#This Row],[Site]]="Site1",VLOOKUP(Таблица210[[#This Row],[VLAN]],Dictionary!$D$2:$F$15,2,FALSE),VLOOKUP(Таблица210[[#This Row],[VLAN]],Dictionary!$D$2:$F$15,3,FALSE))</f>
        <v/>
      </c>
      <c r="F73" t="inlineStr">
        <is>
          <t>10.221.38.69</t>
        </is>
      </c>
      <c r="G73" t="inlineStr">
        <is>
          <t>Site2</t>
        </is>
      </c>
      <c r="H73" t="inlineStr">
        <is>
          <t>Domain1</t>
        </is>
      </c>
    </row>
    <row r="74">
      <c r="A74" t="inlineStr">
        <is>
          <t>kvm06.mos2.tms.tele2.ru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IF(Таблица210[[#This Row],[Site]]="Site1",VLOOKUP(Таблица210[[#This Row],[VLAN]],Dictionary!$D$2:$F$15,2,FALSE),VLOOKUP(Таблица210[[#This Row],[VLAN]],Dictionary!$D$2:$F$15,3,FALSE))</f>
        <v/>
      </c>
      <c r="F74" t="inlineStr">
        <is>
          <t>10.221.38.70</t>
        </is>
      </c>
      <c r="G74" t="inlineStr">
        <is>
          <t>Site2</t>
        </is>
      </c>
      <c r="H74" t="inlineStr">
        <is>
          <t>Domain1</t>
        </is>
      </c>
    </row>
    <row r="75">
      <c r="A75" t="inlineStr">
        <is>
          <t>kvm07.mos2.tms.tele2.ru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IF(Таблица210[[#This Row],[Site]]="Site1",VLOOKUP(Таблица210[[#This Row],[VLAN]],Dictionary!$D$2:$F$15,2,FALSE),VLOOKUP(Таблица210[[#This Row],[VLAN]],Dictionary!$D$2:$F$15,3,FALSE))</f>
        <v/>
      </c>
      <c r="F75" t="inlineStr">
        <is>
          <t>10.221.38.71</t>
        </is>
      </c>
      <c r="G75" t="inlineStr">
        <is>
          <t>Site2</t>
        </is>
      </c>
      <c r="H75" t="inlineStr">
        <is>
          <t>Domain1</t>
        </is>
      </c>
    </row>
    <row r="76">
      <c r="A76" t="inlineStr">
        <is>
          <t>kvm08.mos2.tms.tele2.ru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IF(Таблица210[[#This Row],[Site]]="Site1",VLOOKUP(Таблица210[[#This Row],[VLAN]],Dictionary!$D$2:$F$15,2,FALSE),VLOOKUP(Таблица210[[#This Row],[VLAN]],Dictionary!$D$2:$F$15,3,FALSE))</f>
        <v/>
      </c>
      <c r="F76" t="inlineStr">
        <is>
          <t>10.221.38.72</t>
        </is>
      </c>
      <c r="G76" t="inlineStr">
        <is>
          <t>Site2</t>
        </is>
      </c>
      <c r="H76" t="inlineStr">
        <is>
          <t>Domain1</t>
        </is>
      </c>
    </row>
    <row r="77">
      <c r="A77" t="inlineStr">
        <is>
          <t>kvm09.mos2.tms.tele2.ru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IF(Таблица210[[#This Row],[Site]]="Site1",VLOOKUP(Таблица210[[#This Row],[VLAN]],Dictionary!$D$2:$F$15,2,FALSE),VLOOKUP(Таблица210[[#This Row],[VLAN]],Dictionary!$D$2:$F$15,3,FALSE))</f>
        <v/>
      </c>
      <c r="F77" t="inlineStr">
        <is>
          <t>10.221.38.73</t>
        </is>
      </c>
      <c r="G77" t="inlineStr">
        <is>
          <t>Site2</t>
        </is>
      </c>
      <c r="H77" t="inlineStr">
        <is>
          <t>Domain1</t>
        </is>
      </c>
    </row>
    <row r="78">
      <c r="A78" t="inlineStr">
        <is>
          <t>kvm10.mos2.tms.tele2.ru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IF(Таблица210[[#This Row],[Site]]="Site1",VLOOKUP(Таблица210[[#This Row],[VLAN]],Dictionary!$D$2:$F$15,2,FALSE),VLOOKUP(Таблица210[[#This Row],[VLAN]],Dictionary!$D$2:$F$15,3,FALSE))</f>
        <v/>
      </c>
      <c r="F78" t="inlineStr">
        <is>
          <t>10.221.38.74</t>
        </is>
      </c>
      <c r="G78" t="inlineStr">
        <is>
          <t>Site2</t>
        </is>
      </c>
      <c r="H78" t="inlineStr">
        <is>
          <t>Domain1</t>
        </is>
      </c>
    </row>
    <row r="79">
      <c r="A79" t="inlineStr">
        <is>
          <t>kvm11.mos2.tms.tele2.ru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IF(Таблица210[[#This Row],[Site]]="Site1",VLOOKUP(Таблица210[[#This Row],[VLAN]],Dictionary!$D$2:$F$15,2,FALSE),VLOOKUP(Таблица210[[#This Row],[VLAN]],Dictionary!$D$2:$F$15,3,FALSE))</f>
        <v/>
      </c>
      <c r="F79" t="inlineStr">
        <is>
          <t>10.221.38.75</t>
        </is>
      </c>
      <c r="G79" t="inlineStr">
        <is>
          <t>Site2</t>
        </is>
      </c>
      <c r="H79" t="inlineStr">
        <is>
          <t>Domain1</t>
        </is>
      </c>
    </row>
    <row r="80">
      <c r="A80" t="inlineStr">
        <is>
          <t>kvm12.mos2.tms.tele2.ru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IF(Таблица210[[#This Row],[Site]]="Site1",VLOOKUP(Таблица210[[#This Row],[VLAN]],Dictionary!$D$2:$F$15,2,FALSE),VLOOKUP(Таблица210[[#This Row],[VLAN]],Dictionary!$D$2:$F$15,3,FALSE))</f>
        <v/>
      </c>
      <c r="F80" t="inlineStr">
        <is>
          <t>10.221.38.76</t>
        </is>
      </c>
      <c r="G80" t="inlineStr">
        <is>
          <t>Site2</t>
        </is>
      </c>
      <c r="H80" t="inlineStr">
        <is>
          <t>Domain1</t>
        </is>
      </c>
    </row>
    <row r="81">
      <c r="A81" t="inlineStr">
        <is>
          <t>kvm13.mos2.tms.tele2.ru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IF(Таблица210[[#This Row],[Site]]="Site1",VLOOKUP(Таблица210[[#This Row],[VLAN]],Dictionary!$D$2:$F$15,2,FALSE),VLOOKUP(Таблица210[[#This Row],[VLAN]],Dictionary!$D$2:$F$15,3,FALSE))</f>
        <v/>
      </c>
      <c r="F81" t="inlineStr">
        <is>
          <t>10.221.38.77</t>
        </is>
      </c>
      <c r="G81" t="inlineStr">
        <is>
          <t>Site2</t>
        </is>
      </c>
      <c r="H81" t="inlineStr">
        <is>
          <t>Domain1</t>
        </is>
      </c>
    </row>
    <row r="82">
      <c r="A82" t="inlineStr">
        <is>
          <t>kvm14.mos2.tms.tele2.ru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IF(Таблица210[[#This Row],[Site]]="Site1",VLOOKUP(Таблица210[[#This Row],[VLAN]],Dictionary!$D$2:$F$15,2,FALSE),VLOOKUP(Таблица210[[#This Row],[VLAN]],Dictionary!$D$2:$F$15,3,FALSE))</f>
        <v/>
      </c>
      <c r="F82" t="inlineStr">
        <is>
          <t>10.221.38.78</t>
        </is>
      </c>
      <c r="G82" t="inlineStr">
        <is>
          <t>Site2</t>
        </is>
      </c>
      <c r="H82" t="inlineStr">
        <is>
          <t>Domain1</t>
        </is>
      </c>
    </row>
    <row r="83">
      <c r="A83" t="inlineStr">
        <is>
          <t>kvm15.mos2.tms.tele2.ru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IF(Таблица210[[#This Row],[Site]]="Site1",VLOOKUP(Таблица210[[#This Row],[VLAN]],Dictionary!$D$2:$F$15,2,FALSE),VLOOKUP(Таблица210[[#This Row],[VLAN]],Dictionary!$D$2:$F$15,3,FALSE))</f>
        <v/>
      </c>
      <c r="F83" t="inlineStr">
        <is>
          <t>10.221.38.79</t>
        </is>
      </c>
      <c r="G83" t="inlineStr">
        <is>
          <t>Site2</t>
        </is>
      </c>
      <c r="H83" t="inlineStr">
        <is>
          <t>Domain1</t>
        </is>
      </c>
    </row>
    <row r="84">
      <c r="A84" t="inlineStr">
        <is>
          <t>kvm16.mos2.tms.tele2.ru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IF(Таблица210[[#This Row],[Site]]="Site1",VLOOKUP(Таблица210[[#This Row],[VLAN]],Dictionary!$D$2:$F$15,2,FALSE),VLOOKUP(Таблица210[[#This Row],[VLAN]],Dictionary!$D$2:$F$15,3,FALSE))</f>
        <v/>
      </c>
      <c r="F84" t="inlineStr">
        <is>
          <t>10.221.38.80</t>
        </is>
      </c>
      <c r="G84" t="inlineStr">
        <is>
          <t>Site2</t>
        </is>
      </c>
      <c r="H84" t="inlineStr">
        <is>
          <t>Domain1</t>
        </is>
      </c>
    </row>
    <row r="85">
      <c r="A85" t="inlineStr">
        <is>
          <t>kvm17.mos2.tms.tele2.ru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IF(Таблица210[[#This Row],[Site]]="Site1",VLOOKUP(Таблица210[[#This Row],[VLAN]],Dictionary!$D$2:$F$15,2,FALSE),VLOOKUP(Таблица210[[#This Row],[VLAN]],Dictionary!$D$2:$F$15,3,FALSE))</f>
        <v/>
      </c>
      <c r="F85" t="inlineStr">
        <is>
          <t>10.221.38.81</t>
        </is>
      </c>
      <c r="G85" t="inlineStr">
        <is>
          <t>Site2</t>
        </is>
      </c>
      <c r="H85" t="inlineStr">
        <is>
          <t>Domain1</t>
        </is>
      </c>
    </row>
    <row r="86">
      <c r="A86" t="inlineStr">
        <is>
          <t>kvm18.mos2.tms.tele2.ru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IF(Таблица210[[#This Row],[Site]]="Site1",VLOOKUP(Таблица210[[#This Row],[VLAN]],Dictionary!$D$2:$F$15,2,FALSE),VLOOKUP(Таблица210[[#This Row],[VLAN]],Dictionary!$D$2:$F$15,3,FALSE))</f>
        <v/>
      </c>
      <c r="F86" t="inlineStr">
        <is>
          <t>10.221.38.82</t>
        </is>
      </c>
      <c r="G86" t="inlineStr">
        <is>
          <t>Site2</t>
        </is>
      </c>
      <c r="H86" t="inlineStr">
        <is>
          <t>Domain1</t>
        </is>
      </c>
    </row>
    <row r="87">
      <c r="A87" t="inlineStr">
        <is>
          <t>kvm19.mos2.tms.tele2.ru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IF(Таблица210[[#This Row],[Site]]="Site1",VLOOKUP(Таблица210[[#This Row],[VLAN]],Dictionary!$D$2:$F$15,2,FALSE),VLOOKUP(Таблица210[[#This Row],[VLAN]],Dictionary!$D$2:$F$15,3,FALSE))</f>
        <v/>
      </c>
      <c r="F87" t="inlineStr">
        <is>
          <t>10.221.38.83</t>
        </is>
      </c>
      <c r="G87" t="inlineStr">
        <is>
          <t>Site2</t>
        </is>
      </c>
      <c r="H87" t="inlineStr">
        <is>
          <t>Domain1</t>
        </is>
      </c>
    </row>
    <row r="88">
      <c r="A88" t="inlineStr">
        <is>
          <t>kvm20.mos2.tms.tele2.ru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IF(Таблица210[[#This Row],[Site]]="Site1",VLOOKUP(Таблица210[[#This Row],[VLAN]],Dictionary!$D$2:$F$15,2,FALSE),VLOOKUP(Таблица210[[#This Row],[VLAN]],Dictionary!$D$2:$F$15,3,FALSE))</f>
        <v/>
      </c>
      <c r="F88" t="inlineStr">
        <is>
          <t>10.221.38.84</t>
        </is>
      </c>
      <c r="G88" t="inlineStr">
        <is>
          <t>Site2</t>
        </is>
      </c>
      <c r="H88" t="inlineStr">
        <is>
          <t>Domain1</t>
        </is>
      </c>
    </row>
    <row r="89">
      <c r="A89" t="inlineStr">
        <is>
          <t>kvm21.mos2.tms.tele2.ru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IF(Таблица210[[#This Row],[Site]]="Site1",VLOOKUP(Таблица210[[#This Row],[VLAN]],Dictionary!$D$2:$F$15,2,FALSE),VLOOKUP(Таблица210[[#This Row],[VLAN]],Dictionary!$D$2:$F$15,3,FALSE))</f>
        <v/>
      </c>
      <c r="F89" t="inlineStr">
        <is>
          <t>10.221.38.85</t>
        </is>
      </c>
      <c r="G89" t="inlineStr">
        <is>
          <t>Site2</t>
        </is>
      </c>
      <c r="H89" t="inlineStr">
        <is>
          <t>Domain1</t>
        </is>
      </c>
    </row>
    <row r="90" ht="15.75" customHeight="1" s="200" thickBot="1">
      <c r="A90" s="205" t="inlineStr">
        <is>
          <t>kvm22.mos2.tms.tele2.ru</t>
        </is>
      </c>
      <c r="B90" s="205" t="n"/>
      <c r="C90" s="205" t="inlineStr">
        <is>
          <t>Mgmt</t>
        </is>
      </c>
      <c r="D90" s="205" t="inlineStr">
        <is>
          <t>Host_Mgmt</t>
        </is>
      </c>
      <c r="E90" s="205">
        <f>IF(Таблица210[[#This Row],[Site]]="Site1",VLOOKUP(Таблица210[[#This Row],[VLAN]],Dictionary!$D$2:$F$15,2,FALSE),VLOOKUP(Таблица210[[#This Row],[VLAN]],Dictionary!$D$2:$F$15,3,FALSE))</f>
        <v/>
      </c>
      <c r="F90" s="205" t="inlineStr">
        <is>
          <t>10.221.38.86</t>
        </is>
      </c>
      <c r="G90" s="205" t="inlineStr">
        <is>
          <t>Site2</t>
        </is>
      </c>
      <c r="H90" s="205" t="inlineStr">
        <is>
          <t>Domain1</t>
        </is>
      </c>
    </row>
    <row r="91">
      <c r="A91" t="inlineStr">
        <is>
          <t>kvm01.mos1.tms.tele2.ru</t>
        </is>
      </c>
      <c r="B91" t="inlineStr">
        <is>
          <t>pre01.mos1.tms.tele2.ru</t>
        </is>
      </c>
      <c r="C91" t="inlineStr">
        <is>
          <t>Mgmt</t>
        </is>
      </c>
      <c r="D91" t="inlineStr">
        <is>
          <t>vm_Mgmt</t>
        </is>
      </c>
      <c r="E91">
        <f>IF(Таблица210[[#This Row],[Site]]="Site1",VLOOKUP(Таблица210[[#This Row],[VLAN]],Dictionary!$D$2:$F$15,2,FALSE),VLOOKUP(Таблица210[[#This Row],[VLAN]],Dictionary!$D$2:$F$15,3,FALSE))</f>
        <v/>
      </c>
      <c r="F91" t="inlineStr">
        <is>
          <t>10.220.38.129</t>
        </is>
      </c>
      <c r="G91" t="inlineStr">
        <is>
          <t>Site1</t>
        </is>
      </c>
      <c r="H91" t="inlineStr">
        <is>
          <t>Domain1</t>
        </is>
      </c>
    </row>
    <row r="92">
      <c r="A92" t="inlineStr">
        <is>
          <t>kvm02.mos1.tms.tele2.ru</t>
        </is>
      </c>
      <c r="B92" t="inlineStr">
        <is>
          <t>pre02.mos1.tms.tele2.ru</t>
        </is>
      </c>
      <c r="C92" t="inlineStr">
        <is>
          <t>Mgmt</t>
        </is>
      </c>
      <c r="D92" t="inlineStr">
        <is>
          <t>vm_Mgmt</t>
        </is>
      </c>
      <c r="E92">
        <f>IF(Таблица210[[#This Row],[Site]]="Site1",VLOOKUP(Таблица210[[#This Row],[VLAN]],Dictionary!$D$2:$F$15,2,FALSE),VLOOKUP(Таблица210[[#This Row],[VLAN]],Dictionary!$D$2:$F$15,3,FALSE))</f>
        <v/>
      </c>
      <c r="F92" t="inlineStr">
        <is>
          <t>10.220.38.130</t>
        </is>
      </c>
      <c r="G92" t="inlineStr">
        <is>
          <t>Site1</t>
        </is>
      </c>
      <c r="H92" t="inlineStr">
        <is>
          <t>Domain1</t>
        </is>
      </c>
    </row>
    <row r="93">
      <c r="A93" t="inlineStr">
        <is>
          <t>kvm03.mos1.tms.tele2.ru</t>
        </is>
      </c>
      <c r="B93" t="inlineStr">
        <is>
          <t>pre03.mos1.tms.tele2.ru</t>
        </is>
      </c>
      <c r="C93" t="inlineStr">
        <is>
          <t>Mgmt</t>
        </is>
      </c>
      <c r="D93" t="inlineStr">
        <is>
          <t>vm_Mgmt</t>
        </is>
      </c>
      <c r="E93">
        <f>IF(Таблица210[[#This Row],[Site]]="Site1",VLOOKUP(Таблица210[[#This Row],[VLAN]],Dictionary!$D$2:$F$15,2,FALSE),VLOOKUP(Таблица210[[#This Row],[VLAN]],Dictionary!$D$2:$F$15,3,FALSE))</f>
        <v/>
      </c>
      <c r="F93" t="inlineStr">
        <is>
          <t>10.220.38.131</t>
        </is>
      </c>
      <c r="G93" t="inlineStr">
        <is>
          <t>Site1</t>
        </is>
      </c>
      <c r="H93" t="inlineStr">
        <is>
          <t>Domain1</t>
        </is>
      </c>
    </row>
    <row r="94">
      <c r="A94" t="inlineStr">
        <is>
          <t>kvm04.mos1.tms.tele2.ru</t>
        </is>
      </c>
      <c r="B94" t="inlineStr">
        <is>
          <t>pre04.mos1.tms.tele2.ru</t>
        </is>
      </c>
      <c r="C94" t="inlineStr">
        <is>
          <t>Mgmt</t>
        </is>
      </c>
      <c r="D94" t="inlineStr">
        <is>
          <t>vm_Mgmt</t>
        </is>
      </c>
      <c r="E94">
        <f>IF(Таблица210[[#This Row],[Site]]="Site1",VLOOKUP(Таблица210[[#This Row],[VLAN]],Dictionary!$D$2:$F$15,2,FALSE),VLOOKUP(Таблица210[[#This Row],[VLAN]],Dictionary!$D$2:$F$15,3,FALSE))</f>
        <v/>
      </c>
      <c r="F94" t="inlineStr">
        <is>
          <t>10.220.38.132</t>
        </is>
      </c>
      <c r="G94" t="inlineStr">
        <is>
          <t>Site1</t>
        </is>
      </c>
      <c r="H94" t="inlineStr">
        <is>
          <t>Domain1</t>
        </is>
      </c>
    </row>
    <row r="95">
      <c r="A95" t="inlineStr">
        <is>
          <t>kvm05.mos1.tms.tele2.ru</t>
        </is>
      </c>
      <c r="B95" t="inlineStr">
        <is>
          <t>pre05.mos1.tms.tele2.ru</t>
        </is>
      </c>
      <c r="C95" t="inlineStr">
        <is>
          <t>Mgmt</t>
        </is>
      </c>
      <c r="D95" t="inlineStr">
        <is>
          <t>vm_Mgmt</t>
        </is>
      </c>
      <c r="E95">
        <f>IF(Таблица210[[#This Row],[Site]]="Site1",VLOOKUP(Таблица210[[#This Row],[VLAN]],Dictionary!$D$2:$F$15,2,FALSE),VLOOKUP(Таблица210[[#This Row],[VLAN]],Dictionary!$D$2:$F$15,3,FALSE))</f>
        <v/>
      </c>
      <c r="F95" t="inlineStr">
        <is>
          <t>10.220.38.133</t>
        </is>
      </c>
      <c r="G95" t="inlineStr">
        <is>
          <t>Site1</t>
        </is>
      </c>
      <c r="H95" t="inlineStr">
        <is>
          <t>Domain1</t>
        </is>
      </c>
    </row>
    <row r="96">
      <c r="A96" t="inlineStr">
        <is>
          <t>kvm06.mos1.tms.tele2.ru</t>
        </is>
      </c>
      <c r="B96" t="inlineStr">
        <is>
          <t>pre06.mos1.tms.tele2.ru</t>
        </is>
      </c>
      <c r="C96" t="inlineStr">
        <is>
          <t>Mgmt</t>
        </is>
      </c>
      <c r="D96" t="inlineStr">
        <is>
          <t>vm_Mgmt</t>
        </is>
      </c>
      <c r="E96">
        <f>IF(Таблица210[[#This Row],[Site]]="Site1",VLOOKUP(Таблица210[[#This Row],[VLAN]],Dictionary!$D$2:$F$15,2,FALSE),VLOOKUP(Таблица210[[#This Row],[VLAN]],Dictionary!$D$2:$F$15,3,FALSE))</f>
        <v/>
      </c>
      <c r="F96" t="inlineStr">
        <is>
          <t>10.220.38.134</t>
        </is>
      </c>
      <c r="G96" t="inlineStr">
        <is>
          <t>Site1</t>
        </is>
      </c>
      <c r="H96" t="inlineStr">
        <is>
          <t>Domain1</t>
        </is>
      </c>
    </row>
    <row r="97">
      <c r="A97" t="inlineStr">
        <is>
          <t>kvm07.mos1.tms.tele2.ru</t>
        </is>
      </c>
      <c r="B97" t="inlineStr">
        <is>
          <t>pre07.mos1.tms.tele2.ru</t>
        </is>
      </c>
      <c r="C97" t="inlineStr">
        <is>
          <t>Mgmt</t>
        </is>
      </c>
      <c r="D97" t="inlineStr">
        <is>
          <t>vm_Mgmt</t>
        </is>
      </c>
      <c r="E97">
        <f>IF(Таблица210[[#This Row],[Site]]="Site1",VLOOKUP(Таблица210[[#This Row],[VLAN]],Dictionary!$D$2:$F$15,2,FALSE),VLOOKUP(Таблица210[[#This Row],[VLAN]],Dictionary!$D$2:$F$15,3,FALSE))</f>
        <v/>
      </c>
      <c r="F97" t="inlineStr">
        <is>
          <t>10.220.38.135</t>
        </is>
      </c>
      <c r="G97" t="inlineStr">
        <is>
          <t>Site1</t>
        </is>
      </c>
      <c r="H97" t="inlineStr">
        <is>
          <t>Domain1</t>
        </is>
      </c>
    </row>
    <row r="98">
      <c r="A98" t="inlineStr">
        <is>
          <t>kvm08.mos1.tms.tele2.ru</t>
        </is>
      </c>
      <c r="B98" t="inlineStr">
        <is>
          <t>pre08.mos1.tms.tele2.ru</t>
        </is>
      </c>
      <c r="C98" t="inlineStr">
        <is>
          <t>Mgmt</t>
        </is>
      </c>
      <c r="D98" t="inlineStr">
        <is>
          <t>vm_Mgmt</t>
        </is>
      </c>
      <c r="E98">
        <f>IF(Таблица210[[#This Row],[Site]]="Site1",VLOOKUP(Таблица210[[#This Row],[VLAN]],Dictionary!$D$2:$F$15,2,FALSE),VLOOKUP(Таблица210[[#This Row],[VLAN]],Dictionary!$D$2:$F$15,3,FALSE))</f>
        <v/>
      </c>
      <c r="F98" t="inlineStr">
        <is>
          <t>10.220.38.136</t>
        </is>
      </c>
      <c r="G98" t="inlineStr">
        <is>
          <t>Site1</t>
        </is>
      </c>
      <c r="H98" t="inlineStr">
        <is>
          <t>Domain1</t>
        </is>
      </c>
    </row>
    <row r="99">
      <c r="A99" t="inlineStr">
        <is>
          <t>kvm09.mos1.tms.tele2.ru</t>
        </is>
      </c>
      <c r="B99" t="inlineStr">
        <is>
          <t>pre09.mos1.tms.tele2.ru</t>
        </is>
      </c>
      <c r="C99" t="inlineStr">
        <is>
          <t>Mgmt</t>
        </is>
      </c>
      <c r="D99" t="inlineStr">
        <is>
          <t>vm_Mgmt</t>
        </is>
      </c>
      <c r="E99">
        <f>IF(Таблица210[[#This Row],[Site]]="Site1",VLOOKUP(Таблица210[[#This Row],[VLAN]],Dictionary!$D$2:$F$15,2,FALSE),VLOOKUP(Таблица210[[#This Row],[VLAN]],Dictionary!$D$2:$F$15,3,FALSE))</f>
        <v/>
      </c>
      <c r="F99" t="inlineStr">
        <is>
          <t>10.220.38.137</t>
        </is>
      </c>
      <c r="G99" t="inlineStr">
        <is>
          <t>Site1</t>
        </is>
      </c>
      <c r="H99" t="inlineStr">
        <is>
          <t>Domain1</t>
        </is>
      </c>
    </row>
    <row r="100">
      <c r="A100" t="inlineStr">
        <is>
          <t>kvm10.mos1.tms.tele2.ru</t>
        </is>
      </c>
      <c r="B100" t="inlineStr">
        <is>
          <t>pre10.mos1.tms.tele2.ru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IF(Таблица210[[#This Row],[Site]]="Site1",VLOOKUP(Таблица210[[#This Row],[VLAN]],Dictionary!$D$2:$F$15,2,FALSE),VLOOKUP(Таблица210[[#This Row],[VLAN]],Dictionary!$D$2:$F$15,3,FALSE))</f>
        <v/>
      </c>
      <c r="F100" t="inlineStr">
        <is>
          <t>10.220.38.138</t>
        </is>
      </c>
      <c r="G100" t="inlineStr">
        <is>
          <t>Site1</t>
        </is>
      </c>
      <c r="H100" t="inlineStr">
        <is>
          <t>Domain1</t>
        </is>
      </c>
    </row>
    <row r="101">
      <c r="A101" t="inlineStr">
        <is>
          <t>kvm11.mos1.tms.tele2.ru</t>
        </is>
      </c>
      <c r="B101" t="inlineStr">
        <is>
          <t>pre11.mos1.tms.tele2.ru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IF(Таблица210[[#This Row],[Site]]="Site1",VLOOKUP(Таблица210[[#This Row],[VLAN]],Dictionary!$D$2:$F$15,2,FALSE),VLOOKUP(Таблица210[[#This Row],[VLAN]],Dictionary!$D$2:$F$15,3,FALSE))</f>
        <v/>
      </c>
      <c r="F101" t="inlineStr">
        <is>
          <t>10.220.38.139</t>
        </is>
      </c>
      <c r="G101" t="inlineStr">
        <is>
          <t>Site1</t>
        </is>
      </c>
      <c r="H101" t="inlineStr">
        <is>
          <t>Domain1</t>
        </is>
      </c>
    </row>
    <row r="102">
      <c r="A102" t="inlineStr">
        <is>
          <t>kvm12.mos1.tms.tele2.ru</t>
        </is>
      </c>
      <c r="B102" t="inlineStr">
        <is>
          <t>pre12.mos1.tms.tele2.ru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IF(Таблица210[[#This Row],[Site]]="Site1",VLOOKUP(Таблица210[[#This Row],[VLAN]],Dictionary!$D$2:$F$15,2,FALSE),VLOOKUP(Таблица210[[#This Row],[VLAN]],Dictionary!$D$2:$F$15,3,FALSE))</f>
        <v/>
      </c>
      <c r="F102" t="inlineStr">
        <is>
          <t>10.220.38.140</t>
        </is>
      </c>
      <c r="G102" t="inlineStr">
        <is>
          <t>Site1</t>
        </is>
      </c>
      <c r="H102" t="inlineStr">
        <is>
          <t>Domain1</t>
        </is>
      </c>
    </row>
    <row r="103">
      <c r="A103" t="inlineStr">
        <is>
          <t>kvm13.mos1.tms.tele2.ru</t>
        </is>
      </c>
      <c r="B103" t="inlineStr">
        <is>
          <t>pre13.mos1.tms.tele2.ru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IF(Таблица210[[#This Row],[Site]]="Site1",VLOOKUP(Таблица210[[#This Row],[VLAN]],Dictionary!$D$2:$F$15,2,FALSE),VLOOKUP(Таблица210[[#This Row],[VLAN]],Dictionary!$D$2:$F$15,3,FALSE))</f>
        <v/>
      </c>
      <c r="F103" t="inlineStr">
        <is>
          <t>10.220.38.141</t>
        </is>
      </c>
      <c r="G103" t="inlineStr">
        <is>
          <t>Site1</t>
        </is>
      </c>
      <c r="H103" t="inlineStr">
        <is>
          <t>Domain1</t>
        </is>
      </c>
    </row>
    <row r="104">
      <c r="A104" t="inlineStr">
        <is>
          <t>kvm14.mos1.tms.tele2.ru</t>
        </is>
      </c>
      <c r="B104" t="inlineStr">
        <is>
          <t>pre14.mos1.tms.tele2.ru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IF(Таблица210[[#This Row],[Site]]="Site1",VLOOKUP(Таблица210[[#This Row],[VLAN]],Dictionary!$D$2:$F$15,2,FALSE),VLOOKUP(Таблица210[[#This Row],[VLAN]],Dictionary!$D$2:$F$15,3,FALSE))</f>
        <v/>
      </c>
      <c r="F104" t="inlineStr">
        <is>
          <t>10.220.38.142</t>
        </is>
      </c>
      <c r="G104" t="inlineStr">
        <is>
          <t>Site1</t>
        </is>
      </c>
      <c r="H104" t="inlineStr">
        <is>
          <t>Domain1</t>
        </is>
      </c>
    </row>
    <row r="105">
      <c r="A105" t="inlineStr">
        <is>
          <t>kvm15.mos1.tms.tele2.ru</t>
        </is>
      </c>
      <c r="B105" t="inlineStr">
        <is>
          <t>pre15.mos1.tms.tele2.ru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IF(Таблица210[[#This Row],[Site]]="Site1",VLOOKUP(Таблица210[[#This Row],[VLAN]],Dictionary!$D$2:$F$15,2,FALSE),VLOOKUP(Таблица210[[#This Row],[VLAN]],Dictionary!$D$2:$F$15,3,FALSE))</f>
        <v/>
      </c>
      <c r="F105" t="inlineStr">
        <is>
          <t>10.220.38.143</t>
        </is>
      </c>
      <c r="G105" t="inlineStr">
        <is>
          <t>Site1</t>
        </is>
      </c>
      <c r="H105" t="inlineStr">
        <is>
          <t>Domain1</t>
        </is>
      </c>
    </row>
    <row r="106">
      <c r="A106" s="125" t="inlineStr">
        <is>
          <t>kvm16.mos1.tms.tele2.ru</t>
        </is>
      </c>
      <c r="B106" s="125" t="inlineStr">
        <is>
          <t>pre16.mos1.tms.tele2.ru</t>
        </is>
      </c>
      <c r="C106" s="125" t="inlineStr">
        <is>
          <t>Mgmt</t>
        </is>
      </c>
      <c r="D106" s="125" t="inlineStr">
        <is>
          <t>vm_Mgmt</t>
        </is>
      </c>
      <c r="E106" s="125">
        <f>IF(Таблица210[[#This Row],[Site]]="Site1",VLOOKUP(Таблица210[[#This Row],[VLAN]],Dictionary!$D$2:$F$15,2,FALSE),VLOOKUP(Таблица210[[#This Row],[VLAN]],Dictionary!$D$2:$F$15,3,FALSE))</f>
        <v/>
      </c>
      <c r="F106" s="125" t="inlineStr">
        <is>
          <t>10.220.38.144</t>
        </is>
      </c>
      <c r="G106" s="125" t="inlineStr">
        <is>
          <t>Site1</t>
        </is>
      </c>
      <c r="H106" s="125" t="inlineStr">
        <is>
          <t>Domain1</t>
        </is>
      </c>
    </row>
    <row r="107">
      <c r="A107" t="inlineStr">
        <is>
          <t>kvm17.mos1.tms.tele2.ru</t>
        </is>
      </c>
      <c r="B107" t="inlineStr">
        <is>
          <t>pic01.mos1.tms.tele2.ru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IF(Таблица210[[#This Row],[Site]]="Site1",VLOOKUP(Таблица210[[#This Row],[VLAN]],Dictionary!$D$2:$F$15,2,FALSE),VLOOKUP(Таблица210[[#This Row],[VLAN]],Dictionary!$D$2:$F$15,3,FALSE))</f>
        <v/>
      </c>
      <c r="F107" t="inlineStr">
        <is>
          <t>10.220.38.160</t>
        </is>
      </c>
      <c r="G107" t="inlineStr">
        <is>
          <t>Site1</t>
        </is>
      </c>
      <c r="H107" t="inlineStr">
        <is>
          <t>Domain1</t>
        </is>
      </c>
    </row>
    <row r="108">
      <c r="A108" t="inlineStr">
        <is>
          <t>kvm18.mos1.tms.tele2.ru</t>
        </is>
      </c>
      <c r="B108" t="inlineStr">
        <is>
          <t>pic02.mos1.tms.tele2.ru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IF(Таблица210[[#This Row],[Site]]="Site1",VLOOKUP(Таблица210[[#This Row],[VLAN]],Dictionary!$D$2:$F$15,2,FALSE),VLOOKUP(Таблица210[[#This Row],[VLAN]],Dictionary!$D$2:$F$15,3,FALSE))</f>
        <v/>
      </c>
      <c r="F108" t="inlineStr">
        <is>
          <t>10.220.38.161</t>
        </is>
      </c>
      <c r="G108" t="inlineStr">
        <is>
          <t>Site1</t>
        </is>
      </c>
      <c r="H108" t="inlineStr">
        <is>
          <t>Domain1</t>
        </is>
      </c>
    </row>
    <row r="109">
      <c r="A109" t="inlineStr">
        <is>
          <t>kvm19.mos1.tms.tele2.ru</t>
        </is>
      </c>
      <c r="B109" t="inlineStr">
        <is>
          <t>pic03.mos1.tms.tele2.ru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IF(Таблица210[[#This Row],[Site]]="Site1",VLOOKUP(Таблица210[[#This Row],[VLAN]],Dictionary!$D$2:$F$15,2,FALSE),VLOOKUP(Таблица210[[#This Row],[VLAN]],Dictionary!$D$2:$F$15,3,FALSE))</f>
        <v/>
      </c>
      <c r="F109" t="inlineStr">
        <is>
          <t>10.220.38.162</t>
        </is>
      </c>
      <c r="G109" t="inlineStr">
        <is>
          <t>Site1</t>
        </is>
      </c>
      <c r="H109" t="inlineStr">
        <is>
          <t>Domain1</t>
        </is>
      </c>
    </row>
    <row r="110">
      <c r="A110" s="125" t="inlineStr">
        <is>
          <t>kvm20.mos1.tms.tele2.ru</t>
        </is>
      </c>
      <c r="B110" s="125" t="inlineStr">
        <is>
          <t>pic04.mos1.tms.tele2.ru</t>
        </is>
      </c>
      <c r="C110" s="125" t="inlineStr">
        <is>
          <t>Mgmt</t>
        </is>
      </c>
      <c r="D110" s="125" t="inlineStr">
        <is>
          <t>vm_Mgmt</t>
        </is>
      </c>
      <c r="E110" s="125">
        <f>IF(Таблица210[[#This Row],[Site]]="Site1",VLOOKUP(Таблица210[[#This Row],[VLAN]],Dictionary!$D$2:$F$15,2,FALSE),VLOOKUP(Таблица210[[#This Row],[VLAN]],Dictionary!$D$2:$F$15,3,FALSE))</f>
        <v/>
      </c>
      <c r="F110" s="125" t="inlineStr">
        <is>
          <t>10.220.38.163</t>
        </is>
      </c>
      <c r="G110" s="125" t="inlineStr">
        <is>
          <t>Site1</t>
        </is>
      </c>
      <c r="H110" s="125" t="inlineStr">
        <is>
          <t>Domain1</t>
        </is>
      </c>
    </row>
    <row r="111">
      <c r="A111" t="inlineStr">
        <is>
          <t>kvm21.mos1.tms.tele2.ru</t>
        </is>
      </c>
      <c r="B111" t="inlineStr">
        <is>
          <t>psm01.mos1.tms.tele2.ru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IF(Таблица210[[#This Row],[Site]]="Site1",VLOOKUP(Таблица210[[#This Row],[VLAN]],Dictionary!$D$2:$F$15,2,FALSE),VLOOKUP(Таблица210[[#This Row],[VLAN]],Dictionary!$D$2:$F$15,3,FALSE))</f>
        <v/>
      </c>
      <c r="F111" t="inlineStr">
        <is>
          <t>10.220.38.170</t>
        </is>
      </c>
      <c r="G111" t="inlineStr">
        <is>
          <t>Site1</t>
        </is>
      </c>
      <c r="H111" t="inlineStr">
        <is>
          <t>Domain1</t>
        </is>
      </c>
    </row>
    <row r="112">
      <c r="A112" t="inlineStr">
        <is>
          <t>kvm21.mos1.tms.tele2.ru</t>
        </is>
      </c>
      <c r="B112" t="inlineStr">
        <is>
          <t>psm02.mos1.tms.tele2.ru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IF(Таблица210[[#This Row],[Site]]="Site1",VLOOKUP(Таблица210[[#This Row],[VLAN]],Dictionary!$D$2:$F$15,2,FALSE),VLOOKUP(Таблица210[[#This Row],[VLAN]],Dictionary!$D$2:$F$15,3,FALSE))</f>
        <v/>
      </c>
      <c r="F112" t="inlineStr">
        <is>
          <t>10.220.38.171</t>
        </is>
      </c>
      <c r="G112" t="inlineStr">
        <is>
          <t>Site1</t>
        </is>
      </c>
      <c r="H112" t="inlineStr">
        <is>
          <t>Domain1</t>
        </is>
      </c>
    </row>
    <row r="113">
      <c r="A113" t="inlineStr">
        <is>
          <t>kvm21.mos1.tms.tele2.ru</t>
        </is>
      </c>
      <c r="B113" t="inlineStr">
        <is>
          <t>psm03.mos1.tms.tele2.ru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IF(Таблица210[[#This Row],[Site]]="Site1",VLOOKUP(Таблица210[[#This Row],[VLAN]],Dictionary!$D$2:$F$15,2,FALSE),VLOOKUP(Таблица210[[#This Row],[VLAN]],Dictionary!$D$2:$F$15,3,FALSE))</f>
        <v/>
      </c>
      <c r="F113" t="inlineStr">
        <is>
          <t>10.220.38.172</t>
        </is>
      </c>
      <c r="G113" t="inlineStr">
        <is>
          <t>Site1</t>
        </is>
      </c>
      <c r="H113" t="inlineStr">
        <is>
          <t>Domain1</t>
        </is>
      </c>
    </row>
    <row r="114">
      <c r="A114" t="inlineStr">
        <is>
          <t>kvm22.mos1.tms.tele2.ru</t>
        </is>
      </c>
      <c r="B114" t="inlineStr">
        <is>
          <t>psm04.mos1.tms.tele2.ru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IF(Таблица210[[#This Row],[Site]]="Site1",VLOOKUP(Таблица210[[#This Row],[VLAN]],Dictionary!$D$2:$F$15,2,FALSE),VLOOKUP(Таблица210[[#This Row],[VLAN]],Dictionary!$D$2:$F$15,3,FALSE))</f>
        <v/>
      </c>
      <c r="F114" t="inlineStr">
        <is>
          <t>10.220.38.173</t>
        </is>
      </c>
      <c r="G114" t="inlineStr">
        <is>
          <t>Site1</t>
        </is>
      </c>
      <c r="H114" t="inlineStr">
        <is>
          <t>Domain1</t>
        </is>
      </c>
    </row>
    <row r="115">
      <c r="A115" t="inlineStr">
        <is>
          <t>kvm22.mos1.tms.tele2.ru</t>
        </is>
      </c>
      <c r="B115" t="inlineStr">
        <is>
          <t>psm05.mos1.tms.tele2.ru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IF(Таблица210[[#This Row],[Site]]="Site1",VLOOKUP(Таблица210[[#This Row],[VLAN]],Dictionary!$D$2:$F$15,2,FALSE),VLOOKUP(Таблица210[[#This Row],[VLAN]],Dictionary!$D$2:$F$15,3,FALSE))</f>
        <v/>
      </c>
      <c r="F115" t="inlineStr">
        <is>
          <t>10.220.38.174</t>
        </is>
      </c>
      <c r="G115" t="inlineStr">
        <is>
          <t>Site1</t>
        </is>
      </c>
      <c r="H115" t="inlineStr">
        <is>
          <t>Domain1</t>
        </is>
      </c>
    </row>
    <row r="116">
      <c r="A116" s="125" t="inlineStr">
        <is>
          <t>kvm22.mos1.tms.tele2.ru</t>
        </is>
      </c>
      <c r="B116" s="125" t="inlineStr">
        <is>
          <t>psm06.mos1.tms.tele2.ru</t>
        </is>
      </c>
      <c r="C116" s="125" t="inlineStr">
        <is>
          <t>Mgmt</t>
        </is>
      </c>
      <c r="D116" s="125" t="inlineStr">
        <is>
          <t>vm_Mgmt</t>
        </is>
      </c>
      <c r="E116" s="125">
        <f>IF(Таблица210[[#This Row],[Site]]="Site1",VLOOKUP(Таблица210[[#This Row],[VLAN]],Dictionary!$D$2:$F$15,2,FALSE),VLOOKUP(Таблица210[[#This Row],[VLAN]],Dictionary!$D$2:$F$15,3,FALSE))</f>
        <v/>
      </c>
      <c r="F116" s="125" t="inlineStr">
        <is>
          <t>10.220.38.175</t>
        </is>
      </c>
      <c r="G116" s="125" t="inlineStr">
        <is>
          <t>Site1</t>
        </is>
      </c>
      <c r="H116" s="125" t="inlineStr">
        <is>
          <t>Domain1</t>
        </is>
      </c>
    </row>
    <row r="117">
      <c r="A117" t="inlineStr">
        <is>
          <t>kvm17.mos1.tms.tele2.ru</t>
        </is>
      </c>
      <c r="B117" t="inlineStr">
        <is>
          <t>rb01.mos1.tms.tele2.ru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IF(Таблица210[[#This Row],[Site]]="Site1",VLOOKUP(Таблица210[[#This Row],[VLAN]],Dictionary!$D$2:$F$15,2,FALSE),VLOOKUP(Таблица210[[#This Row],[VLAN]],Dictionary!$D$2:$F$15,3,FALSE))</f>
        <v/>
      </c>
      <c r="F117" t="inlineStr">
        <is>
          <t>10.220.38.187</t>
        </is>
      </c>
      <c r="G117" t="inlineStr">
        <is>
          <t>Site1</t>
        </is>
      </c>
      <c r="H117" t="inlineStr">
        <is>
          <t>Domain1</t>
        </is>
      </c>
    </row>
    <row r="118">
      <c r="A118" s="125" t="inlineStr">
        <is>
          <t>kvm18.mos1.tms.tele2.ru</t>
        </is>
      </c>
      <c r="B118" s="125" t="inlineStr">
        <is>
          <t>rb02.mos1.tms.tele2.ru</t>
        </is>
      </c>
      <c r="C118" s="125" t="inlineStr">
        <is>
          <t>Mgmt</t>
        </is>
      </c>
      <c r="D118" s="125" t="inlineStr">
        <is>
          <t>vm_Mgmt</t>
        </is>
      </c>
      <c r="E118" s="125">
        <f>IF(Таблица210[[#This Row],[Site]]="Site1",VLOOKUP(Таблица210[[#This Row],[VLAN]],Dictionary!$D$2:$F$15,2,FALSE),VLOOKUP(Таблица210[[#This Row],[VLAN]],Dictionary!$D$2:$F$15,3,FALSE))</f>
        <v/>
      </c>
      <c r="F118" s="125" t="inlineStr">
        <is>
          <t>10.220.38.188</t>
        </is>
      </c>
      <c r="G118" s="125" t="inlineStr">
        <is>
          <t>Site1</t>
        </is>
      </c>
      <c r="H118" s="125" t="inlineStr">
        <is>
          <t>Domain1</t>
        </is>
      </c>
    </row>
    <row r="119">
      <c r="A119" s="233" t="inlineStr">
        <is>
          <t>kvm19.mos1.tms.tele2.ru</t>
        </is>
      </c>
      <c r="B119" s="233" t="inlineStr">
        <is>
          <t>epsm01.mos1.tms.tele2.ru</t>
        </is>
      </c>
      <c r="C119" s="233" t="inlineStr">
        <is>
          <t>Mgmt</t>
        </is>
      </c>
      <c r="D119" s="233" t="inlineStr">
        <is>
          <t>vm_Mgmt</t>
        </is>
      </c>
      <c r="E119" s="233">
        <f>IF(Таблица210[[#This Row],[Site]]="Site1",VLOOKUP(Таблица210[[#This Row],[VLAN]],Dictionary!$D$2:$F$15,2,FALSE),VLOOKUP(Таблица210[[#This Row],[VLAN]],Dictionary!$D$2:$F$15,3,FALSE))</f>
        <v/>
      </c>
      <c r="F119" s="233" t="inlineStr">
        <is>
          <t>10.220.38.185</t>
        </is>
      </c>
      <c r="G119" s="233" t="inlineStr">
        <is>
          <t>Site1</t>
        </is>
      </c>
      <c r="H119" s="233" t="inlineStr">
        <is>
          <t>Domain1</t>
        </is>
      </c>
    </row>
    <row r="120">
      <c r="A120" s="233" t="inlineStr">
        <is>
          <t>kvm20.mos1.tms.tele2.ru</t>
        </is>
      </c>
      <c r="B120" s="233" t="inlineStr">
        <is>
          <t>log01.mos1.tms.tele2.ru</t>
        </is>
      </c>
      <c r="C120" s="233" t="inlineStr">
        <is>
          <t>Mgmt</t>
        </is>
      </c>
      <c r="D120" s="233" t="inlineStr">
        <is>
          <t>vm_Mgmt</t>
        </is>
      </c>
      <c r="E120" s="233">
        <f>IF(Таблица210[[#This Row],[Site]]="Site1",VLOOKUP(Таблица210[[#This Row],[VLAN]],Dictionary!$D$2:$F$15,2,FALSE),VLOOKUP(Таблица210[[#This Row],[VLAN]],Dictionary!$D$2:$F$15,3,FALSE))</f>
        <v/>
      </c>
      <c r="F120" s="233" t="inlineStr">
        <is>
          <t>10.220.38.189</t>
        </is>
      </c>
      <c r="G120" s="233" t="inlineStr">
        <is>
          <t>Site1</t>
        </is>
      </c>
      <c r="H120" s="233" t="inlineStr">
        <is>
          <t>Domain1</t>
        </is>
      </c>
    </row>
    <row r="121">
      <c r="A121" t="inlineStr">
        <is>
          <t>kvm01.mos2.tms.tele2.ru</t>
        </is>
      </c>
      <c r="B121" t="inlineStr">
        <is>
          <t>pre01.mos2.tms.tele2.ru</t>
        </is>
      </c>
      <c r="C121" t="inlineStr">
        <is>
          <t>Mgmt</t>
        </is>
      </c>
      <c r="D121" t="inlineStr">
        <is>
          <t>vm_Mgmt</t>
        </is>
      </c>
      <c r="E121">
        <f>IF(Таблица210[[#This Row],[Site]]="Site1",VLOOKUP(Таблица210[[#This Row],[VLAN]],Dictionary!$D$2:$F$15,2,FALSE),VLOOKUP(Таблица210[[#This Row],[VLAN]],Dictionary!$D$2:$F$15,3,FALSE))</f>
        <v/>
      </c>
      <c r="F121" t="inlineStr">
        <is>
          <t>10.221.38.129</t>
        </is>
      </c>
      <c r="G121" t="inlineStr">
        <is>
          <t>Site2</t>
        </is>
      </c>
      <c r="H121" t="inlineStr">
        <is>
          <t>Domain1</t>
        </is>
      </c>
    </row>
    <row r="122">
      <c r="A122" t="inlineStr">
        <is>
          <t>kvm02.mos2.tms.tele2.ru</t>
        </is>
      </c>
      <c r="B122" t="inlineStr">
        <is>
          <t>pre02.mos2.tms.tele2.ru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IF(Таблица210[[#This Row],[Site]]="Site1",VLOOKUP(Таблица210[[#This Row],[VLAN]],Dictionary!$D$2:$F$15,2,FALSE),VLOOKUP(Таблица210[[#This Row],[VLAN]],Dictionary!$D$2:$F$15,3,FALSE))</f>
        <v/>
      </c>
      <c r="F122" t="inlineStr">
        <is>
          <t>10.221.38.130</t>
        </is>
      </c>
      <c r="G122" t="inlineStr">
        <is>
          <t>Site2</t>
        </is>
      </c>
      <c r="H122" t="inlineStr">
        <is>
          <t>Domain1</t>
        </is>
      </c>
    </row>
    <row r="123">
      <c r="A123" t="inlineStr">
        <is>
          <t>kvm03.mos2.tms.tele2.ru</t>
        </is>
      </c>
      <c r="B123" t="inlineStr">
        <is>
          <t>pre03.mos2.tms.tele2.ru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IF(Таблица210[[#This Row],[Site]]="Site1",VLOOKUP(Таблица210[[#This Row],[VLAN]],Dictionary!$D$2:$F$15,2,FALSE),VLOOKUP(Таблица210[[#This Row],[VLAN]],Dictionary!$D$2:$F$15,3,FALSE))</f>
        <v/>
      </c>
      <c r="F123" t="inlineStr">
        <is>
          <t>10.221.38.131</t>
        </is>
      </c>
      <c r="G123" t="inlineStr">
        <is>
          <t>Site2</t>
        </is>
      </c>
      <c r="H123" t="inlineStr">
        <is>
          <t>Domain1</t>
        </is>
      </c>
    </row>
    <row r="124">
      <c r="A124" t="inlineStr">
        <is>
          <t>kvm04.mos2.tms.tele2.ru</t>
        </is>
      </c>
      <c r="B124" t="inlineStr">
        <is>
          <t>pre04.mos2.tms.tele2.ru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IF(Таблица210[[#This Row],[Site]]="Site1",VLOOKUP(Таблица210[[#This Row],[VLAN]],Dictionary!$D$2:$F$15,2,FALSE),VLOOKUP(Таблица210[[#This Row],[VLAN]],Dictionary!$D$2:$F$15,3,FALSE))</f>
        <v/>
      </c>
      <c r="F124" t="inlineStr">
        <is>
          <t>10.221.38.132</t>
        </is>
      </c>
      <c r="G124" t="inlineStr">
        <is>
          <t>Site2</t>
        </is>
      </c>
      <c r="H124" t="inlineStr">
        <is>
          <t>Domain1</t>
        </is>
      </c>
    </row>
    <row r="125">
      <c r="A125" t="inlineStr">
        <is>
          <t>kvm05.mos2.tms.tele2.ru</t>
        </is>
      </c>
      <c r="B125" t="inlineStr">
        <is>
          <t>pre05.mos2.tms.tele2.ru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IF(Таблица210[[#This Row],[Site]]="Site1",VLOOKUP(Таблица210[[#This Row],[VLAN]],Dictionary!$D$2:$F$15,2,FALSE),VLOOKUP(Таблица210[[#This Row],[VLAN]],Dictionary!$D$2:$F$15,3,FALSE))</f>
        <v/>
      </c>
      <c r="F125" t="inlineStr">
        <is>
          <t>10.221.38.133</t>
        </is>
      </c>
      <c r="G125" t="inlineStr">
        <is>
          <t>Site2</t>
        </is>
      </c>
      <c r="H125" t="inlineStr">
        <is>
          <t>Domain1</t>
        </is>
      </c>
    </row>
    <row r="126">
      <c r="A126" t="inlineStr">
        <is>
          <t>kvm06.mos2.tms.tele2.ru</t>
        </is>
      </c>
      <c r="B126" t="inlineStr">
        <is>
          <t>pre06.mos2.tms.tele2.ru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IF(Таблица210[[#This Row],[Site]]="Site1",VLOOKUP(Таблица210[[#This Row],[VLAN]],Dictionary!$D$2:$F$15,2,FALSE),VLOOKUP(Таблица210[[#This Row],[VLAN]],Dictionary!$D$2:$F$15,3,FALSE))</f>
        <v/>
      </c>
      <c r="F126" t="inlineStr">
        <is>
          <t>10.221.38.134</t>
        </is>
      </c>
      <c r="G126" t="inlineStr">
        <is>
          <t>Site2</t>
        </is>
      </c>
      <c r="H126" t="inlineStr">
        <is>
          <t>Domain1</t>
        </is>
      </c>
    </row>
    <row r="127">
      <c r="A127" t="inlineStr">
        <is>
          <t>kvm07.mos2.tms.tele2.ru</t>
        </is>
      </c>
      <c r="B127" t="inlineStr">
        <is>
          <t>pre07.mos2.tms.tele2.ru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IF(Таблица210[[#This Row],[Site]]="Site1",VLOOKUP(Таблица210[[#This Row],[VLAN]],Dictionary!$D$2:$F$15,2,FALSE),VLOOKUP(Таблица210[[#This Row],[VLAN]],Dictionary!$D$2:$F$15,3,FALSE))</f>
        <v/>
      </c>
      <c r="F127" t="inlineStr">
        <is>
          <t>10.221.38.135</t>
        </is>
      </c>
      <c r="G127" t="inlineStr">
        <is>
          <t>Site2</t>
        </is>
      </c>
      <c r="H127" t="inlineStr">
        <is>
          <t>Domain1</t>
        </is>
      </c>
    </row>
    <row r="128">
      <c r="A128" t="inlineStr">
        <is>
          <t>kvm08.mos2.tms.tele2.ru</t>
        </is>
      </c>
      <c r="B128" t="inlineStr">
        <is>
          <t>pre08.mos2.tms.tele2.ru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IF(Таблица210[[#This Row],[Site]]="Site1",VLOOKUP(Таблица210[[#This Row],[VLAN]],Dictionary!$D$2:$F$15,2,FALSE),VLOOKUP(Таблица210[[#This Row],[VLAN]],Dictionary!$D$2:$F$15,3,FALSE))</f>
        <v/>
      </c>
      <c r="F128" t="inlineStr">
        <is>
          <t>10.221.38.136</t>
        </is>
      </c>
      <c r="G128" t="inlineStr">
        <is>
          <t>Site2</t>
        </is>
      </c>
      <c r="H128" t="inlineStr">
        <is>
          <t>Domain1</t>
        </is>
      </c>
    </row>
    <row r="129">
      <c r="A129" t="inlineStr">
        <is>
          <t>kvm09.mos2.tms.tele2.ru</t>
        </is>
      </c>
      <c r="B129" t="inlineStr">
        <is>
          <t>pre09.mos2.tms.tele2.ru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IF(Таблица210[[#This Row],[Site]]="Site1",VLOOKUP(Таблица210[[#This Row],[VLAN]],Dictionary!$D$2:$F$15,2,FALSE),VLOOKUP(Таблица210[[#This Row],[VLAN]],Dictionary!$D$2:$F$15,3,FALSE))</f>
        <v/>
      </c>
      <c r="F129" t="inlineStr">
        <is>
          <t>10.221.38.137</t>
        </is>
      </c>
      <c r="G129" t="inlineStr">
        <is>
          <t>Site2</t>
        </is>
      </c>
      <c r="H129" t="inlineStr">
        <is>
          <t>Domain1</t>
        </is>
      </c>
    </row>
    <row r="130">
      <c r="A130" t="inlineStr">
        <is>
          <t>kvm10.mos2.tms.tele2.ru</t>
        </is>
      </c>
      <c r="B130" t="inlineStr">
        <is>
          <t>pre10.mos2.tms.tele2.ru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IF(Таблица210[[#This Row],[Site]]="Site1",VLOOKUP(Таблица210[[#This Row],[VLAN]],Dictionary!$D$2:$F$15,2,FALSE),VLOOKUP(Таблица210[[#This Row],[VLAN]],Dictionary!$D$2:$F$15,3,FALSE))</f>
        <v/>
      </c>
      <c r="F130" t="inlineStr">
        <is>
          <t>10.221.38.138</t>
        </is>
      </c>
      <c r="G130" t="inlineStr">
        <is>
          <t>Site2</t>
        </is>
      </c>
      <c r="H130" t="inlineStr">
        <is>
          <t>Domain1</t>
        </is>
      </c>
    </row>
    <row r="131">
      <c r="A131" t="inlineStr">
        <is>
          <t>kvm11.mos2.tms.tele2.ru</t>
        </is>
      </c>
      <c r="B131" t="inlineStr">
        <is>
          <t>pre11.mos2.tms.tele2.ru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IF(Таблица210[[#This Row],[Site]]="Site1",VLOOKUP(Таблица210[[#This Row],[VLAN]],Dictionary!$D$2:$F$15,2,FALSE),VLOOKUP(Таблица210[[#This Row],[VLAN]],Dictionary!$D$2:$F$15,3,FALSE))</f>
        <v/>
      </c>
      <c r="F131" t="inlineStr">
        <is>
          <t>10.221.38.139</t>
        </is>
      </c>
      <c r="G131" t="inlineStr">
        <is>
          <t>Site2</t>
        </is>
      </c>
      <c r="H131" t="inlineStr">
        <is>
          <t>Domain1</t>
        </is>
      </c>
    </row>
    <row r="132">
      <c r="A132" t="inlineStr">
        <is>
          <t>kvm12.mos2.tms.tele2.ru</t>
        </is>
      </c>
      <c r="B132" t="inlineStr">
        <is>
          <t>pre12.mos2.tms.tele2.ru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IF(Таблица210[[#This Row],[Site]]="Site1",VLOOKUP(Таблица210[[#This Row],[VLAN]],Dictionary!$D$2:$F$15,2,FALSE),VLOOKUP(Таблица210[[#This Row],[VLAN]],Dictionary!$D$2:$F$15,3,FALSE))</f>
        <v/>
      </c>
      <c r="F132" t="inlineStr">
        <is>
          <t>10.221.38.140</t>
        </is>
      </c>
      <c r="G132" t="inlineStr">
        <is>
          <t>Site2</t>
        </is>
      </c>
      <c r="H132" t="inlineStr">
        <is>
          <t>Domain1</t>
        </is>
      </c>
    </row>
    <row r="133">
      <c r="A133" t="inlineStr">
        <is>
          <t>kvm13.mos2.tms.tele2.ru</t>
        </is>
      </c>
      <c r="B133" t="inlineStr">
        <is>
          <t>pre13.mos2.tms.tele2.ru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IF(Таблица210[[#This Row],[Site]]="Site1",VLOOKUP(Таблица210[[#This Row],[VLAN]],Dictionary!$D$2:$F$15,2,FALSE),VLOOKUP(Таблица210[[#This Row],[VLAN]],Dictionary!$D$2:$F$15,3,FALSE))</f>
        <v/>
      </c>
      <c r="F133" t="inlineStr">
        <is>
          <t>10.221.38.141</t>
        </is>
      </c>
      <c r="G133" t="inlineStr">
        <is>
          <t>Site2</t>
        </is>
      </c>
      <c r="H133" t="inlineStr">
        <is>
          <t>Domain1</t>
        </is>
      </c>
    </row>
    <row r="134">
      <c r="A134" t="inlineStr">
        <is>
          <t>kvm14.mos2.tms.tele2.ru</t>
        </is>
      </c>
      <c r="B134" t="inlineStr">
        <is>
          <t>pre14.mos2.tms.tele2.ru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IF(Таблица210[[#This Row],[Site]]="Site1",VLOOKUP(Таблица210[[#This Row],[VLAN]],Dictionary!$D$2:$F$15,2,FALSE),VLOOKUP(Таблица210[[#This Row],[VLAN]],Dictionary!$D$2:$F$15,3,FALSE))</f>
        <v/>
      </c>
      <c r="F134" t="inlineStr">
        <is>
          <t>10.221.38.142</t>
        </is>
      </c>
      <c r="G134" t="inlineStr">
        <is>
          <t>Site2</t>
        </is>
      </c>
      <c r="H134" t="inlineStr">
        <is>
          <t>Domain1</t>
        </is>
      </c>
    </row>
    <row r="135">
      <c r="A135" t="inlineStr">
        <is>
          <t>kvm15.mos2.tms.tele2.ru</t>
        </is>
      </c>
      <c r="B135" t="inlineStr">
        <is>
          <t>pre15.mos2.tms.tele2.ru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IF(Таблица210[[#This Row],[Site]]="Site1",VLOOKUP(Таблица210[[#This Row],[VLAN]],Dictionary!$D$2:$F$15,2,FALSE),VLOOKUP(Таблица210[[#This Row],[VLAN]],Dictionary!$D$2:$F$15,3,FALSE))</f>
        <v/>
      </c>
      <c r="F135" t="inlineStr">
        <is>
          <t>10.221.38.143</t>
        </is>
      </c>
      <c r="G135" t="inlineStr">
        <is>
          <t>Site2</t>
        </is>
      </c>
      <c r="H135" t="inlineStr">
        <is>
          <t>Domain1</t>
        </is>
      </c>
    </row>
    <row r="136">
      <c r="A136" s="125" t="inlineStr">
        <is>
          <t>kvm16.mos2.tms.tele2.ru</t>
        </is>
      </c>
      <c r="B136" s="125" t="inlineStr">
        <is>
          <t>pre16.mos2.tms.tele2.ru</t>
        </is>
      </c>
      <c r="C136" s="125" t="inlineStr">
        <is>
          <t>Mgmt</t>
        </is>
      </c>
      <c r="D136" s="125" t="inlineStr">
        <is>
          <t>vm_Mgmt</t>
        </is>
      </c>
      <c r="E136" s="125">
        <f>IF(Таблица210[[#This Row],[Site]]="Site1",VLOOKUP(Таблица210[[#This Row],[VLAN]],Dictionary!$D$2:$F$15,2,FALSE),VLOOKUP(Таблица210[[#This Row],[VLAN]],Dictionary!$D$2:$F$15,3,FALSE))</f>
        <v/>
      </c>
      <c r="F136" s="125" t="inlineStr">
        <is>
          <t>10.221.38.144</t>
        </is>
      </c>
      <c r="G136" s="125" t="inlineStr">
        <is>
          <t>Site2</t>
        </is>
      </c>
      <c r="H136" s="125" t="inlineStr">
        <is>
          <t>Domain1</t>
        </is>
      </c>
    </row>
    <row r="137">
      <c r="A137" s="85" t="inlineStr">
        <is>
          <t>kvm17.mos2.tms.tele2.ru</t>
        </is>
      </c>
      <c r="B137" s="85" t="inlineStr">
        <is>
          <t>pic01.mos2.tms.tele2.ru</t>
        </is>
      </c>
      <c r="C137" s="85" t="inlineStr">
        <is>
          <t>Mgmt</t>
        </is>
      </c>
      <c r="D137" s="85" t="inlineStr">
        <is>
          <t>vm_Mgmt</t>
        </is>
      </c>
      <c r="E137" s="85">
        <f>IF(Таблица210[[#This Row],[Site]]="Site1",VLOOKUP(Таблица210[[#This Row],[VLAN]],Dictionary!$D$2:$F$15,2,FALSE),VLOOKUP(Таблица210[[#This Row],[VLAN]],Dictionary!$D$2:$F$15,3,FALSE))</f>
        <v/>
      </c>
      <c r="F137" s="85" t="inlineStr">
        <is>
          <t>10.221.38.160</t>
        </is>
      </c>
      <c r="G137" s="85" t="inlineStr">
        <is>
          <t>Site2</t>
        </is>
      </c>
      <c r="H137" t="inlineStr">
        <is>
          <t>Domain1</t>
        </is>
      </c>
    </row>
    <row r="138">
      <c r="A138" t="inlineStr">
        <is>
          <t>kvm18.mos2.tms.tele2.ru</t>
        </is>
      </c>
      <c r="B138" t="inlineStr">
        <is>
          <t>pic02.mos2.tms.tele2.ru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IF(Таблица210[[#This Row],[Site]]="Site1",VLOOKUP(Таблица210[[#This Row],[VLAN]],Dictionary!$D$2:$F$15,2,FALSE),VLOOKUP(Таблица210[[#This Row],[VLAN]],Dictionary!$D$2:$F$15,3,FALSE))</f>
        <v/>
      </c>
      <c r="F138" t="inlineStr">
        <is>
          <t>10.221.38.161</t>
        </is>
      </c>
      <c r="G138" t="inlineStr">
        <is>
          <t>Site2</t>
        </is>
      </c>
      <c r="H138" t="inlineStr">
        <is>
          <t>Domain1</t>
        </is>
      </c>
    </row>
    <row r="139">
      <c r="A139" t="inlineStr">
        <is>
          <t>kvm19.mos2.tms.tele2.ru</t>
        </is>
      </c>
      <c r="B139" t="inlineStr">
        <is>
          <t>pic03.mos2.tms.tele2.ru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IF(Таблица210[[#This Row],[Site]]="Site1",VLOOKUP(Таблица210[[#This Row],[VLAN]],Dictionary!$D$2:$F$15,2,FALSE),VLOOKUP(Таблица210[[#This Row],[VLAN]],Dictionary!$D$2:$F$15,3,FALSE))</f>
        <v/>
      </c>
      <c r="F139" t="inlineStr">
        <is>
          <t>10.221.38.162</t>
        </is>
      </c>
      <c r="G139" t="inlineStr">
        <is>
          <t>Site2</t>
        </is>
      </c>
      <c r="H139" t="inlineStr">
        <is>
          <t>Domain1</t>
        </is>
      </c>
    </row>
    <row r="140">
      <c r="A140" s="125" t="inlineStr">
        <is>
          <t>kvm20.mos2.tms.tele2.ru</t>
        </is>
      </c>
      <c r="B140" s="125" t="inlineStr">
        <is>
          <t>pic04.mos2.tms.tele2.ru</t>
        </is>
      </c>
      <c r="C140" s="125" t="inlineStr">
        <is>
          <t>Mgmt</t>
        </is>
      </c>
      <c r="D140" s="125" t="inlineStr">
        <is>
          <t>vm_Mgmt</t>
        </is>
      </c>
      <c r="E140" s="125">
        <f>IF(Таблица210[[#This Row],[Site]]="Site1",VLOOKUP(Таблица210[[#This Row],[VLAN]],Dictionary!$D$2:$F$15,2,FALSE),VLOOKUP(Таблица210[[#This Row],[VLAN]],Dictionary!$D$2:$F$15,3,FALSE))</f>
        <v/>
      </c>
      <c r="F140" s="125" t="inlineStr">
        <is>
          <t>10.221.38.163</t>
        </is>
      </c>
      <c r="G140" s="125" t="inlineStr">
        <is>
          <t>Site2</t>
        </is>
      </c>
      <c r="H140" s="125" t="inlineStr">
        <is>
          <t>Domain1</t>
        </is>
      </c>
    </row>
    <row r="141">
      <c r="A141" s="85" t="inlineStr">
        <is>
          <t>kvm21.mos2.tms.tele2.ru</t>
        </is>
      </c>
      <c r="B141" s="85" t="inlineStr">
        <is>
          <t>psm01.mos2.tms.tele2.ru</t>
        </is>
      </c>
      <c r="C141" s="85" t="inlineStr">
        <is>
          <t>Mgmt</t>
        </is>
      </c>
      <c r="D141" s="85" t="inlineStr">
        <is>
          <t>vm_Mgmt</t>
        </is>
      </c>
      <c r="E141" s="85">
        <f>IF(Таблица210[[#This Row],[Site]]="Site1",VLOOKUP(Таблица210[[#This Row],[VLAN]],Dictionary!$D$2:$F$15,2,FALSE),VLOOKUP(Таблица210[[#This Row],[VLAN]],Dictionary!$D$2:$F$15,3,FALSE))</f>
        <v/>
      </c>
      <c r="F141" s="85" t="inlineStr">
        <is>
          <t>10.221.38.170</t>
        </is>
      </c>
      <c r="G141" s="85" t="inlineStr">
        <is>
          <t>Site2</t>
        </is>
      </c>
      <c r="H141" t="inlineStr">
        <is>
          <t>Domain1</t>
        </is>
      </c>
    </row>
    <row r="142">
      <c r="A142" t="inlineStr">
        <is>
          <t>kvm21.mos2.tms.tele2.ru</t>
        </is>
      </c>
      <c r="B142" t="inlineStr">
        <is>
          <t>psm02.mos2.tms.tele2.ru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IF(Таблица210[[#This Row],[Site]]="Site1",VLOOKUP(Таблица210[[#This Row],[VLAN]],Dictionary!$D$2:$F$15,2,FALSE),VLOOKUP(Таблица210[[#This Row],[VLAN]],Dictionary!$D$2:$F$15,3,FALSE))</f>
        <v/>
      </c>
      <c r="F142" t="inlineStr">
        <is>
          <t>10.221.38.171</t>
        </is>
      </c>
      <c r="G142" t="inlineStr">
        <is>
          <t>Site2</t>
        </is>
      </c>
      <c r="H142" t="inlineStr">
        <is>
          <t>Domain1</t>
        </is>
      </c>
    </row>
    <row r="143">
      <c r="A143" t="inlineStr">
        <is>
          <t>kvm21.mos2.tms.tele2.ru</t>
        </is>
      </c>
      <c r="B143" t="inlineStr">
        <is>
          <t>psm03.mos2.tms.tele2.ru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IF(Таблица210[[#This Row],[Site]]="Site1",VLOOKUP(Таблица210[[#This Row],[VLAN]],Dictionary!$D$2:$F$15,2,FALSE),VLOOKUP(Таблица210[[#This Row],[VLAN]],Dictionary!$D$2:$F$15,3,FALSE))</f>
        <v/>
      </c>
      <c r="F143" t="inlineStr">
        <is>
          <t>10.221.38.172</t>
        </is>
      </c>
      <c r="G143" t="inlineStr">
        <is>
          <t>Site2</t>
        </is>
      </c>
      <c r="H143" t="inlineStr">
        <is>
          <t>Domain1</t>
        </is>
      </c>
    </row>
    <row r="144">
      <c r="A144" t="inlineStr">
        <is>
          <t>kvm22.mos2.tms.tele2.ru</t>
        </is>
      </c>
      <c r="B144" t="inlineStr">
        <is>
          <t>psm04.mos2.tms.tele2.ru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IF(Таблица210[[#This Row],[Site]]="Site1",VLOOKUP(Таблица210[[#This Row],[VLAN]],Dictionary!$D$2:$F$15,2,FALSE),VLOOKUP(Таблица210[[#This Row],[VLAN]],Dictionary!$D$2:$F$15,3,FALSE))</f>
        <v/>
      </c>
      <c r="F144" t="inlineStr">
        <is>
          <t>10.221.38.173</t>
        </is>
      </c>
      <c r="G144" t="inlineStr">
        <is>
          <t>Site2</t>
        </is>
      </c>
      <c r="H144" t="inlineStr">
        <is>
          <t>Domain1</t>
        </is>
      </c>
    </row>
    <row r="145">
      <c r="A145" t="inlineStr">
        <is>
          <t>kvm22.mos2.tms.tele2.ru</t>
        </is>
      </c>
      <c r="B145" t="inlineStr">
        <is>
          <t>psm05.mos2.tms.tele2.ru</t>
        </is>
      </c>
      <c r="C145" t="inlineStr">
        <is>
          <t>Mgmt</t>
        </is>
      </c>
      <c r="D145" t="inlineStr">
        <is>
          <t>vm_Mgmt</t>
        </is>
      </c>
      <c r="E145">
        <f>IF(Таблица210[[#This Row],[Site]]="Site1",VLOOKUP(Таблица210[[#This Row],[VLAN]],Dictionary!$D$2:$F$15,2,FALSE),VLOOKUP(Таблица210[[#This Row],[VLAN]],Dictionary!$D$2:$F$15,3,FALSE))</f>
        <v/>
      </c>
      <c r="F145" t="inlineStr">
        <is>
          <t>10.221.38.174</t>
        </is>
      </c>
      <c r="G145" t="inlineStr">
        <is>
          <t>Site2</t>
        </is>
      </c>
      <c r="H145" t="inlineStr">
        <is>
          <t>Domain1</t>
        </is>
      </c>
    </row>
    <row r="146">
      <c r="A146" s="125" t="inlineStr">
        <is>
          <t>kvm22.mos2.tms.tele2.ru</t>
        </is>
      </c>
      <c r="B146" s="125" t="inlineStr">
        <is>
          <t>psm06.mos2.tms.tele2.ru</t>
        </is>
      </c>
      <c r="C146" s="125" t="inlineStr">
        <is>
          <t>Mgmt</t>
        </is>
      </c>
      <c r="D146" s="125" t="inlineStr">
        <is>
          <t>vm_Mgmt</t>
        </is>
      </c>
      <c r="E146" s="125">
        <f>IF(Таблица210[[#This Row],[Site]]="Site1",VLOOKUP(Таблица210[[#This Row],[VLAN]],Dictionary!$D$2:$F$15,2,FALSE),VLOOKUP(Таблица210[[#This Row],[VLAN]],Dictionary!$D$2:$F$15,3,FALSE))</f>
        <v/>
      </c>
      <c r="F146" s="125" t="inlineStr">
        <is>
          <t>10.221.38.175</t>
        </is>
      </c>
      <c r="G146" s="125" t="inlineStr">
        <is>
          <t>Site2</t>
        </is>
      </c>
      <c r="H146" s="125" t="inlineStr">
        <is>
          <t>Domain1</t>
        </is>
      </c>
    </row>
    <row r="147">
      <c r="A147" t="inlineStr">
        <is>
          <t>kvm17.mos2.tms.tele2.ru</t>
        </is>
      </c>
      <c r="B147" t="inlineStr">
        <is>
          <t>rb01.mos2.tms.tele2.ru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IF(Таблица210[[#This Row],[Site]]="Site1",VLOOKUP(Таблица210[[#This Row],[VLAN]],Dictionary!$D$2:$F$15,2,FALSE),VLOOKUP(Таблица210[[#This Row],[VLAN]],Dictionary!$D$2:$F$15,3,FALSE))</f>
        <v/>
      </c>
      <c r="F147" t="inlineStr">
        <is>
          <t>10.221.38.187</t>
        </is>
      </c>
      <c r="G147" t="inlineStr">
        <is>
          <t>Site2</t>
        </is>
      </c>
      <c r="H147" t="inlineStr">
        <is>
          <t>Domain1</t>
        </is>
      </c>
    </row>
    <row r="148">
      <c r="A148" s="125" t="inlineStr">
        <is>
          <t>kvm18.mos2.tms.tele2.ru</t>
        </is>
      </c>
      <c r="B148" s="125" t="inlineStr">
        <is>
          <t>rb02.mos2.tms.tele2.ru</t>
        </is>
      </c>
      <c r="C148" s="125" t="inlineStr">
        <is>
          <t>Mgmt</t>
        </is>
      </c>
      <c r="D148" s="125" t="inlineStr">
        <is>
          <t>vm_Mgmt</t>
        </is>
      </c>
      <c r="E148" s="125">
        <f>IF(Таблица210[[#This Row],[Site]]="Site1",VLOOKUP(Таблица210[[#This Row],[VLAN]],Dictionary!$D$2:$F$15,2,FALSE),VLOOKUP(Таблица210[[#This Row],[VLAN]],Dictionary!$D$2:$F$15,3,FALSE))</f>
        <v/>
      </c>
      <c r="F148" s="125" t="inlineStr">
        <is>
          <t>10.221.38.188</t>
        </is>
      </c>
      <c r="G148" s="125" t="inlineStr">
        <is>
          <t>Site2</t>
        </is>
      </c>
      <c r="H148" s="125" t="inlineStr">
        <is>
          <t>Domain1</t>
        </is>
      </c>
    </row>
    <row r="149">
      <c r="A149" s="233" t="inlineStr">
        <is>
          <t>kvm19.mos2.tms.tele2.ru</t>
        </is>
      </c>
      <c r="B149" s="233" t="inlineStr">
        <is>
          <t>epsm02.mos2.tms.tele2.ru</t>
        </is>
      </c>
      <c r="C149" s="233" t="inlineStr">
        <is>
          <t>Mgmt</t>
        </is>
      </c>
      <c r="D149" s="233" t="inlineStr">
        <is>
          <t>vm_Mgmt</t>
        </is>
      </c>
      <c r="E149" s="233">
        <f>IF(Таблица210[[#This Row],[Site]]="Site1",VLOOKUP(Таблица210[[#This Row],[VLAN]],Dictionary!$D$2:$F$15,2,FALSE),VLOOKUP(Таблица210[[#This Row],[VLAN]],Dictionary!$D$2:$F$15,3,FALSE))</f>
        <v/>
      </c>
      <c r="F149" s="233" t="inlineStr">
        <is>
          <t>10.221.38.185</t>
        </is>
      </c>
      <c r="G149" s="233" t="inlineStr">
        <is>
          <t>Site2</t>
        </is>
      </c>
      <c r="H149" s="233" t="inlineStr">
        <is>
          <t>Domain1</t>
        </is>
      </c>
    </row>
    <row r="150" ht="15.75" customHeight="1" s="200" thickBot="1">
      <c r="A150" s="213" t="inlineStr">
        <is>
          <t>kvm20.mos2.tms.tele2.ru</t>
        </is>
      </c>
      <c r="B150" s="213" t="inlineStr">
        <is>
          <t>rs01.mos2.tms.tele2.ru</t>
        </is>
      </c>
      <c r="C150" s="213" t="inlineStr">
        <is>
          <t>Mgmt</t>
        </is>
      </c>
      <c r="D150" s="213" t="inlineStr">
        <is>
          <t>vm_Mgmt</t>
        </is>
      </c>
      <c r="E150" s="213">
        <f>IF(Таблица210[[#This Row],[Site]]="Site1",VLOOKUP(Таблица210[[#This Row],[VLAN]],Dictionary!$D$2:$F$15,2,FALSE),VLOOKUP(Таблица210[[#This Row],[VLAN]],Dictionary!$D$2:$F$15,3,FALSE))</f>
        <v/>
      </c>
      <c r="F150" s="213" t="inlineStr">
        <is>
          <t>10.221.38.189</t>
        </is>
      </c>
      <c r="G150" s="213" t="inlineStr">
        <is>
          <t>Site2</t>
        </is>
      </c>
      <c r="H150" s="213" t="inlineStr">
        <is>
          <t>Domain1</t>
        </is>
      </c>
    </row>
    <row r="151">
      <c r="A151" t="inlineStr">
        <is>
          <t>kvm17.mos1.tms.tele2.ru</t>
        </is>
      </c>
      <c r="B151" t="inlineStr">
        <is>
          <t>pic01.mos1.tms.tele2.ru</t>
        </is>
      </c>
      <c r="C151" t="inlineStr">
        <is>
          <t>Data</t>
        </is>
      </c>
      <c r="D151" t="inlineStr">
        <is>
          <t>DataFeed</t>
        </is>
      </c>
      <c r="E151">
        <f>IF(Таблица210[[#This Row],[Site]]="Site1",VLOOKUP(Таблица210[[#This Row],[VLAN]],Dictionary!$D$2:$F$15,2,FALSE),VLOOKUP(Таблица210[[#This Row],[VLAN]],Dictionary!$D$2:$F$15,3,FALSE))</f>
        <v/>
      </c>
      <c r="F151" t="inlineStr">
        <is>
          <t>10.220.37.145</t>
        </is>
      </c>
      <c r="G151" t="inlineStr">
        <is>
          <t>Site1</t>
        </is>
      </c>
      <c r="H151" t="inlineStr">
        <is>
          <t>Domain1</t>
        </is>
      </c>
    </row>
    <row r="152">
      <c r="A152" t="inlineStr">
        <is>
          <t>kvm18.mos1.tms.tele2.ru</t>
        </is>
      </c>
      <c r="B152" t="inlineStr">
        <is>
          <t>pic02.mos1.tms.tele2.ru</t>
        </is>
      </c>
      <c r="C152" t="inlineStr">
        <is>
          <t>Data</t>
        </is>
      </c>
      <c r="D152" t="inlineStr">
        <is>
          <t>DataFeed</t>
        </is>
      </c>
      <c r="E152">
        <f>IF(Таблица210[[#This Row],[Site]]="Site1",VLOOKUP(Таблица210[[#This Row],[VLAN]],Dictionary!$D$2:$F$15,2,FALSE),VLOOKUP(Таблица210[[#This Row],[VLAN]],Dictionary!$D$2:$F$15,3,FALSE))</f>
        <v/>
      </c>
      <c r="F152" t="inlineStr">
        <is>
          <t>10.220.37.146</t>
        </is>
      </c>
      <c r="G152" t="inlineStr">
        <is>
          <t>Site1</t>
        </is>
      </c>
      <c r="H152" t="inlineStr">
        <is>
          <t>Domain1</t>
        </is>
      </c>
    </row>
    <row r="153">
      <c r="A153" t="inlineStr">
        <is>
          <t>kvm19.mos1.tms.tele2.ru</t>
        </is>
      </c>
      <c r="B153" t="inlineStr">
        <is>
          <t>pic03.mos1.tms.tele2.ru</t>
        </is>
      </c>
      <c r="C153" t="inlineStr">
        <is>
          <t>Data</t>
        </is>
      </c>
      <c r="D153" t="inlineStr">
        <is>
          <t>DataFeed</t>
        </is>
      </c>
      <c r="E153">
        <f>IF(Таблица210[[#This Row],[Site]]="Site1",VLOOKUP(Таблица210[[#This Row],[VLAN]],Dictionary!$D$2:$F$15,2,FALSE),VLOOKUP(Таблица210[[#This Row],[VLAN]],Dictionary!$D$2:$F$15,3,FALSE))</f>
        <v/>
      </c>
      <c r="F153" t="inlineStr">
        <is>
          <t>10.220.37.147</t>
        </is>
      </c>
      <c r="G153" t="inlineStr">
        <is>
          <t>Site1</t>
        </is>
      </c>
      <c r="H153" t="inlineStr">
        <is>
          <t>Domain1</t>
        </is>
      </c>
    </row>
    <row r="154">
      <c r="A154" s="125" t="inlineStr">
        <is>
          <t>kvm20.mos1.tms.tele2.ru</t>
        </is>
      </c>
      <c r="B154" s="125" t="inlineStr">
        <is>
          <t>pic04.mos1.tms.tele2.ru</t>
        </is>
      </c>
      <c r="C154" s="125" t="inlineStr">
        <is>
          <t>Data</t>
        </is>
      </c>
      <c r="D154" s="125" t="inlineStr">
        <is>
          <t>DataFeed</t>
        </is>
      </c>
      <c r="E154" s="125">
        <f>IF(Таблица210[[#This Row],[Site]]="Site1",VLOOKUP(Таблица210[[#This Row],[VLAN]],Dictionary!$D$2:$F$15,2,FALSE),VLOOKUP(Таблица210[[#This Row],[VLAN]],Dictionary!$D$2:$F$15,3,FALSE))</f>
        <v/>
      </c>
      <c r="F154" s="125" t="inlineStr">
        <is>
          <t>10.220.37.148</t>
        </is>
      </c>
      <c r="G154" s="125" t="inlineStr">
        <is>
          <t>Site1</t>
        </is>
      </c>
      <c r="H154" s="125" t="inlineStr">
        <is>
          <t>Domain1</t>
        </is>
      </c>
    </row>
    <row r="155">
      <c r="A155" t="inlineStr">
        <is>
          <t>kvm17.mos2.tms.tele2.ru</t>
        </is>
      </c>
      <c r="B155" t="inlineStr">
        <is>
          <t>pic01.mos2.tms.tele2.ru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IF(Таблица210[[#This Row],[Site]]="Site1",VLOOKUP(Таблица210[[#This Row],[VLAN]],Dictionary!$D$2:$F$15,2,FALSE),VLOOKUP(Таблица210[[#This Row],[VLAN]],Dictionary!$D$2:$F$15,3,FALSE))</f>
        <v/>
      </c>
      <c r="F155" t="inlineStr">
        <is>
          <t>10.221.37.145</t>
        </is>
      </c>
      <c r="G155" t="inlineStr">
        <is>
          <t>Site2</t>
        </is>
      </c>
      <c r="H155" t="inlineStr">
        <is>
          <t>Domain1</t>
        </is>
      </c>
    </row>
    <row r="156">
      <c r="A156" t="inlineStr">
        <is>
          <t>kvm18.mos2.tms.tele2.ru</t>
        </is>
      </c>
      <c r="B156" t="inlineStr">
        <is>
          <t>pic02.mos2.tms.tele2.ru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IF(Таблица210[[#This Row],[Site]]="Site1",VLOOKUP(Таблица210[[#This Row],[VLAN]],Dictionary!$D$2:$F$15,2,FALSE),VLOOKUP(Таблица210[[#This Row],[VLAN]],Dictionary!$D$2:$F$15,3,FALSE))</f>
        <v/>
      </c>
      <c r="F156" t="inlineStr">
        <is>
          <t>10.221.37.146</t>
        </is>
      </c>
      <c r="G156" t="inlineStr">
        <is>
          <t>Site2</t>
        </is>
      </c>
      <c r="H156" t="inlineStr">
        <is>
          <t>Domain1</t>
        </is>
      </c>
    </row>
    <row r="157">
      <c r="A157" t="inlineStr">
        <is>
          <t>kvm19.mos2.tms.tele2.ru</t>
        </is>
      </c>
      <c r="B157" t="inlineStr">
        <is>
          <t>pic03.mos2.tms.tele2.ru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IF(Таблица210[[#This Row],[Site]]="Site1",VLOOKUP(Таблица210[[#This Row],[VLAN]],Dictionary!$D$2:$F$15,2,FALSE),VLOOKUP(Таблица210[[#This Row],[VLAN]],Dictionary!$D$2:$F$15,3,FALSE))</f>
        <v/>
      </c>
      <c r="F157" t="inlineStr">
        <is>
          <t>10.221.37.147</t>
        </is>
      </c>
      <c r="G157" t="inlineStr">
        <is>
          <t>Site2</t>
        </is>
      </c>
      <c r="H157" t="inlineStr">
        <is>
          <t>Domain1</t>
        </is>
      </c>
    </row>
    <row r="158" ht="15.75" customHeight="1" s="200" thickBot="1">
      <c r="A158" s="205" t="inlineStr">
        <is>
          <t>kvm20.mos2.tms.tele2.ru</t>
        </is>
      </c>
      <c r="B158" s="205" t="inlineStr">
        <is>
          <t>pic04.mos2.tms.tele2.ru</t>
        </is>
      </c>
      <c r="C158" s="205" t="inlineStr">
        <is>
          <t>Data</t>
        </is>
      </c>
      <c r="D158" s="205" t="inlineStr">
        <is>
          <t>DataFeed</t>
        </is>
      </c>
      <c r="E158" s="205">
        <f>IF(Таблица210[[#This Row],[Site]]="Site1",VLOOKUP(Таблица210[[#This Row],[VLAN]],Dictionary!$D$2:$F$15,2,FALSE),VLOOKUP(Таблица210[[#This Row],[VLAN]],Dictionary!$D$2:$F$15,3,FALSE))</f>
        <v/>
      </c>
      <c r="F158" s="205" t="inlineStr">
        <is>
          <t>10.221.37.148</t>
        </is>
      </c>
      <c r="G158" s="205" t="inlineStr">
        <is>
          <t>Site2</t>
        </is>
      </c>
      <c r="H158" s="205" t="inlineStr">
        <is>
          <t>Domain1</t>
        </is>
      </c>
    </row>
    <row r="159">
      <c r="B159" t="inlineStr">
        <is>
          <t>psm01.mos (VRRP VIP)</t>
        </is>
      </c>
      <c r="C159" t="inlineStr">
        <is>
          <t>Gx</t>
        </is>
      </c>
      <c r="D159" t="inlineStr">
        <is>
          <t>Gx1</t>
        </is>
      </c>
      <c r="E159">
        <f>IF(Таблица210[[#This Row],[Site]]="Site1",VLOOKUP(Таблица210[[#This Row],[VLAN]],Dictionary!$D$2:$F$15,2,FALSE),VLOOKUP(Таблица210[[#This Row],[VLAN]],Dictionary!$D$2:$F$15,3,FALSE))</f>
        <v/>
      </c>
      <c r="F159" t="inlineStr">
        <is>
          <t>10.220.37.1</t>
        </is>
      </c>
      <c r="G159" t="inlineStr">
        <is>
          <t>Site1</t>
        </is>
      </c>
      <c r="H159" t="inlineStr">
        <is>
          <t>Domain1</t>
        </is>
      </c>
    </row>
    <row r="160">
      <c r="A160" t="inlineStr">
        <is>
          <t>kvm21.mos1.tms.tele2.ru</t>
        </is>
      </c>
      <c r="B160" t="inlineStr">
        <is>
          <t>psm01.mos1.tms.tele2.ru</t>
        </is>
      </c>
      <c r="C160" t="inlineStr">
        <is>
          <t>Gx</t>
        </is>
      </c>
      <c r="D160" t="inlineStr">
        <is>
          <t>Gx1</t>
        </is>
      </c>
      <c r="E160">
        <f>IF(Таблица210[[#This Row],[Site]]="Site1",VLOOKUP(Таблица210[[#This Row],[VLAN]],Dictionary!$D$2:$F$15,2,FALSE),VLOOKUP(Таблица210[[#This Row],[VLAN]],Dictionary!$D$2:$F$15,3,FALSE))</f>
        <v/>
      </c>
      <c r="F160" t="inlineStr">
        <is>
          <t>10.220.37.2</t>
        </is>
      </c>
      <c r="G160" t="inlineStr">
        <is>
          <t>Site1</t>
        </is>
      </c>
      <c r="H160" t="inlineStr">
        <is>
          <t>Domain1</t>
        </is>
      </c>
    </row>
    <row r="161">
      <c r="A161" t="inlineStr">
        <is>
          <t>kvm21.mos2.tms.tele2.ru</t>
        </is>
      </c>
      <c r="B161" t="inlineStr">
        <is>
          <t>psm01.mos2.tms.tele2.ru</t>
        </is>
      </c>
      <c r="C161" t="inlineStr">
        <is>
          <t>Gx</t>
        </is>
      </c>
      <c r="D161" t="inlineStr">
        <is>
          <t>Gx1</t>
        </is>
      </c>
      <c r="E161">
        <f>IF(Таблица210[[#This Row],[Site]]="Site1",VLOOKUP(Таблица210[[#This Row],[VLAN]],Dictionary!$D$2:$F$15,2,FALSE),VLOOKUP(Таблица210[[#This Row],[VLAN]],Dictionary!$D$2:$F$15,3,FALSE))</f>
        <v/>
      </c>
      <c r="F161" t="inlineStr">
        <is>
          <t>10.220.37.3</t>
        </is>
      </c>
      <c r="G161" t="inlineStr">
        <is>
          <t>Site2</t>
        </is>
      </c>
      <c r="H161" t="inlineStr">
        <is>
          <t>Domain1</t>
        </is>
      </c>
    </row>
    <row r="162">
      <c r="B162" t="inlineStr">
        <is>
          <t>psm03.mos (VRRP VIP)</t>
        </is>
      </c>
      <c r="C162" t="inlineStr">
        <is>
          <t>Gx</t>
        </is>
      </c>
      <c r="D162" t="inlineStr">
        <is>
          <t>Gx1</t>
        </is>
      </c>
      <c r="E162">
        <f>IF(Таблица210[[#This Row],[Site]]="Site1",VLOOKUP(Таблица210[[#This Row],[VLAN]],Dictionary!$D$2:$F$15,2,FALSE),VLOOKUP(Таблица210[[#This Row],[VLAN]],Dictionary!$D$2:$F$15,3,FALSE))</f>
        <v/>
      </c>
      <c r="F162" t="inlineStr">
        <is>
          <t>10.220.37.4</t>
        </is>
      </c>
      <c r="G162" t="inlineStr">
        <is>
          <t>Site1</t>
        </is>
      </c>
      <c r="H162" t="inlineStr">
        <is>
          <t>Domain1</t>
        </is>
      </c>
    </row>
    <row r="163">
      <c r="A163" t="inlineStr">
        <is>
          <t>kvm21.mos1.tms.tele2.ru</t>
        </is>
      </c>
      <c r="B163" t="inlineStr">
        <is>
          <t>psm03.mos1.tms.tele2.ru</t>
        </is>
      </c>
      <c r="C163" t="inlineStr">
        <is>
          <t>Gx</t>
        </is>
      </c>
      <c r="D163" t="inlineStr">
        <is>
          <t>Gx1</t>
        </is>
      </c>
      <c r="E163">
        <f>IF(Таблица210[[#This Row],[Site]]="Site1",VLOOKUP(Таблица210[[#This Row],[VLAN]],Dictionary!$D$2:$F$15,2,FALSE),VLOOKUP(Таблица210[[#This Row],[VLAN]],Dictionary!$D$2:$F$15,3,FALSE))</f>
        <v/>
      </c>
      <c r="F163" t="inlineStr">
        <is>
          <t>10.220.37.5</t>
        </is>
      </c>
      <c r="G163" t="inlineStr">
        <is>
          <t>Site1</t>
        </is>
      </c>
      <c r="H163" t="inlineStr">
        <is>
          <t>Domain1</t>
        </is>
      </c>
    </row>
    <row r="164">
      <c r="A164" t="inlineStr">
        <is>
          <t>kvm21.mos2.tms.tele2.ru</t>
        </is>
      </c>
      <c r="B164" t="inlineStr">
        <is>
          <t>psm03.mos2.tms.tele2.ru</t>
        </is>
      </c>
      <c r="C164" t="inlineStr">
        <is>
          <t>Gx</t>
        </is>
      </c>
      <c r="D164" t="inlineStr">
        <is>
          <t>Gx1</t>
        </is>
      </c>
      <c r="E164">
        <f>IF(Таблица210[[#This Row],[Site]]="Site1",VLOOKUP(Таблица210[[#This Row],[VLAN]],Dictionary!$D$2:$F$15,2,FALSE),VLOOKUP(Таблица210[[#This Row],[VLAN]],Dictionary!$D$2:$F$15,3,FALSE))</f>
        <v/>
      </c>
      <c r="F164" t="inlineStr">
        <is>
          <t>10.220.37.6</t>
        </is>
      </c>
      <c r="G164" t="inlineStr">
        <is>
          <t>Site2</t>
        </is>
      </c>
      <c r="H164" t="inlineStr">
        <is>
          <t>Domain1</t>
        </is>
      </c>
    </row>
    <row r="165">
      <c r="B165" t="inlineStr">
        <is>
          <t>psm05.mos (VRRP VIP)</t>
        </is>
      </c>
      <c r="C165" t="inlineStr">
        <is>
          <t>Gx</t>
        </is>
      </c>
      <c r="D165" t="inlineStr">
        <is>
          <t>Gx1</t>
        </is>
      </c>
      <c r="E165">
        <f>IF(Таблица210[[#This Row],[Site]]="Site1",VLOOKUP(Таблица210[[#This Row],[VLAN]],Dictionary!$D$2:$F$15,2,FALSE),VLOOKUP(Таблица210[[#This Row],[VLAN]],Dictionary!$D$2:$F$15,3,FALSE))</f>
        <v/>
      </c>
      <c r="F165" t="inlineStr">
        <is>
          <t>10.220.37.7</t>
        </is>
      </c>
      <c r="G165" t="inlineStr">
        <is>
          <t>Site1</t>
        </is>
      </c>
      <c r="H165" t="inlineStr">
        <is>
          <t>Domain1</t>
        </is>
      </c>
    </row>
    <row r="166">
      <c r="A166" t="inlineStr">
        <is>
          <t>kvm22.mos1.tms.tele2.ru</t>
        </is>
      </c>
      <c r="B166" t="inlineStr">
        <is>
          <t>psm05.mos1.tms.tele2.ru</t>
        </is>
      </c>
      <c r="C166" t="inlineStr">
        <is>
          <t>Gx</t>
        </is>
      </c>
      <c r="D166" t="inlineStr">
        <is>
          <t>Gx1</t>
        </is>
      </c>
      <c r="E166">
        <f>IF(Таблица210[[#This Row],[Site]]="Site1",VLOOKUP(Таблица210[[#This Row],[VLAN]],Dictionary!$D$2:$F$15,2,FALSE),VLOOKUP(Таблица210[[#This Row],[VLAN]],Dictionary!$D$2:$F$15,3,FALSE))</f>
        <v/>
      </c>
      <c r="F166" t="inlineStr">
        <is>
          <t>10.220.37.8</t>
        </is>
      </c>
      <c r="G166" t="inlineStr">
        <is>
          <t>Site1</t>
        </is>
      </c>
      <c r="H166" t="inlineStr">
        <is>
          <t>Domain1</t>
        </is>
      </c>
    </row>
    <row r="167">
      <c r="A167" s="125" t="inlineStr">
        <is>
          <t>kvm22.mos2.tms.tele2.ru</t>
        </is>
      </c>
      <c r="B167" s="125" t="inlineStr">
        <is>
          <t>psm05.mos2.tms.tele2.ru</t>
        </is>
      </c>
      <c r="C167" s="125" t="inlineStr">
        <is>
          <t>Gx</t>
        </is>
      </c>
      <c r="D167" s="125" t="inlineStr">
        <is>
          <t>Gx1</t>
        </is>
      </c>
      <c r="E167" s="125">
        <f>IF(Таблица210[[#This Row],[Site]]="Site1",VLOOKUP(Таблица210[[#This Row],[VLAN]],Dictionary!$D$2:$F$15,2,FALSE),VLOOKUP(Таблица210[[#This Row],[VLAN]],Dictionary!$D$2:$F$15,3,FALSE))</f>
        <v/>
      </c>
      <c r="F167" s="125" t="inlineStr">
        <is>
          <t>10.220.37.9</t>
        </is>
      </c>
      <c r="G167" s="125" t="inlineStr">
        <is>
          <t>Site2</t>
        </is>
      </c>
      <c r="H167" s="125" t="inlineStr">
        <is>
          <t>Domain1</t>
        </is>
      </c>
    </row>
    <row r="168">
      <c r="B168" t="inlineStr">
        <is>
          <t>psm02.mos (VRRP VIP)</t>
        </is>
      </c>
      <c r="C168" t="inlineStr">
        <is>
          <t>Gx</t>
        </is>
      </c>
      <c r="D168" t="inlineStr">
        <is>
          <t>Gx2</t>
        </is>
      </c>
      <c r="E168">
        <f>IF(Таблица210[[#This Row],[Site]]="Site1",VLOOKUP(Таблица210[[#This Row],[VLAN]],Dictionary!$D$2:$F$15,2,FALSE),VLOOKUP(Таблица210[[#This Row],[VLAN]],Dictionary!$D$2:$F$15,3,FALSE))</f>
        <v/>
      </c>
      <c r="F168" t="inlineStr">
        <is>
          <t>10.220.37.17</t>
        </is>
      </c>
      <c r="G168" t="inlineStr">
        <is>
          <t>Site2</t>
        </is>
      </c>
      <c r="H168" t="inlineStr">
        <is>
          <t>Domain1</t>
        </is>
      </c>
    </row>
    <row r="169">
      <c r="A169" t="inlineStr">
        <is>
          <t>kvm21.mos1.tms.tele2.ru</t>
        </is>
      </c>
      <c r="B169" t="inlineStr">
        <is>
          <t>psm02.mos1.tms.tele2.ru</t>
        </is>
      </c>
      <c r="C169" t="inlineStr">
        <is>
          <t>Gx</t>
        </is>
      </c>
      <c r="D169" t="inlineStr">
        <is>
          <t>Gx2</t>
        </is>
      </c>
      <c r="E169">
        <f>IF(Таблица210[[#This Row],[Site]]="Site1",VLOOKUP(Таблица210[[#This Row],[VLAN]],Dictionary!$D$2:$F$15,2,FALSE),VLOOKUP(Таблица210[[#This Row],[VLAN]],Dictionary!$D$2:$F$15,3,FALSE))</f>
        <v/>
      </c>
      <c r="F169" t="inlineStr">
        <is>
          <t>10.220.37.18</t>
        </is>
      </c>
      <c r="G169" t="inlineStr">
        <is>
          <t>Site1</t>
        </is>
      </c>
      <c r="H169" t="inlineStr">
        <is>
          <t>Domain1</t>
        </is>
      </c>
    </row>
    <row r="170">
      <c r="A170" t="inlineStr">
        <is>
          <t>kvm21.mos2.tms.tele2.ru</t>
        </is>
      </c>
      <c r="B170" t="inlineStr">
        <is>
          <t>psm02.mos2.tms.tele2.ru</t>
        </is>
      </c>
      <c r="C170" t="inlineStr">
        <is>
          <t>Gx</t>
        </is>
      </c>
      <c r="D170" t="inlineStr">
        <is>
          <t>Gx2</t>
        </is>
      </c>
      <c r="E170">
        <f>IF(Таблица210[[#This Row],[Site]]="Site1",VLOOKUP(Таблица210[[#This Row],[VLAN]],Dictionary!$D$2:$F$15,2,FALSE),VLOOKUP(Таблица210[[#This Row],[VLAN]],Dictionary!$D$2:$F$15,3,FALSE))</f>
        <v/>
      </c>
      <c r="F170" t="inlineStr">
        <is>
          <t>10.220.37.19</t>
        </is>
      </c>
      <c r="G170" t="inlineStr">
        <is>
          <t>Site2</t>
        </is>
      </c>
      <c r="H170" t="inlineStr">
        <is>
          <t>Domain1</t>
        </is>
      </c>
    </row>
    <row r="171">
      <c r="B171" t="inlineStr">
        <is>
          <t>psm04.mos (VRRP VIP)</t>
        </is>
      </c>
      <c r="C171" t="inlineStr">
        <is>
          <t>Gx</t>
        </is>
      </c>
      <c r="D171" t="inlineStr">
        <is>
          <t>Gx2</t>
        </is>
      </c>
      <c r="E171">
        <f>IF(Таблица210[[#This Row],[Site]]="Site1",VLOOKUP(Таблица210[[#This Row],[VLAN]],Dictionary!$D$2:$F$15,2,FALSE),VLOOKUP(Таблица210[[#This Row],[VLAN]],Dictionary!$D$2:$F$15,3,FALSE))</f>
        <v/>
      </c>
      <c r="F171" t="inlineStr">
        <is>
          <t>10.220.37.20</t>
        </is>
      </c>
      <c r="G171" t="inlineStr">
        <is>
          <t>Site2</t>
        </is>
      </c>
      <c r="H171" t="inlineStr">
        <is>
          <t>Domain1</t>
        </is>
      </c>
    </row>
    <row r="172">
      <c r="A172" t="inlineStr">
        <is>
          <t>kvm22.mos1.tms.tele2.ru</t>
        </is>
      </c>
      <c r="B172" t="inlineStr">
        <is>
          <t>psm04.mos1.tms.tele2.ru</t>
        </is>
      </c>
      <c r="C172" t="inlineStr">
        <is>
          <t>Gx</t>
        </is>
      </c>
      <c r="D172" t="inlineStr">
        <is>
          <t>Gx2</t>
        </is>
      </c>
      <c r="E172">
        <f>IF(Таблица210[[#This Row],[Site]]="Site1",VLOOKUP(Таблица210[[#This Row],[VLAN]],Dictionary!$D$2:$F$15,2,FALSE),VLOOKUP(Таблица210[[#This Row],[VLAN]],Dictionary!$D$2:$F$15,3,FALSE))</f>
        <v/>
      </c>
      <c r="F172" t="inlineStr">
        <is>
          <t>10.220.37.21</t>
        </is>
      </c>
      <c r="G172" t="inlineStr">
        <is>
          <t>Site1</t>
        </is>
      </c>
      <c r="H172" t="inlineStr">
        <is>
          <t>Domain1</t>
        </is>
      </c>
    </row>
    <row r="173">
      <c r="A173" t="inlineStr">
        <is>
          <t>kvm22.mos2.tms.tele2.ru</t>
        </is>
      </c>
      <c r="B173" t="inlineStr">
        <is>
          <t>psm04.mos2.tms.tele2.ru</t>
        </is>
      </c>
      <c r="C173" t="inlineStr">
        <is>
          <t>Gx</t>
        </is>
      </c>
      <c r="D173" t="inlineStr">
        <is>
          <t>Gx2</t>
        </is>
      </c>
      <c r="E173">
        <f>IF(Таблица210[[#This Row],[Site]]="Site1",VLOOKUP(Таблица210[[#This Row],[VLAN]],Dictionary!$D$2:$F$15,2,FALSE),VLOOKUP(Таблица210[[#This Row],[VLAN]],Dictionary!$D$2:$F$15,3,FALSE))</f>
        <v/>
      </c>
      <c r="F173" t="inlineStr">
        <is>
          <t>10.220.37.22</t>
        </is>
      </c>
      <c r="G173" t="inlineStr">
        <is>
          <t>Site2</t>
        </is>
      </c>
      <c r="H173" t="inlineStr">
        <is>
          <t>Domain1</t>
        </is>
      </c>
    </row>
    <row r="174">
      <c r="B174" t="inlineStr">
        <is>
          <t>psm06.mos (VRRP VIP)</t>
        </is>
      </c>
      <c r="C174" t="inlineStr">
        <is>
          <t>Gx</t>
        </is>
      </c>
      <c r="D174" t="inlineStr">
        <is>
          <t>Gx2</t>
        </is>
      </c>
      <c r="E174">
        <f>IF(Таблица210[[#This Row],[Site]]="Site1",VLOOKUP(Таблица210[[#This Row],[VLAN]],Dictionary!$D$2:$F$15,2,FALSE),VLOOKUP(Таблица210[[#This Row],[VLAN]],Dictionary!$D$2:$F$15,3,FALSE))</f>
        <v/>
      </c>
      <c r="F174" t="inlineStr">
        <is>
          <t>10.220.37.23</t>
        </is>
      </c>
      <c r="G174" t="inlineStr">
        <is>
          <t>Site2</t>
        </is>
      </c>
      <c r="H174" t="inlineStr">
        <is>
          <t>Domain1</t>
        </is>
      </c>
    </row>
    <row r="175">
      <c r="A175" t="inlineStr">
        <is>
          <t>kvm22.mos1.tms.tele2.ru</t>
        </is>
      </c>
      <c r="B175" t="inlineStr">
        <is>
          <t>psm06.mos1.tms.tele2.ru</t>
        </is>
      </c>
      <c r="C175" t="inlineStr">
        <is>
          <t>Gx</t>
        </is>
      </c>
      <c r="D175" t="inlineStr">
        <is>
          <t>Gx2</t>
        </is>
      </c>
      <c r="E175">
        <f>IF(Таблица210[[#This Row],[Site]]="Site1",VLOOKUP(Таблица210[[#This Row],[VLAN]],Dictionary!$D$2:$F$15,2,FALSE),VLOOKUP(Таблица210[[#This Row],[VLAN]],Dictionary!$D$2:$F$15,3,FALSE))</f>
        <v/>
      </c>
      <c r="F175" t="inlineStr">
        <is>
          <t>10.220.37.24</t>
        </is>
      </c>
      <c r="G175" t="inlineStr">
        <is>
          <t>Site1</t>
        </is>
      </c>
      <c r="H175" t="inlineStr">
        <is>
          <t>Domain1</t>
        </is>
      </c>
    </row>
    <row r="176" ht="15.75" customHeight="1" s="200" thickBot="1">
      <c r="A176" s="205" t="inlineStr">
        <is>
          <t>kvm22.mos2.tms.tele2.ru</t>
        </is>
      </c>
      <c r="B176" s="205" t="inlineStr">
        <is>
          <t>psm06.mos2.tms.tele2.ru</t>
        </is>
      </c>
      <c r="C176" s="205" t="inlineStr">
        <is>
          <t>Gx</t>
        </is>
      </c>
      <c r="D176" s="205" t="inlineStr">
        <is>
          <t>Gx2</t>
        </is>
      </c>
      <c r="E176" s="205">
        <f>IF(Таблица210[[#This Row],[Site]]="Site1",VLOOKUP(Таблица210[[#This Row],[VLAN]],Dictionary!$D$2:$F$15,2,FALSE),VLOOKUP(Таблица210[[#This Row],[VLAN]],Dictionary!$D$2:$F$15,3,FALSE))</f>
        <v/>
      </c>
      <c r="F176" s="205" t="inlineStr">
        <is>
          <t>10.220.37.25</t>
        </is>
      </c>
      <c r="G176" s="205" t="inlineStr">
        <is>
          <t>Site2</t>
        </is>
      </c>
      <c r="H176" s="205" t="inlineStr">
        <is>
          <t>Domain1</t>
        </is>
      </c>
    </row>
    <row r="177">
      <c r="B177" t="inlineStr">
        <is>
          <t>psm01.mos (VRRP VIP)</t>
        </is>
      </c>
      <c r="C177" t="inlineStr">
        <is>
          <t>Gy</t>
        </is>
      </c>
      <c r="D177" t="inlineStr">
        <is>
          <t>Gy1</t>
        </is>
      </c>
      <c r="E177">
        <f>IF(Таблица210[[#This Row],[Site]]="Site1",VLOOKUP(Таблица210[[#This Row],[VLAN]],Dictionary!$D$2:$F$15,2,FALSE),VLOOKUP(Таблица210[[#This Row],[VLAN]],Dictionary!$D$2:$F$15,3,FALSE))</f>
        <v/>
      </c>
      <c r="F177" t="inlineStr">
        <is>
          <t>10.220.37.33</t>
        </is>
      </c>
      <c r="G177" t="inlineStr">
        <is>
          <t>Site1</t>
        </is>
      </c>
      <c r="H177" t="inlineStr">
        <is>
          <t>Domain1</t>
        </is>
      </c>
    </row>
    <row r="178">
      <c r="A178" t="inlineStr">
        <is>
          <t>kvm21.mos1.tms.tele2.ru</t>
        </is>
      </c>
      <c r="B178" t="inlineStr">
        <is>
          <t>psm01.mos1.tms.tele2.ru</t>
        </is>
      </c>
      <c r="C178" t="inlineStr">
        <is>
          <t>Gy</t>
        </is>
      </c>
      <c r="D178" t="inlineStr">
        <is>
          <t>Gy1</t>
        </is>
      </c>
      <c r="E178">
        <f>IF(Таблица210[[#This Row],[Site]]="Site1",VLOOKUP(Таблица210[[#This Row],[VLAN]],Dictionary!$D$2:$F$15,2,FALSE),VLOOKUP(Таблица210[[#This Row],[VLAN]],Dictionary!$D$2:$F$15,3,FALSE))</f>
        <v/>
      </c>
      <c r="F178" t="inlineStr">
        <is>
          <t>10.220.37.34</t>
        </is>
      </c>
      <c r="G178" t="inlineStr">
        <is>
          <t>Site1</t>
        </is>
      </c>
      <c r="H178" t="inlineStr">
        <is>
          <t>Domain1</t>
        </is>
      </c>
    </row>
    <row r="179">
      <c r="A179" t="inlineStr">
        <is>
          <t>kvm21.mos2.tms.tele2.ru</t>
        </is>
      </c>
      <c r="B179" t="inlineStr">
        <is>
          <t>psm01.mos2.tms.tele2.ru</t>
        </is>
      </c>
      <c r="C179" t="inlineStr">
        <is>
          <t>Gy</t>
        </is>
      </c>
      <c r="D179" t="inlineStr">
        <is>
          <t>Gy1</t>
        </is>
      </c>
      <c r="E179">
        <f>IF(Таблица210[[#This Row],[Site]]="Site1",VLOOKUP(Таблица210[[#This Row],[VLAN]],Dictionary!$D$2:$F$15,2,FALSE),VLOOKUP(Таблица210[[#This Row],[VLAN]],Dictionary!$D$2:$F$15,3,FALSE))</f>
        <v/>
      </c>
      <c r="F179" t="inlineStr">
        <is>
          <t>10.220.37.35</t>
        </is>
      </c>
      <c r="G179" t="inlineStr">
        <is>
          <t>Site2</t>
        </is>
      </c>
      <c r="H179" t="inlineStr">
        <is>
          <t>Domain1</t>
        </is>
      </c>
    </row>
    <row r="180">
      <c r="B180" t="inlineStr">
        <is>
          <t>psm03.mos (VRRP VIP)</t>
        </is>
      </c>
      <c r="C180" t="inlineStr">
        <is>
          <t>Gy</t>
        </is>
      </c>
      <c r="D180" t="inlineStr">
        <is>
          <t>Gy1</t>
        </is>
      </c>
      <c r="E180">
        <f>IF(Таблица210[[#This Row],[Site]]="Site1",VLOOKUP(Таблица210[[#This Row],[VLAN]],Dictionary!$D$2:$F$15,2,FALSE),VLOOKUP(Таблица210[[#This Row],[VLAN]],Dictionary!$D$2:$F$15,3,FALSE))</f>
        <v/>
      </c>
      <c r="F180" t="inlineStr">
        <is>
          <t>10.220.37.36</t>
        </is>
      </c>
      <c r="G180" t="inlineStr">
        <is>
          <t>Site1</t>
        </is>
      </c>
      <c r="H180" t="inlineStr">
        <is>
          <t>Domain1</t>
        </is>
      </c>
    </row>
    <row r="181">
      <c r="A181" t="inlineStr">
        <is>
          <t>kvm21.mos1.tms.tele2.ru</t>
        </is>
      </c>
      <c r="B181" t="inlineStr">
        <is>
          <t>psm03.mos1.tms.tele2.ru</t>
        </is>
      </c>
      <c r="C181" t="inlineStr">
        <is>
          <t>Gy</t>
        </is>
      </c>
      <c r="D181" t="inlineStr">
        <is>
          <t>Gy1</t>
        </is>
      </c>
      <c r="E181">
        <f>IF(Таблица210[[#This Row],[Site]]="Site1",VLOOKUP(Таблица210[[#This Row],[VLAN]],Dictionary!$D$2:$F$15,2,FALSE),VLOOKUP(Таблица210[[#This Row],[VLAN]],Dictionary!$D$2:$F$15,3,FALSE))</f>
        <v/>
      </c>
      <c r="F181" t="inlineStr">
        <is>
          <t>10.220.37.37</t>
        </is>
      </c>
      <c r="G181" t="inlineStr">
        <is>
          <t>Site1</t>
        </is>
      </c>
      <c r="H181" t="inlineStr">
        <is>
          <t>Domain1</t>
        </is>
      </c>
    </row>
    <row r="182">
      <c r="A182" t="inlineStr">
        <is>
          <t>kvm21.mos2.tms.tele2.ru</t>
        </is>
      </c>
      <c r="B182" t="inlineStr">
        <is>
          <t>psm03.mos2.tms.tele2.ru</t>
        </is>
      </c>
      <c r="C182" t="inlineStr">
        <is>
          <t>Gy</t>
        </is>
      </c>
      <c r="D182" t="inlineStr">
        <is>
          <t>Gy1</t>
        </is>
      </c>
      <c r="E182">
        <f>IF(Таблица210[[#This Row],[Site]]="Site1",VLOOKUP(Таблица210[[#This Row],[VLAN]],Dictionary!$D$2:$F$15,2,FALSE),VLOOKUP(Таблица210[[#This Row],[VLAN]],Dictionary!$D$2:$F$15,3,FALSE))</f>
        <v/>
      </c>
      <c r="F182" t="inlineStr">
        <is>
          <t>10.220.37.38</t>
        </is>
      </c>
      <c r="G182" t="inlineStr">
        <is>
          <t>Site2</t>
        </is>
      </c>
      <c r="H182" t="inlineStr">
        <is>
          <t>Domain1</t>
        </is>
      </c>
    </row>
    <row r="183">
      <c r="B183" t="inlineStr">
        <is>
          <t>psm05.mos (VRRP VIP)</t>
        </is>
      </c>
      <c r="C183" t="inlineStr">
        <is>
          <t>Gy</t>
        </is>
      </c>
      <c r="D183" t="inlineStr">
        <is>
          <t>Gy1</t>
        </is>
      </c>
      <c r="E183">
        <f>IF(Таблица210[[#This Row],[Site]]="Site1",VLOOKUP(Таблица210[[#This Row],[VLAN]],Dictionary!$D$2:$F$15,2,FALSE),VLOOKUP(Таблица210[[#This Row],[VLAN]],Dictionary!$D$2:$F$15,3,FALSE))</f>
        <v/>
      </c>
      <c r="F183" t="inlineStr">
        <is>
          <t>10.220.37.39</t>
        </is>
      </c>
      <c r="G183" t="inlineStr">
        <is>
          <t>Site1</t>
        </is>
      </c>
      <c r="H183" t="inlineStr">
        <is>
          <t>Domain1</t>
        </is>
      </c>
    </row>
    <row r="184">
      <c r="A184" t="inlineStr">
        <is>
          <t>kvm22.mos1.tms.tele2.ru</t>
        </is>
      </c>
      <c r="B184" t="inlineStr">
        <is>
          <t>psm05.mos1.tms.tele2.ru</t>
        </is>
      </c>
      <c r="C184" t="inlineStr">
        <is>
          <t>Gy</t>
        </is>
      </c>
      <c r="D184" t="inlineStr">
        <is>
          <t>Gy1</t>
        </is>
      </c>
      <c r="E184">
        <f>IF(Таблица210[[#This Row],[Site]]="Site1",VLOOKUP(Таблица210[[#This Row],[VLAN]],Dictionary!$D$2:$F$15,2,FALSE),VLOOKUP(Таблица210[[#This Row],[VLAN]],Dictionary!$D$2:$F$15,3,FALSE))</f>
        <v/>
      </c>
      <c r="F184" t="inlineStr">
        <is>
          <t>10.220.37.40</t>
        </is>
      </c>
      <c r="G184" t="inlineStr">
        <is>
          <t>Site1</t>
        </is>
      </c>
      <c r="H184" t="inlineStr">
        <is>
          <t>Domain1</t>
        </is>
      </c>
    </row>
    <row r="185">
      <c r="A185" s="125" t="inlineStr">
        <is>
          <t>kvm22.mos2.tms.tele2.ru</t>
        </is>
      </c>
      <c r="B185" s="125" t="inlineStr">
        <is>
          <t>psm05.mos2.tms.tele2.ru</t>
        </is>
      </c>
      <c r="C185" s="125" t="inlineStr">
        <is>
          <t>Gy</t>
        </is>
      </c>
      <c r="D185" s="125" t="inlineStr">
        <is>
          <t>Gy1</t>
        </is>
      </c>
      <c r="E185" s="125">
        <f>IF(Таблица210[[#This Row],[Site]]="Site1",VLOOKUP(Таблица210[[#This Row],[VLAN]],Dictionary!$D$2:$F$15,2,FALSE),VLOOKUP(Таблица210[[#This Row],[VLAN]],Dictionary!$D$2:$F$15,3,FALSE))</f>
        <v/>
      </c>
      <c r="F185" s="125" t="inlineStr">
        <is>
          <t>10.220.37.41</t>
        </is>
      </c>
      <c r="G185" s="125" t="inlineStr">
        <is>
          <t>Site2</t>
        </is>
      </c>
      <c r="H185" s="125" t="inlineStr">
        <is>
          <t>Domain1</t>
        </is>
      </c>
    </row>
    <row r="186">
      <c r="B186" t="inlineStr">
        <is>
          <t>psm02.mos (VRRP VIP)</t>
        </is>
      </c>
      <c r="C186" t="inlineStr">
        <is>
          <t>Gy</t>
        </is>
      </c>
      <c r="D186" t="inlineStr">
        <is>
          <t>Gy2</t>
        </is>
      </c>
      <c r="E186">
        <f>IF(Таблица210[[#This Row],[Site]]="Site1",VLOOKUP(Таблица210[[#This Row],[VLAN]],Dictionary!$D$2:$F$15,2,FALSE),VLOOKUP(Таблица210[[#This Row],[VLAN]],Dictionary!$D$2:$F$15,3,FALSE))</f>
        <v/>
      </c>
      <c r="F186" t="inlineStr">
        <is>
          <t>10.220.37.49</t>
        </is>
      </c>
      <c r="G186" t="inlineStr">
        <is>
          <t>Site2</t>
        </is>
      </c>
      <c r="H186" t="inlineStr">
        <is>
          <t>Domain1</t>
        </is>
      </c>
    </row>
    <row r="187">
      <c r="A187" t="inlineStr">
        <is>
          <t>kvm21.mos1.tms.tele2.ru</t>
        </is>
      </c>
      <c r="B187" t="inlineStr">
        <is>
          <t>psm02.mos1.tms.tele2.ru</t>
        </is>
      </c>
      <c r="C187" t="inlineStr">
        <is>
          <t>Gy</t>
        </is>
      </c>
      <c r="D187" t="inlineStr">
        <is>
          <t>Gy2</t>
        </is>
      </c>
      <c r="E187">
        <f>IF(Таблица210[[#This Row],[Site]]="Site1",VLOOKUP(Таблица210[[#This Row],[VLAN]],Dictionary!$D$2:$F$15,2,FALSE),VLOOKUP(Таблица210[[#This Row],[VLAN]],Dictionary!$D$2:$F$15,3,FALSE))</f>
        <v/>
      </c>
      <c r="F187" t="inlineStr">
        <is>
          <t>10.220.37.50</t>
        </is>
      </c>
      <c r="G187" t="inlineStr">
        <is>
          <t>Site1</t>
        </is>
      </c>
      <c r="H187" t="inlineStr">
        <is>
          <t>Domain1</t>
        </is>
      </c>
    </row>
    <row r="188">
      <c r="A188" t="inlineStr">
        <is>
          <t>kvm21.mos2.tms.tele2.ru</t>
        </is>
      </c>
      <c r="B188" t="inlineStr">
        <is>
          <t>psm02.mos2.tms.tele2.ru</t>
        </is>
      </c>
      <c r="C188" t="inlineStr">
        <is>
          <t>Gy</t>
        </is>
      </c>
      <c r="D188" t="inlineStr">
        <is>
          <t>Gy2</t>
        </is>
      </c>
      <c r="E188">
        <f>IF(Таблица210[[#This Row],[Site]]="Site1",VLOOKUP(Таблица210[[#This Row],[VLAN]],Dictionary!$D$2:$F$15,2,FALSE),VLOOKUP(Таблица210[[#This Row],[VLAN]],Dictionary!$D$2:$F$15,3,FALSE))</f>
        <v/>
      </c>
      <c r="F188" t="inlineStr">
        <is>
          <t>10.220.37.51</t>
        </is>
      </c>
      <c r="G188" t="inlineStr">
        <is>
          <t>Site2</t>
        </is>
      </c>
      <c r="H188" t="inlineStr">
        <is>
          <t>Domain1</t>
        </is>
      </c>
    </row>
    <row r="189">
      <c r="B189" t="inlineStr">
        <is>
          <t>psm04.mos (VRRP VIP)</t>
        </is>
      </c>
      <c r="C189" t="inlineStr">
        <is>
          <t>Gy</t>
        </is>
      </c>
      <c r="D189" t="inlineStr">
        <is>
          <t>Gy2</t>
        </is>
      </c>
      <c r="E189">
        <f>IF(Таблица210[[#This Row],[Site]]="Site1",VLOOKUP(Таблица210[[#This Row],[VLAN]],Dictionary!$D$2:$F$15,2,FALSE),VLOOKUP(Таблица210[[#This Row],[VLAN]],Dictionary!$D$2:$F$15,3,FALSE))</f>
        <v/>
      </c>
      <c r="F189" t="inlineStr">
        <is>
          <t>10.220.37.52</t>
        </is>
      </c>
      <c r="G189" t="inlineStr">
        <is>
          <t>Site2</t>
        </is>
      </c>
      <c r="H189" t="inlineStr">
        <is>
          <t>Domain1</t>
        </is>
      </c>
    </row>
    <row r="190">
      <c r="A190" t="inlineStr">
        <is>
          <t>kvm22.mos1.tms.tele2.ru</t>
        </is>
      </c>
      <c r="B190" t="inlineStr">
        <is>
          <t>psm04.mos1.tms.tele2.ru</t>
        </is>
      </c>
      <c r="C190" t="inlineStr">
        <is>
          <t>Gy</t>
        </is>
      </c>
      <c r="D190" t="inlineStr">
        <is>
          <t>Gy2</t>
        </is>
      </c>
      <c r="E190">
        <f>IF(Таблица210[[#This Row],[Site]]="Site1",VLOOKUP(Таблица210[[#This Row],[VLAN]],Dictionary!$D$2:$F$15,2,FALSE),VLOOKUP(Таблица210[[#This Row],[VLAN]],Dictionary!$D$2:$F$15,3,FALSE))</f>
        <v/>
      </c>
      <c r="F190" t="inlineStr">
        <is>
          <t>10.220.37.53</t>
        </is>
      </c>
      <c r="G190" t="inlineStr">
        <is>
          <t>Site1</t>
        </is>
      </c>
      <c r="H190" t="inlineStr">
        <is>
          <t>Domain1</t>
        </is>
      </c>
    </row>
    <row r="191">
      <c r="A191" t="inlineStr">
        <is>
          <t>kvm22.mos2.tms.tele2.ru</t>
        </is>
      </c>
      <c r="B191" t="inlineStr">
        <is>
          <t>psm04.mos2.tms.tele2.ru</t>
        </is>
      </c>
      <c r="C191" t="inlineStr">
        <is>
          <t>Gy</t>
        </is>
      </c>
      <c r="D191" t="inlineStr">
        <is>
          <t>Gy2</t>
        </is>
      </c>
      <c r="E191">
        <f>IF(Таблица210[[#This Row],[Site]]="Site1",VLOOKUP(Таблица210[[#This Row],[VLAN]],Dictionary!$D$2:$F$15,2,FALSE),VLOOKUP(Таблица210[[#This Row],[VLAN]],Dictionary!$D$2:$F$15,3,FALSE))</f>
        <v/>
      </c>
      <c r="F191" t="inlineStr">
        <is>
          <t>10.220.37.54</t>
        </is>
      </c>
      <c r="G191" t="inlineStr">
        <is>
          <t>Site2</t>
        </is>
      </c>
      <c r="H191" t="inlineStr">
        <is>
          <t>Domain1</t>
        </is>
      </c>
    </row>
    <row r="192">
      <c r="B192" t="inlineStr">
        <is>
          <t>psm06.mos (VRRP VIP)</t>
        </is>
      </c>
      <c r="C192" t="inlineStr">
        <is>
          <t>Gy</t>
        </is>
      </c>
      <c r="D192" t="inlineStr">
        <is>
          <t>Gy2</t>
        </is>
      </c>
      <c r="E192">
        <f>IF(Таблица210[[#This Row],[Site]]="Site1",VLOOKUP(Таблица210[[#This Row],[VLAN]],Dictionary!$D$2:$F$15,2,FALSE),VLOOKUP(Таблица210[[#This Row],[VLAN]],Dictionary!$D$2:$F$15,3,FALSE))</f>
        <v/>
      </c>
      <c r="F192" t="inlineStr">
        <is>
          <t>10.220.37.55</t>
        </is>
      </c>
      <c r="G192" t="inlineStr">
        <is>
          <t>Site2</t>
        </is>
      </c>
      <c r="H192" t="inlineStr">
        <is>
          <t>Domain1</t>
        </is>
      </c>
    </row>
    <row r="193">
      <c r="A193" t="inlineStr">
        <is>
          <t>kvm22.mos1.tms.tele2.ru</t>
        </is>
      </c>
      <c r="B193" t="inlineStr">
        <is>
          <t>psm06.mos1.tms.tele2.ru</t>
        </is>
      </c>
      <c r="C193" t="inlineStr">
        <is>
          <t>Gy</t>
        </is>
      </c>
      <c r="D193" t="inlineStr">
        <is>
          <t>Gy2</t>
        </is>
      </c>
      <c r="E193">
        <f>IF(Таблица210[[#This Row],[Site]]="Site1",VLOOKUP(Таблица210[[#This Row],[VLAN]],Dictionary!$D$2:$F$15,2,FALSE),VLOOKUP(Таблица210[[#This Row],[VLAN]],Dictionary!$D$2:$F$15,3,FALSE))</f>
        <v/>
      </c>
      <c r="F193" t="inlineStr">
        <is>
          <t>10.220.37.56</t>
        </is>
      </c>
      <c r="G193" t="inlineStr">
        <is>
          <t>Site1</t>
        </is>
      </c>
      <c r="H193" t="inlineStr">
        <is>
          <t>Domain1</t>
        </is>
      </c>
    </row>
    <row r="194" ht="15.75" customHeight="1" s="200" thickBot="1">
      <c r="A194" s="205" t="inlineStr">
        <is>
          <t>kvm22.mos2.tms.tele2.ru</t>
        </is>
      </c>
      <c r="B194" s="205" t="inlineStr">
        <is>
          <t>psm06.mos2.tms.tele2.ru</t>
        </is>
      </c>
      <c r="C194" s="205" t="inlineStr">
        <is>
          <t>Gy</t>
        </is>
      </c>
      <c r="D194" s="205" t="inlineStr">
        <is>
          <t>Gy2</t>
        </is>
      </c>
      <c r="E194" s="205">
        <f>IF(Таблица210[[#This Row],[Site]]="Site1",VLOOKUP(Таблица210[[#This Row],[VLAN]],Dictionary!$D$2:$F$15,2,FALSE),VLOOKUP(Таблица210[[#This Row],[VLAN]],Dictionary!$D$2:$F$15,3,FALSE))</f>
        <v/>
      </c>
      <c r="F194" s="205" t="inlineStr">
        <is>
          <t>10.220.37.57</t>
        </is>
      </c>
      <c r="G194" s="205" t="inlineStr">
        <is>
          <t>Site2</t>
        </is>
      </c>
      <c r="H194" s="205" t="inlineStr">
        <is>
          <t>Domain1</t>
        </is>
      </c>
    </row>
    <row r="195">
      <c r="B195" t="inlineStr">
        <is>
          <t>psm01.mos (VRRP VIP)</t>
        </is>
      </c>
      <c r="C195" t="inlineStr">
        <is>
          <t>Radius</t>
        </is>
      </c>
      <c r="D195" t="inlineStr">
        <is>
          <t>Radius</t>
        </is>
      </c>
      <c r="E195">
        <f>IF(Таблица210[[#This Row],[Site]]="Site1",VLOOKUP(Таблица210[[#This Row],[VLAN]],Dictionary!$D$2:$F$15,2,FALSE),VLOOKUP(Таблица210[[#This Row],[VLAN]],Dictionary!$D$2:$F$15,3,FALSE))</f>
        <v/>
      </c>
      <c r="F195" t="inlineStr">
        <is>
          <t>10.220.37.65</t>
        </is>
      </c>
      <c r="G195" t="inlineStr">
        <is>
          <t>Site1</t>
        </is>
      </c>
      <c r="H195" t="inlineStr">
        <is>
          <t>Domain1</t>
        </is>
      </c>
    </row>
    <row r="196">
      <c r="A196" t="inlineStr">
        <is>
          <t>kvm21.mos1.tms.tele2.ru</t>
        </is>
      </c>
      <c r="B196" t="inlineStr">
        <is>
          <t>psm01.mos1.tms.tele2.ru</t>
        </is>
      </c>
      <c r="C196" t="inlineStr">
        <is>
          <t>Radius</t>
        </is>
      </c>
      <c r="D196" t="inlineStr">
        <is>
          <t>Radius</t>
        </is>
      </c>
      <c r="E196">
        <f>IF(Таблица210[[#This Row],[Site]]="Site1",VLOOKUP(Таблица210[[#This Row],[VLAN]],Dictionary!$D$2:$F$15,2,FALSE),VLOOKUP(Таблица210[[#This Row],[VLAN]],Dictionary!$D$2:$F$15,3,FALSE))</f>
        <v/>
      </c>
      <c r="F196" t="inlineStr">
        <is>
          <t>10.220.37.66</t>
        </is>
      </c>
      <c r="G196" t="inlineStr">
        <is>
          <t>Site1</t>
        </is>
      </c>
      <c r="H196" t="inlineStr">
        <is>
          <t>Domain1</t>
        </is>
      </c>
    </row>
    <row r="197">
      <c r="A197" t="inlineStr">
        <is>
          <t>kvm21.mos2.tms.tele2.ru</t>
        </is>
      </c>
      <c r="B197" t="inlineStr">
        <is>
          <t>psm01.mos2.tms.tele2.ru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IF(Таблица210[[#This Row],[Site]]="Site1",VLOOKUP(Таблица210[[#This Row],[VLAN]],Dictionary!$D$2:$F$15,2,FALSE),VLOOKUP(Таблица210[[#This Row],[VLAN]],Dictionary!$D$2:$F$15,3,FALSE))</f>
        <v/>
      </c>
      <c r="F197" t="inlineStr">
        <is>
          <t>10.220.37.67</t>
        </is>
      </c>
      <c r="G197" t="inlineStr">
        <is>
          <t>Site2</t>
        </is>
      </c>
      <c r="H197" t="inlineStr">
        <is>
          <t>Domain1</t>
        </is>
      </c>
    </row>
    <row r="198">
      <c r="B198" t="inlineStr">
        <is>
          <t>psm03.mos (VRRP VIP)</t>
        </is>
      </c>
      <c r="C198" t="inlineStr">
        <is>
          <t>Radius</t>
        </is>
      </c>
      <c r="D198" t="inlineStr">
        <is>
          <t>Radius</t>
        </is>
      </c>
      <c r="E198">
        <f>IF(Таблица210[[#This Row],[Site]]="Site1",VLOOKUP(Таблица210[[#This Row],[VLAN]],Dictionary!$D$2:$F$15,2,FALSE),VLOOKUP(Таблица210[[#This Row],[VLAN]],Dictionary!$D$2:$F$15,3,FALSE))</f>
        <v/>
      </c>
      <c r="F198" t="inlineStr">
        <is>
          <t>10.220.37.68</t>
        </is>
      </c>
      <c r="G198" t="inlineStr">
        <is>
          <t>Site1</t>
        </is>
      </c>
      <c r="H198" t="inlineStr">
        <is>
          <t>Domain1</t>
        </is>
      </c>
    </row>
    <row r="199">
      <c r="A199" t="inlineStr">
        <is>
          <t>kvm21.mos1.tms.tele2.ru</t>
        </is>
      </c>
      <c r="B199" t="inlineStr">
        <is>
          <t>psm03.mos1.tms.tele2.ru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IF(Таблица210[[#This Row],[Site]]="Site1",VLOOKUP(Таблица210[[#This Row],[VLAN]],Dictionary!$D$2:$F$15,2,FALSE),VLOOKUP(Таблица210[[#This Row],[VLAN]],Dictionary!$D$2:$F$15,3,FALSE))</f>
        <v/>
      </c>
      <c r="F199" t="inlineStr">
        <is>
          <t>10.220.37.69</t>
        </is>
      </c>
      <c r="G199" t="inlineStr">
        <is>
          <t>Site1</t>
        </is>
      </c>
      <c r="H199" t="inlineStr">
        <is>
          <t>Domain1</t>
        </is>
      </c>
    </row>
    <row r="200">
      <c r="A200" t="inlineStr">
        <is>
          <t>kvm21.mos2.tms.tele2.ru</t>
        </is>
      </c>
      <c r="B200" t="inlineStr">
        <is>
          <t>psm03.mos2.tms.tele2.ru</t>
        </is>
      </c>
      <c r="C200" t="inlineStr">
        <is>
          <t>Radius</t>
        </is>
      </c>
      <c r="D200" t="inlineStr">
        <is>
          <t>Radius</t>
        </is>
      </c>
      <c r="E200">
        <f>IF(Таблица210[[#This Row],[Site]]="Site1",VLOOKUP(Таблица210[[#This Row],[VLAN]],Dictionary!$D$2:$F$15,2,FALSE),VLOOKUP(Таблица210[[#This Row],[VLAN]],Dictionary!$D$2:$F$15,3,FALSE))</f>
        <v/>
      </c>
      <c r="F200" t="inlineStr">
        <is>
          <t>10.220.37.70</t>
        </is>
      </c>
      <c r="G200" t="inlineStr">
        <is>
          <t>Site2</t>
        </is>
      </c>
      <c r="H200" t="inlineStr">
        <is>
          <t>Domain1</t>
        </is>
      </c>
    </row>
    <row r="201">
      <c r="B201" t="inlineStr">
        <is>
          <t>psm05.mos (VRRP VIP)</t>
        </is>
      </c>
      <c r="C201" t="inlineStr">
        <is>
          <t>Radius</t>
        </is>
      </c>
      <c r="D201" t="inlineStr">
        <is>
          <t>Radius</t>
        </is>
      </c>
      <c r="E201">
        <f>IF(Таблица210[[#This Row],[Site]]="Site1",VLOOKUP(Таблица210[[#This Row],[VLAN]],Dictionary!$D$2:$F$15,2,FALSE),VLOOKUP(Таблица210[[#This Row],[VLAN]],Dictionary!$D$2:$F$15,3,FALSE))</f>
        <v/>
      </c>
      <c r="F201" t="inlineStr">
        <is>
          <t>10.220.37.71</t>
        </is>
      </c>
      <c r="G201" t="inlineStr">
        <is>
          <t>Site1</t>
        </is>
      </c>
      <c r="H201" t="inlineStr">
        <is>
          <t>Domain1</t>
        </is>
      </c>
    </row>
    <row r="202">
      <c r="A202" t="inlineStr">
        <is>
          <t>kvm22.mos1.tms.tele2.ru</t>
        </is>
      </c>
      <c r="B202" t="inlineStr">
        <is>
          <t>psm05.mos1.tms.tele2.ru</t>
        </is>
      </c>
      <c r="C202" t="inlineStr">
        <is>
          <t>Radius</t>
        </is>
      </c>
      <c r="D202" t="inlineStr">
        <is>
          <t>Radius</t>
        </is>
      </c>
      <c r="E202">
        <f>IF(Таблица210[[#This Row],[Site]]="Site1",VLOOKUP(Таблица210[[#This Row],[VLAN]],Dictionary!$D$2:$F$15,2,FALSE),VLOOKUP(Таблица210[[#This Row],[VLAN]],Dictionary!$D$2:$F$15,3,FALSE))</f>
        <v/>
      </c>
      <c r="F202" t="inlineStr">
        <is>
          <t>10.220.37.72</t>
        </is>
      </c>
      <c r="G202" t="inlineStr">
        <is>
          <t>Site1</t>
        </is>
      </c>
      <c r="H202" t="inlineStr">
        <is>
          <t>Domain1</t>
        </is>
      </c>
    </row>
    <row r="203">
      <c r="A203" t="inlineStr">
        <is>
          <t>kvm22.mos2.tms.tele2.ru</t>
        </is>
      </c>
      <c r="B203" t="inlineStr">
        <is>
          <t>psm05.mos2.tms.tele2.ru</t>
        </is>
      </c>
      <c r="C203" t="inlineStr">
        <is>
          <t>Radius</t>
        </is>
      </c>
      <c r="D203" t="inlineStr">
        <is>
          <t>Radius</t>
        </is>
      </c>
      <c r="E203">
        <f>IF(Таблица210[[#This Row],[Site]]="Site1",VLOOKUP(Таблица210[[#This Row],[VLAN]],Dictionary!$D$2:$F$15,2,FALSE),VLOOKUP(Таблица210[[#This Row],[VLAN]],Dictionary!$D$2:$F$15,3,FALSE))</f>
        <v/>
      </c>
      <c r="F203" t="inlineStr">
        <is>
          <t>10.220.37.73</t>
        </is>
      </c>
      <c r="G203" t="inlineStr">
        <is>
          <t>Site2</t>
        </is>
      </c>
      <c r="H203" t="inlineStr">
        <is>
          <t>Domain1</t>
        </is>
      </c>
    </row>
    <row r="204">
      <c r="B204" t="inlineStr">
        <is>
          <t>psm02.mos (VRRP VIP)</t>
        </is>
      </c>
      <c r="C204" t="inlineStr">
        <is>
          <t>Radius</t>
        </is>
      </c>
      <c r="D204" t="inlineStr">
        <is>
          <t>Radius</t>
        </is>
      </c>
      <c r="E204">
        <f>IF(Таблица210[[#This Row],[Site]]="Site1",VLOOKUP(Таблица210[[#This Row],[VLAN]],Dictionary!$D$2:$F$15,2,FALSE),VLOOKUP(Таблица210[[#This Row],[VLAN]],Dictionary!$D$2:$F$15,3,FALSE))</f>
        <v/>
      </c>
      <c r="F204" t="inlineStr">
        <is>
          <t>10.220.37.74</t>
        </is>
      </c>
      <c r="G204" t="inlineStr">
        <is>
          <t>Site2</t>
        </is>
      </c>
      <c r="H204" t="inlineStr">
        <is>
          <t>Domain1</t>
        </is>
      </c>
    </row>
    <row r="205">
      <c r="A205" t="inlineStr">
        <is>
          <t>kvm21.mos1.tms.tele2.ru</t>
        </is>
      </c>
      <c r="B205" t="inlineStr">
        <is>
          <t>psm02.mos1.tms.tele2.ru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IF(Таблица210[[#This Row],[Site]]="Site1",VLOOKUP(Таблица210[[#This Row],[VLAN]],Dictionary!$D$2:$F$15,2,FALSE),VLOOKUP(Таблица210[[#This Row],[VLAN]],Dictionary!$D$2:$F$15,3,FALSE))</f>
        <v/>
      </c>
      <c r="F205" t="inlineStr">
        <is>
          <t>10.220.37.75</t>
        </is>
      </c>
      <c r="G205" t="inlineStr">
        <is>
          <t>Site1</t>
        </is>
      </c>
      <c r="H205" t="inlineStr">
        <is>
          <t>Domain1</t>
        </is>
      </c>
    </row>
    <row r="206">
      <c r="A206" t="inlineStr">
        <is>
          <t>kvm21.mos2.tms.tele2.ru</t>
        </is>
      </c>
      <c r="B206" t="inlineStr">
        <is>
          <t>psm02.mos2.tms.tele2.ru</t>
        </is>
      </c>
      <c r="C206" t="inlineStr">
        <is>
          <t>Radius</t>
        </is>
      </c>
      <c r="D206" t="inlineStr">
        <is>
          <t>Radius</t>
        </is>
      </c>
      <c r="E206">
        <f>IF(Таблица210[[#This Row],[Site]]="Site1",VLOOKUP(Таблица210[[#This Row],[VLAN]],Dictionary!$D$2:$F$15,2,FALSE),VLOOKUP(Таблица210[[#This Row],[VLAN]],Dictionary!$D$2:$F$15,3,FALSE))</f>
        <v/>
      </c>
      <c r="F206" t="inlineStr">
        <is>
          <t>10.220.37.76</t>
        </is>
      </c>
      <c r="G206" t="inlineStr">
        <is>
          <t>Site2</t>
        </is>
      </c>
      <c r="H206" t="inlineStr">
        <is>
          <t>Domain1</t>
        </is>
      </c>
    </row>
    <row r="207">
      <c r="B207" t="inlineStr">
        <is>
          <t>psm04.mos (VRRP VIP)</t>
        </is>
      </c>
      <c r="C207" t="inlineStr">
        <is>
          <t>Radius</t>
        </is>
      </c>
      <c r="D207" t="inlineStr">
        <is>
          <t>Radius</t>
        </is>
      </c>
      <c r="E207">
        <f>IF(Таблица210[[#This Row],[Site]]="Site1",VLOOKUP(Таблица210[[#This Row],[VLAN]],Dictionary!$D$2:$F$15,2,FALSE),VLOOKUP(Таблица210[[#This Row],[VLAN]],Dictionary!$D$2:$F$15,3,FALSE))</f>
        <v/>
      </c>
      <c r="F207" t="inlineStr">
        <is>
          <t>10.220.37.77</t>
        </is>
      </c>
      <c r="G207" t="inlineStr">
        <is>
          <t>Site2</t>
        </is>
      </c>
      <c r="H207" t="inlineStr">
        <is>
          <t>Domain1</t>
        </is>
      </c>
    </row>
    <row r="208">
      <c r="A208" t="inlineStr">
        <is>
          <t>kvm22.mos1.tms.tele2.ru</t>
        </is>
      </c>
      <c r="B208" t="inlineStr">
        <is>
          <t>psm04.mos1.tms.tele2.ru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IF(Таблица210[[#This Row],[Site]]="Site1",VLOOKUP(Таблица210[[#This Row],[VLAN]],Dictionary!$D$2:$F$15,2,FALSE),VLOOKUP(Таблица210[[#This Row],[VLAN]],Dictionary!$D$2:$F$15,3,FALSE))</f>
        <v/>
      </c>
      <c r="F208" t="inlineStr">
        <is>
          <t>10.220.37.78</t>
        </is>
      </c>
      <c r="G208" t="inlineStr">
        <is>
          <t>Site1</t>
        </is>
      </c>
      <c r="H208" t="inlineStr">
        <is>
          <t>Domain1</t>
        </is>
      </c>
    </row>
    <row r="209">
      <c r="A209" t="inlineStr">
        <is>
          <t>kvm22.mos2.tms.tele2.ru</t>
        </is>
      </c>
      <c r="B209" t="inlineStr">
        <is>
          <t>psm04.mos2.tms.tele2.ru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IF(Таблица210[[#This Row],[Site]]="Site1",VLOOKUP(Таблица210[[#This Row],[VLAN]],Dictionary!$D$2:$F$15,2,FALSE),VLOOKUP(Таблица210[[#This Row],[VLAN]],Dictionary!$D$2:$F$15,3,FALSE))</f>
        <v/>
      </c>
      <c r="F209" t="inlineStr">
        <is>
          <t>10.220.37.79</t>
        </is>
      </c>
      <c r="G209" t="inlineStr">
        <is>
          <t>Site2</t>
        </is>
      </c>
      <c r="H209" t="inlineStr">
        <is>
          <t>Domain1</t>
        </is>
      </c>
    </row>
    <row r="210">
      <c r="B210" t="inlineStr">
        <is>
          <t>psm06.mos (VRRP VIP)</t>
        </is>
      </c>
      <c r="C210" t="inlineStr">
        <is>
          <t>Radius</t>
        </is>
      </c>
      <c r="D210" t="inlineStr">
        <is>
          <t>Radius</t>
        </is>
      </c>
      <c r="E210">
        <f>IF(Таблица210[[#This Row],[Site]]="Site1",VLOOKUP(Таблица210[[#This Row],[VLAN]],Dictionary!$D$2:$F$15,2,FALSE),VLOOKUP(Таблица210[[#This Row],[VLAN]],Dictionary!$D$2:$F$15,3,FALSE))</f>
        <v/>
      </c>
      <c r="F210" t="inlineStr">
        <is>
          <t>10.220.37.80</t>
        </is>
      </c>
      <c r="G210" t="inlineStr">
        <is>
          <t>Site2</t>
        </is>
      </c>
      <c r="H210" t="inlineStr">
        <is>
          <t>Domain1</t>
        </is>
      </c>
    </row>
    <row r="211">
      <c r="A211" t="inlineStr">
        <is>
          <t>kvm22.mos1.tms.tele2.ru</t>
        </is>
      </c>
      <c r="B211" t="inlineStr">
        <is>
          <t>psm06.mos1.tms.tele2.ru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IF(Таблица210[[#This Row],[Site]]="Site1",VLOOKUP(Таблица210[[#This Row],[VLAN]],Dictionary!$D$2:$F$15,2,FALSE),VLOOKUP(Таблица210[[#This Row],[VLAN]],Dictionary!$D$2:$F$15,3,FALSE))</f>
        <v/>
      </c>
      <c r="F211" t="inlineStr">
        <is>
          <t>10.220.37.81</t>
        </is>
      </c>
      <c r="G211" t="inlineStr">
        <is>
          <t>Site1</t>
        </is>
      </c>
      <c r="H211" t="inlineStr">
        <is>
          <t>Domain1</t>
        </is>
      </c>
    </row>
    <row r="212">
      <c r="A212" s="125" t="inlineStr">
        <is>
          <t>kvm22.mos2.tms.tele2.ru</t>
        </is>
      </c>
      <c r="B212" s="125" t="inlineStr">
        <is>
          <t>psm06.mos2.tms.tele2.ru</t>
        </is>
      </c>
      <c r="C212" s="125" t="inlineStr">
        <is>
          <t>Radius</t>
        </is>
      </c>
      <c r="D212" s="125" t="inlineStr">
        <is>
          <t>Radius</t>
        </is>
      </c>
      <c r="E212" s="125">
        <f>IF(Таблица210[[#This Row],[Site]]="Site1",VLOOKUP(Таблица210[[#This Row],[VLAN]],Dictionary!$D$2:$F$15,2,FALSE),VLOOKUP(Таблица210[[#This Row],[VLAN]],Dictionary!$D$2:$F$15,3,FALSE))</f>
        <v/>
      </c>
      <c r="F212" s="125" t="inlineStr">
        <is>
          <t>10.220.37.82</t>
        </is>
      </c>
      <c r="G212" s="125" t="inlineStr">
        <is>
          <t>Site2</t>
        </is>
      </c>
      <c r="H212" s="125" t="inlineStr">
        <is>
          <t>Domain1</t>
        </is>
      </c>
    </row>
    <row r="213">
      <c r="B213" t="inlineStr">
        <is>
          <t>rb01.mos (VRRP VIP)</t>
        </is>
      </c>
      <c r="C213" t="inlineStr">
        <is>
          <t>Radius</t>
        </is>
      </c>
      <c r="D213" t="inlineStr">
        <is>
          <t>Radius</t>
        </is>
      </c>
      <c r="E213">
        <f>IF(Таблица210[[#This Row],[Site]]="Site1",VLOOKUP(Таблица210[[#This Row],[VLAN]],Dictionary!$D$2:$F$15,2,FALSE),VLOOKUP(Таблица210[[#This Row],[VLAN]],Dictionary!$D$2:$F$15,3,FALSE))</f>
        <v/>
      </c>
      <c r="F213" t="inlineStr">
        <is>
          <t>10.220.37.83</t>
        </is>
      </c>
      <c r="G213" t="inlineStr">
        <is>
          <t>Site1</t>
        </is>
      </c>
      <c r="H213" t="inlineStr">
        <is>
          <t>Domain1</t>
        </is>
      </c>
    </row>
    <row r="214">
      <c r="A214" t="inlineStr">
        <is>
          <t>kvm17.mos1.tms.tele2.ru</t>
        </is>
      </c>
      <c r="B214" t="inlineStr">
        <is>
          <t>rb01.mos1.tms.tele2.ru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IF(Таблица210[[#This Row],[Site]]="Site1",VLOOKUP(Таблица210[[#This Row],[VLAN]],Dictionary!$D$2:$F$15,2,FALSE),VLOOKUP(Таблица210[[#This Row],[VLAN]],Dictionary!$D$2:$F$15,3,FALSE))</f>
        <v/>
      </c>
      <c r="F214" t="inlineStr">
        <is>
          <t>10.220.37.84</t>
        </is>
      </c>
      <c r="G214" t="inlineStr">
        <is>
          <t>Site1</t>
        </is>
      </c>
      <c r="H214" t="inlineStr">
        <is>
          <t>Domain1</t>
        </is>
      </c>
    </row>
    <row r="215">
      <c r="A215" t="inlineStr">
        <is>
          <t>kvm18.mos1.tms.tele2.ru</t>
        </is>
      </c>
      <c r="B215" t="inlineStr">
        <is>
          <t>rb02.mos1.tms.tele2.ru</t>
        </is>
      </c>
      <c r="C215" t="inlineStr">
        <is>
          <t>Radius</t>
        </is>
      </c>
      <c r="D215" t="inlineStr">
        <is>
          <t>Radius</t>
        </is>
      </c>
      <c r="E215">
        <f>IF(Таблица210[[#This Row],[Site]]="Site1",VLOOKUP(Таблица210[[#This Row],[VLAN]],Dictionary!$D$2:$F$15,2,FALSE),VLOOKUP(Таблица210[[#This Row],[VLAN]],Dictionary!$D$2:$F$15,3,FALSE))</f>
        <v/>
      </c>
      <c r="F215" t="inlineStr">
        <is>
          <t>10.220.37.85</t>
        </is>
      </c>
      <c r="G215" t="inlineStr">
        <is>
          <t>Site1</t>
        </is>
      </c>
      <c r="H215" t="inlineStr">
        <is>
          <t>Domain1</t>
        </is>
      </c>
    </row>
    <row r="216">
      <c r="B216" t="inlineStr">
        <is>
          <t>rb02.mos (VRRP VIP)</t>
        </is>
      </c>
      <c r="C216" t="inlineStr">
        <is>
          <t>Radius</t>
        </is>
      </c>
      <c r="D216" t="inlineStr">
        <is>
          <t>Radius</t>
        </is>
      </c>
      <c r="E216">
        <f>IF(Таблица210[[#This Row],[Site]]="Site1",VLOOKUP(Таблица210[[#This Row],[VLAN]],Dictionary!$D$2:$F$15,2,FALSE),VLOOKUP(Таблица210[[#This Row],[VLAN]],Dictionary!$D$2:$F$15,3,FALSE))</f>
        <v/>
      </c>
      <c r="F216" t="inlineStr">
        <is>
          <t>10.220.37.86</t>
        </is>
      </c>
      <c r="G216" t="inlineStr">
        <is>
          <t>Site2</t>
        </is>
      </c>
      <c r="H216" t="inlineStr">
        <is>
          <t>Domain1</t>
        </is>
      </c>
    </row>
    <row r="217">
      <c r="A217" t="inlineStr">
        <is>
          <t>kvm17.mos2.tms.tele2.ru</t>
        </is>
      </c>
      <c r="B217" t="inlineStr">
        <is>
          <t>rb01.mos2.tms.tele2.ru</t>
        </is>
      </c>
      <c r="C217" t="inlineStr">
        <is>
          <t>Radius</t>
        </is>
      </c>
      <c r="D217" t="inlineStr">
        <is>
          <t>Radius</t>
        </is>
      </c>
      <c r="E217">
        <f>IF(Таблица210[[#This Row],[Site]]="Site1",VLOOKUP(Таблица210[[#This Row],[VLAN]],Dictionary!$D$2:$F$15,2,FALSE),VLOOKUP(Таблица210[[#This Row],[VLAN]],Dictionary!$D$2:$F$15,3,FALSE))</f>
        <v/>
      </c>
      <c r="F217" t="inlineStr">
        <is>
          <t>10.220.37.87</t>
        </is>
      </c>
      <c r="G217" t="inlineStr">
        <is>
          <t>Site2</t>
        </is>
      </c>
      <c r="H217" t="inlineStr">
        <is>
          <t>Domain1</t>
        </is>
      </c>
    </row>
    <row r="218">
      <c r="A218" s="125" t="inlineStr">
        <is>
          <t>kvm18.mos2.tms.tele2.ru</t>
        </is>
      </c>
      <c r="B218" s="125" t="inlineStr">
        <is>
          <t>rb02.mos2.tms.tele2.ru</t>
        </is>
      </c>
      <c r="C218" s="125" t="inlineStr">
        <is>
          <t>Radius</t>
        </is>
      </c>
      <c r="D218" s="125" t="inlineStr">
        <is>
          <t>Radius</t>
        </is>
      </c>
      <c r="E218" s="125">
        <f>IF(Таблица210[[#This Row],[Site]]="Site1",VLOOKUP(Таблица210[[#This Row],[VLAN]],Dictionary!$D$2:$F$15,2,FALSE),VLOOKUP(Таблица210[[#This Row],[VLAN]],Dictionary!$D$2:$F$15,3,FALSE))</f>
        <v/>
      </c>
      <c r="F218" s="125" t="inlineStr">
        <is>
          <t>10.220.37.88</t>
        </is>
      </c>
      <c r="G218" s="125" t="inlineStr">
        <is>
          <t>Site2</t>
        </is>
      </c>
      <c r="H218" s="125" t="inlineStr">
        <is>
          <t>Domain1</t>
        </is>
      </c>
    </row>
    <row r="219">
      <c r="A219" t="inlineStr">
        <is>
          <t>kvm19.mos1.tms.tele2.ru</t>
        </is>
      </c>
      <c r="B219" t="inlineStr">
        <is>
          <t>epsm01.mos1.tms.tele2.ru</t>
        </is>
      </c>
      <c r="C219" t="inlineStr">
        <is>
          <t>Radius</t>
        </is>
      </c>
      <c r="D219" t="inlineStr">
        <is>
          <t>Radius</t>
        </is>
      </c>
      <c r="E219">
        <f>IF(Таблица210[[#This Row],[Site]]="Site1",VLOOKUP(Таблица210[[#This Row],[VLAN]],Dictionary!$D$2:$F$15,2,FALSE),VLOOKUP(Таблица210[[#This Row],[VLAN]],Dictionary!$D$2:$F$15,3,FALSE))</f>
        <v/>
      </c>
      <c r="F219" t="inlineStr">
        <is>
          <t>10.220.37.89</t>
        </is>
      </c>
      <c r="G219" t="inlineStr">
        <is>
          <t>Site1</t>
        </is>
      </c>
      <c r="H219" t="inlineStr">
        <is>
          <t>Domain1</t>
        </is>
      </c>
    </row>
    <row r="220" ht="15.75" customHeight="1" s="200" thickBot="1">
      <c r="A220" s="205" t="inlineStr">
        <is>
          <t>kvm19.mos2.tms.tele2.ru</t>
        </is>
      </c>
      <c r="B220" s="205" t="inlineStr">
        <is>
          <t>epsm02.mos2.tms.tele2.ru</t>
        </is>
      </c>
      <c r="C220" s="205" t="inlineStr">
        <is>
          <t>Radius</t>
        </is>
      </c>
      <c r="D220" s="205" t="inlineStr">
        <is>
          <t>Radius</t>
        </is>
      </c>
      <c r="E220" s="205">
        <f>IF(Таблица210[[#This Row],[Site]]="Site1",VLOOKUP(Таблица210[[#This Row],[VLAN]],Dictionary!$D$2:$F$15,2,FALSE),VLOOKUP(Таблица210[[#This Row],[VLAN]],Dictionary!$D$2:$F$15,3,FALSE))</f>
        <v/>
      </c>
      <c r="F220" s="205" t="inlineStr">
        <is>
          <t>10.220.37.90</t>
        </is>
      </c>
      <c r="G220" s="205" t="inlineStr">
        <is>
          <t>Site2</t>
        </is>
      </c>
      <c r="H220" s="205" t="inlineStr">
        <is>
          <t>Domain1</t>
        </is>
      </c>
    </row>
    <row r="221">
      <c r="B221" t="inlineStr">
        <is>
          <t>rb01.mos (VRRP VIP)</t>
        </is>
      </c>
      <c r="C221" t="inlineStr">
        <is>
          <t>RadiusFE</t>
        </is>
      </c>
      <c r="D221" t="inlineStr">
        <is>
          <t>RadiusFE</t>
        </is>
      </c>
      <c r="E221">
        <f>IF(Таблица210[[#This Row],[Site]]="Site1",VLOOKUP(Таблица210[[#This Row],[VLAN]],Dictionary!$D$2:$F$15,2,FALSE),VLOOKUP(Таблица210[[#This Row],[VLAN]],Dictionary!$D$2:$F$15,3,FALSE))</f>
        <v/>
      </c>
      <c r="F221" t="inlineStr">
        <is>
          <t>10.220.37.129</t>
        </is>
      </c>
      <c r="G221" t="inlineStr">
        <is>
          <t>Site1</t>
        </is>
      </c>
      <c r="H221" t="inlineStr">
        <is>
          <t>Domain1</t>
        </is>
      </c>
    </row>
    <row r="222">
      <c r="A222" t="inlineStr">
        <is>
          <t>kvm17.mos1.tms.tele2.ru</t>
        </is>
      </c>
      <c r="B222" t="inlineStr">
        <is>
          <t>rb01.mos1.tms.tele2.ru</t>
        </is>
      </c>
      <c r="C222" t="inlineStr">
        <is>
          <t>RadiusFE</t>
        </is>
      </c>
      <c r="D222" t="inlineStr">
        <is>
          <t>RadiusFE</t>
        </is>
      </c>
      <c r="E222">
        <f>IF(Таблица210[[#This Row],[Site]]="Site1",VLOOKUP(Таблица210[[#This Row],[VLAN]],Dictionary!$D$2:$F$15,2,FALSE),VLOOKUP(Таблица210[[#This Row],[VLAN]],Dictionary!$D$2:$F$15,3,FALSE))</f>
        <v/>
      </c>
      <c r="F222" t="inlineStr">
        <is>
          <t>10.220.37.130</t>
        </is>
      </c>
      <c r="G222" t="inlineStr">
        <is>
          <t>Site1</t>
        </is>
      </c>
      <c r="H222" t="inlineStr">
        <is>
          <t>Domain1</t>
        </is>
      </c>
    </row>
    <row r="223">
      <c r="A223" s="125" t="inlineStr">
        <is>
          <t>kvm18.mos1.tms.tele2.ru</t>
        </is>
      </c>
      <c r="B223" s="125" t="inlineStr">
        <is>
          <t>rb02.mos1.tms.tele2.ru</t>
        </is>
      </c>
      <c r="C223" s="125" t="inlineStr">
        <is>
          <t>RadiusFE</t>
        </is>
      </c>
      <c r="D223" s="125" t="inlineStr">
        <is>
          <t>RadiusFE</t>
        </is>
      </c>
      <c r="E223" s="125">
        <f>IF(Таблица210[[#This Row],[Site]]="Site1",VLOOKUP(Таблица210[[#This Row],[VLAN]],Dictionary!$D$2:$F$15,2,FALSE),VLOOKUP(Таблица210[[#This Row],[VLAN]],Dictionary!$D$2:$F$15,3,FALSE))</f>
        <v/>
      </c>
      <c r="F223" s="125" t="inlineStr">
        <is>
          <t>10.220.37.131</t>
        </is>
      </c>
      <c r="G223" s="125" t="inlineStr">
        <is>
          <t>Site1</t>
        </is>
      </c>
      <c r="H223" s="125" t="inlineStr">
        <is>
          <t>Domain1</t>
        </is>
      </c>
    </row>
    <row r="224">
      <c r="B224" t="inlineStr">
        <is>
          <t>rb02.mos (VRRP VIP)</t>
        </is>
      </c>
      <c r="C224" t="inlineStr">
        <is>
          <t>RadiusFE</t>
        </is>
      </c>
      <c r="D224" t="inlineStr">
        <is>
          <t>RadiusFE</t>
        </is>
      </c>
      <c r="E224">
        <f>IF(Таблица210[[#This Row],[Site]]="Site1",VLOOKUP(Таблица210[[#This Row],[VLAN]],Dictionary!$D$2:$F$15,2,FALSE),VLOOKUP(Таблица210[[#This Row],[VLAN]],Dictionary!$D$2:$F$15,3,FALSE))</f>
        <v/>
      </c>
      <c r="F224" t="inlineStr">
        <is>
          <t>10.221.37.129</t>
        </is>
      </c>
      <c r="G224" t="inlineStr">
        <is>
          <t>Site2</t>
        </is>
      </c>
      <c r="H224" t="inlineStr">
        <is>
          <t>Domain1</t>
        </is>
      </c>
    </row>
    <row r="225">
      <c r="A225" t="inlineStr">
        <is>
          <t>kvm17.mos2.tms.tele2.ru</t>
        </is>
      </c>
      <c r="B225" t="inlineStr">
        <is>
          <t>rb01.mos2.tms.tele2.ru</t>
        </is>
      </c>
      <c r="C225" t="inlineStr">
        <is>
          <t>RadiusFE</t>
        </is>
      </c>
      <c r="D225" t="inlineStr">
        <is>
          <t>RadiusFE</t>
        </is>
      </c>
      <c r="E225">
        <f>IF(Таблица210[[#This Row],[Site]]="Site1",VLOOKUP(Таблица210[[#This Row],[VLAN]],Dictionary!$D$2:$F$15,2,FALSE),VLOOKUP(Таблица210[[#This Row],[VLAN]],Dictionary!$D$2:$F$15,3,FALSE))</f>
        <v/>
      </c>
      <c r="F225" t="inlineStr">
        <is>
          <t>10.221.37.130</t>
        </is>
      </c>
      <c r="G225" t="inlineStr">
        <is>
          <t>Site2</t>
        </is>
      </c>
      <c r="H225" t="inlineStr">
        <is>
          <t>Domain1</t>
        </is>
      </c>
    </row>
    <row r="226" ht="15.75" customHeight="1" s="200" thickBot="1">
      <c r="A226" s="205" t="inlineStr">
        <is>
          <t>kvm18.mos2.tms.tele2.ru</t>
        </is>
      </c>
      <c r="B226" s="205" t="inlineStr">
        <is>
          <t>rb02.mos2.tms.tele2.ru</t>
        </is>
      </c>
      <c r="C226" s="205" t="inlineStr">
        <is>
          <t>RadiusFE</t>
        </is>
      </c>
      <c r="D226" s="205" t="inlineStr">
        <is>
          <t>RadiusFE</t>
        </is>
      </c>
      <c r="E226" s="205">
        <f>IF(Таблица210[[#This Row],[Site]]="Site1",VLOOKUP(Таблица210[[#This Row],[VLAN]],Dictionary!$D$2:$F$15,2,FALSE),VLOOKUP(Таблица210[[#This Row],[VLAN]],Dictionary!$D$2:$F$15,3,FALSE))</f>
        <v/>
      </c>
      <c r="F226" s="205" t="inlineStr">
        <is>
          <t>10.221.37.131</t>
        </is>
      </c>
      <c r="G226" s="205" t="inlineStr">
        <is>
          <t>Site2</t>
        </is>
      </c>
      <c r="H226" s="205" t="inlineStr">
        <is>
          <t>Domain1</t>
        </is>
      </c>
    </row>
    <row r="227">
      <c r="B227" t="inlineStr">
        <is>
          <t>psm01.mos (VRRP VIP)</t>
        </is>
      </c>
      <c r="C227" t="inlineStr">
        <is>
          <t>Resource</t>
        </is>
      </c>
      <c r="D227" t="inlineStr">
        <is>
          <t>Resource</t>
        </is>
      </c>
      <c r="E227">
        <f>IF(Таблица210[[#This Row],[Site]]="Site1",VLOOKUP(Таблица210[[#This Row],[VLAN]],Dictionary!$D$2:$F$15,2,FALSE),VLOOKUP(Таблица210[[#This Row],[VLAN]],Dictionary!$D$2:$F$15,3,FALSE))</f>
        <v/>
      </c>
      <c r="F227" t="inlineStr">
        <is>
          <t>10.220.37.97</t>
        </is>
      </c>
      <c r="G227" t="inlineStr">
        <is>
          <t>Site1</t>
        </is>
      </c>
      <c r="H227" t="inlineStr">
        <is>
          <t>Domain1</t>
        </is>
      </c>
    </row>
    <row r="228">
      <c r="A228" t="inlineStr">
        <is>
          <t>kvm21.mos1.tms.tele2.ru</t>
        </is>
      </c>
      <c r="B228" t="inlineStr">
        <is>
          <t>psm01.mos1.tms.tele2.ru</t>
        </is>
      </c>
      <c r="C228" t="inlineStr">
        <is>
          <t>Resource</t>
        </is>
      </c>
      <c r="D228" t="inlineStr">
        <is>
          <t>Resource</t>
        </is>
      </c>
      <c r="E228">
        <f>IF(Таблица210[[#This Row],[Site]]="Site1",VLOOKUP(Таблица210[[#This Row],[VLAN]],Dictionary!$D$2:$F$15,2,FALSE),VLOOKUP(Таблица210[[#This Row],[VLAN]],Dictionary!$D$2:$F$15,3,FALSE))</f>
        <v/>
      </c>
      <c r="F228" t="inlineStr">
        <is>
          <t>10.220.37.98</t>
        </is>
      </c>
      <c r="G228" t="inlineStr">
        <is>
          <t>Site1</t>
        </is>
      </c>
      <c r="H228" t="inlineStr">
        <is>
          <t>Domain1</t>
        </is>
      </c>
    </row>
    <row r="229">
      <c r="A229" t="inlineStr">
        <is>
          <t>kvm21.mos2.tms.tele2.ru</t>
        </is>
      </c>
      <c r="B229" t="inlineStr">
        <is>
          <t>psm01.mos2.tms.tele2.ru</t>
        </is>
      </c>
      <c r="C229" t="inlineStr">
        <is>
          <t>Resource</t>
        </is>
      </c>
      <c r="D229" t="inlineStr">
        <is>
          <t>Resource</t>
        </is>
      </c>
      <c r="E229">
        <f>IF(Таблица210[[#This Row],[Site]]="Site1",VLOOKUP(Таблица210[[#This Row],[VLAN]],Dictionary!$D$2:$F$15,2,FALSE),VLOOKUP(Таблица210[[#This Row],[VLAN]],Dictionary!$D$2:$F$15,3,FALSE))</f>
        <v/>
      </c>
      <c r="F229" t="inlineStr">
        <is>
          <t>10.220.37.99</t>
        </is>
      </c>
      <c r="G229" t="inlineStr">
        <is>
          <t>Site2</t>
        </is>
      </c>
      <c r="H229" t="inlineStr">
        <is>
          <t>Domain1</t>
        </is>
      </c>
    </row>
    <row r="230">
      <c r="B230" t="inlineStr">
        <is>
          <t>psm03.mos (VRRP VIP)</t>
        </is>
      </c>
      <c r="C230" t="inlineStr">
        <is>
          <t>Resource</t>
        </is>
      </c>
      <c r="D230" t="inlineStr">
        <is>
          <t>Resource</t>
        </is>
      </c>
      <c r="E230">
        <f>IF(Таблица210[[#This Row],[Site]]="Site1",VLOOKUP(Таблица210[[#This Row],[VLAN]],Dictionary!$D$2:$F$15,2,FALSE),VLOOKUP(Таблица210[[#This Row],[VLAN]],Dictionary!$D$2:$F$15,3,FALSE))</f>
        <v/>
      </c>
      <c r="F230" t="inlineStr">
        <is>
          <t>10.220.37.100</t>
        </is>
      </c>
      <c r="G230" t="inlineStr">
        <is>
          <t>Site1</t>
        </is>
      </c>
      <c r="H230" t="inlineStr">
        <is>
          <t>Domain1</t>
        </is>
      </c>
    </row>
    <row r="231">
      <c r="A231" t="inlineStr">
        <is>
          <t>kvm21.mos1.tms.tele2.ru</t>
        </is>
      </c>
      <c r="B231" t="inlineStr">
        <is>
          <t>psm03.mos1.tms.tele2.ru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IF(Таблица210[[#This Row],[Site]]="Site1",VLOOKUP(Таблица210[[#This Row],[VLAN]],Dictionary!$D$2:$F$15,2,FALSE),VLOOKUP(Таблица210[[#This Row],[VLAN]],Dictionary!$D$2:$F$15,3,FALSE))</f>
        <v/>
      </c>
      <c r="F231" t="inlineStr">
        <is>
          <t>10.220.37.101</t>
        </is>
      </c>
      <c r="G231" t="inlineStr">
        <is>
          <t>Site1</t>
        </is>
      </c>
      <c r="H231" t="inlineStr">
        <is>
          <t>Domain1</t>
        </is>
      </c>
    </row>
    <row r="232">
      <c r="A232" t="inlineStr">
        <is>
          <t>kvm21.mos2.tms.tele2.ru</t>
        </is>
      </c>
      <c r="B232" t="inlineStr">
        <is>
          <t>psm03.mos2.tms.tele2.ru</t>
        </is>
      </c>
      <c r="C232" t="inlineStr">
        <is>
          <t>Resource</t>
        </is>
      </c>
      <c r="D232" t="inlineStr">
        <is>
          <t>Resource</t>
        </is>
      </c>
      <c r="E232">
        <f>IF(Таблица210[[#This Row],[Site]]="Site1",VLOOKUP(Таблица210[[#This Row],[VLAN]],Dictionary!$D$2:$F$15,2,FALSE),VLOOKUP(Таблица210[[#This Row],[VLAN]],Dictionary!$D$2:$F$15,3,FALSE))</f>
        <v/>
      </c>
      <c r="F232" t="inlineStr">
        <is>
          <t>10.220.37.102</t>
        </is>
      </c>
      <c r="G232" t="inlineStr">
        <is>
          <t>Site2</t>
        </is>
      </c>
      <c r="H232" t="inlineStr">
        <is>
          <t>Domain1</t>
        </is>
      </c>
    </row>
    <row r="233">
      <c r="B233" t="inlineStr">
        <is>
          <t>psm05.mos (VRRP VIP)</t>
        </is>
      </c>
      <c r="C233" t="inlineStr">
        <is>
          <t>Resource</t>
        </is>
      </c>
      <c r="D233" t="inlineStr">
        <is>
          <t>Resource</t>
        </is>
      </c>
      <c r="E233">
        <f>IF(Таблица210[[#This Row],[Site]]="Site1",VLOOKUP(Таблица210[[#This Row],[VLAN]],Dictionary!$D$2:$F$15,2,FALSE),VLOOKUP(Таблица210[[#This Row],[VLAN]],Dictionary!$D$2:$F$15,3,FALSE))</f>
        <v/>
      </c>
      <c r="F233" t="inlineStr">
        <is>
          <t>10.220.37.103</t>
        </is>
      </c>
      <c r="G233" t="inlineStr">
        <is>
          <t>Site1</t>
        </is>
      </c>
      <c r="H233" t="inlineStr">
        <is>
          <t>Domain1</t>
        </is>
      </c>
    </row>
    <row r="234">
      <c r="A234" t="inlineStr">
        <is>
          <t>kvm22.mos1.tms.tele2.ru</t>
        </is>
      </c>
      <c r="B234" t="inlineStr">
        <is>
          <t>psm05.mos1.tms.tele2.ru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IF(Таблица210[[#This Row],[Site]]="Site1",VLOOKUP(Таблица210[[#This Row],[VLAN]],Dictionary!$D$2:$F$15,2,FALSE),VLOOKUP(Таблица210[[#This Row],[VLAN]],Dictionary!$D$2:$F$15,3,FALSE))</f>
        <v/>
      </c>
      <c r="F234" t="inlineStr">
        <is>
          <t>10.220.37.104</t>
        </is>
      </c>
      <c r="G234" t="inlineStr">
        <is>
          <t>Site1</t>
        </is>
      </c>
      <c r="H234" t="inlineStr">
        <is>
          <t>Domain1</t>
        </is>
      </c>
    </row>
    <row r="235">
      <c r="A235" t="inlineStr">
        <is>
          <t>kvm22.mos2.tms.tele2.ru</t>
        </is>
      </c>
      <c r="B235" t="inlineStr">
        <is>
          <t>psm05.mos2.tms.tele2.ru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IF(Таблица210[[#This Row],[Site]]="Site1",VLOOKUP(Таблица210[[#This Row],[VLAN]],Dictionary!$D$2:$F$15,2,FALSE),VLOOKUP(Таблица210[[#This Row],[VLAN]],Dictionary!$D$2:$F$15,3,FALSE))</f>
        <v/>
      </c>
      <c r="F235" t="inlineStr">
        <is>
          <t>10.220.37.105</t>
        </is>
      </c>
      <c r="G235" t="inlineStr">
        <is>
          <t>Site2</t>
        </is>
      </c>
      <c r="H235" t="inlineStr">
        <is>
          <t>Domain1</t>
        </is>
      </c>
    </row>
    <row r="236">
      <c r="B236" t="inlineStr">
        <is>
          <t>psm02.mos (VRRP VIP)</t>
        </is>
      </c>
      <c r="C236" t="inlineStr">
        <is>
          <t>Resource</t>
        </is>
      </c>
      <c r="D236" t="inlineStr">
        <is>
          <t>Resource</t>
        </is>
      </c>
      <c r="E236">
        <f>IF(Таблица210[[#This Row],[Site]]="Site1",VLOOKUP(Таблица210[[#This Row],[VLAN]],Dictionary!$D$2:$F$15,2,FALSE),VLOOKUP(Таблица210[[#This Row],[VLAN]],Dictionary!$D$2:$F$15,3,FALSE))</f>
        <v/>
      </c>
      <c r="F236" t="inlineStr">
        <is>
          <t>10.220.37.106</t>
        </is>
      </c>
      <c r="G236" t="inlineStr">
        <is>
          <t>Site2</t>
        </is>
      </c>
      <c r="H236" t="inlineStr">
        <is>
          <t>Domain1</t>
        </is>
      </c>
    </row>
    <row r="237">
      <c r="A237" t="inlineStr">
        <is>
          <t>kvm21.mos1.tms.tele2.ru</t>
        </is>
      </c>
      <c r="B237" t="inlineStr">
        <is>
          <t>psm02.mos1.tms.tele2.ru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IF(Таблица210[[#This Row],[Site]]="Site1",VLOOKUP(Таблица210[[#This Row],[VLAN]],Dictionary!$D$2:$F$15,2,FALSE),VLOOKUP(Таблица210[[#This Row],[VLAN]],Dictionary!$D$2:$F$15,3,FALSE))</f>
        <v/>
      </c>
      <c r="F237" t="inlineStr">
        <is>
          <t>10.220.37.107</t>
        </is>
      </c>
      <c r="G237" t="inlineStr">
        <is>
          <t>Site1</t>
        </is>
      </c>
      <c r="H237" t="inlineStr">
        <is>
          <t>Domain1</t>
        </is>
      </c>
    </row>
    <row r="238">
      <c r="A238" t="inlineStr">
        <is>
          <t>kvm21.mos2.tms.tele2.ru</t>
        </is>
      </c>
      <c r="B238" t="inlineStr">
        <is>
          <t>psm02.mos2.tms.tele2.ru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IF(Таблица210[[#This Row],[Site]]="Site1",VLOOKUP(Таблица210[[#This Row],[VLAN]],Dictionary!$D$2:$F$15,2,FALSE),VLOOKUP(Таблица210[[#This Row],[VLAN]],Dictionary!$D$2:$F$15,3,FALSE))</f>
        <v/>
      </c>
      <c r="F238" t="inlineStr">
        <is>
          <t>10.220.37.108</t>
        </is>
      </c>
      <c r="G238" t="inlineStr">
        <is>
          <t>Site2</t>
        </is>
      </c>
      <c r="H238" t="inlineStr">
        <is>
          <t>Domain1</t>
        </is>
      </c>
    </row>
    <row r="239">
      <c r="B239" t="inlineStr">
        <is>
          <t>psm04.mos (VRRP VIP)</t>
        </is>
      </c>
      <c r="C239" t="inlineStr">
        <is>
          <t>Resource</t>
        </is>
      </c>
      <c r="D239" t="inlineStr">
        <is>
          <t>Resource</t>
        </is>
      </c>
      <c r="E239">
        <f>IF(Таблица210[[#This Row],[Site]]="Site1",VLOOKUP(Таблица210[[#This Row],[VLAN]],Dictionary!$D$2:$F$15,2,FALSE),VLOOKUP(Таблица210[[#This Row],[VLAN]],Dictionary!$D$2:$F$15,3,FALSE))</f>
        <v/>
      </c>
      <c r="F239" t="inlineStr">
        <is>
          <t>10.220.37.109</t>
        </is>
      </c>
      <c r="G239" t="inlineStr">
        <is>
          <t>Site2</t>
        </is>
      </c>
      <c r="H239" t="inlineStr">
        <is>
          <t>Domain1</t>
        </is>
      </c>
    </row>
    <row r="240">
      <c r="A240" t="inlineStr">
        <is>
          <t>kvm22.mos1.tms.tele2.ru</t>
        </is>
      </c>
      <c r="B240" t="inlineStr">
        <is>
          <t>psm04.mos1.tms.tele2.ru</t>
        </is>
      </c>
      <c r="C240" t="inlineStr">
        <is>
          <t>Resource</t>
        </is>
      </c>
      <c r="D240" t="inlineStr">
        <is>
          <t>Resource</t>
        </is>
      </c>
      <c r="E240">
        <f>IF(Таблица210[[#This Row],[Site]]="Site1",VLOOKUP(Таблица210[[#This Row],[VLAN]],Dictionary!$D$2:$F$15,2,FALSE),VLOOKUP(Таблица210[[#This Row],[VLAN]],Dictionary!$D$2:$F$15,3,FALSE))</f>
        <v/>
      </c>
      <c r="F240" t="inlineStr">
        <is>
          <t>10.220.37.110</t>
        </is>
      </c>
      <c r="G240" t="inlineStr">
        <is>
          <t>Site1</t>
        </is>
      </c>
      <c r="H240" t="inlineStr">
        <is>
          <t>Domain1</t>
        </is>
      </c>
    </row>
    <row r="241">
      <c r="A241" t="inlineStr">
        <is>
          <t>kvm22.mos2.tms.tele2.ru</t>
        </is>
      </c>
      <c r="B241" t="inlineStr">
        <is>
          <t>psm04.mos2.tms.tele2.ru</t>
        </is>
      </c>
      <c r="C241" t="inlineStr">
        <is>
          <t>Resource</t>
        </is>
      </c>
      <c r="D241" t="inlineStr">
        <is>
          <t>Resource</t>
        </is>
      </c>
      <c r="E241">
        <f>IF(Таблица210[[#This Row],[Site]]="Site1",VLOOKUP(Таблица210[[#This Row],[VLAN]],Dictionary!$D$2:$F$15,2,FALSE),VLOOKUP(Таблица210[[#This Row],[VLAN]],Dictionary!$D$2:$F$15,3,FALSE))</f>
        <v/>
      </c>
      <c r="F241" t="inlineStr">
        <is>
          <t>10.220.37.111</t>
        </is>
      </c>
      <c r="G241" t="inlineStr">
        <is>
          <t>Site2</t>
        </is>
      </c>
      <c r="H241" t="inlineStr">
        <is>
          <t>Domain1</t>
        </is>
      </c>
    </row>
    <row r="242">
      <c r="B242" t="inlineStr">
        <is>
          <t>psm06.mos (VRRP VIP)</t>
        </is>
      </c>
      <c r="C242" t="inlineStr">
        <is>
          <t>Resource</t>
        </is>
      </c>
      <c r="D242" t="inlineStr">
        <is>
          <t>Resource</t>
        </is>
      </c>
      <c r="E242">
        <f>IF(Таблица210[[#This Row],[Site]]="Site1",VLOOKUP(Таблица210[[#This Row],[VLAN]],Dictionary!$D$2:$F$15,2,FALSE),VLOOKUP(Таблица210[[#This Row],[VLAN]],Dictionary!$D$2:$F$15,3,FALSE))</f>
        <v/>
      </c>
      <c r="F242" t="inlineStr">
        <is>
          <t>10.220.37.112</t>
        </is>
      </c>
      <c r="G242" t="inlineStr">
        <is>
          <t>Site2</t>
        </is>
      </c>
      <c r="H242" t="inlineStr">
        <is>
          <t>Domain1</t>
        </is>
      </c>
    </row>
    <row r="243">
      <c r="A243" t="inlineStr">
        <is>
          <t>kvm22.mos1.tms.tele2.ru</t>
        </is>
      </c>
      <c r="B243" t="inlineStr">
        <is>
          <t>psm06.mos1.tms.tele2.ru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IF(Таблица210[[#This Row],[Site]]="Site1",VLOOKUP(Таблица210[[#This Row],[VLAN]],Dictionary!$D$2:$F$15,2,FALSE),VLOOKUP(Таблица210[[#This Row],[VLAN]],Dictionary!$D$2:$F$15,3,FALSE))</f>
        <v/>
      </c>
      <c r="F243" t="inlineStr">
        <is>
          <t>10.220.37.113</t>
        </is>
      </c>
      <c r="G243" t="inlineStr">
        <is>
          <t>Site1</t>
        </is>
      </c>
      <c r="H243" t="inlineStr">
        <is>
          <t>Domain1</t>
        </is>
      </c>
    </row>
    <row r="244" ht="15.75" customHeight="1" s="200" thickBot="1">
      <c r="A244" s="205" t="inlineStr">
        <is>
          <t>kvm22.mos2.tms.tele2.ru</t>
        </is>
      </c>
      <c r="B244" s="205" t="inlineStr">
        <is>
          <t>psm06.mos2.tms.tele2.ru</t>
        </is>
      </c>
      <c r="C244" s="205" t="inlineStr">
        <is>
          <t>Resource</t>
        </is>
      </c>
      <c r="D244" s="205" t="inlineStr">
        <is>
          <t>Resource</t>
        </is>
      </c>
      <c r="E244" s="205">
        <f>IF(Таблица210[[#This Row],[Site]]="Site1",VLOOKUP(Таблица210[[#This Row],[VLAN]],Dictionary!$D$2:$F$15,2,FALSE),VLOOKUP(Таблица210[[#This Row],[VLAN]],Dictionary!$D$2:$F$15,3,FALSE))</f>
        <v/>
      </c>
      <c r="F244" s="205" t="inlineStr">
        <is>
          <t>10.220.37.114</t>
        </is>
      </c>
      <c r="G244" s="205" t="inlineStr">
        <is>
          <t>Site2</t>
        </is>
      </c>
      <c r="H244" s="205" t="inlineStr">
        <is>
          <t>Domain1</t>
        </is>
      </c>
    </row>
    <row r="245">
      <c r="A245" t="inlineStr">
        <is>
          <t>kvm21.mos2.tms.tele2.ru</t>
        </is>
      </c>
      <c r="B245" t="inlineStr">
        <is>
          <t>psm01.mos1.tms.tele2.ru</t>
        </is>
      </c>
      <c r="C245" t="inlineStr">
        <is>
          <t>ClusterSync</t>
        </is>
      </c>
      <c r="D245" t="inlineStr">
        <is>
          <t>ClusterSync</t>
        </is>
      </c>
      <c r="E245">
        <f>IF(Таблица210[[#This Row],[Site]]="Site1",VLOOKUP(Таблица210[[#This Row],[VLAN]],Dictionary!$D$2:$F$15,2,FALSE),VLOOKUP(Таблица210[[#This Row],[VLAN]],Dictionary!$D$2:$F$15,3,FALSE))</f>
        <v/>
      </c>
      <c r="F245" t="inlineStr">
        <is>
          <t>10.220.37.161</t>
        </is>
      </c>
      <c r="G245" t="inlineStr">
        <is>
          <t>Site1</t>
        </is>
      </c>
      <c r="H245" t="inlineStr">
        <is>
          <t>Domain1</t>
        </is>
      </c>
    </row>
    <row r="246">
      <c r="A246" t="inlineStr">
        <is>
          <t>kvm21.mos2.tms.tele2.ru</t>
        </is>
      </c>
      <c r="B246" t="inlineStr">
        <is>
          <t>psm02.mos1.tms.tele2.ru</t>
        </is>
      </c>
      <c r="C246" t="inlineStr">
        <is>
          <t>ClusterSync</t>
        </is>
      </c>
      <c r="D246" t="inlineStr">
        <is>
          <t>ClusterSync</t>
        </is>
      </c>
      <c r="E246">
        <f>IF(Таблица210[[#This Row],[Site]]="Site1",VLOOKUP(Таблица210[[#This Row],[VLAN]],Dictionary!$D$2:$F$15,2,FALSE),VLOOKUP(Таблица210[[#This Row],[VLAN]],Dictionary!$D$2:$F$15,3,FALSE))</f>
        <v/>
      </c>
      <c r="F246" t="inlineStr">
        <is>
          <t>10.220.37.162</t>
        </is>
      </c>
      <c r="G246" t="inlineStr">
        <is>
          <t>Site1</t>
        </is>
      </c>
      <c r="H246" t="inlineStr">
        <is>
          <t>Domain1</t>
        </is>
      </c>
    </row>
    <row r="247">
      <c r="A247" t="inlineStr">
        <is>
          <t>kvm21.mos2.tms.tele2.ru</t>
        </is>
      </c>
      <c r="B247" t="inlineStr">
        <is>
          <t>psm03.mos1.tms.tele2.ru</t>
        </is>
      </c>
      <c r="C247" t="inlineStr">
        <is>
          <t>ClusterSync</t>
        </is>
      </c>
      <c r="D247" t="inlineStr">
        <is>
          <t>ClusterSync</t>
        </is>
      </c>
      <c r="E247">
        <f>IF(Таблица210[[#This Row],[Site]]="Site1",VLOOKUP(Таблица210[[#This Row],[VLAN]],Dictionary!$D$2:$F$15,2,FALSE),VLOOKUP(Таблица210[[#This Row],[VLAN]],Dictionary!$D$2:$F$15,3,FALSE))</f>
        <v/>
      </c>
      <c r="F247" t="inlineStr">
        <is>
          <t>10.220.37.163</t>
        </is>
      </c>
      <c r="G247" t="inlineStr">
        <is>
          <t>Site1</t>
        </is>
      </c>
      <c r="H247" t="inlineStr">
        <is>
          <t>Domain1</t>
        </is>
      </c>
    </row>
    <row r="248">
      <c r="A248" t="inlineStr">
        <is>
          <t>kvm22.mos2.tms.tele2.ru</t>
        </is>
      </c>
      <c r="B248" t="inlineStr">
        <is>
          <t>psm04.mos1.tms.tele2.ru</t>
        </is>
      </c>
      <c r="C248" t="inlineStr">
        <is>
          <t>ClusterSync</t>
        </is>
      </c>
      <c r="D248" t="inlineStr">
        <is>
          <t>ClusterSync</t>
        </is>
      </c>
      <c r="E248">
        <f>IF(Таблица210[[#This Row],[Site]]="Site1",VLOOKUP(Таблица210[[#This Row],[VLAN]],Dictionary!$D$2:$F$15,2,FALSE),VLOOKUP(Таблица210[[#This Row],[VLAN]],Dictionary!$D$2:$F$15,3,FALSE))</f>
        <v/>
      </c>
      <c r="F248" t="inlineStr">
        <is>
          <t>10.220.37.164</t>
        </is>
      </c>
      <c r="G248" t="inlineStr">
        <is>
          <t>Site1</t>
        </is>
      </c>
      <c r="H248" t="inlineStr">
        <is>
          <t>Domain1</t>
        </is>
      </c>
    </row>
    <row r="249">
      <c r="A249" t="inlineStr">
        <is>
          <t>kvm22.mos2.tms.tele2.ru</t>
        </is>
      </c>
      <c r="B249" t="inlineStr">
        <is>
          <t>psm05.mos1.tms.tele2.ru</t>
        </is>
      </c>
      <c r="C249" t="inlineStr">
        <is>
          <t>ClusterSync</t>
        </is>
      </c>
      <c r="D249" t="inlineStr">
        <is>
          <t>ClusterSync</t>
        </is>
      </c>
      <c r="E249">
        <f>IF(Таблица210[[#This Row],[Site]]="Site1",VLOOKUP(Таблица210[[#This Row],[VLAN]],Dictionary!$D$2:$F$15,2,FALSE),VLOOKUP(Таблица210[[#This Row],[VLAN]],Dictionary!$D$2:$F$15,3,FALSE))</f>
        <v/>
      </c>
      <c r="F249" t="inlineStr">
        <is>
          <t>10.220.37.165</t>
        </is>
      </c>
      <c r="G249" t="inlineStr">
        <is>
          <t>Site1</t>
        </is>
      </c>
      <c r="H249" t="inlineStr">
        <is>
          <t>Domain1</t>
        </is>
      </c>
    </row>
    <row r="250">
      <c r="A250" s="125" t="inlineStr">
        <is>
          <t>kvm22.mos2.tms.tele2.ru</t>
        </is>
      </c>
      <c r="B250" s="125" t="inlineStr">
        <is>
          <t>psm06.mos1.tms.tele2.ru</t>
        </is>
      </c>
      <c r="C250" s="125" t="inlineStr">
        <is>
          <t>ClusterSync</t>
        </is>
      </c>
      <c r="D250" s="125" t="inlineStr">
        <is>
          <t>ClusterSync</t>
        </is>
      </c>
      <c r="E250" s="125">
        <f>IF(Таблица210[[#This Row],[Site]]="Site1",VLOOKUP(Таблица210[[#This Row],[VLAN]],Dictionary!$D$2:$F$15,2,FALSE),VLOOKUP(Таблица210[[#This Row],[VLAN]],Dictionary!$D$2:$F$15,3,FALSE))</f>
        <v/>
      </c>
      <c r="F250" s="125" t="inlineStr">
        <is>
          <t>10.220.37.166</t>
        </is>
      </c>
      <c r="G250" s="125" t="inlineStr">
        <is>
          <t>Site1</t>
        </is>
      </c>
      <c r="H250" s="125" t="inlineStr">
        <is>
          <t>Domain1</t>
        </is>
      </c>
    </row>
    <row r="251">
      <c r="A251" t="inlineStr">
        <is>
          <t>kvm17.mos2.tms.tele2.ru</t>
        </is>
      </c>
      <c r="B251" t="inlineStr">
        <is>
          <t>psm01.mos2.tms.tele2.ru</t>
        </is>
      </c>
      <c r="C251" t="inlineStr">
        <is>
          <t>ClusterSync</t>
        </is>
      </c>
      <c r="D251" t="inlineStr">
        <is>
          <t>ClusterSync</t>
        </is>
      </c>
      <c r="E251">
        <f>IF(Таблица210[[#This Row],[Site]]="Site1",VLOOKUP(Таблица210[[#This Row],[VLAN]],Dictionary!$D$2:$F$15,2,FALSE),VLOOKUP(Таблица210[[#This Row],[VLAN]],Dictionary!$D$2:$F$15,3,FALSE))</f>
        <v/>
      </c>
      <c r="F251" t="inlineStr">
        <is>
          <t>10.221.37.161</t>
        </is>
      </c>
      <c r="G251" t="inlineStr">
        <is>
          <t>Site2</t>
        </is>
      </c>
      <c r="H251" t="inlineStr">
        <is>
          <t>Domain1</t>
        </is>
      </c>
    </row>
    <row r="252">
      <c r="A252" t="inlineStr">
        <is>
          <t>kvm17.mos2.tms.tele2.ru</t>
        </is>
      </c>
      <c r="B252" t="inlineStr">
        <is>
          <t>psm02.mos2.tms.tele2.ru</t>
        </is>
      </c>
      <c r="C252" t="inlineStr">
        <is>
          <t>ClusterSync</t>
        </is>
      </c>
      <c r="D252" t="inlineStr">
        <is>
          <t>ClusterSync</t>
        </is>
      </c>
      <c r="E252">
        <f>IF(Таблица210[[#This Row],[Site]]="Site1",VLOOKUP(Таблица210[[#This Row],[VLAN]],Dictionary!$D$2:$F$15,2,FALSE),VLOOKUP(Таблица210[[#This Row],[VLAN]],Dictionary!$D$2:$F$15,3,FALSE))</f>
        <v/>
      </c>
      <c r="F252" t="inlineStr">
        <is>
          <t>10.221.37.162</t>
        </is>
      </c>
      <c r="G252" t="inlineStr">
        <is>
          <t>Site2</t>
        </is>
      </c>
      <c r="H252" t="inlineStr">
        <is>
          <t>Domain1</t>
        </is>
      </c>
    </row>
    <row r="253">
      <c r="A253" t="inlineStr">
        <is>
          <t>kvm17.mos2.tms.tele2.ru</t>
        </is>
      </c>
      <c r="B253" t="inlineStr">
        <is>
          <t>psm03.mos2.tms.tele2.ru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IF(Таблица210[[#This Row],[Site]]="Site1",VLOOKUP(Таблица210[[#This Row],[VLAN]],Dictionary!$D$2:$F$15,2,FALSE),VLOOKUP(Таблица210[[#This Row],[VLAN]],Dictionary!$D$2:$F$15,3,FALSE))</f>
        <v/>
      </c>
      <c r="F253" t="inlineStr">
        <is>
          <t>10.221.37.163</t>
        </is>
      </c>
      <c r="G253" t="inlineStr">
        <is>
          <t>Site2</t>
        </is>
      </c>
      <c r="H253" t="inlineStr">
        <is>
          <t>Domain1</t>
        </is>
      </c>
    </row>
    <row r="254">
      <c r="A254" t="inlineStr">
        <is>
          <t>kvm17.mos2.tms.tele2.ru</t>
        </is>
      </c>
      <c r="B254" t="inlineStr">
        <is>
          <t>psm04.mos2.tms.tele2.ru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IF(Таблица210[[#This Row],[Site]]="Site1",VLOOKUP(Таблица210[[#This Row],[VLAN]],Dictionary!$D$2:$F$15,2,FALSE),VLOOKUP(Таблица210[[#This Row],[VLAN]],Dictionary!$D$2:$F$15,3,FALSE))</f>
        <v/>
      </c>
      <c r="F254" t="inlineStr">
        <is>
          <t>10.221.37.164</t>
        </is>
      </c>
      <c r="G254" t="inlineStr">
        <is>
          <t>Site2</t>
        </is>
      </c>
      <c r="H254" t="inlineStr">
        <is>
          <t>Domain1</t>
        </is>
      </c>
    </row>
    <row r="255">
      <c r="A255" t="inlineStr">
        <is>
          <t>kvm18.mos2.tms.tele2.ru</t>
        </is>
      </c>
      <c r="B255" t="inlineStr">
        <is>
          <t>psm05.mos2.tms.tele2.ru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IF(Таблица210[[#This Row],[Site]]="Site1",VLOOKUP(Таблица210[[#This Row],[VLAN]],Dictionary!$D$2:$F$15,2,FALSE),VLOOKUP(Таблица210[[#This Row],[VLAN]],Dictionary!$D$2:$F$15,3,FALSE))</f>
        <v/>
      </c>
      <c r="F255" t="inlineStr">
        <is>
          <t>10.221.37.165</t>
        </is>
      </c>
      <c r="G255" t="inlineStr">
        <is>
          <t>Site2</t>
        </is>
      </c>
      <c r="H255" t="inlineStr">
        <is>
          <t>Domain1</t>
        </is>
      </c>
    </row>
    <row r="256" ht="15.75" customHeight="1" s="200" thickBot="1">
      <c r="A256" s="205" t="inlineStr">
        <is>
          <t>kvm18.mos2.tms.tele2.ru</t>
        </is>
      </c>
      <c r="B256" s="205" t="inlineStr">
        <is>
          <t>psm06.mos2.tms.tele2.ru</t>
        </is>
      </c>
      <c r="C256" s="205" t="inlineStr">
        <is>
          <t>ClusterSync</t>
        </is>
      </c>
      <c r="D256" s="205" t="inlineStr">
        <is>
          <t>ClusterSync</t>
        </is>
      </c>
      <c r="E256" s="205">
        <f>IF(Таблица210[[#This Row],[Site]]="Site1",VLOOKUP(Таблица210[[#This Row],[VLAN]],Dictionary!$D$2:$F$15,2,FALSE),VLOOKUP(Таблица210[[#This Row],[VLAN]],Dictionary!$D$2:$F$15,3,FALSE))</f>
        <v/>
      </c>
      <c r="F256" s="205" t="inlineStr">
        <is>
          <t>10.221.37.166</t>
        </is>
      </c>
      <c r="G256" s="205" t="inlineStr">
        <is>
          <t>Site2</t>
        </is>
      </c>
      <c r="H256" s="205" t="inlineStr">
        <is>
          <t>Domain1</t>
        </is>
      </c>
    </row>
    <row r="257">
      <c r="A257" t="inlineStr">
        <is>
          <t>kvm01.mos1.tms.tele2.ru</t>
        </is>
      </c>
      <c r="B257" t="inlineStr">
        <is>
          <t>pre01.mos1.tms.tele2.ru</t>
        </is>
      </c>
      <c r="C257" t="inlineStr">
        <is>
          <t>Provisioning</t>
        </is>
      </c>
      <c r="D257" t="inlineStr">
        <is>
          <t>Provisioning</t>
        </is>
      </c>
      <c r="E257">
        <f>IF(Таблица210[[#This Row],[Site]]="Site1",VLOOKUP(Таблица210[[#This Row],[VLAN]],Dictionary!$D$2:$F$15,2,FALSE),VLOOKUP(Таблица210[[#This Row],[VLAN]],Dictionary!$D$2:$F$15,3,FALSE))</f>
        <v/>
      </c>
      <c r="F257" t="inlineStr">
        <is>
          <t>10.220.37.193</t>
        </is>
      </c>
      <c r="G257" t="inlineStr">
        <is>
          <t>Site1</t>
        </is>
      </c>
      <c r="H257" t="inlineStr">
        <is>
          <t>Domain1</t>
        </is>
      </c>
    </row>
    <row r="258">
      <c r="A258" t="inlineStr">
        <is>
          <t>kvm02.mos1.tms.tele2.ru</t>
        </is>
      </c>
      <c r="B258" t="inlineStr">
        <is>
          <t>pre02.mos1.tms.tele2.ru</t>
        </is>
      </c>
      <c r="C258" t="inlineStr">
        <is>
          <t>Provisioning</t>
        </is>
      </c>
      <c r="D258" t="inlineStr">
        <is>
          <t>Provisioning</t>
        </is>
      </c>
      <c r="E258">
        <f>IF(Таблица210[[#This Row],[Site]]="Site1",VLOOKUP(Таблица210[[#This Row],[VLAN]],Dictionary!$D$2:$F$15,2,FALSE),VLOOKUP(Таблица210[[#This Row],[VLAN]],Dictionary!$D$2:$F$15,3,FALSE))</f>
        <v/>
      </c>
      <c r="F258" t="inlineStr">
        <is>
          <t>10.220.37.194</t>
        </is>
      </c>
      <c r="G258" t="inlineStr">
        <is>
          <t>Site1</t>
        </is>
      </c>
      <c r="H258" t="inlineStr">
        <is>
          <t>Domain1</t>
        </is>
      </c>
    </row>
    <row r="259">
      <c r="A259" t="inlineStr">
        <is>
          <t>kvm03.mos1.tms.tele2.ru</t>
        </is>
      </c>
      <c r="B259" t="inlineStr">
        <is>
          <t>pre03.mos1.tms.tele2.ru</t>
        </is>
      </c>
      <c r="C259" t="inlineStr">
        <is>
          <t>Provisioning</t>
        </is>
      </c>
      <c r="D259" t="inlineStr">
        <is>
          <t>Provisioning</t>
        </is>
      </c>
      <c r="E259">
        <f>IF(Таблица210[[#This Row],[Site]]="Site1",VLOOKUP(Таблица210[[#This Row],[VLAN]],Dictionary!$D$2:$F$15,2,FALSE),VLOOKUP(Таблица210[[#This Row],[VLAN]],Dictionary!$D$2:$F$15,3,FALSE))</f>
        <v/>
      </c>
      <c r="F259" t="inlineStr">
        <is>
          <t>10.220.37.195</t>
        </is>
      </c>
      <c r="G259" t="inlineStr">
        <is>
          <t>Site1</t>
        </is>
      </c>
      <c r="H259" t="inlineStr">
        <is>
          <t>Domain1</t>
        </is>
      </c>
    </row>
    <row r="260">
      <c r="A260" t="inlineStr">
        <is>
          <t>kvm04.mos1.tms.tele2.ru</t>
        </is>
      </c>
      <c r="B260" t="inlineStr">
        <is>
          <t>pre04.mos1.tms.tele2.ru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IF(Таблица210[[#This Row],[Site]]="Site1",VLOOKUP(Таблица210[[#This Row],[VLAN]],Dictionary!$D$2:$F$15,2,FALSE),VLOOKUP(Таблица210[[#This Row],[VLAN]],Dictionary!$D$2:$F$15,3,FALSE))</f>
        <v/>
      </c>
      <c r="F260" t="inlineStr">
        <is>
          <t>10.220.37.196</t>
        </is>
      </c>
      <c r="G260" t="inlineStr">
        <is>
          <t>Site1</t>
        </is>
      </c>
      <c r="H260" t="inlineStr">
        <is>
          <t>Domain1</t>
        </is>
      </c>
    </row>
    <row r="261">
      <c r="A261" t="inlineStr">
        <is>
          <t>kvm05.mos1.tms.tele2.ru</t>
        </is>
      </c>
      <c r="B261" t="inlineStr">
        <is>
          <t>pre05.mos1.tms.tele2.ru</t>
        </is>
      </c>
      <c r="C261" t="inlineStr">
        <is>
          <t>Provisioning</t>
        </is>
      </c>
      <c r="D261" t="inlineStr">
        <is>
          <t>Provisioning</t>
        </is>
      </c>
      <c r="E261">
        <f>IF(Таблица210[[#This Row],[Site]]="Site1",VLOOKUP(Таблица210[[#This Row],[VLAN]],Dictionary!$D$2:$F$15,2,FALSE),VLOOKUP(Таблица210[[#This Row],[VLAN]],Dictionary!$D$2:$F$15,3,FALSE))</f>
        <v/>
      </c>
      <c r="F261" t="inlineStr">
        <is>
          <t>10.220.37.197</t>
        </is>
      </c>
      <c r="G261" t="inlineStr">
        <is>
          <t>Site1</t>
        </is>
      </c>
      <c r="H261" t="inlineStr">
        <is>
          <t>Domain1</t>
        </is>
      </c>
    </row>
    <row r="262">
      <c r="A262" t="inlineStr">
        <is>
          <t>kvm06.mos1.tms.tele2.ru</t>
        </is>
      </c>
      <c r="B262" t="inlineStr">
        <is>
          <t>pre06.mos1.tms.tele2.ru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IF(Таблица210[[#This Row],[Site]]="Site1",VLOOKUP(Таблица210[[#This Row],[VLAN]],Dictionary!$D$2:$F$15,2,FALSE),VLOOKUP(Таблица210[[#This Row],[VLAN]],Dictionary!$D$2:$F$15,3,FALSE))</f>
        <v/>
      </c>
      <c r="F262" t="inlineStr">
        <is>
          <t>10.220.37.198</t>
        </is>
      </c>
      <c r="G262" t="inlineStr">
        <is>
          <t>Site1</t>
        </is>
      </c>
      <c r="H262" t="inlineStr">
        <is>
          <t>Domain1</t>
        </is>
      </c>
    </row>
    <row r="263">
      <c r="A263" t="inlineStr">
        <is>
          <t>kvm07.mos1.tms.tele2.ru</t>
        </is>
      </c>
      <c r="B263" t="inlineStr">
        <is>
          <t>pre07.mos1.tms.tele2.ru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IF(Таблица210[[#This Row],[Site]]="Site1",VLOOKUP(Таблица210[[#This Row],[VLAN]],Dictionary!$D$2:$F$15,2,FALSE),VLOOKUP(Таблица210[[#This Row],[VLAN]],Dictionary!$D$2:$F$15,3,FALSE))</f>
        <v/>
      </c>
      <c r="F263" t="inlineStr">
        <is>
          <t>10.220.37.199</t>
        </is>
      </c>
      <c r="G263" t="inlineStr">
        <is>
          <t>Site1</t>
        </is>
      </c>
      <c r="H263" t="inlineStr">
        <is>
          <t>Domain1</t>
        </is>
      </c>
    </row>
    <row r="264">
      <c r="A264" t="inlineStr">
        <is>
          <t>kvm08.mos1.tms.tele2.ru</t>
        </is>
      </c>
      <c r="B264" t="inlineStr">
        <is>
          <t>pre08.mos1.tms.tele2.ru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IF(Таблица210[[#This Row],[Site]]="Site1",VLOOKUP(Таблица210[[#This Row],[VLAN]],Dictionary!$D$2:$F$15,2,FALSE),VLOOKUP(Таблица210[[#This Row],[VLAN]],Dictionary!$D$2:$F$15,3,FALSE))</f>
        <v/>
      </c>
      <c r="F264" t="inlineStr">
        <is>
          <t>10.220.37.200</t>
        </is>
      </c>
      <c r="G264" t="inlineStr">
        <is>
          <t>Site1</t>
        </is>
      </c>
      <c r="H264" t="inlineStr">
        <is>
          <t>Domain1</t>
        </is>
      </c>
    </row>
    <row r="265">
      <c r="A265" t="inlineStr">
        <is>
          <t>kvm09.mos1.tms.tele2.ru</t>
        </is>
      </c>
      <c r="B265" t="inlineStr">
        <is>
          <t>pre09.mos1.tms.tele2.ru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IF(Таблица210[[#This Row],[Site]]="Site1",VLOOKUP(Таблица210[[#This Row],[VLAN]],Dictionary!$D$2:$F$15,2,FALSE),VLOOKUP(Таблица210[[#This Row],[VLAN]],Dictionary!$D$2:$F$15,3,FALSE))</f>
        <v/>
      </c>
      <c r="F265" t="inlineStr">
        <is>
          <t>10.220.37.201</t>
        </is>
      </c>
      <c r="G265" t="inlineStr">
        <is>
          <t>Site1</t>
        </is>
      </c>
      <c r="H265" t="inlineStr">
        <is>
          <t>Domain1</t>
        </is>
      </c>
    </row>
    <row r="266">
      <c r="A266" t="inlineStr">
        <is>
          <t>kvm10.mos1.tms.tele2.ru</t>
        </is>
      </c>
      <c r="B266" t="inlineStr">
        <is>
          <t>pre10.mos1.tms.tele2.ru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IF(Таблица210[[#This Row],[Site]]="Site1",VLOOKUP(Таблица210[[#This Row],[VLAN]],Dictionary!$D$2:$F$15,2,FALSE),VLOOKUP(Таблица210[[#This Row],[VLAN]],Dictionary!$D$2:$F$15,3,FALSE))</f>
        <v/>
      </c>
      <c r="F266" t="inlineStr">
        <is>
          <t>10.220.37.202</t>
        </is>
      </c>
      <c r="G266" t="inlineStr">
        <is>
          <t>Site1</t>
        </is>
      </c>
      <c r="H266" t="inlineStr">
        <is>
          <t>Domain1</t>
        </is>
      </c>
    </row>
    <row r="267">
      <c r="A267" t="inlineStr">
        <is>
          <t>kvm11.mos1.tms.tele2.ru</t>
        </is>
      </c>
      <c r="B267" t="inlineStr">
        <is>
          <t>pre11.mos1.tms.tele2.ru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IF(Таблица210[[#This Row],[Site]]="Site1",VLOOKUP(Таблица210[[#This Row],[VLAN]],Dictionary!$D$2:$F$15,2,FALSE),VLOOKUP(Таблица210[[#This Row],[VLAN]],Dictionary!$D$2:$F$15,3,FALSE))</f>
        <v/>
      </c>
      <c r="F267" t="inlineStr">
        <is>
          <t>10.220.37.203</t>
        </is>
      </c>
      <c r="G267" t="inlineStr">
        <is>
          <t>Site1</t>
        </is>
      </c>
      <c r="H267" t="inlineStr">
        <is>
          <t>Domain1</t>
        </is>
      </c>
    </row>
    <row r="268">
      <c r="A268" t="inlineStr">
        <is>
          <t>kvm12.mos1.tms.tele2.ru</t>
        </is>
      </c>
      <c r="B268" t="inlineStr">
        <is>
          <t>pre12.mos1.tms.tele2.ru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IF(Таблица210[[#This Row],[Site]]="Site1",VLOOKUP(Таблица210[[#This Row],[VLAN]],Dictionary!$D$2:$F$15,2,FALSE),VLOOKUP(Таблица210[[#This Row],[VLAN]],Dictionary!$D$2:$F$15,3,FALSE))</f>
        <v/>
      </c>
      <c r="F268" t="inlineStr">
        <is>
          <t>10.220.37.204</t>
        </is>
      </c>
      <c r="G268" t="inlineStr">
        <is>
          <t>Site1</t>
        </is>
      </c>
      <c r="H268" t="inlineStr">
        <is>
          <t>Domain1</t>
        </is>
      </c>
    </row>
    <row r="269">
      <c r="A269" t="inlineStr">
        <is>
          <t>kvm13.mos1.tms.tele2.ru</t>
        </is>
      </c>
      <c r="B269" t="inlineStr">
        <is>
          <t>pre13.mos1.tms.tele2.ru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IF(Таблица210[[#This Row],[Site]]="Site1",VLOOKUP(Таблица210[[#This Row],[VLAN]],Dictionary!$D$2:$F$15,2,FALSE),VLOOKUP(Таблица210[[#This Row],[VLAN]],Dictionary!$D$2:$F$15,3,FALSE))</f>
        <v/>
      </c>
      <c r="F269" t="inlineStr">
        <is>
          <t>10.220.37.205</t>
        </is>
      </c>
      <c r="G269" t="inlineStr">
        <is>
          <t>Site1</t>
        </is>
      </c>
      <c r="H269" t="inlineStr">
        <is>
          <t>Domain1</t>
        </is>
      </c>
    </row>
    <row r="270">
      <c r="A270" t="inlineStr">
        <is>
          <t>kvm14.mos1.tms.tele2.ru</t>
        </is>
      </c>
      <c r="B270" t="inlineStr">
        <is>
          <t>pre14.mos1.tms.tele2.ru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IF(Таблица210[[#This Row],[Site]]="Site1",VLOOKUP(Таблица210[[#This Row],[VLAN]],Dictionary!$D$2:$F$15,2,FALSE),VLOOKUP(Таблица210[[#This Row],[VLAN]],Dictionary!$D$2:$F$15,3,FALSE))</f>
        <v/>
      </c>
      <c r="F270" t="inlineStr">
        <is>
          <t>10.220.37.206</t>
        </is>
      </c>
      <c r="G270" t="inlineStr">
        <is>
          <t>Site1</t>
        </is>
      </c>
      <c r="H270" t="inlineStr">
        <is>
          <t>Domain1</t>
        </is>
      </c>
    </row>
    <row r="271">
      <c r="A271" t="inlineStr">
        <is>
          <t>kvm15.mos1.tms.tele2.ru</t>
        </is>
      </c>
      <c r="B271" t="inlineStr">
        <is>
          <t>pre15.mos1.tms.tele2.ru</t>
        </is>
      </c>
      <c r="C271" t="inlineStr">
        <is>
          <t>Provisioning</t>
        </is>
      </c>
      <c r="D271" t="inlineStr">
        <is>
          <t>Provisioning</t>
        </is>
      </c>
      <c r="E271">
        <f>IF(Таблица210[[#This Row],[Site]]="Site1",VLOOKUP(Таблица210[[#This Row],[VLAN]],Dictionary!$D$2:$F$15,2,FALSE),VLOOKUP(Таблица210[[#This Row],[VLAN]],Dictionary!$D$2:$F$15,3,FALSE))</f>
        <v/>
      </c>
      <c r="F271" t="inlineStr">
        <is>
          <t>10.220.37.207</t>
        </is>
      </c>
      <c r="G271" t="inlineStr">
        <is>
          <t>Site1</t>
        </is>
      </c>
      <c r="H271" t="inlineStr">
        <is>
          <t>Domain1</t>
        </is>
      </c>
    </row>
    <row r="272">
      <c r="A272" s="125" t="inlineStr">
        <is>
          <t>kvm16.mos1.tms.tele2.ru</t>
        </is>
      </c>
      <c r="B272" s="125" t="inlineStr">
        <is>
          <t>pre16.mos1.tms.tele2.ru</t>
        </is>
      </c>
      <c r="C272" s="125" t="inlineStr">
        <is>
          <t>Provisioning</t>
        </is>
      </c>
      <c r="D272" s="125" t="inlineStr">
        <is>
          <t>Provisioning</t>
        </is>
      </c>
      <c r="E272" s="125">
        <f>IF(Таблица210[[#This Row],[Site]]="Site1",VLOOKUP(Таблица210[[#This Row],[VLAN]],Dictionary!$D$2:$F$15,2,FALSE),VLOOKUP(Таблица210[[#This Row],[VLAN]],Dictionary!$D$2:$F$15,3,FALSE))</f>
        <v/>
      </c>
      <c r="F272" s="125" t="inlineStr">
        <is>
          <t>10.220.37.208</t>
        </is>
      </c>
      <c r="G272" s="125" t="inlineStr">
        <is>
          <t>Site1</t>
        </is>
      </c>
      <c r="H272" s="125" t="inlineStr">
        <is>
          <t>Domain1</t>
        </is>
      </c>
    </row>
    <row r="273">
      <c r="A273" t="inlineStr">
        <is>
          <t>kvm21.mos2.tms.tele2.ru</t>
        </is>
      </c>
      <c r="B273" t="inlineStr">
        <is>
          <t>psm01.mos1.tms.tele2.ru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IF(Таблица210[[#This Row],[Site]]="Site1",VLOOKUP(Таблица210[[#This Row],[VLAN]],Dictionary!$D$2:$F$15,2,FALSE),VLOOKUP(Таблица210[[#This Row],[VLAN]],Dictionary!$D$2:$F$15,3,FALSE))</f>
        <v/>
      </c>
      <c r="F273" t="inlineStr">
        <is>
          <t>10.220.37.233</t>
        </is>
      </c>
      <c r="G273" t="inlineStr">
        <is>
          <t>Site1</t>
        </is>
      </c>
      <c r="H273" t="inlineStr">
        <is>
          <t>Domain1</t>
        </is>
      </c>
    </row>
    <row r="274">
      <c r="A274" t="inlineStr">
        <is>
          <t>kvm21.mos2.tms.tele2.ru</t>
        </is>
      </c>
      <c r="B274" t="inlineStr">
        <is>
          <t>psm02.mos1.tms.tele2.ru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IF(Таблица210[[#This Row],[Site]]="Site1",VLOOKUP(Таблица210[[#This Row],[VLAN]],Dictionary!$D$2:$F$15,2,FALSE),VLOOKUP(Таблица210[[#This Row],[VLAN]],Dictionary!$D$2:$F$15,3,FALSE))</f>
        <v/>
      </c>
      <c r="F274" t="inlineStr">
        <is>
          <t>10.220.37.234</t>
        </is>
      </c>
      <c r="G274" t="inlineStr">
        <is>
          <t>Site1</t>
        </is>
      </c>
      <c r="H274" t="inlineStr">
        <is>
          <t>Domain1</t>
        </is>
      </c>
    </row>
    <row r="275">
      <c r="A275" t="inlineStr">
        <is>
          <t>kvm21.mos2.tms.tele2.ru</t>
        </is>
      </c>
      <c r="B275" t="inlineStr">
        <is>
          <t>psm03.mos1.tms.tele2.ru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IF(Таблица210[[#This Row],[Site]]="Site1",VLOOKUP(Таблица210[[#This Row],[VLAN]],Dictionary!$D$2:$F$15,2,FALSE),VLOOKUP(Таблица210[[#This Row],[VLAN]],Dictionary!$D$2:$F$15,3,FALSE))</f>
        <v/>
      </c>
      <c r="F275" t="inlineStr">
        <is>
          <t>10.220.37.235</t>
        </is>
      </c>
      <c r="G275" t="inlineStr">
        <is>
          <t>Site1</t>
        </is>
      </c>
      <c r="H275" t="inlineStr">
        <is>
          <t>Domain1</t>
        </is>
      </c>
    </row>
    <row r="276">
      <c r="A276" t="inlineStr">
        <is>
          <t>kvm22.mos2.tms.tele2.ru</t>
        </is>
      </c>
      <c r="B276" t="inlineStr">
        <is>
          <t>psm04.mos1.tms.tele2.ru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IF(Таблица210[[#This Row],[Site]]="Site1",VLOOKUP(Таблица210[[#This Row],[VLAN]],Dictionary!$D$2:$F$15,2,FALSE),VLOOKUP(Таблица210[[#This Row],[VLAN]],Dictionary!$D$2:$F$15,3,FALSE))</f>
        <v/>
      </c>
      <c r="F276" t="inlineStr">
        <is>
          <t>10.220.37.236</t>
        </is>
      </c>
      <c r="G276" t="inlineStr">
        <is>
          <t>Site1</t>
        </is>
      </c>
      <c r="H276" t="inlineStr">
        <is>
          <t>Domain1</t>
        </is>
      </c>
    </row>
    <row r="277">
      <c r="A277" t="inlineStr">
        <is>
          <t>kvm22.mos2.tms.tele2.ru</t>
        </is>
      </c>
      <c r="B277" t="inlineStr">
        <is>
          <t>psm05.mos1.tms.tele2.ru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IF(Таблица210[[#This Row],[Site]]="Site1",VLOOKUP(Таблица210[[#This Row],[VLAN]],Dictionary!$D$2:$F$15,2,FALSE),VLOOKUP(Таблица210[[#This Row],[VLAN]],Dictionary!$D$2:$F$15,3,FALSE))</f>
        <v/>
      </c>
      <c r="F277" t="inlineStr">
        <is>
          <t>10.220.37.237</t>
        </is>
      </c>
      <c r="G277" t="inlineStr">
        <is>
          <t>Site1</t>
        </is>
      </c>
      <c r="H277" t="inlineStr">
        <is>
          <t>Domain1</t>
        </is>
      </c>
    </row>
    <row r="278">
      <c r="A278" s="125" t="inlineStr">
        <is>
          <t>kvm22.mos2.tms.tele2.ru</t>
        </is>
      </c>
      <c r="B278" s="125" t="inlineStr">
        <is>
          <t>psm06.mos1.tms.tele2.ru</t>
        </is>
      </c>
      <c r="C278" s="125" t="inlineStr">
        <is>
          <t>Provisioning</t>
        </is>
      </c>
      <c r="D278" s="125" t="inlineStr">
        <is>
          <t>Provisioning</t>
        </is>
      </c>
      <c r="E278" s="125">
        <f>IF(Таблица210[[#This Row],[Site]]="Site1",VLOOKUP(Таблица210[[#This Row],[VLAN]],Dictionary!$D$2:$F$15,2,FALSE),VLOOKUP(Таблица210[[#This Row],[VLAN]],Dictionary!$D$2:$F$15,3,FALSE))</f>
        <v/>
      </c>
      <c r="F278" s="125" t="inlineStr">
        <is>
          <t>10.220.37.238</t>
        </is>
      </c>
      <c r="G278" s="125" t="inlineStr">
        <is>
          <t>Site1</t>
        </is>
      </c>
      <c r="H278" s="125" t="inlineStr">
        <is>
          <t>Domain1</t>
        </is>
      </c>
    </row>
    <row r="279">
      <c r="A279" s="126" t="inlineStr">
        <is>
          <t>kvm19.mos1.tms.tele2.ru</t>
        </is>
      </c>
      <c r="B279" s="126" t="inlineStr">
        <is>
          <t>epsm01.mos1.tms.tele2.ru</t>
        </is>
      </c>
      <c r="C279" s="233" t="inlineStr">
        <is>
          <t>Provisioning</t>
        </is>
      </c>
      <c r="D279" s="233" t="inlineStr">
        <is>
          <t>Provisioning</t>
        </is>
      </c>
      <c r="E279" s="233">
        <f>IF(Таблица210[[#This Row],[Site]]="Site1",VLOOKUP(Таблица210[[#This Row],[VLAN]],Dictionary!$D$2:$F$15,2,FALSE),VLOOKUP(Таблица210[[#This Row],[VLAN]],Dictionary!$D$2:$F$15,3,FALSE))</f>
        <v/>
      </c>
      <c r="F279" s="233" t="inlineStr">
        <is>
          <t>10.220.37.252</t>
        </is>
      </c>
      <c r="G279" s="233" t="inlineStr">
        <is>
          <t>Site1</t>
        </is>
      </c>
      <c r="H279" s="233" t="inlineStr">
        <is>
          <t>Domain1</t>
        </is>
      </c>
    </row>
    <row r="280">
      <c r="A280" t="inlineStr">
        <is>
          <t>kvm01.mos2.tms.tele2.ru</t>
        </is>
      </c>
      <c r="B280" t="inlineStr">
        <is>
          <t>pre01.mos2.tms.tele2.ru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IF(Таблица210[[#This Row],[Site]]="Site1",VLOOKUP(Таблица210[[#This Row],[VLAN]],Dictionary!$D$2:$F$15,2,FALSE),VLOOKUP(Таблица210[[#This Row],[VLAN]],Dictionary!$D$2:$F$15,3,FALSE))</f>
        <v/>
      </c>
      <c r="F280" t="inlineStr">
        <is>
          <t>10.221.37.193</t>
        </is>
      </c>
      <c r="G280" t="inlineStr">
        <is>
          <t>Site2</t>
        </is>
      </c>
      <c r="H280" t="inlineStr">
        <is>
          <t>Domain1</t>
        </is>
      </c>
    </row>
    <row r="281">
      <c r="A281" t="inlineStr">
        <is>
          <t>kvm02.mos2.tms.tele2.ru</t>
        </is>
      </c>
      <c r="B281" t="inlineStr">
        <is>
          <t>pre02.mos2.tms.tele2.ru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IF(Таблица210[[#This Row],[Site]]="Site1",VLOOKUP(Таблица210[[#This Row],[VLAN]],Dictionary!$D$2:$F$15,2,FALSE),VLOOKUP(Таблица210[[#This Row],[VLAN]],Dictionary!$D$2:$F$15,3,FALSE))</f>
        <v/>
      </c>
      <c r="F281" t="inlineStr">
        <is>
          <t>10.221.37.194</t>
        </is>
      </c>
      <c r="G281" t="inlineStr">
        <is>
          <t>Site2</t>
        </is>
      </c>
      <c r="H281" t="inlineStr">
        <is>
          <t>Domain1</t>
        </is>
      </c>
    </row>
    <row r="282">
      <c r="A282" t="inlineStr">
        <is>
          <t>kvm03.mos2.tms.tele2.ru</t>
        </is>
      </c>
      <c r="B282" t="inlineStr">
        <is>
          <t>pre03.mos2.tms.tele2.ru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IF(Таблица210[[#This Row],[Site]]="Site1",VLOOKUP(Таблица210[[#This Row],[VLAN]],Dictionary!$D$2:$F$15,2,FALSE),VLOOKUP(Таблица210[[#This Row],[VLAN]],Dictionary!$D$2:$F$15,3,FALSE))</f>
        <v/>
      </c>
      <c r="F282" t="inlineStr">
        <is>
          <t>10.221.37.195</t>
        </is>
      </c>
      <c r="G282" t="inlineStr">
        <is>
          <t>Site2</t>
        </is>
      </c>
      <c r="H282" t="inlineStr">
        <is>
          <t>Domain1</t>
        </is>
      </c>
    </row>
    <row r="283">
      <c r="A283" t="inlineStr">
        <is>
          <t>kvm04.mos2.tms.tele2.ru</t>
        </is>
      </c>
      <c r="B283" t="inlineStr">
        <is>
          <t>pre04.mos2.tms.tele2.ru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IF(Таблица210[[#This Row],[Site]]="Site1",VLOOKUP(Таблица210[[#This Row],[VLAN]],Dictionary!$D$2:$F$15,2,FALSE),VLOOKUP(Таблица210[[#This Row],[VLAN]],Dictionary!$D$2:$F$15,3,FALSE))</f>
        <v/>
      </c>
      <c r="F283" t="inlineStr">
        <is>
          <t>10.221.37.196</t>
        </is>
      </c>
      <c r="G283" t="inlineStr">
        <is>
          <t>Site2</t>
        </is>
      </c>
      <c r="H283" t="inlineStr">
        <is>
          <t>Domain1</t>
        </is>
      </c>
    </row>
    <row r="284">
      <c r="A284" t="inlineStr">
        <is>
          <t>kvm05.mos2.tms.tele2.ru</t>
        </is>
      </c>
      <c r="B284" t="inlineStr">
        <is>
          <t>pre05.mos2.tms.tele2.ru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IF(Таблица210[[#This Row],[Site]]="Site1",VLOOKUP(Таблица210[[#This Row],[VLAN]],Dictionary!$D$2:$F$15,2,FALSE),VLOOKUP(Таблица210[[#This Row],[VLAN]],Dictionary!$D$2:$F$15,3,FALSE))</f>
        <v/>
      </c>
      <c r="F284" t="inlineStr">
        <is>
          <t>10.221.37.197</t>
        </is>
      </c>
      <c r="G284" t="inlineStr">
        <is>
          <t>Site2</t>
        </is>
      </c>
      <c r="H284" t="inlineStr">
        <is>
          <t>Domain1</t>
        </is>
      </c>
    </row>
    <row r="285">
      <c r="A285" t="inlineStr">
        <is>
          <t>kvm06.mos2.tms.tele2.ru</t>
        </is>
      </c>
      <c r="B285" t="inlineStr">
        <is>
          <t>pre06.mos2.tms.tele2.ru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IF(Таблица210[[#This Row],[Site]]="Site1",VLOOKUP(Таблица210[[#This Row],[VLAN]],Dictionary!$D$2:$F$15,2,FALSE),VLOOKUP(Таблица210[[#This Row],[VLAN]],Dictionary!$D$2:$F$15,3,FALSE))</f>
        <v/>
      </c>
      <c r="F285" t="inlineStr">
        <is>
          <t>10.221.37.198</t>
        </is>
      </c>
      <c r="G285" t="inlineStr">
        <is>
          <t>Site2</t>
        </is>
      </c>
      <c r="H285" t="inlineStr">
        <is>
          <t>Domain1</t>
        </is>
      </c>
    </row>
    <row r="286">
      <c r="A286" t="inlineStr">
        <is>
          <t>kvm07.mos2.tms.tele2.ru</t>
        </is>
      </c>
      <c r="B286" t="inlineStr">
        <is>
          <t>pre07.mos2.tms.tele2.ru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IF(Таблица210[[#This Row],[Site]]="Site1",VLOOKUP(Таблица210[[#This Row],[VLAN]],Dictionary!$D$2:$F$15,2,FALSE),VLOOKUP(Таблица210[[#This Row],[VLAN]],Dictionary!$D$2:$F$15,3,FALSE))</f>
        <v/>
      </c>
      <c r="F286" t="inlineStr">
        <is>
          <t>10.221.37.199</t>
        </is>
      </c>
      <c r="G286" t="inlineStr">
        <is>
          <t>Site2</t>
        </is>
      </c>
      <c r="H286" t="inlineStr">
        <is>
          <t>Domain1</t>
        </is>
      </c>
    </row>
    <row r="287">
      <c r="A287" t="inlineStr">
        <is>
          <t>kvm08.mos2.tms.tele2.ru</t>
        </is>
      </c>
      <c r="B287" t="inlineStr">
        <is>
          <t>pre08.mos2.tms.tele2.ru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IF(Таблица210[[#This Row],[Site]]="Site1",VLOOKUP(Таблица210[[#This Row],[VLAN]],Dictionary!$D$2:$F$15,2,FALSE),VLOOKUP(Таблица210[[#This Row],[VLAN]],Dictionary!$D$2:$F$15,3,FALSE))</f>
        <v/>
      </c>
      <c r="F287" t="inlineStr">
        <is>
          <t>10.221.37.200</t>
        </is>
      </c>
      <c r="G287" t="inlineStr">
        <is>
          <t>Site2</t>
        </is>
      </c>
      <c r="H287" t="inlineStr">
        <is>
          <t>Domain1</t>
        </is>
      </c>
    </row>
    <row r="288">
      <c r="A288" t="inlineStr">
        <is>
          <t>kvm09.mos2.tms.tele2.ru</t>
        </is>
      </c>
      <c r="B288" t="inlineStr">
        <is>
          <t>pre09.mos2.tms.tele2.ru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IF(Таблица210[[#This Row],[Site]]="Site1",VLOOKUP(Таблица210[[#This Row],[VLAN]],Dictionary!$D$2:$F$15,2,FALSE),VLOOKUP(Таблица210[[#This Row],[VLAN]],Dictionary!$D$2:$F$15,3,FALSE))</f>
        <v/>
      </c>
      <c r="F288" t="inlineStr">
        <is>
          <t>10.221.37.201</t>
        </is>
      </c>
      <c r="G288" t="inlineStr">
        <is>
          <t>Site2</t>
        </is>
      </c>
      <c r="H288" t="inlineStr">
        <is>
          <t>Domain1</t>
        </is>
      </c>
    </row>
    <row r="289">
      <c r="A289" t="inlineStr">
        <is>
          <t>kvm10.mos2.tms.tele2.ru</t>
        </is>
      </c>
      <c r="B289" t="inlineStr">
        <is>
          <t>pre10.mos2.tms.tele2.ru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IF(Таблица210[[#This Row],[Site]]="Site1",VLOOKUP(Таблица210[[#This Row],[VLAN]],Dictionary!$D$2:$F$15,2,FALSE),VLOOKUP(Таблица210[[#This Row],[VLAN]],Dictionary!$D$2:$F$15,3,FALSE))</f>
        <v/>
      </c>
      <c r="F289" t="inlineStr">
        <is>
          <t>10.221.37.202</t>
        </is>
      </c>
      <c r="G289" t="inlineStr">
        <is>
          <t>Site2</t>
        </is>
      </c>
      <c r="H289" t="inlineStr">
        <is>
          <t>Domain1</t>
        </is>
      </c>
    </row>
    <row r="290">
      <c r="A290" t="inlineStr">
        <is>
          <t>kvm11.mos2.tms.tele2.ru</t>
        </is>
      </c>
      <c r="B290" t="inlineStr">
        <is>
          <t>pre11.mos2.tms.tele2.ru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IF(Таблица210[[#This Row],[Site]]="Site1",VLOOKUP(Таблица210[[#This Row],[VLAN]],Dictionary!$D$2:$F$15,2,FALSE),VLOOKUP(Таблица210[[#This Row],[VLAN]],Dictionary!$D$2:$F$15,3,FALSE))</f>
        <v/>
      </c>
      <c r="F290" t="inlineStr">
        <is>
          <t>10.221.37.203</t>
        </is>
      </c>
      <c r="G290" t="inlineStr">
        <is>
          <t>Site2</t>
        </is>
      </c>
      <c r="H290" t="inlineStr">
        <is>
          <t>Domain1</t>
        </is>
      </c>
    </row>
    <row r="291">
      <c r="A291" t="inlineStr">
        <is>
          <t>kvm12.mos2.tms.tele2.ru</t>
        </is>
      </c>
      <c r="B291" t="inlineStr">
        <is>
          <t>pre12.mos2.tms.tele2.ru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IF(Таблица210[[#This Row],[Site]]="Site1",VLOOKUP(Таблица210[[#This Row],[VLAN]],Dictionary!$D$2:$F$15,2,FALSE),VLOOKUP(Таблица210[[#This Row],[VLAN]],Dictionary!$D$2:$F$15,3,FALSE))</f>
        <v/>
      </c>
      <c r="F291" t="inlineStr">
        <is>
          <t>10.221.37.204</t>
        </is>
      </c>
      <c r="G291" t="inlineStr">
        <is>
          <t>Site2</t>
        </is>
      </c>
      <c r="H291" t="inlineStr">
        <is>
          <t>Domain1</t>
        </is>
      </c>
    </row>
    <row r="292">
      <c r="A292" t="inlineStr">
        <is>
          <t>kvm13.mos2.tms.tele2.ru</t>
        </is>
      </c>
      <c r="B292" t="inlineStr">
        <is>
          <t>pre13.mos2.tms.tele2.ru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IF(Таблица210[[#This Row],[Site]]="Site1",VLOOKUP(Таблица210[[#This Row],[VLAN]],Dictionary!$D$2:$F$15,2,FALSE),VLOOKUP(Таблица210[[#This Row],[VLAN]],Dictionary!$D$2:$F$15,3,FALSE))</f>
        <v/>
      </c>
      <c r="F292" t="inlineStr">
        <is>
          <t>10.221.37.205</t>
        </is>
      </c>
      <c r="G292" t="inlineStr">
        <is>
          <t>Site2</t>
        </is>
      </c>
      <c r="H292" t="inlineStr">
        <is>
          <t>Domain1</t>
        </is>
      </c>
    </row>
    <row r="293">
      <c r="A293" t="inlineStr">
        <is>
          <t>kvm14.mos2.tms.tele2.ru</t>
        </is>
      </c>
      <c r="B293" t="inlineStr">
        <is>
          <t>pre14.mos2.tms.tele2.ru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IF(Таблица210[[#This Row],[Site]]="Site1",VLOOKUP(Таблица210[[#This Row],[VLAN]],Dictionary!$D$2:$F$15,2,FALSE),VLOOKUP(Таблица210[[#This Row],[VLAN]],Dictionary!$D$2:$F$15,3,FALSE))</f>
        <v/>
      </c>
      <c r="F293" t="inlineStr">
        <is>
          <t>10.221.37.206</t>
        </is>
      </c>
      <c r="G293" t="inlineStr">
        <is>
          <t>Site2</t>
        </is>
      </c>
      <c r="H293" t="inlineStr">
        <is>
          <t>Domain1</t>
        </is>
      </c>
    </row>
    <row r="294">
      <c r="A294" t="inlineStr">
        <is>
          <t>kvm15.mos2.tms.tele2.ru</t>
        </is>
      </c>
      <c r="B294" t="inlineStr">
        <is>
          <t>pre15.mos2.tms.tele2.ru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IF(Таблица210[[#This Row],[Site]]="Site1",VLOOKUP(Таблица210[[#This Row],[VLAN]],Dictionary!$D$2:$F$15,2,FALSE),VLOOKUP(Таблица210[[#This Row],[VLAN]],Dictionary!$D$2:$F$15,3,FALSE))</f>
        <v/>
      </c>
      <c r="F294" t="inlineStr">
        <is>
          <t>10.221.37.207</t>
        </is>
      </c>
      <c r="G294" t="inlineStr">
        <is>
          <t>Site2</t>
        </is>
      </c>
      <c r="H294" t="inlineStr">
        <is>
          <t>Domain1</t>
        </is>
      </c>
    </row>
    <row r="295">
      <c r="A295" s="125" t="inlineStr">
        <is>
          <t>kvm16.mos2.tms.tele2.ru</t>
        </is>
      </c>
      <c r="B295" s="125" t="inlineStr">
        <is>
          <t>pre16.mos2.tms.tele2.ru</t>
        </is>
      </c>
      <c r="C295" s="125" t="inlineStr">
        <is>
          <t>Provisioning</t>
        </is>
      </c>
      <c r="D295" s="125" t="inlineStr">
        <is>
          <t>Provisioning</t>
        </is>
      </c>
      <c r="E295" s="125">
        <f>IF(Таблица210[[#This Row],[Site]]="Site1",VLOOKUP(Таблица210[[#This Row],[VLAN]],Dictionary!$D$2:$F$15,2,FALSE),VLOOKUP(Таблица210[[#This Row],[VLAN]],Dictionary!$D$2:$F$15,3,FALSE))</f>
        <v/>
      </c>
      <c r="F295" s="125" t="inlineStr">
        <is>
          <t>10.221.37.208</t>
        </is>
      </c>
      <c r="G295" s="125" t="inlineStr">
        <is>
          <t>Site2</t>
        </is>
      </c>
      <c r="H295" s="125" t="inlineStr">
        <is>
          <t>Domain1</t>
        </is>
      </c>
    </row>
    <row r="296">
      <c r="A296" t="inlineStr">
        <is>
          <t>kvm17.mos2.tms.tele2.ru</t>
        </is>
      </c>
      <c r="B296" t="inlineStr">
        <is>
          <t>psm01.mos2.tms.tele2.ru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IF(Таблица210[[#This Row],[Site]]="Site1",VLOOKUP(Таблица210[[#This Row],[VLAN]],Dictionary!$D$2:$F$15,2,FALSE),VLOOKUP(Таблица210[[#This Row],[VLAN]],Dictionary!$D$2:$F$15,3,FALSE))</f>
        <v/>
      </c>
      <c r="F296" t="inlineStr">
        <is>
          <t>10.221.37.233</t>
        </is>
      </c>
      <c r="G296" t="inlineStr">
        <is>
          <t>Site2</t>
        </is>
      </c>
      <c r="H296" t="inlineStr">
        <is>
          <t>Domain1</t>
        </is>
      </c>
    </row>
    <row r="297">
      <c r="A297" t="inlineStr">
        <is>
          <t>kvm17.mos2.tms.tele2.ru</t>
        </is>
      </c>
      <c r="B297" t="inlineStr">
        <is>
          <t>psm02.mos2.tms.tele2.ru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IF(Таблица210[[#This Row],[Site]]="Site1",VLOOKUP(Таблица210[[#This Row],[VLAN]],Dictionary!$D$2:$F$15,2,FALSE),VLOOKUP(Таблица210[[#This Row],[VLAN]],Dictionary!$D$2:$F$15,3,FALSE))</f>
        <v/>
      </c>
      <c r="F297" t="inlineStr">
        <is>
          <t>10.221.37.234</t>
        </is>
      </c>
      <c r="G297" t="inlineStr">
        <is>
          <t>Site2</t>
        </is>
      </c>
      <c r="H297" t="inlineStr">
        <is>
          <t>Domain1</t>
        </is>
      </c>
    </row>
    <row r="298">
      <c r="A298" t="inlineStr">
        <is>
          <t>kvm17.mos2.tms.tele2.ru</t>
        </is>
      </c>
      <c r="B298" t="inlineStr">
        <is>
          <t>psm03.mos2.tms.tele2.ru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IF(Таблица210[[#This Row],[Site]]="Site1",VLOOKUP(Таблица210[[#This Row],[VLAN]],Dictionary!$D$2:$F$15,2,FALSE),VLOOKUP(Таблица210[[#This Row],[VLAN]],Dictionary!$D$2:$F$15,3,FALSE))</f>
        <v/>
      </c>
      <c r="F298" t="inlineStr">
        <is>
          <t>10.221.37.235</t>
        </is>
      </c>
      <c r="G298" t="inlineStr">
        <is>
          <t>Site2</t>
        </is>
      </c>
      <c r="H298" t="inlineStr">
        <is>
          <t>Domain1</t>
        </is>
      </c>
    </row>
    <row r="299">
      <c r="A299" t="inlineStr">
        <is>
          <t>kvm17.mos2.tms.tele2.ru</t>
        </is>
      </c>
      <c r="B299" t="inlineStr">
        <is>
          <t>psm04.mos2.tms.tele2.ru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IF(Таблица210[[#This Row],[Site]]="Site1",VLOOKUP(Таблица210[[#This Row],[VLAN]],Dictionary!$D$2:$F$15,2,FALSE),VLOOKUP(Таблица210[[#This Row],[VLAN]],Dictionary!$D$2:$F$15,3,FALSE))</f>
        <v/>
      </c>
      <c r="F299" t="inlineStr">
        <is>
          <t>10.221.37.236</t>
        </is>
      </c>
      <c r="G299" t="inlineStr">
        <is>
          <t>Site2</t>
        </is>
      </c>
      <c r="H299" t="inlineStr">
        <is>
          <t>Domain1</t>
        </is>
      </c>
    </row>
    <row r="300">
      <c r="A300" t="inlineStr">
        <is>
          <t>kvm18.mos2.tms.tele2.ru</t>
        </is>
      </c>
      <c r="B300" t="inlineStr">
        <is>
          <t>psm05.mos2.tms.tele2.ru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IF(Таблица210[[#This Row],[Site]]="Site1",VLOOKUP(Таблица210[[#This Row],[VLAN]],Dictionary!$D$2:$F$15,2,FALSE),VLOOKUP(Таблица210[[#This Row],[VLAN]],Dictionary!$D$2:$F$15,3,FALSE))</f>
        <v/>
      </c>
      <c r="F300" t="inlineStr">
        <is>
          <t>10.221.37.237</t>
        </is>
      </c>
      <c r="G300" t="inlineStr">
        <is>
          <t>Site2</t>
        </is>
      </c>
      <c r="H300" t="inlineStr">
        <is>
          <t>Domain1</t>
        </is>
      </c>
    </row>
    <row r="301">
      <c r="A301" s="125" t="inlineStr">
        <is>
          <t>kvm18.mos2.tms.tele2.ru</t>
        </is>
      </c>
      <c r="B301" s="125" t="inlineStr">
        <is>
          <t>psm06.mos2.tms.tele2.ru</t>
        </is>
      </c>
      <c r="C301" s="125" t="inlineStr">
        <is>
          <t>Provisioning</t>
        </is>
      </c>
      <c r="D301" s="125" t="inlineStr">
        <is>
          <t>Provisioning</t>
        </is>
      </c>
      <c r="E301" s="125">
        <f>IF(Таблица210[[#This Row],[Site]]="Site1",VLOOKUP(Таблица210[[#This Row],[VLAN]],Dictionary!$D$2:$F$15,2,FALSE),VLOOKUP(Таблица210[[#This Row],[VLAN]],Dictionary!$D$2:$F$15,3,FALSE))</f>
        <v/>
      </c>
      <c r="F301" s="125" t="inlineStr">
        <is>
          <t>10.221.37.238</t>
        </is>
      </c>
      <c r="G301" s="125" t="inlineStr">
        <is>
          <t>Site2</t>
        </is>
      </c>
      <c r="H301" s="125" t="inlineStr">
        <is>
          <t>Domain1</t>
        </is>
      </c>
    </row>
    <row r="302" ht="15.75" customHeight="1" s="200" thickBot="1">
      <c r="A302" s="213" t="inlineStr">
        <is>
          <t>kvm19.mos2.tms.tele2.ru</t>
        </is>
      </c>
      <c r="B302" s="213" t="inlineStr">
        <is>
          <t>epsm02.mos2.tms.tele2.ru</t>
        </is>
      </c>
      <c r="C302" s="213" t="inlineStr">
        <is>
          <t>Provisioning</t>
        </is>
      </c>
      <c r="D302" s="213" t="inlineStr">
        <is>
          <t>Provisioning</t>
        </is>
      </c>
      <c r="E302" s="213">
        <f>IF(Таблица210[[#This Row],[Site]]="Site1",VLOOKUP(Таблица210[[#This Row],[VLAN]],Dictionary!$D$2:$F$15,2,FALSE),VLOOKUP(Таблица210[[#This Row],[VLAN]],Dictionary!$D$2:$F$15,3,FALSE))</f>
        <v/>
      </c>
      <c r="F302" s="213" t="inlineStr">
        <is>
          <t>10.221.37.252</t>
        </is>
      </c>
      <c r="G302" s="213" t="inlineStr">
        <is>
          <t>Site2</t>
        </is>
      </c>
      <c r="H302" s="213" t="inlineStr">
        <is>
          <t>Domain1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5"/>
  <sheetViews>
    <sheetView zoomScale="115" zoomScaleNormal="115" workbookViewId="0">
      <pane ySplit="2" topLeftCell="A162" activePane="bottomLeft" state="frozen"/>
      <selection pane="bottomLeft" activeCell="J10" sqref="J10"/>
    </sheetView>
  </sheetViews>
  <sheetFormatPr baseColWidth="8" defaultRowHeight="15"/>
  <cols>
    <col width="33" customWidth="1" style="200" min="1" max="1"/>
    <col width="25" bestFit="1" customWidth="1" style="200" min="2" max="2"/>
    <col width="17" customWidth="1" style="200" min="3" max="3"/>
    <col width="19.28515625" customWidth="1" style="200" min="4" max="4"/>
    <col width="15.140625" customWidth="1" style="200" min="5" max="6"/>
    <col width="14.85546875" customWidth="1" style="200" min="7" max="7"/>
    <col hidden="1" width="12.85546875" customWidth="1" style="200" min="8" max="8"/>
    <col width="16.7109375" customWidth="1" style="200" min="9" max="9"/>
    <col width="18.7109375" customWidth="1" style="200" min="10" max="10"/>
    <col width="22.140625" customWidth="1" style="200" min="11" max="12"/>
    <col width="13" customWidth="1" style="200" min="13" max="13"/>
    <col width="14.42578125" customWidth="1" style="200" min="14" max="14"/>
    <col width="9.140625" customWidth="1" style="200" min="15" max="15"/>
    <col width="33.42578125" bestFit="1" customWidth="1" style="200" min="16" max="16"/>
    <col width="9.140625" customWidth="1" style="200" min="17" max="16384"/>
  </cols>
  <sheetData>
    <row r="1" ht="23.25" customHeight="1" s="200">
      <c r="A1" s="199" t="inlineStr">
        <is>
          <t>Перечень IP-интерфейсов серверов</t>
        </is>
      </c>
      <c r="H1" s="2" t="n"/>
      <c r="I1" s="2" t="n"/>
      <c r="J1" s="2" t="n"/>
      <c r="K1" s="2" t="n"/>
      <c r="L1" s="2" t="n"/>
      <c r="M1" s="2" t="n"/>
      <c r="N1" s="2" t="n"/>
      <c r="O1" s="2" t="n"/>
      <c r="P1" s="2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1" t="inlineStr">
        <is>
          <t>VLAN ID</t>
        </is>
      </c>
      <c r="F2" t="inlineStr">
        <is>
          <t>IP</t>
        </is>
      </c>
      <c r="G2" t="inlineStr">
        <is>
          <t>Site</t>
        </is>
      </c>
      <c r="H2" t="inlineStr">
        <is>
          <t>Domain</t>
        </is>
      </c>
    </row>
    <row r="3">
      <c r="A3" s="85" t="inlineStr">
        <is>
          <t>kvm23.mos1.tms.tele2.ru</t>
        </is>
      </c>
      <c r="B3" s="85" t="n"/>
      <c r="C3" s="85" t="inlineStr">
        <is>
          <t>iLO</t>
        </is>
      </c>
      <c r="D3" s="85" t="inlineStr">
        <is>
          <t>OOB_Mgmt</t>
        </is>
      </c>
      <c r="E3" s="85">
        <f>IF(Таблица29[[#This Row],[Site]]="Site1",VLOOKUP(Таблица29[[#This Row],[VLAN]],Dictionary!$D$2:$F$15,2,FALSE),VLOOKUP(Таблица29[[#This Row],[VLAN]],Dictionary!$D$2:$F$15,3,FALSE))</f>
        <v/>
      </c>
      <c r="F3" s="85" t="inlineStr">
        <is>
          <t>10.220.40.1</t>
        </is>
      </c>
      <c r="G3" s="85" t="inlineStr">
        <is>
          <t>Site1</t>
        </is>
      </c>
      <c r="H3" s="85" t="inlineStr">
        <is>
          <t>Domain2</t>
        </is>
      </c>
    </row>
    <row r="4">
      <c r="A4" t="inlineStr">
        <is>
          <t>kvm24.mos1.tms.tele2.ru</t>
        </is>
      </c>
      <c r="C4" t="inlineStr">
        <is>
          <t>iLO</t>
        </is>
      </c>
      <c r="D4" t="inlineStr">
        <is>
          <t>OOB_Mgmt</t>
        </is>
      </c>
      <c r="E4">
        <f>IF(Таблица29[[#This Row],[Site]]="Site1",VLOOKUP(Таблица29[[#This Row],[VLAN]],Dictionary!$D$2:$F$15,2,FALSE),VLOOKUP(Таблица29[[#This Row],[VLAN]],Dictionary!$D$2:$F$15,3,FALSE))</f>
        <v/>
      </c>
      <c r="F4" t="inlineStr">
        <is>
          <t>10.220.40.2</t>
        </is>
      </c>
      <c r="G4" t="inlineStr">
        <is>
          <t>Site1</t>
        </is>
      </c>
      <c r="H4" t="inlineStr">
        <is>
          <t>Domain2</t>
        </is>
      </c>
    </row>
    <row r="5">
      <c r="A5" t="inlineStr">
        <is>
          <t>kvm25.mos1.tms.tele2.ru</t>
        </is>
      </c>
      <c r="C5" t="inlineStr">
        <is>
          <t>iLO</t>
        </is>
      </c>
      <c r="D5" t="inlineStr">
        <is>
          <t>OOB_Mgmt</t>
        </is>
      </c>
      <c r="E5">
        <f>IF(Таблица29[[#This Row],[Site]]="Site1",VLOOKUP(Таблица29[[#This Row],[VLAN]],Dictionary!$D$2:$F$15,2,FALSE),VLOOKUP(Таблица29[[#This Row],[VLAN]],Dictionary!$D$2:$F$15,3,FALSE))</f>
        <v/>
      </c>
      <c r="F5" t="inlineStr">
        <is>
          <t>10.220.40.3</t>
        </is>
      </c>
      <c r="G5" t="inlineStr">
        <is>
          <t>Site1</t>
        </is>
      </c>
      <c r="H5" t="inlineStr">
        <is>
          <t>Domain2</t>
        </is>
      </c>
    </row>
    <row r="6">
      <c r="A6" t="inlineStr">
        <is>
          <t>kvm26.mos1.tms.tele2.ru</t>
        </is>
      </c>
      <c r="C6" t="inlineStr">
        <is>
          <t>iLO</t>
        </is>
      </c>
      <c r="D6" t="inlineStr">
        <is>
          <t>OOB_Mgmt</t>
        </is>
      </c>
      <c r="E6">
        <f>IF(Таблица29[[#This Row],[Site]]="Site1",VLOOKUP(Таблица29[[#This Row],[VLAN]],Dictionary!$D$2:$F$15,2,FALSE),VLOOKUP(Таблица29[[#This Row],[VLAN]],Dictionary!$D$2:$F$15,3,FALSE))</f>
        <v/>
      </c>
      <c r="F6" t="inlineStr">
        <is>
          <t>10.220.40.4</t>
        </is>
      </c>
      <c r="G6" t="inlineStr">
        <is>
          <t>Site1</t>
        </is>
      </c>
      <c r="H6" t="inlineStr">
        <is>
          <t>Domain2</t>
        </is>
      </c>
    </row>
    <row r="7">
      <c r="A7" t="inlineStr">
        <is>
          <t>kvm27.mos1.tms.tele2.ru</t>
        </is>
      </c>
      <c r="C7" t="inlineStr">
        <is>
          <t>iLO</t>
        </is>
      </c>
      <c r="D7" t="inlineStr">
        <is>
          <t>OOB_Mgmt</t>
        </is>
      </c>
      <c r="E7">
        <f>IF(Таблица29[[#This Row],[Site]]="Site1",VLOOKUP(Таблица29[[#This Row],[VLAN]],Dictionary!$D$2:$F$15,2,FALSE),VLOOKUP(Таблица29[[#This Row],[VLAN]],Dictionary!$D$2:$F$15,3,FALSE))</f>
        <v/>
      </c>
      <c r="F7" t="inlineStr">
        <is>
          <t>10.220.40.5</t>
        </is>
      </c>
      <c r="G7" t="inlineStr">
        <is>
          <t>Site1</t>
        </is>
      </c>
      <c r="H7" t="inlineStr">
        <is>
          <t>Domain2</t>
        </is>
      </c>
    </row>
    <row r="8">
      <c r="A8" t="inlineStr">
        <is>
          <t>kvm28.mos1.tms.tele2.ru</t>
        </is>
      </c>
      <c r="C8" t="inlineStr">
        <is>
          <t>iLO</t>
        </is>
      </c>
      <c r="D8" t="inlineStr">
        <is>
          <t>OOB_Mgmt</t>
        </is>
      </c>
      <c r="E8">
        <f>IF(Таблица29[[#This Row],[Site]]="Site1",VLOOKUP(Таблица29[[#This Row],[VLAN]],Dictionary!$D$2:$F$15,2,FALSE),VLOOKUP(Таблица29[[#This Row],[VLAN]],Dictionary!$D$2:$F$15,3,FALSE))</f>
        <v/>
      </c>
      <c r="F8" t="inlineStr">
        <is>
          <t>10.220.40.6</t>
        </is>
      </c>
      <c r="G8" t="inlineStr">
        <is>
          <t>Site1</t>
        </is>
      </c>
      <c r="H8" t="inlineStr">
        <is>
          <t>Domain2</t>
        </is>
      </c>
    </row>
    <row r="9">
      <c r="A9" t="inlineStr">
        <is>
          <t>kvm29.mos1.tms.tele2.ru</t>
        </is>
      </c>
      <c r="C9" t="inlineStr">
        <is>
          <t>iLO</t>
        </is>
      </c>
      <c r="D9" t="inlineStr">
        <is>
          <t>OOB_Mgmt</t>
        </is>
      </c>
      <c r="E9">
        <f>IF(Таблица29[[#This Row],[Site]]="Site1",VLOOKUP(Таблица29[[#This Row],[VLAN]],Dictionary!$D$2:$F$15,2,FALSE),VLOOKUP(Таблица29[[#This Row],[VLAN]],Dictionary!$D$2:$F$15,3,FALSE))</f>
        <v/>
      </c>
      <c r="F9" t="inlineStr">
        <is>
          <t>10.220.40.7</t>
        </is>
      </c>
      <c r="G9" t="inlineStr">
        <is>
          <t>Site1</t>
        </is>
      </c>
      <c r="H9" t="inlineStr">
        <is>
          <t>Domain2</t>
        </is>
      </c>
    </row>
    <row r="10">
      <c r="A10" t="inlineStr">
        <is>
          <t>kvm30.mos1.tms.tele2.ru</t>
        </is>
      </c>
      <c r="C10" t="inlineStr">
        <is>
          <t>iLO</t>
        </is>
      </c>
      <c r="D10" t="inlineStr">
        <is>
          <t>OOB_Mgmt</t>
        </is>
      </c>
      <c r="E10">
        <f>IF(Таблица29[[#This Row],[Site]]="Site1",VLOOKUP(Таблица29[[#This Row],[VLAN]],Dictionary!$D$2:$F$15,2,FALSE),VLOOKUP(Таблица29[[#This Row],[VLAN]],Dictionary!$D$2:$F$15,3,FALSE))</f>
        <v/>
      </c>
      <c r="F10" t="inlineStr">
        <is>
          <t>10.220.40.8</t>
        </is>
      </c>
      <c r="G10" t="inlineStr">
        <is>
          <t>Site1</t>
        </is>
      </c>
      <c r="H10" t="inlineStr">
        <is>
          <t>Domain2</t>
        </is>
      </c>
    </row>
    <row r="11">
      <c r="A11" t="inlineStr">
        <is>
          <t>kvm31.mos1.tms.tele2.ru</t>
        </is>
      </c>
      <c r="C11" t="inlineStr">
        <is>
          <t>iLO</t>
        </is>
      </c>
      <c r="D11" t="inlineStr">
        <is>
          <t>OOB_Mgmt</t>
        </is>
      </c>
      <c r="E11">
        <f>IF(Таблица29[[#This Row],[Site]]="Site1",VLOOKUP(Таблица29[[#This Row],[VLAN]],Dictionary!$D$2:$F$15,2,FALSE),VLOOKUP(Таблица29[[#This Row],[VLAN]],Dictionary!$D$2:$F$15,3,FALSE))</f>
        <v/>
      </c>
      <c r="F11" t="inlineStr">
        <is>
          <t>10.220.40.9</t>
        </is>
      </c>
      <c r="G11" t="inlineStr">
        <is>
          <t>Site1</t>
        </is>
      </c>
      <c r="H11" t="inlineStr">
        <is>
          <t>Domain2</t>
        </is>
      </c>
    </row>
    <row r="12">
      <c r="A12" t="inlineStr">
        <is>
          <t>kvm32.mos1.tms.tele2.ru</t>
        </is>
      </c>
      <c r="C12" t="inlineStr">
        <is>
          <t>iLO</t>
        </is>
      </c>
      <c r="D12" t="inlineStr">
        <is>
          <t>OOB_Mgmt</t>
        </is>
      </c>
      <c r="E12">
        <f>IF(Таблица29[[#This Row],[Site]]="Site1",VLOOKUP(Таблица29[[#This Row],[VLAN]],Dictionary!$D$2:$F$15,2,FALSE),VLOOKUP(Таблица29[[#This Row],[VLAN]],Dictionary!$D$2:$F$15,3,FALSE))</f>
        <v/>
      </c>
      <c r="F12" t="inlineStr">
        <is>
          <t>10.220.40.10</t>
        </is>
      </c>
      <c r="G12" t="inlineStr">
        <is>
          <t>Site1</t>
        </is>
      </c>
      <c r="H12" t="inlineStr">
        <is>
          <t>Domain2</t>
        </is>
      </c>
    </row>
    <row r="13">
      <c r="A13" t="inlineStr">
        <is>
          <t>kvm33.mos1.tms.tele2.ru</t>
        </is>
      </c>
      <c r="C13" t="inlineStr">
        <is>
          <t>iLO</t>
        </is>
      </c>
      <c r="D13" t="inlineStr">
        <is>
          <t>OOB_Mgmt</t>
        </is>
      </c>
      <c r="E13">
        <f>IF(Таблица29[[#This Row],[Site]]="Site1",VLOOKUP(Таблица29[[#This Row],[VLAN]],Dictionary!$D$2:$F$15,2,FALSE),VLOOKUP(Таблица29[[#This Row],[VLAN]],Dictionary!$D$2:$F$15,3,FALSE))</f>
        <v/>
      </c>
      <c r="F13" t="inlineStr">
        <is>
          <t>10.220.40.11</t>
        </is>
      </c>
      <c r="G13" t="inlineStr">
        <is>
          <t>Site1</t>
        </is>
      </c>
      <c r="H13" t="inlineStr">
        <is>
          <t>Domain2</t>
        </is>
      </c>
    </row>
    <row r="14">
      <c r="A14" t="inlineStr">
        <is>
          <t>kvm34.mos1.tms.tele2.ru</t>
        </is>
      </c>
      <c r="C14" t="inlineStr">
        <is>
          <t>iLO</t>
        </is>
      </c>
      <c r="D14" t="inlineStr">
        <is>
          <t>OOB_Mgmt</t>
        </is>
      </c>
      <c r="E14">
        <f>IF(Таблица29[[#This Row],[Site]]="Site1",VLOOKUP(Таблица29[[#This Row],[VLAN]],Dictionary!$D$2:$F$15,2,FALSE),VLOOKUP(Таблица29[[#This Row],[VLAN]],Dictionary!$D$2:$F$15,3,FALSE))</f>
        <v/>
      </c>
      <c r="F14" t="inlineStr">
        <is>
          <t>10.220.40.12</t>
        </is>
      </c>
      <c r="G14" t="inlineStr">
        <is>
          <t>Site1</t>
        </is>
      </c>
      <c r="H14" t="inlineStr">
        <is>
          <t>Domain2</t>
        </is>
      </c>
    </row>
    <row r="15">
      <c r="A15" t="inlineStr">
        <is>
          <t>kvm35.mos1.tms.tele2.ru</t>
        </is>
      </c>
      <c r="C15" t="inlineStr">
        <is>
          <t>iLO</t>
        </is>
      </c>
      <c r="D15" t="inlineStr">
        <is>
          <t>OOB_Mgmt</t>
        </is>
      </c>
      <c r="E15">
        <f>IF(Таблица29[[#This Row],[Site]]="Site1",VLOOKUP(Таблица29[[#This Row],[VLAN]],Dictionary!$D$2:$F$15,2,FALSE),VLOOKUP(Таблица29[[#This Row],[VLAN]],Dictionary!$D$2:$F$15,3,FALSE))</f>
        <v/>
      </c>
      <c r="F15" t="inlineStr">
        <is>
          <t>10.220.40.13</t>
        </is>
      </c>
      <c r="G15" t="inlineStr">
        <is>
          <t>Site1</t>
        </is>
      </c>
      <c r="H15" t="inlineStr">
        <is>
          <t>Domain2</t>
        </is>
      </c>
    </row>
    <row r="16">
      <c r="A16" t="inlineStr">
        <is>
          <t>kvm36.mos1.tms.tele2.ru</t>
        </is>
      </c>
      <c r="C16" t="inlineStr">
        <is>
          <t>iLO</t>
        </is>
      </c>
      <c r="D16" t="inlineStr">
        <is>
          <t>OOB_Mgmt</t>
        </is>
      </c>
      <c r="E16">
        <f>IF(Таблица29[[#This Row],[Site]]="Site1",VLOOKUP(Таблица29[[#This Row],[VLAN]],Dictionary!$D$2:$F$15,2,FALSE),VLOOKUP(Таблица29[[#This Row],[VLAN]],Dictionary!$D$2:$F$15,3,FALSE))</f>
        <v/>
      </c>
      <c r="F16" t="inlineStr">
        <is>
          <t>10.220.40.14</t>
        </is>
      </c>
      <c r="G16" t="inlineStr">
        <is>
          <t>Site1</t>
        </is>
      </c>
      <c r="H16" t="inlineStr">
        <is>
          <t>Domain2</t>
        </is>
      </c>
    </row>
    <row r="17">
      <c r="A17" t="inlineStr">
        <is>
          <t>kvm37.mos1.tms.tele2.ru</t>
        </is>
      </c>
      <c r="C17" t="inlineStr">
        <is>
          <t>iLO</t>
        </is>
      </c>
      <c r="D17" t="inlineStr">
        <is>
          <t>OOB_Mgmt</t>
        </is>
      </c>
      <c r="E17">
        <f>IF(Таблица29[[#This Row],[Site]]="Site1",VLOOKUP(Таблица29[[#This Row],[VLAN]],Dictionary!$D$2:$F$15,2,FALSE),VLOOKUP(Таблица29[[#This Row],[VLAN]],Dictionary!$D$2:$F$15,3,FALSE))</f>
        <v/>
      </c>
      <c r="F17" t="inlineStr">
        <is>
          <t>10.220.40.15</t>
        </is>
      </c>
      <c r="G17" t="inlineStr">
        <is>
          <t>Site1</t>
        </is>
      </c>
      <c r="H17" t="inlineStr">
        <is>
          <t>Domain2</t>
        </is>
      </c>
    </row>
    <row r="18">
      <c r="A18" t="inlineStr">
        <is>
          <t>kvm38.mos1.tms.tele2.ru</t>
        </is>
      </c>
      <c r="C18" t="inlineStr">
        <is>
          <t>iLO</t>
        </is>
      </c>
      <c r="D18" t="inlineStr">
        <is>
          <t>OOB_Mgmt</t>
        </is>
      </c>
      <c r="E18">
        <f>IF(Таблица29[[#This Row],[Site]]="Site1",VLOOKUP(Таблица29[[#This Row],[VLAN]],Dictionary!$D$2:$F$15,2,FALSE),VLOOKUP(Таблица29[[#This Row],[VLAN]],Dictionary!$D$2:$F$15,3,FALSE))</f>
        <v/>
      </c>
      <c r="F18" t="inlineStr">
        <is>
          <t>10.220.40.16</t>
        </is>
      </c>
      <c r="G18" t="inlineStr">
        <is>
          <t>Site1</t>
        </is>
      </c>
      <c r="H18" t="inlineStr">
        <is>
          <t>Domain2</t>
        </is>
      </c>
    </row>
    <row r="19">
      <c r="A19" t="inlineStr">
        <is>
          <t>kvm39.mos1.tms.tele2.ru</t>
        </is>
      </c>
      <c r="C19" t="inlineStr">
        <is>
          <t>iLO</t>
        </is>
      </c>
      <c r="D19" t="inlineStr">
        <is>
          <t>OOB_Mgmt</t>
        </is>
      </c>
      <c r="E19">
        <f>IF(Таблица29[[#This Row],[Site]]="Site1",VLOOKUP(Таблица29[[#This Row],[VLAN]],Dictionary!$D$2:$F$15,2,FALSE),VLOOKUP(Таблица29[[#This Row],[VLAN]],Dictionary!$D$2:$F$15,3,FALSE))</f>
        <v/>
      </c>
      <c r="F19" t="inlineStr">
        <is>
          <t>10.220.40.17</t>
        </is>
      </c>
      <c r="G19" t="inlineStr">
        <is>
          <t>Site1</t>
        </is>
      </c>
      <c r="H19" t="inlineStr">
        <is>
          <t>Domain2</t>
        </is>
      </c>
    </row>
    <row r="20">
      <c r="A20" t="inlineStr">
        <is>
          <t>kvm40.mos1.tms.tele2.ru</t>
        </is>
      </c>
      <c r="C20" t="inlineStr">
        <is>
          <t>iLO</t>
        </is>
      </c>
      <c r="D20" t="inlineStr">
        <is>
          <t>OOB_Mgmt</t>
        </is>
      </c>
      <c r="E20">
        <f>IF(Таблица29[[#This Row],[Site]]="Site1",VLOOKUP(Таблица29[[#This Row],[VLAN]],Dictionary!$D$2:$F$15,2,FALSE),VLOOKUP(Таблица29[[#This Row],[VLAN]],Dictionary!$D$2:$F$15,3,FALSE))</f>
        <v/>
      </c>
      <c r="F20" t="inlineStr">
        <is>
          <t>10.220.40.18</t>
        </is>
      </c>
      <c r="G20" t="inlineStr">
        <is>
          <t>Site1</t>
        </is>
      </c>
      <c r="H20" t="inlineStr">
        <is>
          <t>Domain2</t>
        </is>
      </c>
    </row>
    <row r="21">
      <c r="A21" t="inlineStr">
        <is>
          <t>kvm41.mos1.tms.tele2.ru</t>
        </is>
      </c>
      <c r="C21" t="inlineStr">
        <is>
          <t>iLO</t>
        </is>
      </c>
      <c r="D21" t="inlineStr">
        <is>
          <t>OOB_Mgmt</t>
        </is>
      </c>
      <c r="E21">
        <f>IF(Таблица29[[#This Row],[Site]]="Site1",VLOOKUP(Таблица29[[#This Row],[VLAN]],Dictionary!$D$2:$F$15,2,FALSE),VLOOKUP(Таблица29[[#This Row],[VLAN]],Dictionary!$D$2:$F$15,3,FALSE))</f>
        <v/>
      </c>
      <c r="F21" t="inlineStr">
        <is>
          <t>10.220.40.19</t>
        </is>
      </c>
      <c r="G21" t="inlineStr">
        <is>
          <t>Site1</t>
        </is>
      </c>
      <c r="H21" t="inlineStr">
        <is>
          <t>Domain2</t>
        </is>
      </c>
    </row>
    <row r="22">
      <c r="A22" t="inlineStr">
        <is>
          <t>kvm42.mos1.tms.tele2.ru</t>
        </is>
      </c>
      <c r="C22" t="inlineStr">
        <is>
          <t>iLO</t>
        </is>
      </c>
      <c r="D22" t="inlineStr">
        <is>
          <t>OOB_Mgmt</t>
        </is>
      </c>
      <c r="E22">
        <f>IF(Таблица29[[#This Row],[Site]]="Site1",VLOOKUP(Таблица29[[#This Row],[VLAN]],Dictionary!$D$2:$F$15,2,FALSE),VLOOKUP(Таблица29[[#This Row],[VLAN]],Dictionary!$D$2:$F$15,3,FALSE))</f>
        <v/>
      </c>
      <c r="F22" t="inlineStr">
        <is>
          <t>10.220.40.20</t>
        </is>
      </c>
      <c r="G22" t="inlineStr">
        <is>
          <t>Site1</t>
        </is>
      </c>
      <c r="H22" t="inlineStr">
        <is>
          <t>Domain2</t>
        </is>
      </c>
    </row>
    <row r="23">
      <c r="A23" t="inlineStr">
        <is>
          <t>kvm43.mos1.tms.tele2.ru</t>
        </is>
      </c>
      <c r="C23" t="inlineStr">
        <is>
          <t>iLO</t>
        </is>
      </c>
      <c r="D23" t="inlineStr">
        <is>
          <t>OOB_Mgmt</t>
        </is>
      </c>
      <c r="E23">
        <f>IF(Таблица29[[#This Row],[Site]]="Site1",VLOOKUP(Таблица29[[#This Row],[VLAN]],Dictionary!$D$2:$F$15,2,FALSE),VLOOKUP(Таблица29[[#This Row],[VLAN]],Dictionary!$D$2:$F$15,3,FALSE))</f>
        <v/>
      </c>
      <c r="F23" t="inlineStr">
        <is>
          <t>10.220.40.21</t>
        </is>
      </c>
      <c r="G23" t="inlineStr">
        <is>
          <t>Site1</t>
        </is>
      </c>
      <c r="H23" t="inlineStr">
        <is>
          <t>Domain2</t>
        </is>
      </c>
    </row>
    <row r="24">
      <c r="A24" t="inlineStr">
        <is>
          <t>kvm44.mos1.tms.tele2.ru</t>
        </is>
      </c>
      <c r="C24" t="inlineStr">
        <is>
          <t>iLO</t>
        </is>
      </c>
      <c r="D24" t="inlineStr">
        <is>
          <t>OOB_Mgmt</t>
        </is>
      </c>
      <c r="E24">
        <f>IF(Таблица29[[#This Row],[Site]]="Site1",VLOOKUP(Таблица29[[#This Row],[VLAN]],Dictionary!$D$2:$F$15,2,FALSE),VLOOKUP(Таблица29[[#This Row],[VLAN]],Dictionary!$D$2:$F$15,3,FALSE))</f>
        <v/>
      </c>
      <c r="F24" t="inlineStr">
        <is>
          <t>10.220.40.22</t>
        </is>
      </c>
      <c r="G24" t="inlineStr">
        <is>
          <t>Site1</t>
        </is>
      </c>
      <c r="H24" t="inlineStr">
        <is>
          <t>Domain2</t>
        </is>
      </c>
    </row>
    <row r="25">
      <c r="A25" s="125" t="inlineStr">
        <is>
          <t>kvm45.mos1.tms.tele2.ru</t>
        </is>
      </c>
      <c r="B25" s="125" t="n"/>
      <c r="C25" s="125" t="inlineStr">
        <is>
          <t>iLO</t>
        </is>
      </c>
      <c r="D25" s="125" t="inlineStr">
        <is>
          <t>OOB_Mgmt</t>
        </is>
      </c>
      <c r="E25" s="125">
        <f>IF(Таблица29[[#This Row],[Site]]="Site1",VLOOKUP(Таблица29[[#This Row],[VLAN]],Dictionary!$D$2:$F$15,2,FALSE),VLOOKUP(Таблица29[[#This Row],[VLAN]],Dictionary!$D$2:$F$15,3,FALSE))</f>
        <v/>
      </c>
      <c r="F25" s="125" t="inlineStr">
        <is>
          <t>10.220.40.23</t>
        </is>
      </c>
      <c r="G25" s="125" t="inlineStr">
        <is>
          <t>Site1</t>
        </is>
      </c>
      <c r="H25" s="125" t="inlineStr">
        <is>
          <t>Domain2</t>
        </is>
      </c>
    </row>
    <row r="26">
      <c r="A26" s="85" t="inlineStr">
        <is>
          <t>kvm23.mos1.tms.tele2.ru</t>
        </is>
      </c>
      <c r="B26" s="85" t="n"/>
      <c r="C26" s="85" t="inlineStr">
        <is>
          <t>Mgmt</t>
        </is>
      </c>
      <c r="D26" s="85" t="inlineStr">
        <is>
          <t>Host_Mgmt</t>
        </is>
      </c>
      <c r="E26" s="85">
        <f>IF(Таблица29[[#This Row],[Site]]="Site1",VLOOKUP(Таблица29[[#This Row],[VLAN]],Dictionary!$D$2:$F$15,2,FALSE),VLOOKUP(Таблица29[[#This Row],[VLAN]],Dictionary!$D$2:$F$15,3,FALSE))</f>
        <v/>
      </c>
      <c r="F26" s="85" t="inlineStr">
        <is>
          <t>10.220.40.65</t>
        </is>
      </c>
      <c r="G26" s="85" t="inlineStr">
        <is>
          <t>Site1</t>
        </is>
      </c>
      <c r="H26" s="85" t="inlineStr">
        <is>
          <t>Domain2</t>
        </is>
      </c>
    </row>
    <row r="27">
      <c r="A27" t="inlineStr">
        <is>
          <t>kvm24.mos1.tms.tele2.ru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IF(Таблица29[[#This Row],[Site]]="Site1",VLOOKUP(Таблица29[[#This Row],[VLAN]],Dictionary!$D$2:$F$15,2,FALSE),VLOOKUP(Таблица29[[#This Row],[VLAN]],Dictionary!$D$2:$F$15,3,FALSE))</f>
        <v/>
      </c>
      <c r="F27" t="inlineStr">
        <is>
          <t>10.220.40.66</t>
        </is>
      </c>
      <c r="G27" t="inlineStr">
        <is>
          <t>Site1</t>
        </is>
      </c>
      <c r="H27" t="inlineStr">
        <is>
          <t>Domain2</t>
        </is>
      </c>
    </row>
    <row r="28">
      <c r="A28" t="inlineStr">
        <is>
          <t>kvm25.mos1.tms.tele2.ru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IF(Таблица29[[#This Row],[Site]]="Site1",VLOOKUP(Таблица29[[#This Row],[VLAN]],Dictionary!$D$2:$F$15,2,FALSE),VLOOKUP(Таблица29[[#This Row],[VLAN]],Dictionary!$D$2:$F$15,3,FALSE))</f>
        <v/>
      </c>
      <c r="F28" t="inlineStr">
        <is>
          <t>10.220.40.67</t>
        </is>
      </c>
      <c r="G28" t="inlineStr">
        <is>
          <t>Site1</t>
        </is>
      </c>
      <c r="H28" t="inlineStr">
        <is>
          <t>Domain2</t>
        </is>
      </c>
    </row>
    <row r="29">
      <c r="A29" t="inlineStr">
        <is>
          <t>kvm26.mos1.tms.tele2.ru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IF(Таблица29[[#This Row],[Site]]="Site1",VLOOKUP(Таблица29[[#This Row],[VLAN]],Dictionary!$D$2:$F$15,2,FALSE),VLOOKUP(Таблица29[[#This Row],[VLAN]],Dictionary!$D$2:$F$15,3,FALSE))</f>
        <v/>
      </c>
      <c r="F29" t="inlineStr">
        <is>
          <t>10.220.40.68</t>
        </is>
      </c>
      <c r="G29" t="inlineStr">
        <is>
          <t>Site1</t>
        </is>
      </c>
      <c r="H29" t="inlineStr">
        <is>
          <t>Domain2</t>
        </is>
      </c>
    </row>
    <row r="30">
      <c r="A30" t="inlineStr">
        <is>
          <t>kvm27.mos1.tms.tele2.ru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IF(Таблица29[[#This Row],[Site]]="Site1",VLOOKUP(Таблица29[[#This Row],[VLAN]],Dictionary!$D$2:$F$15,2,FALSE),VLOOKUP(Таблица29[[#This Row],[VLAN]],Dictionary!$D$2:$F$15,3,FALSE))</f>
        <v/>
      </c>
      <c r="F30" t="inlineStr">
        <is>
          <t>10.220.40.69</t>
        </is>
      </c>
      <c r="G30" t="inlineStr">
        <is>
          <t>Site1</t>
        </is>
      </c>
      <c r="H30" t="inlineStr">
        <is>
          <t>Domain2</t>
        </is>
      </c>
    </row>
    <row r="31">
      <c r="A31" t="inlineStr">
        <is>
          <t>kvm28.mos1.tms.tele2.ru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IF(Таблица29[[#This Row],[Site]]="Site1",VLOOKUP(Таблица29[[#This Row],[VLAN]],Dictionary!$D$2:$F$15,2,FALSE),VLOOKUP(Таблица29[[#This Row],[VLAN]],Dictionary!$D$2:$F$15,3,FALSE))</f>
        <v/>
      </c>
      <c r="F31" t="inlineStr">
        <is>
          <t>10.220.40.70</t>
        </is>
      </c>
      <c r="G31" t="inlineStr">
        <is>
          <t>Site1</t>
        </is>
      </c>
      <c r="H31" t="inlineStr">
        <is>
          <t>Domain2</t>
        </is>
      </c>
    </row>
    <row r="32">
      <c r="A32" t="inlineStr">
        <is>
          <t>kvm29.mos1.tms.tele2.ru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IF(Таблица29[[#This Row],[Site]]="Site1",VLOOKUP(Таблица29[[#This Row],[VLAN]],Dictionary!$D$2:$F$15,2,FALSE),VLOOKUP(Таблица29[[#This Row],[VLAN]],Dictionary!$D$2:$F$15,3,FALSE))</f>
        <v/>
      </c>
      <c r="F32" t="inlineStr">
        <is>
          <t>10.220.40.71</t>
        </is>
      </c>
      <c r="G32" t="inlineStr">
        <is>
          <t>Site1</t>
        </is>
      </c>
      <c r="H32" t="inlineStr">
        <is>
          <t>Domain2</t>
        </is>
      </c>
    </row>
    <row r="33">
      <c r="A33" t="inlineStr">
        <is>
          <t>kvm30.mos1.tms.tele2.ru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IF(Таблица29[[#This Row],[Site]]="Site1",VLOOKUP(Таблица29[[#This Row],[VLAN]],Dictionary!$D$2:$F$15,2,FALSE),VLOOKUP(Таблица29[[#This Row],[VLAN]],Dictionary!$D$2:$F$15,3,FALSE))</f>
        <v/>
      </c>
      <c r="F33" t="inlineStr">
        <is>
          <t>10.220.40.72</t>
        </is>
      </c>
      <c r="G33" t="inlineStr">
        <is>
          <t>Site1</t>
        </is>
      </c>
      <c r="H33" t="inlineStr">
        <is>
          <t>Domain2</t>
        </is>
      </c>
    </row>
    <row r="34">
      <c r="A34" t="inlineStr">
        <is>
          <t>kvm31.mos1.tms.tele2.ru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IF(Таблица29[[#This Row],[Site]]="Site1",VLOOKUP(Таблица29[[#This Row],[VLAN]],Dictionary!$D$2:$F$15,2,FALSE),VLOOKUP(Таблица29[[#This Row],[VLAN]],Dictionary!$D$2:$F$15,3,FALSE))</f>
        <v/>
      </c>
      <c r="F34" t="inlineStr">
        <is>
          <t>10.220.40.73</t>
        </is>
      </c>
      <c r="G34" t="inlineStr">
        <is>
          <t>Site1</t>
        </is>
      </c>
      <c r="H34" t="inlineStr">
        <is>
          <t>Domain2</t>
        </is>
      </c>
    </row>
    <row r="35">
      <c r="A35" t="inlineStr">
        <is>
          <t>kvm32.mos1.tms.tele2.ru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IF(Таблица29[[#This Row],[Site]]="Site1",VLOOKUP(Таблица29[[#This Row],[VLAN]],Dictionary!$D$2:$F$15,2,FALSE),VLOOKUP(Таблица29[[#This Row],[VLAN]],Dictionary!$D$2:$F$15,3,FALSE))</f>
        <v/>
      </c>
      <c r="F35" t="inlineStr">
        <is>
          <t>10.220.40.74</t>
        </is>
      </c>
      <c r="G35" t="inlineStr">
        <is>
          <t>Site1</t>
        </is>
      </c>
      <c r="H35" t="inlineStr">
        <is>
          <t>Domain2</t>
        </is>
      </c>
    </row>
    <row r="36">
      <c r="A36" t="inlineStr">
        <is>
          <t>kvm33.mos1.tms.tele2.ru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IF(Таблица29[[#This Row],[Site]]="Site1",VLOOKUP(Таблица29[[#This Row],[VLAN]],Dictionary!$D$2:$F$15,2,FALSE),VLOOKUP(Таблица29[[#This Row],[VLAN]],Dictionary!$D$2:$F$15,3,FALSE))</f>
        <v/>
      </c>
      <c r="F36" t="inlineStr">
        <is>
          <t>10.220.40.75</t>
        </is>
      </c>
      <c r="G36" t="inlineStr">
        <is>
          <t>Site1</t>
        </is>
      </c>
      <c r="H36" t="inlineStr">
        <is>
          <t>Domain2</t>
        </is>
      </c>
    </row>
    <row r="37">
      <c r="A37" t="inlineStr">
        <is>
          <t>kvm34.mos1.tms.tele2.ru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IF(Таблица29[[#This Row],[Site]]="Site1",VLOOKUP(Таблица29[[#This Row],[VLAN]],Dictionary!$D$2:$F$15,2,FALSE),VLOOKUP(Таблица29[[#This Row],[VLAN]],Dictionary!$D$2:$F$15,3,FALSE))</f>
        <v/>
      </c>
      <c r="F37" t="inlineStr">
        <is>
          <t>10.220.40.76</t>
        </is>
      </c>
      <c r="G37" t="inlineStr">
        <is>
          <t>Site1</t>
        </is>
      </c>
      <c r="H37" t="inlineStr">
        <is>
          <t>Domain2</t>
        </is>
      </c>
    </row>
    <row r="38">
      <c r="A38" t="inlineStr">
        <is>
          <t>kvm35.mos1.tms.tele2.ru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IF(Таблица29[[#This Row],[Site]]="Site1",VLOOKUP(Таблица29[[#This Row],[VLAN]],Dictionary!$D$2:$F$15,2,FALSE),VLOOKUP(Таблица29[[#This Row],[VLAN]],Dictionary!$D$2:$F$15,3,FALSE))</f>
        <v/>
      </c>
      <c r="F38" t="inlineStr">
        <is>
          <t>10.220.40.77</t>
        </is>
      </c>
      <c r="G38" t="inlineStr">
        <is>
          <t>Site1</t>
        </is>
      </c>
      <c r="H38" t="inlineStr">
        <is>
          <t>Domain2</t>
        </is>
      </c>
    </row>
    <row r="39">
      <c r="A39" t="inlineStr">
        <is>
          <t>kvm36.mos1.tms.tele2.ru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IF(Таблица29[[#This Row],[Site]]="Site1",VLOOKUP(Таблица29[[#This Row],[VLAN]],Dictionary!$D$2:$F$15,2,FALSE),VLOOKUP(Таблица29[[#This Row],[VLAN]],Dictionary!$D$2:$F$15,3,FALSE))</f>
        <v/>
      </c>
      <c r="F39" t="inlineStr">
        <is>
          <t>10.220.40.78</t>
        </is>
      </c>
      <c r="G39" t="inlineStr">
        <is>
          <t>Site1</t>
        </is>
      </c>
      <c r="H39" t="inlineStr">
        <is>
          <t>Domain2</t>
        </is>
      </c>
    </row>
    <row r="40">
      <c r="A40" t="inlineStr">
        <is>
          <t>kvm37.mos1.tms.tele2.ru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IF(Таблица29[[#This Row],[Site]]="Site1",VLOOKUP(Таблица29[[#This Row],[VLAN]],Dictionary!$D$2:$F$15,2,FALSE),VLOOKUP(Таблица29[[#This Row],[VLAN]],Dictionary!$D$2:$F$15,3,FALSE))</f>
        <v/>
      </c>
      <c r="F40" t="inlineStr">
        <is>
          <t>10.220.40.79</t>
        </is>
      </c>
      <c r="G40" t="inlineStr">
        <is>
          <t>Site1</t>
        </is>
      </c>
      <c r="H40" t="inlineStr">
        <is>
          <t>Domain2</t>
        </is>
      </c>
    </row>
    <row r="41">
      <c r="A41" t="inlineStr">
        <is>
          <t>kvm38.mos1.tms.tele2.ru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IF(Таблица29[[#This Row],[Site]]="Site1",VLOOKUP(Таблица29[[#This Row],[VLAN]],Dictionary!$D$2:$F$15,2,FALSE),VLOOKUP(Таблица29[[#This Row],[VLAN]],Dictionary!$D$2:$F$15,3,FALSE))</f>
        <v/>
      </c>
      <c r="F41" t="inlineStr">
        <is>
          <t>10.220.40.80</t>
        </is>
      </c>
      <c r="G41" t="inlineStr">
        <is>
          <t>Site1</t>
        </is>
      </c>
      <c r="H41" t="inlineStr">
        <is>
          <t>Domain2</t>
        </is>
      </c>
    </row>
    <row r="42">
      <c r="A42" t="inlineStr">
        <is>
          <t>kvm39.mos1.tms.tele2.ru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IF(Таблица29[[#This Row],[Site]]="Site1",VLOOKUP(Таблица29[[#This Row],[VLAN]],Dictionary!$D$2:$F$15,2,FALSE),VLOOKUP(Таблица29[[#This Row],[VLAN]],Dictionary!$D$2:$F$15,3,FALSE))</f>
        <v/>
      </c>
      <c r="F42" t="inlineStr">
        <is>
          <t>10.220.40.81</t>
        </is>
      </c>
      <c r="G42" t="inlineStr">
        <is>
          <t>Site1</t>
        </is>
      </c>
      <c r="H42" t="inlineStr">
        <is>
          <t>Domain2</t>
        </is>
      </c>
    </row>
    <row r="43">
      <c r="A43" t="inlineStr">
        <is>
          <t>kvm40.mos1.tms.tele2.ru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IF(Таблица29[[#This Row],[Site]]="Site1",VLOOKUP(Таблица29[[#This Row],[VLAN]],Dictionary!$D$2:$F$15,2,FALSE),VLOOKUP(Таблица29[[#This Row],[VLAN]],Dictionary!$D$2:$F$15,3,FALSE))</f>
        <v/>
      </c>
      <c r="F43" t="inlineStr">
        <is>
          <t>10.220.40.82</t>
        </is>
      </c>
      <c r="G43" t="inlineStr">
        <is>
          <t>Site1</t>
        </is>
      </c>
      <c r="H43" t="inlineStr">
        <is>
          <t>Domain2</t>
        </is>
      </c>
    </row>
    <row r="44">
      <c r="A44" t="inlineStr">
        <is>
          <t>kvm41.mos1.tms.tele2.ru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IF(Таблица29[[#This Row],[Site]]="Site1",VLOOKUP(Таблица29[[#This Row],[VLAN]],Dictionary!$D$2:$F$15,2,FALSE),VLOOKUP(Таблица29[[#This Row],[VLAN]],Dictionary!$D$2:$F$15,3,FALSE))</f>
        <v/>
      </c>
      <c r="F44" t="inlineStr">
        <is>
          <t>10.220.40.83</t>
        </is>
      </c>
      <c r="G44" t="inlineStr">
        <is>
          <t>Site1</t>
        </is>
      </c>
      <c r="H44" t="inlineStr">
        <is>
          <t>Domain2</t>
        </is>
      </c>
    </row>
    <row r="45">
      <c r="A45" t="inlineStr">
        <is>
          <t>kvm42.mos1.tms.tele2.ru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IF(Таблица29[[#This Row],[Site]]="Site1",VLOOKUP(Таблица29[[#This Row],[VLAN]],Dictionary!$D$2:$F$15,2,FALSE),VLOOKUP(Таблица29[[#This Row],[VLAN]],Dictionary!$D$2:$F$15,3,FALSE))</f>
        <v/>
      </c>
      <c r="F45" t="inlineStr">
        <is>
          <t>10.220.40.84</t>
        </is>
      </c>
      <c r="G45" t="inlineStr">
        <is>
          <t>Site1</t>
        </is>
      </c>
      <c r="H45" t="inlineStr">
        <is>
          <t>Domain2</t>
        </is>
      </c>
    </row>
    <row r="46">
      <c r="A46" t="inlineStr">
        <is>
          <t>kvm43.mos1.tms.tele2.ru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IF(Таблица29[[#This Row],[Site]]="Site1",VLOOKUP(Таблица29[[#This Row],[VLAN]],Dictionary!$D$2:$F$15,2,FALSE),VLOOKUP(Таблица29[[#This Row],[VLAN]],Dictionary!$D$2:$F$15,3,FALSE))</f>
        <v/>
      </c>
      <c r="F46" t="inlineStr">
        <is>
          <t>10.220.40.85</t>
        </is>
      </c>
      <c r="G46" t="inlineStr">
        <is>
          <t>Site1</t>
        </is>
      </c>
      <c r="H46" t="inlineStr">
        <is>
          <t>Domain2</t>
        </is>
      </c>
    </row>
    <row r="47">
      <c r="A47" t="inlineStr">
        <is>
          <t>kvm44.mos1.tms.tele2.ru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IF(Таблица29[[#This Row],[Site]]="Site1",VLOOKUP(Таблица29[[#This Row],[VLAN]],Dictionary!$D$2:$F$15,2,FALSE),VLOOKUP(Таблица29[[#This Row],[VLAN]],Dictionary!$D$2:$F$15,3,FALSE))</f>
        <v/>
      </c>
      <c r="F47" t="inlineStr">
        <is>
          <t>10.220.40.86</t>
        </is>
      </c>
      <c r="G47" t="inlineStr">
        <is>
          <t>Site1</t>
        </is>
      </c>
      <c r="H47" t="inlineStr">
        <is>
          <t>Domain2</t>
        </is>
      </c>
    </row>
    <row r="48">
      <c r="A48" s="125" t="inlineStr">
        <is>
          <t>kvm45.mos1.tms.tele2.ru</t>
        </is>
      </c>
      <c r="B48" s="125" t="n"/>
      <c r="C48" s="125" t="inlineStr">
        <is>
          <t>Mgmt</t>
        </is>
      </c>
      <c r="D48" s="125" t="inlineStr">
        <is>
          <t>Host_Mgmt</t>
        </is>
      </c>
      <c r="E48" s="125">
        <f>IF(Таблица29[[#This Row],[Site]]="Site1",VLOOKUP(Таблица29[[#This Row],[VLAN]],Dictionary!$D$2:$F$15,2,FALSE),VLOOKUP(Таблица29[[#This Row],[VLAN]],Dictionary!$D$2:$F$15,3,FALSE))</f>
        <v/>
      </c>
      <c r="F48" s="125" t="inlineStr">
        <is>
          <t>10.220.40.87</t>
        </is>
      </c>
      <c r="G48" s="125" t="inlineStr">
        <is>
          <t>Site1</t>
        </is>
      </c>
      <c r="H48" s="125" t="inlineStr">
        <is>
          <t>Domain2</t>
        </is>
      </c>
    </row>
    <row r="49">
      <c r="A49" t="inlineStr">
        <is>
          <t>kvm23.mos2.tms.tele2.ru</t>
        </is>
      </c>
      <c r="C49" t="inlineStr">
        <is>
          <t>iLO</t>
        </is>
      </c>
      <c r="D49" t="inlineStr">
        <is>
          <t>OOB_Mgmt</t>
        </is>
      </c>
      <c r="E49">
        <f>IF(Таблица29[[#This Row],[Site]]="Site1",VLOOKUP(Таблица29[[#This Row],[VLAN]],Dictionary!$D$2:$F$15,2,FALSE),VLOOKUP(Таблица29[[#This Row],[VLAN]],Dictionary!$D$2:$F$15,3,FALSE))</f>
        <v/>
      </c>
      <c r="F49" t="inlineStr">
        <is>
          <t>10.221.40.1</t>
        </is>
      </c>
      <c r="G49" t="inlineStr">
        <is>
          <t>Site2</t>
        </is>
      </c>
      <c r="H49" t="inlineStr">
        <is>
          <t>Domain2</t>
        </is>
      </c>
    </row>
    <row r="50">
      <c r="A50" t="inlineStr">
        <is>
          <t>kvm24.mos2.tms.tele2.ru</t>
        </is>
      </c>
      <c r="C50" t="inlineStr">
        <is>
          <t>iLO</t>
        </is>
      </c>
      <c r="D50" t="inlineStr">
        <is>
          <t>OOB_Mgmt</t>
        </is>
      </c>
      <c r="E50">
        <f>IF(Таблица29[[#This Row],[Site]]="Site1",VLOOKUP(Таблица29[[#This Row],[VLAN]],Dictionary!$D$2:$F$15,2,FALSE),VLOOKUP(Таблица29[[#This Row],[VLAN]],Dictionary!$D$2:$F$15,3,FALSE))</f>
        <v/>
      </c>
      <c r="F50" t="inlineStr">
        <is>
          <t>10.221.40.2</t>
        </is>
      </c>
      <c r="G50" t="inlineStr">
        <is>
          <t>Site2</t>
        </is>
      </c>
      <c r="H50" t="inlineStr">
        <is>
          <t>Domain2</t>
        </is>
      </c>
    </row>
    <row r="51">
      <c r="A51" t="inlineStr">
        <is>
          <t>kvm25.mos2.tms.tele2.ru</t>
        </is>
      </c>
      <c r="C51" t="inlineStr">
        <is>
          <t>iLO</t>
        </is>
      </c>
      <c r="D51" t="inlineStr">
        <is>
          <t>OOB_Mgmt</t>
        </is>
      </c>
      <c r="E51">
        <f>IF(Таблица29[[#This Row],[Site]]="Site1",VLOOKUP(Таблица29[[#This Row],[VLAN]],Dictionary!$D$2:$F$15,2,FALSE),VLOOKUP(Таблица29[[#This Row],[VLAN]],Dictionary!$D$2:$F$15,3,FALSE))</f>
        <v/>
      </c>
      <c r="F51" t="inlineStr">
        <is>
          <t>10.221.40.3</t>
        </is>
      </c>
      <c r="G51" t="inlineStr">
        <is>
          <t>Site2</t>
        </is>
      </c>
      <c r="H51" t="inlineStr">
        <is>
          <t>Domain2</t>
        </is>
      </c>
    </row>
    <row r="52">
      <c r="A52" t="inlineStr">
        <is>
          <t>kvm26.mos2.tms.tele2.ru</t>
        </is>
      </c>
      <c r="C52" t="inlineStr">
        <is>
          <t>iLO</t>
        </is>
      </c>
      <c r="D52" t="inlineStr">
        <is>
          <t>OOB_Mgmt</t>
        </is>
      </c>
      <c r="E52">
        <f>IF(Таблица29[[#This Row],[Site]]="Site1",VLOOKUP(Таблица29[[#This Row],[VLAN]],Dictionary!$D$2:$F$15,2,FALSE),VLOOKUP(Таблица29[[#This Row],[VLAN]],Dictionary!$D$2:$F$15,3,FALSE))</f>
        <v/>
      </c>
      <c r="F52" t="inlineStr">
        <is>
          <t>10.221.40.4</t>
        </is>
      </c>
      <c r="G52" t="inlineStr">
        <is>
          <t>Site2</t>
        </is>
      </c>
      <c r="H52" t="inlineStr">
        <is>
          <t>Domain2</t>
        </is>
      </c>
    </row>
    <row r="53">
      <c r="A53" t="inlineStr">
        <is>
          <t>kvm27.mos2.tms.tele2.ru</t>
        </is>
      </c>
      <c r="C53" t="inlineStr">
        <is>
          <t>iLO</t>
        </is>
      </c>
      <c r="D53" t="inlineStr">
        <is>
          <t>OOB_Mgmt</t>
        </is>
      </c>
      <c r="E53">
        <f>IF(Таблица29[[#This Row],[Site]]="Site1",VLOOKUP(Таблица29[[#This Row],[VLAN]],Dictionary!$D$2:$F$15,2,FALSE),VLOOKUP(Таблица29[[#This Row],[VLAN]],Dictionary!$D$2:$F$15,3,FALSE))</f>
        <v/>
      </c>
      <c r="F53" t="inlineStr">
        <is>
          <t>10.221.40.5</t>
        </is>
      </c>
      <c r="G53" t="inlineStr">
        <is>
          <t>Site2</t>
        </is>
      </c>
      <c r="H53" t="inlineStr">
        <is>
          <t>Domain2</t>
        </is>
      </c>
    </row>
    <row r="54">
      <c r="A54" t="inlineStr">
        <is>
          <t>kvm28.mos2.tms.tele2.ru</t>
        </is>
      </c>
      <c r="C54" t="inlineStr">
        <is>
          <t>iLO</t>
        </is>
      </c>
      <c r="D54" t="inlineStr">
        <is>
          <t>OOB_Mgmt</t>
        </is>
      </c>
      <c r="E54">
        <f>IF(Таблица29[[#This Row],[Site]]="Site1",VLOOKUP(Таблица29[[#This Row],[VLAN]],Dictionary!$D$2:$F$15,2,FALSE),VLOOKUP(Таблица29[[#This Row],[VLAN]],Dictionary!$D$2:$F$15,3,FALSE))</f>
        <v/>
      </c>
      <c r="F54" t="inlineStr">
        <is>
          <t>10.221.40.6</t>
        </is>
      </c>
      <c r="G54" t="inlineStr">
        <is>
          <t>Site2</t>
        </is>
      </c>
      <c r="H54" t="inlineStr">
        <is>
          <t>Domain2</t>
        </is>
      </c>
    </row>
    <row r="55">
      <c r="A55" t="inlineStr">
        <is>
          <t>kvm29.mos2.tms.tele2.ru</t>
        </is>
      </c>
      <c r="C55" t="inlineStr">
        <is>
          <t>iLO</t>
        </is>
      </c>
      <c r="D55" t="inlineStr">
        <is>
          <t>OOB_Mgmt</t>
        </is>
      </c>
      <c r="E55">
        <f>IF(Таблица29[[#This Row],[Site]]="Site1",VLOOKUP(Таблица29[[#This Row],[VLAN]],Dictionary!$D$2:$F$15,2,FALSE),VLOOKUP(Таблица29[[#This Row],[VLAN]],Dictionary!$D$2:$F$15,3,FALSE))</f>
        <v/>
      </c>
      <c r="F55" t="inlineStr">
        <is>
          <t>10.221.40.7</t>
        </is>
      </c>
      <c r="G55" t="inlineStr">
        <is>
          <t>Site2</t>
        </is>
      </c>
      <c r="H55" t="inlineStr">
        <is>
          <t>Domain2</t>
        </is>
      </c>
    </row>
    <row r="56">
      <c r="A56" t="inlineStr">
        <is>
          <t>kvm30.mos2.tms.tele2.ru</t>
        </is>
      </c>
      <c r="C56" t="inlineStr">
        <is>
          <t>iLO</t>
        </is>
      </c>
      <c r="D56" t="inlineStr">
        <is>
          <t>OOB_Mgmt</t>
        </is>
      </c>
      <c r="E56">
        <f>IF(Таблица29[[#This Row],[Site]]="Site1",VLOOKUP(Таблица29[[#This Row],[VLAN]],Dictionary!$D$2:$F$15,2,FALSE),VLOOKUP(Таблица29[[#This Row],[VLAN]],Dictionary!$D$2:$F$15,3,FALSE))</f>
        <v/>
      </c>
      <c r="F56" t="inlineStr">
        <is>
          <t>10.221.40.8</t>
        </is>
      </c>
      <c r="G56" t="inlineStr">
        <is>
          <t>Site2</t>
        </is>
      </c>
      <c r="H56" t="inlineStr">
        <is>
          <t>Domain2</t>
        </is>
      </c>
    </row>
    <row r="57">
      <c r="A57" t="inlineStr">
        <is>
          <t>kvm31.mos2.tms.tele2.ru</t>
        </is>
      </c>
      <c r="C57" t="inlineStr">
        <is>
          <t>iLO</t>
        </is>
      </c>
      <c r="D57" t="inlineStr">
        <is>
          <t>OOB_Mgmt</t>
        </is>
      </c>
      <c r="E57">
        <f>IF(Таблица29[[#This Row],[Site]]="Site1",VLOOKUP(Таблица29[[#This Row],[VLAN]],Dictionary!$D$2:$F$15,2,FALSE),VLOOKUP(Таблица29[[#This Row],[VLAN]],Dictionary!$D$2:$F$15,3,FALSE))</f>
        <v/>
      </c>
      <c r="F57" t="inlineStr">
        <is>
          <t>10.221.40.9</t>
        </is>
      </c>
      <c r="G57" t="inlineStr">
        <is>
          <t>Site2</t>
        </is>
      </c>
      <c r="H57" t="inlineStr">
        <is>
          <t>Domain2</t>
        </is>
      </c>
    </row>
    <row r="58">
      <c r="A58" t="inlineStr">
        <is>
          <t>kvm32.mos2.tms.tele2.ru</t>
        </is>
      </c>
      <c r="C58" t="inlineStr">
        <is>
          <t>iLO</t>
        </is>
      </c>
      <c r="D58" t="inlineStr">
        <is>
          <t>OOB_Mgmt</t>
        </is>
      </c>
      <c r="E58">
        <f>IF(Таблица29[[#This Row],[Site]]="Site1",VLOOKUP(Таблица29[[#This Row],[VLAN]],Dictionary!$D$2:$F$15,2,FALSE),VLOOKUP(Таблица29[[#This Row],[VLAN]],Dictionary!$D$2:$F$15,3,FALSE))</f>
        <v/>
      </c>
      <c r="F58" t="inlineStr">
        <is>
          <t>10.221.40.10</t>
        </is>
      </c>
      <c r="G58" t="inlineStr">
        <is>
          <t>Site2</t>
        </is>
      </c>
      <c r="H58" t="inlineStr">
        <is>
          <t>Domain2</t>
        </is>
      </c>
    </row>
    <row r="59">
      <c r="A59" t="inlineStr">
        <is>
          <t>kvm33.mos2.tms.tele2.ru</t>
        </is>
      </c>
      <c r="C59" t="inlineStr">
        <is>
          <t>iLO</t>
        </is>
      </c>
      <c r="D59" t="inlineStr">
        <is>
          <t>OOB_Mgmt</t>
        </is>
      </c>
      <c r="E59">
        <f>IF(Таблица29[[#This Row],[Site]]="Site1",VLOOKUP(Таблица29[[#This Row],[VLAN]],Dictionary!$D$2:$F$15,2,FALSE),VLOOKUP(Таблица29[[#This Row],[VLAN]],Dictionary!$D$2:$F$15,3,FALSE))</f>
        <v/>
      </c>
      <c r="F59" t="inlineStr">
        <is>
          <t>10.221.40.11</t>
        </is>
      </c>
      <c r="G59" t="inlineStr">
        <is>
          <t>Site2</t>
        </is>
      </c>
      <c r="H59" t="inlineStr">
        <is>
          <t>Domain2</t>
        </is>
      </c>
    </row>
    <row r="60">
      <c r="A60" t="inlineStr">
        <is>
          <t>kvm34.mos2.tms.tele2.ru</t>
        </is>
      </c>
      <c r="C60" t="inlineStr">
        <is>
          <t>iLO</t>
        </is>
      </c>
      <c r="D60" t="inlineStr">
        <is>
          <t>OOB_Mgmt</t>
        </is>
      </c>
      <c r="E60">
        <f>IF(Таблица29[[#This Row],[Site]]="Site1",VLOOKUP(Таблица29[[#This Row],[VLAN]],Dictionary!$D$2:$F$15,2,FALSE),VLOOKUP(Таблица29[[#This Row],[VLAN]],Dictionary!$D$2:$F$15,3,FALSE))</f>
        <v/>
      </c>
      <c r="F60" t="inlineStr">
        <is>
          <t>10.221.40.12</t>
        </is>
      </c>
      <c r="G60" t="inlineStr">
        <is>
          <t>Site2</t>
        </is>
      </c>
      <c r="H60" t="inlineStr">
        <is>
          <t>Domain2</t>
        </is>
      </c>
    </row>
    <row r="61">
      <c r="A61" t="inlineStr">
        <is>
          <t>kvm35.mos2.tms.tele2.ru</t>
        </is>
      </c>
      <c r="C61" t="inlineStr">
        <is>
          <t>iLO</t>
        </is>
      </c>
      <c r="D61" t="inlineStr">
        <is>
          <t>OOB_Mgmt</t>
        </is>
      </c>
      <c r="E61">
        <f>IF(Таблица29[[#This Row],[Site]]="Site1",VLOOKUP(Таблица29[[#This Row],[VLAN]],Dictionary!$D$2:$F$15,2,FALSE),VLOOKUP(Таблица29[[#This Row],[VLAN]],Dictionary!$D$2:$F$15,3,FALSE))</f>
        <v/>
      </c>
      <c r="F61" t="inlineStr">
        <is>
          <t>10.221.40.13</t>
        </is>
      </c>
      <c r="G61" t="inlineStr">
        <is>
          <t>Site2</t>
        </is>
      </c>
      <c r="H61" t="inlineStr">
        <is>
          <t>Domain2</t>
        </is>
      </c>
    </row>
    <row r="62">
      <c r="A62" t="inlineStr">
        <is>
          <t>kvm36.mos2.tms.tele2.ru</t>
        </is>
      </c>
      <c r="C62" t="inlineStr">
        <is>
          <t>iLO</t>
        </is>
      </c>
      <c r="D62" t="inlineStr">
        <is>
          <t>OOB_Mgmt</t>
        </is>
      </c>
      <c r="E62">
        <f>IF(Таблица29[[#This Row],[Site]]="Site1",VLOOKUP(Таблица29[[#This Row],[VLAN]],Dictionary!$D$2:$F$15,2,FALSE),VLOOKUP(Таблица29[[#This Row],[VLAN]],Dictionary!$D$2:$F$15,3,FALSE))</f>
        <v/>
      </c>
      <c r="F62" t="inlineStr">
        <is>
          <t>10.221.40.14</t>
        </is>
      </c>
      <c r="G62" t="inlineStr">
        <is>
          <t>Site2</t>
        </is>
      </c>
      <c r="H62" t="inlineStr">
        <is>
          <t>Domain2</t>
        </is>
      </c>
    </row>
    <row r="63">
      <c r="A63" t="inlineStr">
        <is>
          <t>kvm37.mos2.tms.tele2.ru</t>
        </is>
      </c>
      <c r="C63" t="inlineStr">
        <is>
          <t>iLO</t>
        </is>
      </c>
      <c r="D63" t="inlineStr">
        <is>
          <t>OOB_Mgmt</t>
        </is>
      </c>
      <c r="E63">
        <f>IF(Таблица29[[#This Row],[Site]]="Site1",VLOOKUP(Таблица29[[#This Row],[VLAN]],Dictionary!$D$2:$F$15,2,FALSE),VLOOKUP(Таблица29[[#This Row],[VLAN]],Dictionary!$D$2:$F$15,3,FALSE))</f>
        <v/>
      </c>
      <c r="F63" t="inlineStr">
        <is>
          <t>10.221.40.15</t>
        </is>
      </c>
      <c r="G63" t="inlineStr">
        <is>
          <t>Site2</t>
        </is>
      </c>
      <c r="H63" t="inlineStr">
        <is>
          <t>Domain2</t>
        </is>
      </c>
    </row>
    <row r="64">
      <c r="A64" t="inlineStr">
        <is>
          <t>kvm38.mos2.tms.tele2.ru</t>
        </is>
      </c>
      <c r="C64" t="inlineStr">
        <is>
          <t>iLO</t>
        </is>
      </c>
      <c r="D64" t="inlineStr">
        <is>
          <t>OOB_Mgmt</t>
        </is>
      </c>
      <c r="E64">
        <f>IF(Таблица29[[#This Row],[Site]]="Site1",VLOOKUP(Таблица29[[#This Row],[VLAN]],Dictionary!$D$2:$F$15,2,FALSE),VLOOKUP(Таблица29[[#This Row],[VLAN]],Dictionary!$D$2:$F$15,3,FALSE))</f>
        <v/>
      </c>
      <c r="F64" t="inlineStr">
        <is>
          <t>10.221.40.16</t>
        </is>
      </c>
      <c r="G64" t="inlineStr">
        <is>
          <t>Site2</t>
        </is>
      </c>
      <c r="H64" t="inlineStr">
        <is>
          <t>Domain2</t>
        </is>
      </c>
    </row>
    <row r="65">
      <c r="A65" t="inlineStr">
        <is>
          <t>kvm39.mos2.tms.tele2.ru</t>
        </is>
      </c>
      <c r="C65" t="inlineStr">
        <is>
          <t>iLO</t>
        </is>
      </c>
      <c r="D65" t="inlineStr">
        <is>
          <t>OOB_Mgmt</t>
        </is>
      </c>
      <c r="E65">
        <f>IF(Таблица29[[#This Row],[Site]]="Site1",VLOOKUP(Таблица29[[#This Row],[VLAN]],Dictionary!$D$2:$F$15,2,FALSE),VLOOKUP(Таблица29[[#This Row],[VLAN]],Dictionary!$D$2:$F$15,3,FALSE))</f>
        <v/>
      </c>
      <c r="F65" t="inlineStr">
        <is>
          <t>10.221.40.17</t>
        </is>
      </c>
      <c r="G65" t="inlineStr">
        <is>
          <t>Site2</t>
        </is>
      </c>
      <c r="H65" t="inlineStr">
        <is>
          <t>Domain2</t>
        </is>
      </c>
    </row>
    <row r="66">
      <c r="A66" t="inlineStr">
        <is>
          <t>kvm40.mos2.tms.tele2.ru</t>
        </is>
      </c>
      <c r="C66" t="inlineStr">
        <is>
          <t>iLO</t>
        </is>
      </c>
      <c r="D66" t="inlineStr">
        <is>
          <t>OOB_Mgmt</t>
        </is>
      </c>
      <c r="E66">
        <f>IF(Таблица29[[#This Row],[Site]]="Site1",VLOOKUP(Таблица29[[#This Row],[VLAN]],Dictionary!$D$2:$F$15,2,FALSE),VLOOKUP(Таблица29[[#This Row],[VLAN]],Dictionary!$D$2:$F$15,3,FALSE))</f>
        <v/>
      </c>
      <c r="F66" t="inlineStr">
        <is>
          <t>10.221.40.18</t>
        </is>
      </c>
      <c r="G66" t="inlineStr">
        <is>
          <t>Site2</t>
        </is>
      </c>
      <c r="H66" t="inlineStr">
        <is>
          <t>Domain2</t>
        </is>
      </c>
    </row>
    <row r="67">
      <c r="A67" t="inlineStr">
        <is>
          <t>kvm41.mos2.tms.tele2.ru</t>
        </is>
      </c>
      <c r="C67" t="inlineStr">
        <is>
          <t>iLO</t>
        </is>
      </c>
      <c r="D67" t="inlineStr">
        <is>
          <t>OOB_Mgmt</t>
        </is>
      </c>
      <c r="E67">
        <f>IF(Таблица29[[#This Row],[Site]]="Site1",VLOOKUP(Таблица29[[#This Row],[VLAN]],Dictionary!$D$2:$F$15,2,FALSE),VLOOKUP(Таблица29[[#This Row],[VLAN]],Dictionary!$D$2:$F$15,3,FALSE))</f>
        <v/>
      </c>
      <c r="F67" t="inlineStr">
        <is>
          <t>10.221.40.19</t>
        </is>
      </c>
      <c r="G67" t="inlineStr">
        <is>
          <t>Site2</t>
        </is>
      </c>
      <c r="H67" t="inlineStr">
        <is>
          <t>Domain2</t>
        </is>
      </c>
    </row>
    <row r="68">
      <c r="A68" t="inlineStr">
        <is>
          <t>kvm42.mos2.tms.tele2.ru</t>
        </is>
      </c>
      <c r="C68" t="inlineStr">
        <is>
          <t>iLO</t>
        </is>
      </c>
      <c r="D68" t="inlineStr">
        <is>
          <t>OOB_Mgmt</t>
        </is>
      </c>
      <c r="E68">
        <f>IF(Таблица29[[#This Row],[Site]]="Site1",VLOOKUP(Таблица29[[#This Row],[VLAN]],Dictionary!$D$2:$F$15,2,FALSE),VLOOKUP(Таблица29[[#This Row],[VLAN]],Dictionary!$D$2:$F$15,3,FALSE))</f>
        <v/>
      </c>
      <c r="F68" t="inlineStr">
        <is>
          <t>10.221.40.20</t>
        </is>
      </c>
      <c r="G68" t="inlineStr">
        <is>
          <t>Site2</t>
        </is>
      </c>
      <c r="H68" t="inlineStr">
        <is>
          <t>Domain2</t>
        </is>
      </c>
    </row>
    <row r="69">
      <c r="A69" t="inlineStr">
        <is>
          <t>kvm43.mos2.tms.tele2.ru</t>
        </is>
      </c>
      <c r="C69" t="inlineStr">
        <is>
          <t>iLO</t>
        </is>
      </c>
      <c r="D69" t="inlineStr">
        <is>
          <t>OOB_Mgmt</t>
        </is>
      </c>
      <c r="E69">
        <f>IF(Таблица29[[#This Row],[Site]]="Site1",VLOOKUP(Таблица29[[#This Row],[VLAN]],Dictionary!$D$2:$F$15,2,FALSE),VLOOKUP(Таблица29[[#This Row],[VLAN]],Dictionary!$D$2:$F$15,3,FALSE))</f>
        <v/>
      </c>
      <c r="F69" t="inlineStr">
        <is>
          <t>10.221.40.21</t>
        </is>
      </c>
      <c r="G69" t="inlineStr">
        <is>
          <t>Site2</t>
        </is>
      </c>
      <c r="H69" t="inlineStr">
        <is>
          <t>Domain2</t>
        </is>
      </c>
    </row>
    <row r="70">
      <c r="A70" s="125" t="inlineStr">
        <is>
          <t>kvm44.mos2.tms.tele2.ru</t>
        </is>
      </c>
      <c r="B70" s="125" t="n"/>
      <c r="C70" s="125" t="inlineStr">
        <is>
          <t>iLO</t>
        </is>
      </c>
      <c r="D70" s="125" t="inlineStr">
        <is>
          <t>OOB_Mgmt</t>
        </is>
      </c>
      <c r="E70" s="125">
        <f>IF(Таблица29[[#This Row],[Site]]="Site1",VLOOKUP(Таблица29[[#This Row],[VLAN]],Dictionary!$D$2:$F$15,2,FALSE),VLOOKUP(Таблица29[[#This Row],[VLAN]],Dictionary!$D$2:$F$15,3,FALSE))</f>
        <v/>
      </c>
      <c r="F70" s="125" t="inlineStr">
        <is>
          <t>10.221.40.22</t>
        </is>
      </c>
      <c r="G70" s="125" t="inlineStr">
        <is>
          <t>Site2</t>
        </is>
      </c>
      <c r="H70" s="125" t="inlineStr">
        <is>
          <t>Domain2</t>
        </is>
      </c>
    </row>
    <row r="71">
      <c r="A71" t="inlineStr">
        <is>
          <t>kvm23.mos2.tms.tele2.ru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IF(Таблица29[[#This Row],[Site]]="Site1",VLOOKUP(Таблица29[[#This Row],[VLAN]],Dictionary!$D$2:$F$15,2,FALSE),VLOOKUP(Таблица29[[#This Row],[VLAN]],Dictionary!$D$2:$F$15,3,FALSE))</f>
        <v/>
      </c>
      <c r="F71" t="inlineStr">
        <is>
          <t>10.221.40.65</t>
        </is>
      </c>
      <c r="G71" t="inlineStr">
        <is>
          <t>Site2</t>
        </is>
      </c>
      <c r="H71" t="inlineStr">
        <is>
          <t>Domain2</t>
        </is>
      </c>
    </row>
    <row r="72">
      <c r="A72" t="inlineStr">
        <is>
          <t>kvm24.mos2.tms.tele2.ru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IF(Таблица29[[#This Row],[Site]]="Site1",VLOOKUP(Таблица29[[#This Row],[VLAN]],Dictionary!$D$2:$F$15,2,FALSE),VLOOKUP(Таблица29[[#This Row],[VLAN]],Dictionary!$D$2:$F$15,3,FALSE))</f>
        <v/>
      </c>
      <c r="F72" t="inlineStr">
        <is>
          <t>10.221.40.66</t>
        </is>
      </c>
      <c r="G72" t="inlineStr">
        <is>
          <t>Site2</t>
        </is>
      </c>
      <c r="H72" t="inlineStr">
        <is>
          <t>Domain2</t>
        </is>
      </c>
    </row>
    <row r="73">
      <c r="A73" t="inlineStr">
        <is>
          <t>kvm25.mos2.tms.tele2.ru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IF(Таблица29[[#This Row],[Site]]="Site1",VLOOKUP(Таблица29[[#This Row],[VLAN]],Dictionary!$D$2:$F$15,2,FALSE),VLOOKUP(Таблица29[[#This Row],[VLAN]],Dictionary!$D$2:$F$15,3,FALSE))</f>
        <v/>
      </c>
      <c r="F73" t="inlineStr">
        <is>
          <t>10.221.40.67</t>
        </is>
      </c>
      <c r="G73" t="inlineStr">
        <is>
          <t>Site2</t>
        </is>
      </c>
      <c r="H73" t="inlineStr">
        <is>
          <t>Domain2</t>
        </is>
      </c>
    </row>
    <row r="74">
      <c r="A74" t="inlineStr">
        <is>
          <t>kvm26.mos2.tms.tele2.ru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IF(Таблица29[[#This Row],[Site]]="Site1",VLOOKUP(Таблица29[[#This Row],[VLAN]],Dictionary!$D$2:$F$15,2,FALSE),VLOOKUP(Таблица29[[#This Row],[VLAN]],Dictionary!$D$2:$F$15,3,FALSE))</f>
        <v/>
      </c>
      <c r="F74" t="inlineStr">
        <is>
          <t>10.221.40.68</t>
        </is>
      </c>
      <c r="G74" t="inlineStr">
        <is>
          <t>Site2</t>
        </is>
      </c>
      <c r="H74" t="inlineStr">
        <is>
          <t>Domain2</t>
        </is>
      </c>
    </row>
    <row r="75">
      <c r="A75" t="inlineStr">
        <is>
          <t>kvm27.mos2.tms.tele2.ru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IF(Таблица29[[#This Row],[Site]]="Site1",VLOOKUP(Таблица29[[#This Row],[VLAN]],Dictionary!$D$2:$F$15,2,FALSE),VLOOKUP(Таблица29[[#This Row],[VLAN]],Dictionary!$D$2:$F$15,3,FALSE))</f>
        <v/>
      </c>
      <c r="F75" t="inlineStr">
        <is>
          <t>10.221.40.69</t>
        </is>
      </c>
      <c r="G75" t="inlineStr">
        <is>
          <t>Site2</t>
        </is>
      </c>
      <c r="H75" t="inlineStr">
        <is>
          <t>Domain2</t>
        </is>
      </c>
    </row>
    <row r="76">
      <c r="A76" t="inlineStr">
        <is>
          <t>kvm28.mos2.tms.tele2.ru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IF(Таблица29[[#This Row],[Site]]="Site1",VLOOKUP(Таблица29[[#This Row],[VLAN]],Dictionary!$D$2:$F$15,2,FALSE),VLOOKUP(Таблица29[[#This Row],[VLAN]],Dictionary!$D$2:$F$15,3,FALSE))</f>
        <v/>
      </c>
      <c r="F76" t="inlineStr">
        <is>
          <t>10.221.40.70</t>
        </is>
      </c>
      <c r="G76" t="inlineStr">
        <is>
          <t>Site2</t>
        </is>
      </c>
      <c r="H76" t="inlineStr">
        <is>
          <t>Domain2</t>
        </is>
      </c>
    </row>
    <row r="77">
      <c r="A77" t="inlineStr">
        <is>
          <t>kvm29.mos2.tms.tele2.ru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IF(Таблица29[[#This Row],[Site]]="Site1",VLOOKUP(Таблица29[[#This Row],[VLAN]],Dictionary!$D$2:$F$15,2,FALSE),VLOOKUP(Таблица29[[#This Row],[VLAN]],Dictionary!$D$2:$F$15,3,FALSE))</f>
        <v/>
      </c>
      <c r="F77" t="inlineStr">
        <is>
          <t>10.221.40.71</t>
        </is>
      </c>
      <c r="G77" t="inlineStr">
        <is>
          <t>Site2</t>
        </is>
      </c>
      <c r="H77" t="inlineStr">
        <is>
          <t>Domain2</t>
        </is>
      </c>
    </row>
    <row r="78">
      <c r="A78" t="inlineStr">
        <is>
          <t>kvm30.mos2.tms.tele2.ru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IF(Таблица29[[#This Row],[Site]]="Site1",VLOOKUP(Таблица29[[#This Row],[VLAN]],Dictionary!$D$2:$F$15,2,FALSE),VLOOKUP(Таблица29[[#This Row],[VLAN]],Dictionary!$D$2:$F$15,3,FALSE))</f>
        <v/>
      </c>
      <c r="F78" t="inlineStr">
        <is>
          <t>10.221.40.72</t>
        </is>
      </c>
      <c r="G78" t="inlineStr">
        <is>
          <t>Site2</t>
        </is>
      </c>
      <c r="H78" t="inlineStr">
        <is>
          <t>Domain2</t>
        </is>
      </c>
    </row>
    <row r="79">
      <c r="A79" t="inlineStr">
        <is>
          <t>kvm31.mos2.tms.tele2.ru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IF(Таблица29[[#This Row],[Site]]="Site1",VLOOKUP(Таблица29[[#This Row],[VLAN]],Dictionary!$D$2:$F$15,2,FALSE),VLOOKUP(Таблица29[[#This Row],[VLAN]],Dictionary!$D$2:$F$15,3,FALSE))</f>
        <v/>
      </c>
      <c r="F79" t="inlineStr">
        <is>
          <t>10.221.40.73</t>
        </is>
      </c>
      <c r="G79" t="inlineStr">
        <is>
          <t>Site2</t>
        </is>
      </c>
      <c r="H79" t="inlineStr">
        <is>
          <t>Domain2</t>
        </is>
      </c>
    </row>
    <row r="80">
      <c r="A80" t="inlineStr">
        <is>
          <t>kvm32.mos2.tms.tele2.ru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IF(Таблица29[[#This Row],[Site]]="Site1",VLOOKUP(Таблица29[[#This Row],[VLAN]],Dictionary!$D$2:$F$15,2,FALSE),VLOOKUP(Таблица29[[#This Row],[VLAN]],Dictionary!$D$2:$F$15,3,FALSE))</f>
        <v/>
      </c>
      <c r="F80" t="inlineStr">
        <is>
          <t>10.221.40.74</t>
        </is>
      </c>
      <c r="G80" t="inlineStr">
        <is>
          <t>Site2</t>
        </is>
      </c>
      <c r="H80" t="inlineStr">
        <is>
          <t>Domain2</t>
        </is>
      </c>
    </row>
    <row r="81">
      <c r="A81" t="inlineStr">
        <is>
          <t>kvm33.mos2.tms.tele2.ru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IF(Таблица29[[#This Row],[Site]]="Site1",VLOOKUP(Таблица29[[#This Row],[VLAN]],Dictionary!$D$2:$F$15,2,FALSE),VLOOKUP(Таблица29[[#This Row],[VLAN]],Dictionary!$D$2:$F$15,3,FALSE))</f>
        <v/>
      </c>
      <c r="F81" t="inlineStr">
        <is>
          <t>10.221.40.75</t>
        </is>
      </c>
      <c r="G81" t="inlineStr">
        <is>
          <t>Site2</t>
        </is>
      </c>
      <c r="H81" t="inlineStr">
        <is>
          <t>Domain2</t>
        </is>
      </c>
    </row>
    <row r="82">
      <c r="A82" t="inlineStr">
        <is>
          <t>kvm34.mos2.tms.tele2.ru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IF(Таблица29[[#This Row],[Site]]="Site1",VLOOKUP(Таблица29[[#This Row],[VLAN]],Dictionary!$D$2:$F$15,2,FALSE),VLOOKUP(Таблица29[[#This Row],[VLAN]],Dictionary!$D$2:$F$15,3,FALSE))</f>
        <v/>
      </c>
      <c r="F82" t="inlineStr">
        <is>
          <t>10.221.40.76</t>
        </is>
      </c>
      <c r="G82" t="inlineStr">
        <is>
          <t>Site2</t>
        </is>
      </c>
      <c r="H82" t="inlineStr">
        <is>
          <t>Domain2</t>
        </is>
      </c>
    </row>
    <row r="83">
      <c r="A83" t="inlineStr">
        <is>
          <t>kvm35.mos2.tms.tele2.ru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IF(Таблица29[[#This Row],[Site]]="Site1",VLOOKUP(Таблица29[[#This Row],[VLAN]],Dictionary!$D$2:$F$15,2,FALSE),VLOOKUP(Таблица29[[#This Row],[VLAN]],Dictionary!$D$2:$F$15,3,FALSE))</f>
        <v/>
      </c>
      <c r="F83" t="inlineStr">
        <is>
          <t>10.221.40.77</t>
        </is>
      </c>
      <c r="G83" t="inlineStr">
        <is>
          <t>Site2</t>
        </is>
      </c>
      <c r="H83" t="inlineStr">
        <is>
          <t>Domain2</t>
        </is>
      </c>
    </row>
    <row r="84">
      <c r="A84" t="inlineStr">
        <is>
          <t>kvm36.mos2.tms.tele2.ru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IF(Таблица29[[#This Row],[Site]]="Site1",VLOOKUP(Таблица29[[#This Row],[VLAN]],Dictionary!$D$2:$F$15,2,FALSE),VLOOKUP(Таблица29[[#This Row],[VLAN]],Dictionary!$D$2:$F$15,3,FALSE))</f>
        <v/>
      </c>
      <c r="F84" t="inlineStr">
        <is>
          <t>10.221.40.78</t>
        </is>
      </c>
      <c r="G84" t="inlineStr">
        <is>
          <t>Site2</t>
        </is>
      </c>
      <c r="H84" t="inlineStr">
        <is>
          <t>Domain2</t>
        </is>
      </c>
    </row>
    <row r="85">
      <c r="A85" t="inlineStr">
        <is>
          <t>kvm37.mos2.tms.tele2.ru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IF(Таблица29[[#This Row],[Site]]="Site1",VLOOKUP(Таблица29[[#This Row],[VLAN]],Dictionary!$D$2:$F$15,2,FALSE),VLOOKUP(Таблица29[[#This Row],[VLAN]],Dictionary!$D$2:$F$15,3,FALSE))</f>
        <v/>
      </c>
      <c r="F85" t="inlineStr">
        <is>
          <t>10.221.40.79</t>
        </is>
      </c>
      <c r="G85" t="inlineStr">
        <is>
          <t>Site2</t>
        </is>
      </c>
      <c r="H85" t="inlineStr">
        <is>
          <t>Domain2</t>
        </is>
      </c>
    </row>
    <row r="86">
      <c r="A86" t="inlineStr">
        <is>
          <t>kvm38.mos2.tms.tele2.ru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IF(Таблица29[[#This Row],[Site]]="Site1",VLOOKUP(Таблица29[[#This Row],[VLAN]],Dictionary!$D$2:$F$15,2,FALSE),VLOOKUP(Таблица29[[#This Row],[VLAN]],Dictionary!$D$2:$F$15,3,FALSE))</f>
        <v/>
      </c>
      <c r="F86" t="inlineStr">
        <is>
          <t>10.221.40.80</t>
        </is>
      </c>
      <c r="G86" t="inlineStr">
        <is>
          <t>Site2</t>
        </is>
      </c>
      <c r="H86" t="inlineStr">
        <is>
          <t>Domain2</t>
        </is>
      </c>
    </row>
    <row r="87">
      <c r="A87" t="inlineStr">
        <is>
          <t>kvm39.mos2.tms.tele2.ru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IF(Таблица29[[#This Row],[Site]]="Site1",VLOOKUP(Таблица29[[#This Row],[VLAN]],Dictionary!$D$2:$F$15,2,FALSE),VLOOKUP(Таблица29[[#This Row],[VLAN]],Dictionary!$D$2:$F$15,3,FALSE))</f>
        <v/>
      </c>
      <c r="F87" t="inlineStr">
        <is>
          <t>10.221.40.81</t>
        </is>
      </c>
      <c r="G87" t="inlineStr">
        <is>
          <t>Site2</t>
        </is>
      </c>
      <c r="H87" t="inlineStr">
        <is>
          <t>Domain2</t>
        </is>
      </c>
    </row>
    <row r="88">
      <c r="A88" t="inlineStr">
        <is>
          <t>kvm40.mos2.tms.tele2.ru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IF(Таблица29[[#This Row],[Site]]="Site1",VLOOKUP(Таблица29[[#This Row],[VLAN]],Dictionary!$D$2:$F$15,2,FALSE),VLOOKUP(Таблица29[[#This Row],[VLAN]],Dictionary!$D$2:$F$15,3,FALSE))</f>
        <v/>
      </c>
      <c r="F88" t="inlineStr">
        <is>
          <t>10.221.40.82</t>
        </is>
      </c>
      <c r="G88" t="inlineStr">
        <is>
          <t>Site2</t>
        </is>
      </c>
      <c r="H88" t="inlineStr">
        <is>
          <t>Domain2</t>
        </is>
      </c>
    </row>
    <row r="89">
      <c r="A89" t="inlineStr">
        <is>
          <t>kvm41.mos2.tms.tele2.ru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IF(Таблица29[[#This Row],[Site]]="Site1",VLOOKUP(Таблица29[[#This Row],[VLAN]],Dictionary!$D$2:$F$15,2,FALSE),VLOOKUP(Таблица29[[#This Row],[VLAN]],Dictionary!$D$2:$F$15,3,FALSE))</f>
        <v/>
      </c>
      <c r="F89" t="inlineStr">
        <is>
          <t>10.221.40.83</t>
        </is>
      </c>
      <c r="G89" t="inlineStr">
        <is>
          <t>Site2</t>
        </is>
      </c>
      <c r="H89" t="inlineStr">
        <is>
          <t>Domain2</t>
        </is>
      </c>
    </row>
    <row r="90">
      <c r="A90" t="inlineStr">
        <is>
          <t>kvm42.mos2.tms.tele2.ru</t>
        </is>
      </c>
      <c r="C90" t="inlineStr">
        <is>
          <t>Mgmt</t>
        </is>
      </c>
      <c r="D90" t="inlineStr">
        <is>
          <t>Host_Mgmt</t>
        </is>
      </c>
      <c r="E90">
        <f>IF(Таблица29[[#This Row],[Site]]="Site1",VLOOKUP(Таблица29[[#This Row],[VLAN]],Dictionary!$D$2:$F$15,2,FALSE),VLOOKUP(Таблица29[[#This Row],[VLAN]],Dictionary!$D$2:$F$15,3,FALSE))</f>
        <v/>
      </c>
      <c r="F90" t="inlineStr">
        <is>
          <t>10.221.40.84</t>
        </is>
      </c>
      <c r="G90" t="inlineStr">
        <is>
          <t>Site2</t>
        </is>
      </c>
      <c r="H90" t="inlineStr">
        <is>
          <t>Domain2</t>
        </is>
      </c>
    </row>
    <row r="91">
      <c r="A91" t="inlineStr">
        <is>
          <t>kvm43.mos2.tms.tele2.ru</t>
        </is>
      </c>
      <c r="C91" t="inlineStr">
        <is>
          <t>Mgmt</t>
        </is>
      </c>
      <c r="D91" t="inlineStr">
        <is>
          <t>Host_Mgmt</t>
        </is>
      </c>
      <c r="E91">
        <f>IF(Таблица29[[#This Row],[Site]]="Site1",VLOOKUP(Таблица29[[#This Row],[VLAN]],Dictionary!$D$2:$F$15,2,FALSE),VLOOKUP(Таблица29[[#This Row],[VLAN]],Dictionary!$D$2:$F$15,3,FALSE))</f>
        <v/>
      </c>
      <c r="F91" t="inlineStr">
        <is>
          <t>10.221.40.85</t>
        </is>
      </c>
      <c r="G91" t="inlineStr">
        <is>
          <t>Site2</t>
        </is>
      </c>
      <c r="H91" t="inlineStr">
        <is>
          <t>Domain2</t>
        </is>
      </c>
    </row>
    <row r="92" ht="15.75" customHeight="1" s="200" thickBot="1">
      <c r="A92" s="205" t="inlineStr">
        <is>
          <t>kvm44.mos2.tms.tele2.ru</t>
        </is>
      </c>
      <c r="B92" s="205" t="n"/>
      <c r="C92" s="205" t="inlineStr">
        <is>
          <t>Mgmt</t>
        </is>
      </c>
      <c r="D92" s="205" t="inlineStr">
        <is>
          <t>Host_Mgmt</t>
        </is>
      </c>
      <c r="E92" s="205">
        <f>IF(Таблица29[[#This Row],[Site]]="Site1",VLOOKUP(Таблица29[[#This Row],[VLAN]],Dictionary!$D$2:$F$15,2,FALSE),VLOOKUP(Таблица29[[#This Row],[VLAN]],Dictionary!$D$2:$F$15,3,FALSE))</f>
        <v/>
      </c>
      <c r="F92" s="205" t="inlineStr">
        <is>
          <t>10.221.40.86</t>
        </is>
      </c>
      <c r="G92" s="205" t="inlineStr">
        <is>
          <t>Site2</t>
        </is>
      </c>
      <c r="H92" s="205" t="inlineStr">
        <is>
          <t>Domain2</t>
        </is>
      </c>
    </row>
    <row r="93">
      <c r="A93" t="inlineStr">
        <is>
          <t>kvm23.mos1.tms.tele2.ru</t>
        </is>
      </c>
      <c r="B93" t="inlineStr">
        <is>
          <t>pre17.mos1.tms.tele2.ru</t>
        </is>
      </c>
      <c r="C93" t="inlineStr">
        <is>
          <t>Mgmt</t>
        </is>
      </c>
      <c r="D93" t="inlineStr">
        <is>
          <t>vm_Mgmt</t>
        </is>
      </c>
      <c r="E93">
        <f>IF(Таблица29[[#This Row],[Site]]="Site1",VLOOKUP(Таблица29[[#This Row],[VLAN]],Dictionary!$D$2:$F$15,2,FALSE),VLOOKUP(Таблица29[[#This Row],[VLAN]],Dictionary!$D$2:$F$15,3,FALSE))</f>
        <v/>
      </c>
      <c r="F93" t="inlineStr">
        <is>
          <t>10.220.40.129</t>
        </is>
      </c>
      <c r="G93" t="inlineStr">
        <is>
          <t>Site1</t>
        </is>
      </c>
      <c r="H93" t="inlineStr">
        <is>
          <t>Domain2</t>
        </is>
      </c>
    </row>
    <row r="94">
      <c r="A94" t="inlineStr">
        <is>
          <t>kvm24.mos1.tms.tele2.ru</t>
        </is>
      </c>
      <c r="B94" t="inlineStr">
        <is>
          <t>pre18.mos1.tms.tele2.ru</t>
        </is>
      </c>
      <c r="C94" t="inlineStr">
        <is>
          <t>Mgmt</t>
        </is>
      </c>
      <c r="D94" t="inlineStr">
        <is>
          <t>vm_Mgmt</t>
        </is>
      </c>
      <c r="E94">
        <f>IF(Таблица29[[#This Row],[Site]]="Site1",VLOOKUP(Таблица29[[#This Row],[VLAN]],Dictionary!$D$2:$F$15,2,FALSE),VLOOKUP(Таблица29[[#This Row],[VLAN]],Dictionary!$D$2:$F$15,3,FALSE))</f>
        <v/>
      </c>
      <c r="F94" t="inlineStr">
        <is>
          <t>10.220.40.130</t>
        </is>
      </c>
      <c r="G94" t="inlineStr">
        <is>
          <t>Site1</t>
        </is>
      </c>
      <c r="H94" t="inlineStr">
        <is>
          <t>Domain2</t>
        </is>
      </c>
    </row>
    <row r="95">
      <c r="A95" t="inlineStr">
        <is>
          <t>kvm25.mos1.tms.tele2.ru</t>
        </is>
      </c>
      <c r="B95" t="inlineStr">
        <is>
          <t>pre19.mos1.tms.tele2.ru</t>
        </is>
      </c>
      <c r="C95" t="inlineStr">
        <is>
          <t>Mgmt</t>
        </is>
      </c>
      <c r="D95" t="inlineStr">
        <is>
          <t>vm_Mgmt</t>
        </is>
      </c>
      <c r="E95">
        <f>IF(Таблица29[[#This Row],[Site]]="Site1",VLOOKUP(Таблица29[[#This Row],[VLAN]],Dictionary!$D$2:$F$15,2,FALSE),VLOOKUP(Таблица29[[#This Row],[VLAN]],Dictionary!$D$2:$F$15,3,FALSE))</f>
        <v/>
      </c>
      <c r="F95" t="inlineStr">
        <is>
          <t>10.220.40.131</t>
        </is>
      </c>
      <c r="G95" t="inlineStr">
        <is>
          <t>Site1</t>
        </is>
      </c>
      <c r="H95" t="inlineStr">
        <is>
          <t>Domain2</t>
        </is>
      </c>
    </row>
    <row r="96">
      <c r="A96" t="inlineStr">
        <is>
          <t>kvm26.mos1.tms.tele2.ru</t>
        </is>
      </c>
      <c r="B96" t="inlineStr">
        <is>
          <t>pre20.mos1.tms.tele2.ru</t>
        </is>
      </c>
      <c r="C96" t="inlineStr">
        <is>
          <t>Mgmt</t>
        </is>
      </c>
      <c r="D96" t="inlineStr">
        <is>
          <t>vm_Mgmt</t>
        </is>
      </c>
      <c r="E96">
        <f>IF(Таблица29[[#This Row],[Site]]="Site1",VLOOKUP(Таблица29[[#This Row],[VLAN]],Dictionary!$D$2:$F$15,2,FALSE),VLOOKUP(Таблица29[[#This Row],[VLAN]],Dictionary!$D$2:$F$15,3,FALSE))</f>
        <v/>
      </c>
      <c r="F96" t="inlineStr">
        <is>
          <t>10.220.40.132</t>
        </is>
      </c>
      <c r="G96" t="inlineStr">
        <is>
          <t>Site1</t>
        </is>
      </c>
      <c r="H96" t="inlineStr">
        <is>
          <t>Domain2</t>
        </is>
      </c>
    </row>
    <row r="97">
      <c r="A97" t="inlineStr">
        <is>
          <t>kvm27.mos1.tms.tele2.ru</t>
        </is>
      </c>
      <c r="B97" t="inlineStr">
        <is>
          <t>pre21.mos1.tms.tele2.ru</t>
        </is>
      </c>
      <c r="C97" t="inlineStr">
        <is>
          <t>Mgmt</t>
        </is>
      </c>
      <c r="D97" t="inlineStr">
        <is>
          <t>vm_Mgmt</t>
        </is>
      </c>
      <c r="E97">
        <f>IF(Таблица29[[#This Row],[Site]]="Site1",VLOOKUP(Таблица29[[#This Row],[VLAN]],Dictionary!$D$2:$F$15,2,FALSE),VLOOKUP(Таблица29[[#This Row],[VLAN]],Dictionary!$D$2:$F$15,3,FALSE))</f>
        <v/>
      </c>
      <c r="F97" t="inlineStr">
        <is>
          <t>10.220.40.133</t>
        </is>
      </c>
      <c r="G97" t="inlineStr">
        <is>
          <t>Site1</t>
        </is>
      </c>
      <c r="H97" t="inlineStr">
        <is>
          <t>Domain2</t>
        </is>
      </c>
    </row>
    <row r="98">
      <c r="A98" t="inlineStr">
        <is>
          <t>kvm28.mos1.tms.tele2.ru</t>
        </is>
      </c>
      <c r="B98" t="inlineStr">
        <is>
          <t>pre22.mos1.tms.tele2.ru</t>
        </is>
      </c>
      <c r="C98" t="inlineStr">
        <is>
          <t>Mgmt</t>
        </is>
      </c>
      <c r="D98" t="inlineStr">
        <is>
          <t>vm_Mgmt</t>
        </is>
      </c>
      <c r="E98">
        <f>IF(Таблица29[[#This Row],[Site]]="Site1",VLOOKUP(Таблица29[[#This Row],[VLAN]],Dictionary!$D$2:$F$15,2,FALSE),VLOOKUP(Таблица29[[#This Row],[VLAN]],Dictionary!$D$2:$F$15,3,FALSE))</f>
        <v/>
      </c>
      <c r="F98" t="inlineStr">
        <is>
          <t>10.220.40.134</t>
        </is>
      </c>
      <c r="G98" t="inlineStr">
        <is>
          <t>Site1</t>
        </is>
      </c>
      <c r="H98" t="inlineStr">
        <is>
          <t>Domain2</t>
        </is>
      </c>
    </row>
    <row r="99">
      <c r="A99" t="inlineStr">
        <is>
          <t>kvm29.mos1.tms.tele2.ru</t>
        </is>
      </c>
      <c r="B99" t="inlineStr">
        <is>
          <t>pre23.mos1.tms.tele2.ru</t>
        </is>
      </c>
      <c r="C99" t="inlineStr">
        <is>
          <t>Mgmt</t>
        </is>
      </c>
      <c r="D99" t="inlineStr">
        <is>
          <t>vm_Mgmt</t>
        </is>
      </c>
      <c r="E99">
        <f>IF(Таблица29[[#This Row],[Site]]="Site1",VLOOKUP(Таблица29[[#This Row],[VLAN]],Dictionary!$D$2:$F$15,2,FALSE),VLOOKUP(Таблица29[[#This Row],[VLAN]],Dictionary!$D$2:$F$15,3,FALSE))</f>
        <v/>
      </c>
      <c r="F99" t="inlineStr">
        <is>
          <t>10.220.40.135</t>
        </is>
      </c>
      <c r="G99" t="inlineStr">
        <is>
          <t>Site1</t>
        </is>
      </c>
      <c r="H99" t="inlineStr">
        <is>
          <t>Domain2</t>
        </is>
      </c>
    </row>
    <row r="100">
      <c r="A100" t="inlineStr">
        <is>
          <t>kvm30.mos1.tms.tele2.ru</t>
        </is>
      </c>
      <c r="B100" t="inlineStr">
        <is>
          <t>pre24.mos1.tms.tele2.ru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IF(Таблица29[[#This Row],[Site]]="Site1",VLOOKUP(Таблица29[[#This Row],[VLAN]],Dictionary!$D$2:$F$15,2,FALSE),VLOOKUP(Таблица29[[#This Row],[VLAN]],Dictionary!$D$2:$F$15,3,FALSE))</f>
        <v/>
      </c>
      <c r="F100" t="inlineStr">
        <is>
          <t>10.220.40.136</t>
        </is>
      </c>
      <c r="G100" t="inlineStr">
        <is>
          <t>Site1</t>
        </is>
      </c>
      <c r="H100" t="inlineStr">
        <is>
          <t>Domain2</t>
        </is>
      </c>
    </row>
    <row r="101">
      <c r="A101" t="inlineStr">
        <is>
          <t>kvm31.mos1.tms.tele2.ru</t>
        </is>
      </c>
      <c r="B101" t="inlineStr">
        <is>
          <t>pre25.mos1.tms.tele2.ru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IF(Таблица29[[#This Row],[Site]]="Site1",VLOOKUP(Таблица29[[#This Row],[VLAN]],Dictionary!$D$2:$F$15,2,FALSE),VLOOKUP(Таблица29[[#This Row],[VLAN]],Dictionary!$D$2:$F$15,3,FALSE))</f>
        <v/>
      </c>
      <c r="F101" t="inlineStr">
        <is>
          <t>10.220.40.137</t>
        </is>
      </c>
      <c r="G101" t="inlineStr">
        <is>
          <t>Site1</t>
        </is>
      </c>
      <c r="H101" t="inlineStr">
        <is>
          <t>Domain2</t>
        </is>
      </c>
    </row>
    <row r="102">
      <c r="A102" t="inlineStr">
        <is>
          <t>kvm32.mos1.tms.tele2.ru</t>
        </is>
      </c>
      <c r="B102" t="inlineStr">
        <is>
          <t>pre26.mos1.tms.tele2.ru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IF(Таблица29[[#This Row],[Site]]="Site1",VLOOKUP(Таблица29[[#This Row],[VLAN]],Dictionary!$D$2:$F$15,2,FALSE),VLOOKUP(Таблица29[[#This Row],[VLAN]],Dictionary!$D$2:$F$15,3,FALSE))</f>
        <v/>
      </c>
      <c r="F102" t="inlineStr">
        <is>
          <t>10.220.40.138</t>
        </is>
      </c>
      <c r="G102" t="inlineStr">
        <is>
          <t>Site1</t>
        </is>
      </c>
      <c r="H102" t="inlineStr">
        <is>
          <t>Domain2</t>
        </is>
      </c>
    </row>
    <row r="103">
      <c r="A103" t="inlineStr">
        <is>
          <t>kvm33.mos1.tms.tele2.ru</t>
        </is>
      </c>
      <c r="B103" t="inlineStr">
        <is>
          <t>pre27.mos1.tms.tele2.ru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IF(Таблица29[[#This Row],[Site]]="Site1",VLOOKUP(Таблица29[[#This Row],[VLAN]],Dictionary!$D$2:$F$15,2,FALSE),VLOOKUP(Таблица29[[#This Row],[VLAN]],Dictionary!$D$2:$F$15,3,FALSE))</f>
        <v/>
      </c>
      <c r="F103" t="inlineStr">
        <is>
          <t>10.220.40.139</t>
        </is>
      </c>
      <c r="G103" t="inlineStr">
        <is>
          <t>Site1</t>
        </is>
      </c>
      <c r="H103" t="inlineStr">
        <is>
          <t>Domain2</t>
        </is>
      </c>
    </row>
    <row r="104">
      <c r="A104" t="inlineStr">
        <is>
          <t>kvm34.mos1.tms.tele2.ru</t>
        </is>
      </c>
      <c r="B104" t="inlineStr">
        <is>
          <t>pre28.mos1.tms.tele2.ru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IF(Таблица29[[#This Row],[Site]]="Site1",VLOOKUP(Таблица29[[#This Row],[VLAN]],Dictionary!$D$2:$F$15,2,FALSE),VLOOKUP(Таблица29[[#This Row],[VLAN]],Dictionary!$D$2:$F$15,3,FALSE))</f>
        <v/>
      </c>
      <c r="F104" t="inlineStr">
        <is>
          <t>10.220.40.140</t>
        </is>
      </c>
      <c r="G104" t="inlineStr">
        <is>
          <t>Site1</t>
        </is>
      </c>
      <c r="H104" t="inlineStr">
        <is>
          <t>Domain2</t>
        </is>
      </c>
    </row>
    <row r="105">
      <c r="A105" t="inlineStr">
        <is>
          <t>kvm35.mos1.tms.tele2.ru</t>
        </is>
      </c>
      <c r="B105" t="inlineStr">
        <is>
          <t>pre29.mos1.tms.tele2.ru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IF(Таблица29[[#This Row],[Site]]="Site1",VLOOKUP(Таблица29[[#This Row],[VLAN]],Dictionary!$D$2:$F$15,2,FALSE),VLOOKUP(Таблица29[[#This Row],[VLAN]],Dictionary!$D$2:$F$15,3,FALSE))</f>
        <v/>
      </c>
      <c r="F105" t="inlineStr">
        <is>
          <t>10.220.40.141</t>
        </is>
      </c>
      <c r="G105" t="inlineStr">
        <is>
          <t>Site1</t>
        </is>
      </c>
      <c r="H105" t="inlineStr">
        <is>
          <t>Domain2</t>
        </is>
      </c>
    </row>
    <row r="106">
      <c r="A106" t="inlineStr">
        <is>
          <t>kvm36.mos1.tms.tele2.ru</t>
        </is>
      </c>
      <c r="B106" t="inlineStr">
        <is>
          <t>pre30.mos1.tms.tele2.ru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IF(Таблица29[[#This Row],[Site]]="Site1",VLOOKUP(Таблица29[[#This Row],[VLAN]],Dictionary!$D$2:$F$15,2,FALSE),VLOOKUP(Таблица29[[#This Row],[VLAN]],Dictionary!$D$2:$F$15,3,FALSE))</f>
        <v/>
      </c>
      <c r="F106" t="inlineStr">
        <is>
          <t>10.220.40.142</t>
        </is>
      </c>
      <c r="G106" t="inlineStr">
        <is>
          <t>Site1</t>
        </is>
      </c>
      <c r="H106" t="inlineStr">
        <is>
          <t>Domain2</t>
        </is>
      </c>
    </row>
    <row r="107">
      <c r="A107" t="inlineStr">
        <is>
          <t>kvm37.mos1.tms.tele2.ru</t>
        </is>
      </c>
      <c r="B107" t="inlineStr">
        <is>
          <t>pre31.mos1.tms.tele2.ru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IF(Таблица29[[#This Row],[Site]]="Site1",VLOOKUP(Таблица29[[#This Row],[VLAN]],Dictionary!$D$2:$F$15,2,FALSE),VLOOKUP(Таблица29[[#This Row],[VLAN]],Dictionary!$D$2:$F$15,3,FALSE))</f>
        <v/>
      </c>
      <c r="F107" t="inlineStr">
        <is>
          <t>10.220.40.143</t>
        </is>
      </c>
      <c r="G107" t="inlineStr">
        <is>
          <t>Site1</t>
        </is>
      </c>
      <c r="H107" t="inlineStr">
        <is>
          <t>Domain2</t>
        </is>
      </c>
    </row>
    <row r="108">
      <c r="A108" s="125" t="inlineStr">
        <is>
          <t>kvm38.mos1.tms.tele2.ru</t>
        </is>
      </c>
      <c r="B108" s="125" t="inlineStr">
        <is>
          <t>pre32.mos1.tms.tele2.ru</t>
        </is>
      </c>
      <c r="C108" s="125" t="inlineStr">
        <is>
          <t>Mgmt</t>
        </is>
      </c>
      <c r="D108" s="125" t="inlineStr">
        <is>
          <t>vm_Mgmt</t>
        </is>
      </c>
      <c r="E108" s="125">
        <f>IF(Таблица29[[#This Row],[Site]]="Site1",VLOOKUP(Таблица29[[#This Row],[VLAN]],Dictionary!$D$2:$F$15,2,FALSE),VLOOKUP(Таблица29[[#This Row],[VLAN]],Dictionary!$D$2:$F$15,3,FALSE))</f>
        <v/>
      </c>
      <c r="F108" s="125" t="inlineStr">
        <is>
          <t>10.220.40.144</t>
        </is>
      </c>
      <c r="G108" s="125" t="inlineStr">
        <is>
          <t>Site1</t>
        </is>
      </c>
      <c r="H108" s="125" t="inlineStr">
        <is>
          <t>Domain2</t>
        </is>
      </c>
    </row>
    <row r="109">
      <c r="A109" t="inlineStr">
        <is>
          <t>kvm39.mos1.tms.tele2.ru</t>
        </is>
      </c>
      <c r="B109" t="inlineStr">
        <is>
          <t>pic05.mos1.tms.tele2.ru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IF(Таблица29[[#This Row],[Site]]="Site1",VLOOKUP(Таблица29[[#This Row],[VLAN]],Dictionary!$D$2:$F$15,2,FALSE),VLOOKUP(Таблица29[[#This Row],[VLAN]],Dictionary!$D$2:$F$15,3,FALSE))</f>
        <v/>
      </c>
      <c r="F109" t="inlineStr">
        <is>
          <t>10.220.40.160</t>
        </is>
      </c>
      <c r="G109" t="inlineStr">
        <is>
          <t>Site1</t>
        </is>
      </c>
      <c r="H109" t="inlineStr">
        <is>
          <t>Domain2</t>
        </is>
      </c>
    </row>
    <row r="110">
      <c r="A110" t="inlineStr">
        <is>
          <t>kvm40.mos1.tms.tele2.ru</t>
        </is>
      </c>
      <c r="B110" t="inlineStr">
        <is>
          <t>pic06.mos1.tms.tele2.ru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IF(Таблица29[[#This Row],[Site]]="Site1",VLOOKUP(Таблица29[[#This Row],[VLAN]],Dictionary!$D$2:$F$15,2,FALSE),VLOOKUP(Таблица29[[#This Row],[VLAN]],Dictionary!$D$2:$F$15,3,FALSE))</f>
        <v/>
      </c>
      <c r="F110" t="inlineStr">
        <is>
          <t>10.220.40.161</t>
        </is>
      </c>
      <c r="G110" t="inlineStr">
        <is>
          <t>Site1</t>
        </is>
      </c>
      <c r="H110" t="inlineStr">
        <is>
          <t>Domain2</t>
        </is>
      </c>
    </row>
    <row r="111">
      <c r="A111" t="inlineStr">
        <is>
          <t>kvm41.mos1.tms.tele2.ru</t>
        </is>
      </c>
      <c r="B111" t="inlineStr">
        <is>
          <t>pic07.mos1.tms.tele2.ru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IF(Таблица29[[#This Row],[Site]]="Site1",VLOOKUP(Таблица29[[#This Row],[VLAN]],Dictionary!$D$2:$F$15,2,FALSE),VLOOKUP(Таблица29[[#This Row],[VLAN]],Dictionary!$D$2:$F$15,3,FALSE))</f>
        <v/>
      </c>
      <c r="F111" t="inlineStr">
        <is>
          <t>10.220.40.162</t>
        </is>
      </c>
      <c r="G111" t="inlineStr">
        <is>
          <t>Site1</t>
        </is>
      </c>
      <c r="H111" t="inlineStr">
        <is>
          <t>Domain2</t>
        </is>
      </c>
    </row>
    <row r="112">
      <c r="A112" t="inlineStr">
        <is>
          <t>kvm42.mos1.tms.tele2.ru</t>
        </is>
      </c>
      <c r="B112" t="inlineStr">
        <is>
          <t>pic08.mos1.tms.tele2.ru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IF(Таблица29[[#This Row],[Site]]="Site1",VLOOKUP(Таблица29[[#This Row],[VLAN]],Dictionary!$D$2:$F$15,2,FALSE),VLOOKUP(Таблица29[[#This Row],[VLAN]],Dictionary!$D$2:$F$15,3,FALSE))</f>
        <v/>
      </c>
      <c r="F112" t="inlineStr">
        <is>
          <t>10.220.40.163</t>
        </is>
      </c>
      <c r="G112" t="inlineStr">
        <is>
          <t>Site1</t>
        </is>
      </c>
      <c r="H112" t="inlineStr">
        <is>
          <t>Domain2</t>
        </is>
      </c>
    </row>
    <row r="113">
      <c r="A113" s="125" t="inlineStr">
        <is>
          <t>kvm45.mos1.tms.tele2.ru</t>
        </is>
      </c>
      <c r="B113" s="125" t="inlineStr">
        <is>
          <t>apic01.mos1.tms.tele2.ru</t>
        </is>
      </c>
      <c r="C113" s="125" t="inlineStr">
        <is>
          <t>Mgmt</t>
        </is>
      </c>
      <c r="D113" s="125" t="inlineStr">
        <is>
          <t>vm_Mgmt</t>
        </is>
      </c>
      <c r="E113" s="125">
        <f>IF(Таблица29[[#This Row],[Site]]="Site1",VLOOKUP(Таблица29[[#This Row],[VLAN]],Dictionary!$D$2:$F$15,2,FALSE),VLOOKUP(Таблица29[[#This Row],[VLAN]],Dictionary!$D$2:$F$15,3,FALSE))</f>
        <v/>
      </c>
      <c r="F113" s="125" t="inlineStr">
        <is>
          <t>10.220.40.169</t>
        </is>
      </c>
      <c r="G113" s="125" t="inlineStr">
        <is>
          <t>Site1</t>
        </is>
      </c>
      <c r="H113" s="125" t="inlineStr">
        <is>
          <t>Domain2</t>
        </is>
      </c>
    </row>
    <row r="114">
      <c r="A114" t="inlineStr">
        <is>
          <t>kvm43.mos1.tms.tele2.ru</t>
        </is>
      </c>
      <c r="B114" t="inlineStr">
        <is>
          <t>psm07.mos1.tms.tele2.ru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IF(Таблица29[[#This Row],[Site]]="Site1",VLOOKUP(Таблица29[[#This Row],[VLAN]],Dictionary!$D$2:$F$15,2,FALSE),VLOOKUP(Таблица29[[#This Row],[VLAN]],Dictionary!$D$2:$F$15,3,FALSE))</f>
        <v/>
      </c>
      <c r="F114" t="inlineStr">
        <is>
          <t>10.220.40.170</t>
        </is>
      </c>
      <c r="G114" t="inlineStr">
        <is>
          <t>Site1</t>
        </is>
      </c>
      <c r="H114" t="inlineStr">
        <is>
          <t>Domain2</t>
        </is>
      </c>
    </row>
    <row r="115">
      <c r="A115" t="inlineStr">
        <is>
          <t>kvm43.mos1.tms.tele2.ru</t>
        </is>
      </c>
      <c r="B115" t="inlineStr">
        <is>
          <t>psm08.mos1.tms.tele2.ru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IF(Таблица29[[#This Row],[Site]]="Site1",VLOOKUP(Таблица29[[#This Row],[VLAN]],Dictionary!$D$2:$F$15,2,FALSE),VLOOKUP(Таблица29[[#This Row],[VLAN]],Dictionary!$D$2:$F$15,3,FALSE))</f>
        <v/>
      </c>
      <c r="F115" t="inlineStr">
        <is>
          <t>10.220.40.171</t>
        </is>
      </c>
      <c r="G115" t="inlineStr">
        <is>
          <t>Site1</t>
        </is>
      </c>
      <c r="H115" t="inlineStr">
        <is>
          <t>Domain2</t>
        </is>
      </c>
    </row>
    <row r="116">
      <c r="A116" t="inlineStr">
        <is>
          <t>kvm43.mos1.tms.tele2.ru</t>
        </is>
      </c>
      <c r="B116" t="inlineStr">
        <is>
          <t>psm09.mos1.tms.tele2.ru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IF(Таблица29[[#This Row],[Site]]="Site1",VLOOKUP(Таблица29[[#This Row],[VLAN]],Dictionary!$D$2:$F$15,2,FALSE),VLOOKUP(Таблица29[[#This Row],[VLAN]],Dictionary!$D$2:$F$15,3,FALSE))</f>
        <v/>
      </c>
      <c r="F116" t="inlineStr">
        <is>
          <t>10.220.40.172</t>
        </is>
      </c>
      <c r="G116" t="inlineStr">
        <is>
          <t>Site1</t>
        </is>
      </c>
      <c r="H116" t="inlineStr">
        <is>
          <t>Domain2</t>
        </is>
      </c>
    </row>
    <row r="117">
      <c r="A117" t="inlineStr">
        <is>
          <t>kvm44.mos1.tms.tele2.ru</t>
        </is>
      </c>
      <c r="B117" t="inlineStr">
        <is>
          <t>psm10.mos1.tms.tele2.ru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IF(Таблица29[[#This Row],[Site]]="Site1",VLOOKUP(Таблица29[[#This Row],[VLAN]],Dictionary!$D$2:$F$15,2,FALSE),VLOOKUP(Таблица29[[#This Row],[VLAN]],Dictionary!$D$2:$F$15,3,FALSE))</f>
        <v/>
      </c>
      <c r="F117" t="inlineStr">
        <is>
          <t>10.220.40.173</t>
        </is>
      </c>
      <c r="G117" t="inlineStr">
        <is>
          <t>Site1</t>
        </is>
      </c>
      <c r="H117" t="inlineStr">
        <is>
          <t>Domain2</t>
        </is>
      </c>
    </row>
    <row r="118">
      <c r="A118" t="inlineStr">
        <is>
          <t>kvm44.mos1.tms.tele2.ru</t>
        </is>
      </c>
      <c r="B118" t="inlineStr">
        <is>
          <t>psm11.mos1.tms.tele2.ru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IF(Таблица29[[#This Row],[Site]]="Site1",VLOOKUP(Таблица29[[#This Row],[VLAN]],Dictionary!$D$2:$F$15,2,FALSE),VLOOKUP(Таблица29[[#This Row],[VLAN]],Dictionary!$D$2:$F$15,3,FALSE))</f>
        <v/>
      </c>
      <c r="F118" t="inlineStr">
        <is>
          <t>10.220.40.174</t>
        </is>
      </c>
      <c r="G118" t="inlineStr">
        <is>
          <t>Site1</t>
        </is>
      </c>
      <c r="H118" t="inlineStr">
        <is>
          <t>Domain2</t>
        </is>
      </c>
    </row>
    <row r="119">
      <c r="A119" s="125" t="inlineStr">
        <is>
          <t>kvm44.mos1.tms.tele2.ru</t>
        </is>
      </c>
      <c r="B119" s="125" t="inlineStr">
        <is>
          <t>psm12.mos1.tms.tele2.ru</t>
        </is>
      </c>
      <c r="C119" s="125" t="inlineStr">
        <is>
          <t>Mgmt</t>
        </is>
      </c>
      <c r="D119" s="125" t="inlineStr">
        <is>
          <t>vm_Mgmt</t>
        </is>
      </c>
      <c r="E119" s="125">
        <f>IF(Таблица29[[#This Row],[Site]]="Site1",VLOOKUP(Таблица29[[#This Row],[VLAN]],Dictionary!$D$2:$F$15,2,FALSE),VLOOKUP(Таблица29[[#This Row],[VLAN]],Dictionary!$D$2:$F$15,3,FALSE))</f>
        <v/>
      </c>
      <c r="F119" s="125" t="inlineStr">
        <is>
          <t>10.220.40.175</t>
        </is>
      </c>
      <c r="G119" s="125" t="inlineStr">
        <is>
          <t>Site1</t>
        </is>
      </c>
      <c r="H119" s="125" t="inlineStr">
        <is>
          <t>Domain2</t>
        </is>
      </c>
    </row>
    <row r="120">
      <c r="A120" t="inlineStr">
        <is>
          <t>kvm39.mos1.tms.tele2.ru</t>
        </is>
      </c>
      <c r="B120" t="inlineStr">
        <is>
          <t>rb03.mos1.tms.tele2.ru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IF(Таблица29[[#This Row],[Site]]="Site1",VLOOKUP(Таблица29[[#This Row],[VLAN]],Dictionary!$D$2:$F$15,2,FALSE),VLOOKUP(Таблица29[[#This Row],[VLAN]],Dictionary!$D$2:$F$15,3,FALSE))</f>
        <v/>
      </c>
      <c r="F120" t="inlineStr">
        <is>
          <t>10.220.40.187</t>
        </is>
      </c>
      <c r="G120" t="inlineStr">
        <is>
          <t>Site1</t>
        </is>
      </c>
      <c r="H120" t="inlineStr">
        <is>
          <t>Domain2</t>
        </is>
      </c>
    </row>
    <row r="121">
      <c r="A121" s="125" t="inlineStr">
        <is>
          <t>kvm40.mos1.tms.tele2.ru</t>
        </is>
      </c>
      <c r="B121" s="125" t="inlineStr">
        <is>
          <t>rb04.mos1.tms.tele2.ru</t>
        </is>
      </c>
      <c r="C121" s="125" t="inlineStr">
        <is>
          <t>Mgmt</t>
        </is>
      </c>
      <c r="D121" s="125" t="inlineStr">
        <is>
          <t>vm_Mgmt</t>
        </is>
      </c>
      <c r="E121" s="125">
        <f>IF(Таблица29[[#This Row],[Site]]="Site1",VLOOKUP(Таблица29[[#This Row],[VLAN]],Dictionary!$D$2:$F$15,2,FALSE),VLOOKUP(Таблица29[[#This Row],[VLAN]],Dictionary!$D$2:$F$15,3,FALSE))</f>
        <v/>
      </c>
      <c r="F121" s="125" t="inlineStr">
        <is>
          <t>10.220.40.188</t>
        </is>
      </c>
      <c r="G121" s="125" t="inlineStr">
        <is>
          <t>Site1</t>
        </is>
      </c>
      <c r="H121" s="125" t="inlineStr">
        <is>
          <t>Domain2</t>
        </is>
      </c>
    </row>
    <row r="122">
      <c r="A122" s="233" t="inlineStr">
        <is>
          <t>kvm41.mos1.tms.tele2.ru</t>
        </is>
      </c>
      <c r="B122" s="233" t="inlineStr">
        <is>
          <t>epsm03.mos1.tms.tele2.ru</t>
        </is>
      </c>
      <c r="C122" s="233" t="inlineStr">
        <is>
          <t>Mgmt</t>
        </is>
      </c>
      <c r="D122" s="233" t="inlineStr">
        <is>
          <t>vm_Mgmt</t>
        </is>
      </c>
      <c r="E122" s="233">
        <f>IF(Таблица29[[#This Row],[Site]]="Site1",VLOOKUP(Таблица29[[#This Row],[VLAN]],Dictionary!$D$2:$F$15,2,FALSE),VLOOKUP(Таблица29[[#This Row],[VLAN]],Dictionary!$D$2:$F$15,3,FALSE))</f>
        <v/>
      </c>
      <c r="F122" s="233" t="inlineStr">
        <is>
          <t>10.220.40.185</t>
        </is>
      </c>
      <c r="G122" s="233" t="inlineStr">
        <is>
          <t>Site1</t>
        </is>
      </c>
      <c r="H122" s="233" t="inlineStr">
        <is>
          <t>Domain2</t>
        </is>
      </c>
    </row>
    <row r="123">
      <c r="A123" s="125" t="inlineStr">
        <is>
          <t>kvm42.mos1.tms.tele2.ru</t>
        </is>
      </c>
      <c r="B123" s="125" t="inlineStr">
        <is>
          <t>log02.mos1.tms.tele2.ru</t>
        </is>
      </c>
      <c r="C123" s="125" t="inlineStr">
        <is>
          <t>Mgmt</t>
        </is>
      </c>
      <c r="D123" s="125" t="inlineStr">
        <is>
          <t>vm_Mgmt</t>
        </is>
      </c>
      <c r="E123" s="125">
        <f>IF(Таблица29[[#This Row],[Site]]="Site1",VLOOKUP(Таблица29[[#This Row],[VLAN]],Dictionary!$D$2:$F$15,2,FALSE),VLOOKUP(Таблица29[[#This Row],[VLAN]],Dictionary!$D$2:$F$15,3,FALSE))</f>
        <v/>
      </c>
      <c r="F123" s="125" t="inlineStr">
        <is>
          <t>10.220.40.189</t>
        </is>
      </c>
      <c r="G123" s="125" t="inlineStr">
        <is>
          <t>Site1</t>
        </is>
      </c>
      <c r="H123" s="125" t="inlineStr">
        <is>
          <t>Domain2</t>
        </is>
      </c>
    </row>
    <row r="124">
      <c r="A124" t="inlineStr">
        <is>
          <t>kvm23.mos2.tms.tele2.ru</t>
        </is>
      </c>
      <c r="B124" t="inlineStr">
        <is>
          <t>pre17.mos2.tms.tele2.ru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IF(Таблица29[[#This Row],[Site]]="Site1",VLOOKUP(Таблица29[[#This Row],[VLAN]],Dictionary!$D$2:$F$15,2,FALSE),VLOOKUP(Таблица29[[#This Row],[VLAN]],Dictionary!$D$2:$F$15,3,FALSE))</f>
        <v/>
      </c>
      <c r="F124" t="inlineStr">
        <is>
          <t>10.221.40.129</t>
        </is>
      </c>
      <c r="G124" t="inlineStr">
        <is>
          <t>Site2</t>
        </is>
      </c>
      <c r="H124" t="inlineStr">
        <is>
          <t>Domain2</t>
        </is>
      </c>
    </row>
    <row r="125">
      <c r="A125" t="inlineStr">
        <is>
          <t>kvm24.mos2.tms.tele2.ru</t>
        </is>
      </c>
      <c r="B125" t="inlineStr">
        <is>
          <t>pre18.mos2.tms.tele2.ru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IF(Таблица29[[#This Row],[Site]]="Site1",VLOOKUP(Таблица29[[#This Row],[VLAN]],Dictionary!$D$2:$F$15,2,FALSE),VLOOKUP(Таблица29[[#This Row],[VLAN]],Dictionary!$D$2:$F$15,3,FALSE))</f>
        <v/>
      </c>
      <c r="F125" t="inlineStr">
        <is>
          <t>10.221.40.130</t>
        </is>
      </c>
      <c r="G125" t="inlineStr">
        <is>
          <t>Site2</t>
        </is>
      </c>
      <c r="H125" t="inlineStr">
        <is>
          <t>Domain2</t>
        </is>
      </c>
    </row>
    <row r="126">
      <c r="A126" t="inlineStr">
        <is>
          <t>kvm25.mos2.tms.tele2.ru</t>
        </is>
      </c>
      <c r="B126" t="inlineStr">
        <is>
          <t>pre19.mos2.tms.tele2.ru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IF(Таблица29[[#This Row],[Site]]="Site1",VLOOKUP(Таблица29[[#This Row],[VLAN]],Dictionary!$D$2:$F$15,2,FALSE),VLOOKUP(Таблица29[[#This Row],[VLAN]],Dictionary!$D$2:$F$15,3,FALSE))</f>
        <v/>
      </c>
      <c r="F126" t="inlineStr">
        <is>
          <t>10.221.40.131</t>
        </is>
      </c>
      <c r="G126" t="inlineStr">
        <is>
          <t>Site2</t>
        </is>
      </c>
      <c r="H126" t="inlineStr">
        <is>
          <t>Domain2</t>
        </is>
      </c>
    </row>
    <row r="127">
      <c r="A127" t="inlineStr">
        <is>
          <t>kvm26.mos2.tms.tele2.ru</t>
        </is>
      </c>
      <c r="B127" t="inlineStr">
        <is>
          <t>pre20.mos2.tms.tele2.ru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IF(Таблица29[[#This Row],[Site]]="Site1",VLOOKUP(Таблица29[[#This Row],[VLAN]],Dictionary!$D$2:$F$15,2,FALSE),VLOOKUP(Таблица29[[#This Row],[VLAN]],Dictionary!$D$2:$F$15,3,FALSE))</f>
        <v/>
      </c>
      <c r="F127" t="inlineStr">
        <is>
          <t>10.221.40.132</t>
        </is>
      </c>
      <c r="G127" t="inlineStr">
        <is>
          <t>Site2</t>
        </is>
      </c>
      <c r="H127" t="inlineStr">
        <is>
          <t>Domain2</t>
        </is>
      </c>
    </row>
    <row r="128">
      <c r="A128" t="inlineStr">
        <is>
          <t>kvm27.mos2.tms.tele2.ru</t>
        </is>
      </c>
      <c r="B128" t="inlineStr">
        <is>
          <t>pre21.mos2.tms.tele2.ru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IF(Таблица29[[#This Row],[Site]]="Site1",VLOOKUP(Таблица29[[#This Row],[VLAN]],Dictionary!$D$2:$F$15,2,FALSE),VLOOKUP(Таблица29[[#This Row],[VLAN]],Dictionary!$D$2:$F$15,3,FALSE))</f>
        <v/>
      </c>
      <c r="F128" t="inlineStr">
        <is>
          <t>10.221.40.133</t>
        </is>
      </c>
      <c r="G128" t="inlineStr">
        <is>
          <t>Site2</t>
        </is>
      </c>
      <c r="H128" t="inlineStr">
        <is>
          <t>Domain2</t>
        </is>
      </c>
    </row>
    <row r="129">
      <c r="A129" t="inlineStr">
        <is>
          <t>kvm28.mos2.tms.tele2.ru</t>
        </is>
      </c>
      <c r="B129" t="inlineStr">
        <is>
          <t>pre22.mos2.tms.tele2.ru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IF(Таблица29[[#This Row],[Site]]="Site1",VLOOKUP(Таблица29[[#This Row],[VLAN]],Dictionary!$D$2:$F$15,2,FALSE),VLOOKUP(Таблица29[[#This Row],[VLAN]],Dictionary!$D$2:$F$15,3,FALSE))</f>
        <v/>
      </c>
      <c r="F129" t="inlineStr">
        <is>
          <t>10.221.40.134</t>
        </is>
      </c>
      <c r="G129" t="inlineStr">
        <is>
          <t>Site2</t>
        </is>
      </c>
      <c r="H129" t="inlineStr">
        <is>
          <t>Domain2</t>
        </is>
      </c>
    </row>
    <row r="130">
      <c r="A130" t="inlineStr">
        <is>
          <t>kvm29.mos2.tms.tele2.ru</t>
        </is>
      </c>
      <c r="B130" t="inlineStr">
        <is>
          <t>pre23.mos2.tms.tele2.ru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IF(Таблица29[[#This Row],[Site]]="Site1",VLOOKUP(Таблица29[[#This Row],[VLAN]],Dictionary!$D$2:$F$15,2,FALSE),VLOOKUP(Таблица29[[#This Row],[VLAN]],Dictionary!$D$2:$F$15,3,FALSE))</f>
        <v/>
      </c>
      <c r="F130" t="inlineStr">
        <is>
          <t>10.221.40.135</t>
        </is>
      </c>
      <c r="G130" t="inlineStr">
        <is>
          <t>Site2</t>
        </is>
      </c>
      <c r="H130" t="inlineStr">
        <is>
          <t>Domain2</t>
        </is>
      </c>
    </row>
    <row r="131">
      <c r="A131" t="inlineStr">
        <is>
          <t>kvm30.mos2.tms.tele2.ru</t>
        </is>
      </c>
      <c r="B131" t="inlineStr">
        <is>
          <t>pre24.mos2.tms.tele2.ru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IF(Таблица29[[#This Row],[Site]]="Site1",VLOOKUP(Таблица29[[#This Row],[VLAN]],Dictionary!$D$2:$F$15,2,FALSE),VLOOKUP(Таблица29[[#This Row],[VLAN]],Dictionary!$D$2:$F$15,3,FALSE))</f>
        <v/>
      </c>
      <c r="F131" t="inlineStr">
        <is>
          <t>10.221.40.136</t>
        </is>
      </c>
      <c r="G131" t="inlineStr">
        <is>
          <t>Site2</t>
        </is>
      </c>
      <c r="H131" t="inlineStr">
        <is>
          <t>Domain2</t>
        </is>
      </c>
    </row>
    <row r="132">
      <c r="A132" t="inlineStr">
        <is>
          <t>kvm31.mos2.tms.tele2.ru</t>
        </is>
      </c>
      <c r="B132" t="inlineStr">
        <is>
          <t>pre25.mos2.tms.tele2.ru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IF(Таблица29[[#This Row],[Site]]="Site1",VLOOKUP(Таблица29[[#This Row],[VLAN]],Dictionary!$D$2:$F$15,2,FALSE),VLOOKUP(Таблица29[[#This Row],[VLAN]],Dictionary!$D$2:$F$15,3,FALSE))</f>
        <v/>
      </c>
      <c r="F132" t="inlineStr">
        <is>
          <t>10.221.40.137</t>
        </is>
      </c>
      <c r="G132" t="inlineStr">
        <is>
          <t>Site2</t>
        </is>
      </c>
      <c r="H132" t="inlineStr">
        <is>
          <t>Domain2</t>
        </is>
      </c>
    </row>
    <row r="133">
      <c r="A133" t="inlineStr">
        <is>
          <t>kvm32.mos2.tms.tele2.ru</t>
        </is>
      </c>
      <c r="B133" t="inlineStr">
        <is>
          <t>pre26.mos2.tms.tele2.ru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IF(Таблица29[[#This Row],[Site]]="Site1",VLOOKUP(Таблица29[[#This Row],[VLAN]],Dictionary!$D$2:$F$15,2,FALSE),VLOOKUP(Таблица29[[#This Row],[VLAN]],Dictionary!$D$2:$F$15,3,FALSE))</f>
        <v/>
      </c>
      <c r="F133" t="inlineStr">
        <is>
          <t>10.221.40.138</t>
        </is>
      </c>
      <c r="G133" t="inlineStr">
        <is>
          <t>Site2</t>
        </is>
      </c>
      <c r="H133" t="inlineStr">
        <is>
          <t>Domain2</t>
        </is>
      </c>
    </row>
    <row r="134">
      <c r="A134" t="inlineStr">
        <is>
          <t>kvm33.mos2.tms.tele2.ru</t>
        </is>
      </c>
      <c r="B134" t="inlineStr">
        <is>
          <t>pre27.mos2.tms.tele2.ru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IF(Таблица29[[#This Row],[Site]]="Site1",VLOOKUP(Таблица29[[#This Row],[VLAN]],Dictionary!$D$2:$F$15,2,FALSE),VLOOKUP(Таблица29[[#This Row],[VLAN]],Dictionary!$D$2:$F$15,3,FALSE))</f>
        <v/>
      </c>
      <c r="F134" t="inlineStr">
        <is>
          <t>10.221.40.139</t>
        </is>
      </c>
      <c r="G134" t="inlineStr">
        <is>
          <t>Site2</t>
        </is>
      </c>
      <c r="H134" t="inlineStr">
        <is>
          <t>Domain2</t>
        </is>
      </c>
    </row>
    <row r="135">
      <c r="A135" t="inlineStr">
        <is>
          <t>kvm34.mos2.tms.tele2.ru</t>
        </is>
      </c>
      <c r="B135" t="inlineStr">
        <is>
          <t>pre28.mos2.tms.tele2.ru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IF(Таблица29[[#This Row],[Site]]="Site1",VLOOKUP(Таблица29[[#This Row],[VLAN]],Dictionary!$D$2:$F$15,2,FALSE),VLOOKUP(Таблица29[[#This Row],[VLAN]],Dictionary!$D$2:$F$15,3,FALSE))</f>
        <v/>
      </c>
      <c r="F135" t="inlineStr">
        <is>
          <t>10.221.40.140</t>
        </is>
      </c>
      <c r="G135" t="inlineStr">
        <is>
          <t>Site2</t>
        </is>
      </c>
      <c r="H135" t="inlineStr">
        <is>
          <t>Domain2</t>
        </is>
      </c>
    </row>
    <row r="136">
      <c r="A136" t="inlineStr">
        <is>
          <t>kvm35.mos2.tms.tele2.ru</t>
        </is>
      </c>
      <c r="B136" t="inlineStr">
        <is>
          <t>pre29.mos2.tms.tele2.ru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IF(Таблица29[[#This Row],[Site]]="Site1",VLOOKUP(Таблица29[[#This Row],[VLAN]],Dictionary!$D$2:$F$15,2,FALSE),VLOOKUP(Таблица29[[#This Row],[VLAN]],Dictionary!$D$2:$F$15,3,FALSE))</f>
        <v/>
      </c>
      <c r="F136" t="inlineStr">
        <is>
          <t>10.221.40.141</t>
        </is>
      </c>
      <c r="G136" t="inlineStr">
        <is>
          <t>Site2</t>
        </is>
      </c>
      <c r="H136" t="inlineStr">
        <is>
          <t>Domain2</t>
        </is>
      </c>
    </row>
    <row r="137">
      <c r="A137" t="inlineStr">
        <is>
          <t>kvm36.mos2.tms.tele2.ru</t>
        </is>
      </c>
      <c r="B137" t="inlineStr">
        <is>
          <t>pre30.mos2.tms.tele2.ru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IF(Таблица29[[#This Row],[Site]]="Site1",VLOOKUP(Таблица29[[#This Row],[VLAN]],Dictionary!$D$2:$F$15,2,FALSE),VLOOKUP(Таблица29[[#This Row],[VLAN]],Dictionary!$D$2:$F$15,3,FALSE))</f>
        <v/>
      </c>
      <c r="F137" t="inlineStr">
        <is>
          <t>10.221.40.142</t>
        </is>
      </c>
      <c r="G137" t="inlineStr">
        <is>
          <t>Site2</t>
        </is>
      </c>
      <c r="H137" t="inlineStr">
        <is>
          <t>Domain2</t>
        </is>
      </c>
    </row>
    <row r="138">
      <c r="A138" t="inlineStr">
        <is>
          <t>kvm37.mos2.tms.tele2.ru</t>
        </is>
      </c>
      <c r="B138" t="inlineStr">
        <is>
          <t>pre31.mos2.tms.tele2.ru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IF(Таблица29[[#This Row],[Site]]="Site1",VLOOKUP(Таблица29[[#This Row],[VLAN]],Dictionary!$D$2:$F$15,2,FALSE),VLOOKUP(Таблица29[[#This Row],[VLAN]],Dictionary!$D$2:$F$15,3,FALSE))</f>
        <v/>
      </c>
      <c r="F138" t="inlineStr">
        <is>
          <t>10.221.40.143</t>
        </is>
      </c>
      <c r="G138" t="inlineStr">
        <is>
          <t>Site2</t>
        </is>
      </c>
      <c r="H138" t="inlineStr">
        <is>
          <t>Domain2</t>
        </is>
      </c>
    </row>
    <row r="139">
      <c r="A139" s="125" t="inlineStr">
        <is>
          <t>kvm38.mos2.tms.tele2.ru</t>
        </is>
      </c>
      <c r="B139" s="125" t="inlineStr">
        <is>
          <t>pre32.mos2.tms.tele2.ru</t>
        </is>
      </c>
      <c r="C139" s="125" t="inlineStr">
        <is>
          <t>Mgmt</t>
        </is>
      </c>
      <c r="D139" s="125" t="inlineStr">
        <is>
          <t>vm_Mgmt</t>
        </is>
      </c>
      <c r="E139" s="125">
        <f>IF(Таблица29[[#This Row],[Site]]="Site1",VLOOKUP(Таблица29[[#This Row],[VLAN]],Dictionary!$D$2:$F$15,2,FALSE),VLOOKUP(Таблица29[[#This Row],[VLAN]],Dictionary!$D$2:$F$15,3,FALSE))</f>
        <v/>
      </c>
      <c r="F139" s="125" t="inlineStr">
        <is>
          <t>10.221.40.144</t>
        </is>
      </c>
      <c r="G139" s="125" t="inlineStr">
        <is>
          <t>Site2</t>
        </is>
      </c>
      <c r="H139" s="125" t="inlineStr">
        <is>
          <t>Domain2</t>
        </is>
      </c>
    </row>
    <row r="140">
      <c r="A140" t="inlineStr">
        <is>
          <t>kvm39.mos2.tms.tele2.ru</t>
        </is>
      </c>
      <c r="B140" t="inlineStr">
        <is>
          <t>pic05.mos2.tms.tele2.ru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IF(Таблица29[[#This Row],[Site]]="Site1",VLOOKUP(Таблица29[[#This Row],[VLAN]],Dictionary!$D$2:$F$15,2,FALSE),VLOOKUP(Таблица29[[#This Row],[VLAN]],Dictionary!$D$2:$F$15,3,FALSE))</f>
        <v/>
      </c>
      <c r="F140" t="inlineStr">
        <is>
          <t>10.221.40.160</t>
        </is>
      </c>
      <c r="G140" t="inlineStr">
        <is>
          <t>Site2</t>
        </is>
      </c>
      <c r="H140" t="inlineStr">
        <is>
          <t>Domain2</t>
        </is>
      </c>
    </row>
    <row r="141">
      <c r="A141" t="inlineStr">
        <is>
          <t>kvm40.mos2.tms.tele2.ru</t>
        </is>
      </c>
      <c r="B141" t="inlineStr">
        <is>
          <t>pic06.mos2.tms.tele2.ru</t>
        </is>
      </c>
      <c r="C141" t="inlineStr">
        <is>
          <t>Mgmt</t>
        </is>
      </c>
      <c r="D141" t="inlineStr">
        <is>
          <t>vm_Mgmt</t>
        </is>
      </c>
      <c r="E141">
        <f>IF(Таблица29[[#This Row],[Site]]="Site1",VLOOKUP(Таблица29[[#This Row],[VLAN]],Dictionary!$D$2:$F$15,2,FALSE),VLOOKUP(Таблица29[[#This Row],[VLAN]],Dictionary!$D$2:$F$15,3,FALSE))</f>
        <v/>
      </c>
      <c r="F141" t="inlineStr">
        <is>
          <t>10.221.40.161</t>
        </is>
      </c>
      <c r="G141" t="inlineStr">
        <is>
          <t>Site2</t>
        </is>
      </c>
      <c r="H141" t="inlineStr">
        <is>
          <t>Domain2</t>
        </is>
      </c>
    </row>
    <row r="142">
      <c r="A142" t="inlineStr">
        <is>
          <t>kvm41.mos2.tms.tele2.ru</t>
        </is>
      </c>
      <c r="B142" t="inlineStr">
        <is>
          <t>pic07.mos2.tms.tele2.ru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IF(Таблица29[[#This Row],[Site]]="Site1",VLOOKUP(Таблица29[[#This Row],[VLAN]],Dictionary!$D$2:$F$15,2,FALSE),VLOOKUP(Таблица29[[#This Row],[VLAN]],Dictionary!$D$2:$F$15,3,FALSE))</f>
        <v/>
      </c>
      <c r="F142" t="inlineStr">
        <is>
          <t>10.221.40.162</t>
        </is>
      </c>
      <c r="G142" t="inlineStr">
        <is>
          <t>Site2</t>
        </is>
      </c>
      <c r="H142" t="inlineStr">
        <is>
          <t>Domain2</t>
        </is>
      </c>
    </row>
    <row r="143">
      <c r="A143" s="125" t="inlineStr">
        <is>
          <t>kvm42.mos2.tms.tele2.ru</t>
        </is>
      </c>
      <c r="B143" s="125" t="inlineStr">
        <is>
          <t>pic08.mos2.tms.tele2.ru</t>
        </is>
      </c>
      <c r="C143" s="125" t="inlineStr">
        <is>
          <t>Mgmt</t>
        </is>
      </c>
      <c r="D143" s="125" t="inlineStr">
        <is>
          <t>vm_Mgmt</t>
        </is>
      </c>
      <c r="E143" s="125">
        <f>IF(Таблица29[[#This Row],[Site]]="Site1",VLOOKUP(Таблица29[[#This Row],[VLAN]],Dictionary!$D$2:$F$15,2,FALSE),VLOOKUP(Таблица29[[#This Row],[VLAN]],Dictionary!$D$2:$F$15,3,FALSE))</f>
        <v/>
      </c>
      <c r="F143" s="125" t="inlineStr">
        <is>
          <t>10.221.40.163</t>
        </is>
      </c>
      <c r="G143" s="125" t="inlineStr">
        <is>
          <t>Site2</t>
        </is>
      </c>
      <c r="H143" s="125" t="inlineStr">
        <is>
          <t>Domain2</t>
        </is>
      </c>
    </row>
    <row r="144">
      <c r="A144" t="inlineStr">
        <is>
          <t>kvm43.mos2.tms.tele2.ru</t>
        </is>
      </c>
      <c r="B144" t="inlineStr">
        <is>
          <t>psm07.mos2.tms.tele2.ru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IF(Таблица29[[#This Row],[Site]]="Site1",VLOOKUP(Таблица29[[#This Row],[VLAN]],Dictionary!$D$2:$F$15,2,FALSE),VLOOKUP(Таблица29[[#This Row],[VLAN]],Dictionary!$D$2:$F$15,3,FALSE))</f>
        <v/>
      </c>
      <c r="F144" t="inlineStr">
        <is>
          <t>10.221.40.170</t>
        </is>
      </c>
      <c r="G144" t="inlineStr">
        <is>
          <t>Site2</t>
        </is>
      </c>
      <c r="H144" t="inlineStr">
        <is>
          <t>Domain2</t>
        </is>
      </c>
    </row>
    <row r="145">
      <c r="A145" t="inlineStr">
        <is>
          <t>kvm43.mos2.tms.tele2.ru</t>
        </is>
      </c>
      <c r="B145" t="inlineStr">
        <is>
          <t>psm08.mos2.tms.tele2.ru</t>
        </is>
      </c>
      <c r="C145" t="inlineStr">
        <is>
          <t>Mgmt</t>
        </is>
      </c>
      <c r="D145" t="inlineStr">
        <is>
          <t>vm_Mgmt</t>
        </is>
      </c>
      <c r="E145">
        <f>IF(Таблица29[[#This Row],[Site]]="Site1",VLOOKUP(Таблица29[[#This Row],[VLAN]],Dictionary!$D$2:$F$15,2,FALSE),VLOOKUP(Таблица29[[#This Row],[VLAN]],Dictionary!$D$2:$F$15,3,FALSE))</f>
        <v/>
      </c>
      <c r="F145" t="inlineStr">
        <is>
          <t>10.221.40.171</t>
        </is>
      </c>
      <c r="G145" t="inlineStr">
        <is>
          <t>Site2</t>
        </is>
      </c>
      <c r="H145" t="inlineStr">
        <is>
          <t>Domain2</t>
        </is>
      </c>
    </row>
    <row r="146">
      <c r="A146" t="inlineStr">
        <is>
          <t>kvm43.mos2.tms.tele2.ru</t>
        </is>
      </c>
      <c r="B146" t="inlineStr">
        <is>
          <t>psm09.mos2.tms.tele2.ru</t>
        </is>
      </c>
      <c r="C146" t="inlineStr">
        <is>
          <t>Mgmt</t>
        </is>
      </c>
      <c r="D146" t="inlineStr">
        <is>
          <t>vm_Mgmt</t>
        </is>
      </c>
      <c r="E146">
        <f>IF(Таблица29[[#This Row],[Site]]="Site1",VLOOKUP(Таблица29[[#This Row],[VLAN]],Dictionary!$D$2:$F$15,2,FALSE),VLOOKUP(Таблица29[[#This Row],[VLAN]],Dictionary!$D$2:$F$15,3,FALSE))</f>
        <v/>
      </c>
      <c r="F146" t="inlineStr">
        <is>
          <t>10.221.40.172</t>
        </is>
      </c>
      <c r="G146" t="inlineStr">
        <is>
          <t>Site2</t>
        </is>
      </c>
      <c r="H146" t="inlineStr">
        <is>
          <t>Domain2</t>
        </is>
      </c>
    </row>
    <row r="147">
      <c r="A147" t="inlineStr">
        <is>
          <t>kvm44.mos2.tms.tele2.ru</t>
        </is>
      </c>
      <c r="B147" t="inlineStr">
        <is>
          <t>psm10.mos2.tms.tele2.ru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IF(Таблица29[[#This Row],[Site]]="Site1",VLOOKUP(Таблица29[[#This Row],[VLAN]],Dictionary!$D$2:$F$15,2,FALSE),VLOOKUP(Таблица29[[#This Row],[VLAN]],Dictionary!$D$2:$F$15,3,FALSE))</f>
        <v/>
      </c>
      <c r="F147" t="inlineStr">
        <is>
          <t>10.221.40.173</t>
        </is>
      </c>
      <c r="G147" t="inlineStr">
        <is>
          <t>Site2</t>
        </is>
      </c>
      <c r="H147" t="inlineStr">
        <is>
          <t>Domain2</t>
        </is>
      </c>
    </row>
    <row r="148">
      <c r="A148" t="inlineStr">
        <is>
          <t>kvm44.mos2.tms.tele2.ru</t>
        </is>
      </c>
      <c r="B148" t="inlineStr">
        <is>
          <t>psm11.mos2.tms.tele2.ru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IF(Таблица29[[#This Row],[Site]]="Site1",VLOOKUP(Таблица29[[#This Row],[VLAN]],Dictionary!$D$2:$F$15,2,FALSE),VLOOKUP(Таблица29[[#This Row],[VLAN]],Dictionary!$D$2:$F$15,3,FALSE))</f>
        <v/>
      </c>
      <c r="F148" t="inlineStr">
        <is>
          <t>10.221.40.174</t>
        </is>
      </c>
      <c r="G148" t="inlineStr">
        <is>
          <t>Site2</t>
        </is>
      </c>
      <c r="H148" t="inlineStr">
        <is>
          <t>Domain2</t>
        </is>
      </c>
    </row>
    <row r="149">
      <c r="A149" s="125" t="inlineStr">
        <is>
          <t>kvm44.mos2.tms.tele2.ru</t>
        </is>
      </c>
      <c r="B149" s="125" t="inlineStr">
        <is>
          <t>psm12.mos2.tms.tele2.ru</t>
        </is>
      </c>
      <c r="C149" s="125" t="inlineStr">
        <is>
          <t>Mgmt</t>
        </is>
      </c>
      <c r="D149" s="125" t="inlineStr">
        <is>
          <t>vm_Mgmt</t>
        </is>
      </c>
      <c r="E149" s="125">
        <f>IF(Таблица29[[#This Row],[Site]]="Site1",VLOOKUP(Таблица29[[#This Row],[VLAN]],Dictionary!$D$2:$F$15,2,FALSE),VLOOKUP(Таблица29[[#This Row],[VLAN]],Dictionary!$D$2:$F$15,3,FALSE))</f>
        <v/>
      </c>
      <c r="F149" s="125" t="inlineStr">
        <is>
          <t>10.221.40.175</t>
        </is>
      </c>
      <c r="G149" s="125" t="inlineStr">
        <is>
          <t>Site2</t>
        </is>
      </c>
      <c r="H149" s="125" t="inlineStr">
        <is>
          <t>Domain2</t>
        </is>
      </c>
    </row>
    <row r="150">
      <c r="A150" t="inlineStr">
        <is>
          <t>kvm39.mos2.tms.tele2.ru</t>
        </is>
      </c>
      <c r="B150" t="inlineStr">
        <is>
          <t>rb03.mos2.tms.tele2.ru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IF(Таблица29[[#This Row],[Site]]="Site1",VLOOKUP(Таблица29[[#This Row],[VLAN]],Dictionary!$D$2:$F$15,2,FALSE),VLOOKUP(Таблица29[[#This Row],[VLAN]],Dictionary!$D$2:$F$15,3,FALSE))</f>
        <v/>
      </c>
      <c r="F150" t="inlineStr">
        <is>
          <t>10.221.40.187</t>
        </is>
      </c>
      <c r="G150" t="inlineStr">
        <is>
          <t>Site2</t>
        </is>
      </c>
      <c r="H150" t="inlineStr">
        <is>
          <t>Domain2</t>
        </is>
      </c>
    </row>
    <row r="151">
      <c r="A151" s="125" t="inlineStr">
        <is>
          <t>kvm40.mos2.tms.tele2.ru</t>
        </is>
      </c>
      <c r="B151" s="125" t="inlineStr">
        <is>
          <t>rb04.mos2.tms.tele2.ru</t>
        </is>
      </c>
      <c r="C151" s="125" t="inlineStr">
        <is>
          <t>Mgmt</t>
        </is>
      </c>
      <c r="D151" s="125" t="inlineStr">
        <is>
          <t>vm_Mgmt</t>
        </is>
      </c>
      <c r="E151" s="125">
        <f>IF(Таблица29[[#This Row],[Site]]="Site1",VLOOKUP(Таблица29[[#This Row],[VLAN]],Dictionary!$D$2:$F$15,2,FALSE),VLOOKUP(Таблица29[[#This Row],[VLAN]],Dictionary!$D$2:$F$15,3,FALSE))</f>
        <v/>
      </c>
      <c r="F151" s="125" t="inlineStr">
        <is>
          <t>10.221.40.188</t>
        </is>
      </c>
      <c r="G151" s="125" t="inlineStr">
        <is>
          <t>Site2</t>
        </is>
      </c>
      <c r="H151" s="125" t="inlineStr">
        <is>
          <t>Domain2</t>
        </is>
      </c>
    </row>
    <row r="152" ht="15.75" customHeight="1" s="200" thickBot="1">
      <c r="A152" s="213" t="inlineStr">
        <is>
          <t>kvm41.mos2.tms.tele2.ru</t>
        </is>
      </c>
      <c r="B152" s="213" t="inlineStr">
        <is>
          <t>epsm04.mos2.tms.tele2.ru</t>
        </is>
      </c>
      <c r="C152" s="213" t="inlineStr">
        <is>
          <t>Mgmt</t>
        </is>
      </c>
      <c r="D152" s="213" t="inlineStr">
        <is>
          <t>vm_Mgmt</t>
        </is>
      </c>
      <c r="E152" s="213">
        <f>IF(Таблица29[[#This Row],[Site]]="Site1",VLOOKUP(Таблица29[[#This Row],[VLAN]],Dictionary!$D$2:$F$15,2,FALSE),VLOOKUP(Таблица29[[#This Row],[VLAN]],Dictionary!$D$2:$F$15,3,FALSE))</f>
        <v/>
      </c>
      <c r="F152" s="213" t="inlineStr">
        <is>
          <t>10.221.40.185</t>
        </is>
      </c>
      <c r="G152" s="213" t="inlineStr">
        <is>
          <t>Site2</t>
        </is>
      </c>
      <c r="H152" s="213" t="inlineStr">
        <is>
          <t>Domain2</t>
        </is>
      </c>
    </row>
    <row r="153">
      <c r="A153" t="inlineStr">
        <is>
          <t>kvm39.mos1.tms.tele2.ru</t>
        </is>
      </c>
      <c r="B153" t="inlineStr">
        <is>
          <t>pic05.mos1.tms.tele2.ru</t>
        </is>
      </c>
      <c r="C153" t="inlineStr">
        <is>
          <t>Data</t>
        </is>
      </c>
      <c r="D153" t="inlineStr">
        <is>
          <t>DataFeed</t>
        </is>
      </c>
      <c r="E153">
        <f>IF(Таблица29[[#This Row],[Site]]="Site1",VLOOKUP(Таблица29[[#This Row],[VLAN]],Dictionary!$D$2:$F$15,2,FALSE),VLOOKUP(Таблица29[[#This Row],[VLAN]],Dictionary!$D$2:$F$15,3,FALSE))</f>
        <v/>
      </c>
      <c r="F153" t="inlineStr">
        <is>
          <t>10.220.39.145</t>
        </is>
      </c>
      <c r="G153" t="inlineStr">
        <is>
          <t>Site1</t>
        </is>
      </c>
      <c r="H153" t="inlineStr">
        <is>
          <t>Domain2</t>
        </is>
      </c>
    </row>
    <row r="154">
      <c r="A154" t="inlineStr">
        <is>
          <t>kvm40.mos1.tms.tele2.ru</t>
        </is>
      </c>
      <c r="B154" t="inlineStr">
        <is>
          <t>pic06.mos1.tms.tele2.ru</t>
        </is>
      </c>
      <c r="C154" t="inlineStr">
        <is>
          <t>Data</t>
        </is>
      </c>
      <c r="D154" t="inlineStr">
        <is>
          <t>DataFeed</t>
        </is>
      </c>
      <c r="E154">
        <f>IF(Таблица29[[#This Row],[Site]]="Site1",VLOOKUP(Таблица29[[#This Row],[VLAN]],Dictionary!$D$2:$F$15,2,FALSE),VLOOKUP(Таблица29[[#This Row],[VLAN]],Dictionary!$D$2:$F$15,3,FALSE))</f>
        <v/>
      </c>
      <c r="F154" t="inlineStr">
        <is>
          <t>10.220.39.146</t>
        </is>
      </c>
      <c r="G154" t="inlineStr">
        <is>
          <t>Site1</t>
        </is>
      </c>
      <c r="H154" t="inlineStr">
        <is>
          <t>Domain2</t>
        </is>
      </c>
    </row>
    <row r="155">
      <c r="A155" t="inlineStr">
        <is>
          <t>kvm41.mos1.tms.tele2.ru</t>
        </is>
      </c>
      <c r="B155" t="inlineStr">
        <is>
          <t>pic07.mos1.tms.tele2.ru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IF(Таблица29[[#This Row],[Site]]="Site1",VLOOKUP(Таблица29[[#This Row],[VLAN]],Dictionary!$D$2:$F$15,2,FALSE),VLOOKUP(Таблица29[[#This Row],[VLAN]],Dictionary!$D$2:$F$15,3,FALSE))</f>
        <v/>
      </c>
      <c r="F155" t="inlineStr">
        <is>
          <t>10.220.39.147</t>
        </is>
      </c>
      <c r="G155" t="inlineStr">
        <is>
          <t>Site1</t>
        </is>
      </c>
      <c r="H155" t="inlineStr">
        <is>
          <t>Domain2</t>
        </is>
      </c>
    </row>
    <row r="156">
      <c r="A156" t="inlineStr">
        <is>
          <t>kvm42.mos1.tms.tele2.ru</t>
        </is>
      </c>
      <c r="B156" t="inlineStr">
        <is>
          <t>pic08.mos1.tms.tele2.ru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IF(Таблица29[[#This Row],[Site]]="Site1",VLOOKUP(Таблица29[[#This Row],[VLAN]],Dictionary!$D$2:$F$15,2,FALSE),VLOOKUP(Таблица29[[#This Row],[VLAN]],Dictionary!$D$2:$F$15,3,FALSE))</f>
        <v/>
      </c>
      <c r="F156" t="inlineStr">
        <is>
          <t>10.220.39.148</t>
        </is>
      </c>
      <c r="G156" t="inlineStr">
        <is>
          <t>Site1</t>
        </is>
      </c>
      <c r="H156" t="inlineStr">
        <is>
          <t>Domain2</t>
        </is>
      </c>
    </row>
    <row r="157">
      <c r="A157" s="125" t="inlineStr">
        <is>
          <t>kvm45.mos1.tms.tele2.ru</t>
        </is>
      </c>
      <c r="B157" s="125" t="inlineStr">
        <is>
          <t>apic01.mos1.tms.tele2.ru</t>
        </is>
      </c>
      <c r="C157" s="125" t="inlineStr">
        <is>
          <t>Data</t>
        </is>
      </c>
      <c r="D157" s="125" t="inlineStr">
        <is>
          <t>DataFeed</t>
        </is>
      </c>
      <c r="E157" s="125">
        <f>IF(Таблица29[[#This Row],[Site]]="Site1",VLOOKUP(Таблица29[[#This Row],[VLAN]],Dictionary!$D$2:$F$15,2,FALSE),VLOOKUP(Таблица29[[#This Row],[VLAN]],Dictionary!$D$2:$F$15,3,FALSE))</f>
        <v/>
      </c>
      <c r="F157" s="125" t="inlineStr">
        <is>
          <t>10.220.39.157</t>
        </is>
      </c>
      <c r="G157" s="125" t="inlineStr">
        <is>
          <t>Site1</t>
        </is>
      </c>
      <c r="H157" s="125" t="inlineStr">
        <is>
          <t>Domain2</t>
        </is>
      </c>
    </row>
    <row r="158">
      <c r="A158" t="inlineStr">
        <is>
          <t>kvm39.mos2.tms.tele2.ru</t>
        </is>
      </c>
      <c r="B158" t="inlineStr">
        <is>
          <t>pic05.mos2.tms.tele2.ru</t>
        </is>
      </c>
      <c r="C158" t="inlineStr">
        <is>
          <t>Data</t>
        </is>
      </c>
      <c r="D158" t="inlineStr">
        <is>
          <t>DataFeed</t>
        </is>
      </c>
      <c r="E158">
        <f>IF(Таблица29[[#This Row],[Site]]="Site1",VLOOKUP(Таблица29[[#This Row],[VLAN]],Dictionary!$D$2:$F$15,2,FALSE),VLOOKUP(Таблица29[[#This Row],[VLAN]],Dictionary!$D$2:$F$15,3,FALSE))</f>
        <v/>
      </c>
      <c r="F158" t="inlineStr">
        <is>
          <t>10.221.39.145</t>
        </is>
      </c>
      <c r="G158" t="inlineStr">
        <is>
          <t>Site2</t>
        </is>
      </c>
      <c r="H158" t="inlineStr">
        <is>
          <t>Domain2</t>
        </is>
      </c>
    </row>
    <row r="159">
      <c r="A159" t="inlineStr">
        <is>
          <t>kvm40.mos2.tms.tele2.ru</t>
        </is>
      </c>
      <c r="B159" t="inlineStr">
        <is>
          <t>pic06.mos2.tms.tele2.ru</t>
        </is>
      </c>
      <c r="C159" t="inlineStr">
        <is>
          <t>Data</t>
        </is>
      </c>
      <c r="D159" t="inlineStr">
        <is>
          <t>DataFeed</t>
        </is>
      </c>
      <c r="E159">
        <f>IF(Таблица29[[#This Row],[Site]]="Site1",VLOOKUP(Таблица29[[#This Row],[VLAN]],Dictionary!$D$2:$F$15,2,FALSE),VLOOKUP(Таблица29[[#This Row],[VLAN]],Dictionary!$D$2:$F$15,3,FALSE))</f>
        <v/>
      </c>
      <c r="F159" t="inlineStr">
        <is>
          <t>10.221.39.146</t>
        </is>
      </c>
      <c r="G159" t="inlineStr">
        <is>
          <t>Site2</t>
        </is>
      </c>
      <c r="H159" t="inlineStr">
        <is>
          <t>Domain2</t>
        </is>
      </c>
    </row>
    <row r="160">
      <c r="A160" t="inlineStr">
        <is>
          <t>kvm41.mos2.tms.tele2.ru</t>
        </is>
      </c>
      <c r="B160" t="inlineStr">
        <is>
          <t>pic07.mos2.tms.tele2.ru</t>
        </is>
      </c>
      <c r="C160" t="inlineStr">
        <is>
          <t>Data</t>
        </is>
      </c>
      <c r="D160" t="inlineStr">
        <is>
          <t>DataFeed</t>
        </is>
      </c>
      <c r="E160">
        <f>IF(Таблица29[[#This Row],[Site]]="Site1",VLOOKUP(Таблица29[[#This Row],[VLAN]],Dictionary!$D$2:$F$15,2,FALSE),VLOOKUP(Таблица29[[#This Row],[VLAN]],Dictionary!$D$2:$F$15,3,FALSE))</f>
        <v/>
      </c>
      <c r="F160" t="inlineStr">
        <is>
          <t>10.221.39.147</t>
        </is>
      </c>
      <c r="G160" t="inlineStr">
        <is>
          <t>Site2</t>
        </is>
      </c>
      <c r="H160" t="inlineStr">
        <is>
          <t>Domain2</t>
        </is>
      </c>
    </row>
    <row r="161" ht="15.75" customHeight="1" s="200" thickBot="1">
      <c r="A161" s="205" t="inlineStr">
        <is>
          <t>kvm42.mos2.tms.tele2.ru</t>
        </is>
      </c>
      <c r="B161" s="205" t="inlineStr">
        <is>
          <t>pic08.mos2.tms.tele2.ru</t>
        </is>
      </c>
      <c r="C161" s="205" t="inlineStr">
        <is>
          <t>Data</t>
        </is>
      </c>
      <c r="D161" s="205" t="inlineStr">
        <is>
          <t>DataFeed</t>
        </is>
      </c>
      <c r="E161" s="205">
        <f>IF(Таблица29[[#This Row],[Site]]="Site1",VLOOKUP(Таблица29[[#This Row],[VLAN]],Dictionary!$D$2:$F$15,2,FALSE),VLOOKUP(Таблица29[[#This Row],[VLAN]],Dictionary!$D$2:$F$15,3,FALSE))</f>
        <v/>
      </c>
      <c r="F161" s="205" t="inlineStr">
        <is>
          <t>10.221.39.148</t>
        </is>
      </c>
      <c r="G161" s="205" t="inlineStr">
        <is>
          <t>Site2</t>
        </is>
      </c>
      <c r="H161" s="205" t="inlineStr">
        <is>
          <t>Domain2</t>
        </is>
      </c>
    </row>
    <row r="162">
      <c r="B162" t="inlineStr">
        <is>
          <t>psm07.mos (VRRP VIP)</t>
        </is>
      </c>
      <c r="C162" t="inlineStr">
        <is>
          <t>Gx</t>
        </is>
      </c>
      <c r="D162" t="inlineStr">
        <is>
          <t>Gx1</t>
        </is>
      </c>
      <c r="E162">
        <f>IF(Таблица29[[#This Row],[Site]]="Site1",VLOOKUP(Таблица29[[#This Row],[VLAN]],Dictionary!$D$2:$F$15,2,FALSE),VLOOKUP(Таблица29[[#This Row],[VLAN]],Dictionary!$D$2:$F$15,3,FALSE))</f>
        <v/>
      </c>
      <c r="F162" t="inlineStr">
        <is>
          <t>10.220.39.1</t>
        </is>
      </c>
      <c r="G162" t="inlineStr">
        <is>
          <t>Site1</t>
        </is>
      </c>
      <c r="H162" t="inlineStr">
        <is>
          <t>Domain2</t>
        </is>
      </c>
    </row>
    <row r="163">
      <c r="A163" t="inlineStr">
        <is>
          <t>kvm43.mos1.tms.tele2.ru</t>
        </is>
      </c>
      <c r="B163" t="inlineStr">
        <is>
          <t>psm07.mos1.tms.tele2.ru</t>
        </is>
      </c>
      <c r="C163" t="inlineStr">
        <is>
          <t>Gx</t>
        </is>
      </c>
      <c r="D163" t="inlineStr">
        <is>
          <t>Gx1</t>
        </is>
      </c>
      <c r="E163">
        <f>IF(Таблица29[[#This Row],[Site]]="Site1",VLOOKUP(Таблица29[[#This Row],[VLAN]],Dictionary!$D$2:$F$15,2,FALSE),VLOOKUP(Таблица29[[#This Row],[VLAN]],Dictionary!$D$2:$F$15,3,FALSE))</f>
        <v/>
      </c>
      <c r="F163" t="inlineStr">
        <is>
          <t>10.220.39.2</t>
        </is>
      </c>
      <c r="G163" t="inlineStr">
        <is>
          <t>Site1</t>
        </is>
      </c>
      <c r="H163" t="inlineStr">
        <is>
          <t>Domain2</t>
        </is>
      </c>
    </row>
    <row r="164">
      <c r="A164" t="inlineStr">
        <is>
          <t>kvm43.mos2.tms.tele2.ru</t>
        </is>
      </c>
      <c r="B164" t="inlineStr">
        <is>
          <t>psm07.mos2.tms.tele2.ru</t>
        </is>
      </c>
      <c r="C164" t="inlineStr">
        <is>
          <t>Gx</t>
        </is>
      </c>
      <c r="D164" t="inlineStr">
        <is>
          <t>Gx1</t>
        </is>
      </c>
      <c r="E164">
        <f>IF(Таблица29[[#This Row],[Site]]="Site1",VLOOKUP(Таблица29[[#This Row],[VLAN]],Dictionary!$D$2:$F$15,2,FALSE),VLOOKUP(Таблица29[[#This Row],[VLAN]],Dictionary!$D$2:$F$15,3,FALSE))</f>
        <v/>
      </c>
      <c r="F164" t="inlineStr">
        <is>
          <t>10.220.39.3</t>
        </is>
      </c>
      <c r="G164" t="inlineStr">
        <is>
          <t>Site2</t>
        </is>
      </c>
      <c r="H164" t="inlineStr">
        <is>
          <t>Domain2</t>
        </is>
      </c>
    </row>
    <row r="165">
      <c r="B165" t="inlineStr">
        <is>
          <t>psm09.mos (VRRP VIP)</t>
        </is>
      </c>
      <c r="C165" t="inlineStr">
        <is>
          <t>Gx</t>
        </is>
      </c>
      <c r="D165" t="inlineStr">
        <is>
          <t>Gx1</t>
        </is>
      </c>
      <c r="E165">
        <f>IF(Таблица29[[#This Row],[Site]]="Site1",VLOOKUP(Таблица29[[#This Row],[VLAN]],Dictionary!$D$2:$F$15,2,FALSE),VLOOKUP(Таблица29[[#This Row],[VLAN]],Dictionary!$D$2:$F$15,3,FALSE))</f>
        <v/>
      </c>
      <c r="F165" t="inlineStr">
        <is>
          <t>10.220.39.4</t>
        </is>
      </c>
      <c r="G165" t="inlineStr">
        <is>
          <t>Site1</t>
        </is>
      </c>
      <c r="H165" t="inlineStr">
        <is>
          <t>Domain2</t>
        </is>
      </c>
    </row>
    <row r="166">
      <c r="A166" t="inlineStr">
        <is>
          <t>kvm43.mos1.tms.tele2.ru</t>
        </is>
      </c>
      <c r="B166" t="inlineStr">
        <is>
          <t>psm09.mos1.tms.tele2.ru</t>
        </is>
      </c>
      <c r="C166" t="inlineStr">
        <is>
          <t>Gx</t>
        </is>
      </c>
      <c r="D166" t="inlineStr">
        <is>
          <t>Gx1</t>
        </is>
      </c>
      <c r="E166">
        <f>IF(Таблица29[[#This Row],[Site]]="Site1",VLOOKUP(Таблица29[[#This Row],[VLAN]],Dictionary!$D$2:$F$15,2,FALSE),VLOOKUP(Таблица29[[#This Row],[VLAN]],Dictionary!$D$2:$F$15,3,FALSE))</f>
        <v/>
      </c>
      <c r="F166" t="inlineStr">
        <is>
          <t>10.220.39.5</t>
        </is>
      </c>
      <c r="G166" t="inlineStr">
        <is>
          <t>Site1</t>
        </is>
      </c>
      <c r="H166" t="inlineStr">
        <is>
          <t>Domain2</t>
        </is>
      </c>
    </row>
    <row r="167">
      <c r="A167" t="inlineStr">
        <is>
          <t>kvm43.mos2.tms.tele2.ru</t>
        </is>
      </c>
      <c r="B167" t="inlineStr">
        <is>
          <t>psm09.mos2.tms.tele2.ru</t>
        </is>
      </c>
      <c r="C167" t="inlineStr">
        <is>
          <t>Gx</t>
        </is>
      </c>
      <c r="D167" t="inlineStr">
        <is>
          <t>Gx1</t>
        </is>
      </c>
      <c r="E167">
        <f>IF(Таблица29[[#This Row],[Site]]="Site1",VLOOKUP(Таблица29[[#This Row],[VLAN]],Dictionary!$D$2:$F$15,2,FALSE),VLOOKUP(Таблица29[[#This Row],[VLAN]],Dictionary!$D$2:$F$15,3,FALSE))</f>
        <v/>
      </c>
      <c r="F167" t="inlineStr">
        <is>
          <t>10.220.39.6</t>
        </is>
      </c>
      <c r="G167" t="inlineStr">
        <is>
          <t>Site2</t>
        </is>
      </c>
      <c r="H167" t="inlineStr">
        <is>
          <t>Domain2</t>
        </is>
      </c>
    </row>
    <row r="168">
      <c r="B168" t="inlineStr">
        <is>
          <t>psm11.mos (VRRP VIP)</t>
        </is>
      </c>
      <c r="C168" t="inlineStr">
        <is>
          <t>Gx</t>
        </is>
      </c>
      <c r="D168" t="inlineStr">
        <is>
          <t>Gx1</t>
        </is>
      </c>
      <c r="E168">
        <f>IF(Таблица29[[#This Row],[Site]]="Site1",VLOOKUP(Таблица29[[#This Row],[VLAN]],Dictionary!$D$2:$F$15,2,FALSE),VLOOKUP(Таблица29[[#This Row],[VLAN]],Dictionary!$D$2:$F$15,3,FALSE))</f>
        <v/>
      </c>
      <c r="F168" t="inlineStr">
        <is>
          <t>10.220.39.7</t>
        </is>
      </c>
      <c r="G168" t="inlineStr">
        <is>
          <t>Site1</t>
        </is>
      </c>
      <c r="H168" t="inlineStr">
        <is>
          <t>Domain2</t>
        </is>
      </c>
    </row>
    <row r="169">
      <c r="A169" t="inlineStr">
        <is>
          <t>kvm44.mos1.tms.tele2.ru</t>
        </is>
      </c>
      <c r="B169" t="inlineStr">
        <is>
          <t>psm11.mos1.tms.tele2.ru</t>
        </is>
      </c>
      <c r="C169" t="inlineStr">
        <is>
          <t>Gx</t>
        </is>
      </c>
      <c r="D169" t="inlineStr">
        <is>
          <t>Gx1</t>
        </is>
      </c>
      <c r="E169">
        <f>IF(Таблица29[[#This Row],[Site]]="Site1",VLOOKUP(Таблица29[[#This Row],[VLAN]],Dictionary!$D$2:$F$15,2,FALSE),VLOOKUP(Таблица29[[#This Row],[VLAN]],Dictionary!$D$2:$F$15,3,FALSE))</f>
        <v/>
      </c>
      <c r="F169" t="inlineStr">
        <is>
          <t>10.220.39.8</t>
        </is>
      </c>
      <c r="G169" t="inlineStr">
        <is>
          <t>Site1</t>
        </is>
      </c>
      <c r="H169" t="inlineStr">
        <is>
          <t>Domain2</t>
        </is>
      </c>
    </row>
    <row r="170">
      <c r="A170" s="125" t="inlineStr">
        <is>
          <t>kvm44.mos2.tms.tele2.ru</t>
        </is>
      </c>
      <c r="B170" s="125" t="inlineStr">
        <is>
          <t>psm11.mos2.tms.tele2.ru</t>
        </is>
      </c>
      <c r="C170" s="125" t="inlineStr">
        <is>
          <t>Gx</t>
        </is>
      </c>
      <c r="D170" s="125" t="inlineStr">
        <is>
          <t>Gx1</t>
        </is>
      </c>
      <c r="E170" s="125">
        <f>IF(Таблица29[[#This Row],[Site]]="Site1",VLOOKUP(Таблица29[[#This Row],[VLAN]],Dictionary!$D$2:$F$15,2,FALSE),VLOOKUP(Таблица29[[#This Row],[VLAN]],Dictionary!$D$2:$F$15,3,FALSE))</f>
        <v/>
      </c>
      <c r="F170" s="125" t="inlineStr">
        <is>
          <t>10.220.39.9</t>
        </is>
      </c>
      <c r="G170" s="125" t="inlineStr">
        <is>
          <t>Site2</t>
        </is>
      </c>
      <c r="H170" s="125" t="inlineStr">
        <is>
          <t>Domain2</t>
        </is>
      </c>
    </row>
    <row r="171">
      <c r="B171" t="inlineStr">
        <is>
          <t>psm08.mos (VRRP VIP)</t>
        </is>
      </c>
      <c r="C171" t="inlineStr">
        <is>
          <t>Gx</t>
        </is>
      </c>
      <c r="D171" t="inlineStr">
        <is>
          <t>Gx2</t>
        </is>
      </c>
      <c r="E171">
        <f>IF(Таблица29[[#This Row],[Site]]="Site1",VLOOKUP(Таблица29[[#This Row],[VLAN]],Dictionary!$D$2:$F$15,2,FALSE),VLOOKUP(Таблица29[[#This Row],[VLAN]],Dictionary!$D$2:$F$15,3,FALSE))</f>
        <v/>
      </c>
      <c r="F171" s="158" t="inlineStr">
        <is>
          <t>10.220.39.17</t>
        </is>
      </c>
      <c r="G171" t="inlineStr">
        <is>
          <t>Site2</t>
        </is>
      </c>
      <c r="H171" t="inlineStr">
        <is>
          <t>Domain2</t>
        </is>
      </c>
    </row>
    <row r="172">
      <c r="A172" t="inlineStr">
        <is>
          <t>kvm43.mos1.tms.tele2.ru</t>
        </is>
      </c>
      <c r="B172" t="inlineStr">
        <is>
          <t>psm08.mos1.tms.tele2.ru</t>
        </is>
      </c>
      <c r="C172" t="inlineStr">
        <is>
          <t>Gx</t>
        </is>
      </c>
      <c r="D172" t="inlineStr">
        <is>
          <t>Gx2</t>
        </is>
      </c>
      <c r="E172">
        <f>IF(Таблица29[[#This Row],[Site]]="Site1",VLOOKUP(Таблица29[[#This Row],[VLAN]],Dictionary!$D$2:$F$15,2,FALSE),VLOOKUP(Таблица29[[#This Row],[VLAN]],Dictionary!$D$2:$F$15,3,FALSE))</f>
        <v/>
      </c>
      <c r="F172" s="158" t="inlineStr">
        <is>
          <t>10.220.39.18</t>
        </is>
      </c>
      <c r="G172" t="inlineStr">
        <is>
          <t>Site1</t>
        </is>
      </c>
      <c r="H172" t="inlineStr">
        <is>
          <t>Domain2</t>
        </is>
      </c>
    </row>
    <row r="173">
      <c r="A173" t="inlineStr">
        <is>
          <t>kvm43.mos2.tms.tele2.ru</t>
        </is>
      </c>
      <c r="B173" t="inlineStr">
        <is>
          <t>psm08.mos2.tms.tele2.ru</t>
        </is>
      </c>
      <c r="C173" t="inlineStr">
        <is>
          <t>Gx</t>
        </is>
      </c>
      <c r="D173" t="inlineStr">
        <is>
          <t>Gx2</t>
        </is>
      </c>
      <c r="E173">
        <f>IF(Таблица29[[#This Row],[Site]]="Site1",VLOOKUP(Таблица29[[#This Row],[VLAN]],Dictionary!$D$2:$F$15,2,FALSE),VLOOKUP(Таблица29[[#This Row],[VLAN]],Dictionary!$D$2:$F$15,3,FALSE))</f>
        <v/>
      </c>
      <c r="F173" s="158" t="inlineStr">
        <is>
          <t>10.220.39.19</t>
        </is>
      </c>
      <c r="G173" t="inlineStr">
        <is>
          <t>Site2</t>
        </is>
      </c>
      <c r="H173" t="inlineStr">
        <is>
          <t>Domain2</t>
        </is>
      </c>
    </row>
    <row r="174">
      <c r="B174" t="inlineStr">
        <is>
          <t>psm10.mos (VRRP VIP)</t>
        </is>
      </c>
      <c r="C174" t="inlineStr">
        <is>
          <t>Gx</t>
        </is>
      </c>
      <c r="D174" t="inlineStr">
        <is>
          <t>Gx2</t>
        </is>
      </c>
      <c r="E174">
        <f>IF(Таблица29[[#This Row],[Site]]="Site1",VLOOKUP(Таблица29[[#This Row],[VLAN]],Dictionary!$D$2:$F$15,2,FALSE),VLOOKUP(Таблица29[[#This Row],[VLAN]],Dictionary!$D$2:$F$15,3,FALSE))</f>
        <v/>
      </c>
      <c r="F174" s="158" t="inlineStr">
        <is>
          <t>10.220.39.20</t>
        </is>
      </c>
      <c r="G174" t="inlineStr">
        <is>
          <t>Site2</t>
        </is>
      </c>
      <c r="H174" t="inlineStr">
        <is>
          <t>Domain2</t>
        </is>
      </c>
    </row>
    <row r="175">
      <c r="A175" t="inlineStr">
        <is>
          <t>kvm44.mos1.tms.tele2.ru</t>
        </is>
      </c>
      <c r="B175" t="inlineStr">
        <is>
          <t>psm10.mos1.tms.tele2.ru</t>
        </is>
      </c>
      <c r="C175" t="inlineStr">
        <is>
          <t>Gx</t>
        </is>
      </c>
      <c r="D175" t="inlineStr">
        <is>
          <t>Gx2</t>
        </is>
      </c>
      <c r="E175">
        <f>IF(Таблица29[[#This Row],[Site]]="Site1",VLOOKUP(Таблица29[[#This Row],[VLAN]],Dictionary!$D$2:$F$15,2,FALSE),VLOOKUP(Таблица29[[#This Row],[VLAN]],Dictionary!$D$2:$F$15,3,FALSE))</f>
        <v/>
      </c>
      <c r="F175" s="158" t="inlineStr">
        <is>
          <t>10.220.39.21</t>
        </is>
      </c>
      <c r="G175" t="inlineStr">
        <is>
          <t>Site1</t>
        </is>
      </c>
      <c r="H175" t="inlineStr">
        <is>
          <t>Domain2</t>
        </is>
      </c>
    </row>
    <row r="176">
      <c r="A176" t="inlineStr">
        <is>
          <t>kvm44.mos2.tms.tele2.ru</t>
        </is>
      </c>
      <c r="B176" t="inlineStr">
        <is>
          <t>psm10.mos2.tms.tele2.ru</t>
        </is>
      </c>
      <c r="C176" t="inlineStr">
        <is>
          <t>Gx</t>
        </is>
      </c>
      <c r="D176" t="inlineStr">
        <is>
          <t>Gx2</t>
        </is>
      </c>
      <c r="E176">
        <f>IF(Таблица29[[#This Row],[Site]]="Site1",VLOOKUP(Таблица29[[#This Row],[VLAN]],Dictionary!$D$2:$F$15,2,FALSE),VLOOKUP(Таблица29[[#This Row],[VLAN]],Dictionary!$D$2:$F$15,3,FALSE))</f>
        <v/>
      </c>
      <c r="F176" s="158" t="inlineStr">
        <is>
          <t>10.220.39.22</t>
        </is>
      </c>
      <c r="G176" t="inlineStr">
        <is>
          <t>Site2</t>
        </is>
      </c>
      <c r="H176" t="inlineStr">
        <is>
          <t>Domain2</t>
        </is>
      </c>
    </row>
    <row r="177">
      <c r="B177" t="inlineStr">
        <is>
          <t>psm12.mos (VRRP VIP)</t>
        </is>
      </c>
      <c r="C177" t="inlineStr">
        <is>
          <t>Gx</t>
        </is>
      </c>
      <c r="D177" t="inlineStr">
        <is>
          <t>Gx2</t>
        </is>
      </c>
      <c r="E177">
        <f>IF(Таблица29[[#This Row],[Site]]="Site1",VLOOKUP(Таблица29[[#This Row],[VLAN]],Dictionary!$D$2:$F$15,2,FALSE),VLOOKUP(Таблица29[[#This Row],[VLAN]],Dictionary!$D$2:$F$15,3,FALSE))</f>
        <v/>
      </c>
      <c r="F177" s="158" t="inlineStr">
        <is>
          <t>10.220.39.23</t>
        </is>
      </c>
      <c r="G177" t="inlineStr">
        <is>
          <t>Site2</t>
        </is>
      </c>
      <c r="H177" t="inlineStr">
        <is>
          <t>Domain2</t>
        </is>
      </c>
    </row>
    <row r="178">
      <c r="A178" t="inlineStr">
        <is>
          <t>kvm44.mos1.tms.tele2.ru</t>
        </is>
      </c>
      <c r="B178" t="inlineStr">
        <is>
          <t>psm12.mos1.tms.tele2.ru</t>
        </is>
      </c>
      <c r="C178" t="inlineStr">
        <is>
          <t>Gx</t>
        </is>
      </c>
      <c r="D178" t="inlineStr">
        <is>
          <t>Gx2</t>
        </is>
      </c>
      <c r="E178">
        <f>IF(Таблица29[[#This Row],[Site]]="Site1",VLOOKUP(Таблица29[[#This Row],[VLAN]],Dictionary!$D$2:$F$15,2,FALSE),VLOOKUP(Таблица29[[#This Row],[VLAN]],Dictionary!$D$2:$F$15,3,FALSE))</f>
        <v/>
      </c>
      <c r="F178" s="158" t="inlineStr">
        <is>
          <t>10.220.39.24</t>
        </is>
      </c>
      <c r="G178" t="inlineStr">
        <is>
          <t>Site1</t>
        </is>
      </c>
      <c r="H178" t="inlineStr">
        <is>
          <t>Domain2</t>
        </is>
      </c>
    </row>
    <row r="179" ht="15.75" customHeight="1" s="200" thickBot="1">
      <c r="A179" s="205" t="inlineStr">
        <is>
          <t>kvm44.mos2.tms.tele2.ru</t>
        </is>
      </c>
      <c r="B179" s="205" t="inlineStr">
        <is>
          <t>psm12.mos2.tms.tele2.ru</t>
        </is>
      </c>
      <c r="C179" s="205" t="inlineStr">
        <is>
          <t>Gx</t>
        </is>
      </c>
      <c r="D179" s="205" t="inlineStr">
        <is>
          <t>Gx2</t>
        </is>
      </c>
      <c r="E179" s="205">
        <f>IF(Таблица29[[#This Row],[Site]]="Site1",VLOOKUP(Таблица29[[#This Row],[VLAN]],Dictionary!$D$2:$F$15,2,FALSE),VLOOKUP(Таблица29[[#This Row],[VLAN]],Dictionary!$D$2:$F$15,3,FALSE))</f>
        <v/>
      </c>
      <c r="F179" s="159" t="inlineStr">
        <is>
          <t>10.220.39.25</t>
        </is>
      </c>
      <c r="G179" s="205" t="inlineStr">
        <is>
          <t>Site2</t>
        </is>
      </c>
      <c r="H179" s="205" t="inlineStr">
        <is>
          <t>Domain2</t>
        </is>
      </c>
    </row>
    <row r="180">
      <c r="B180" t="inlineStr">
        <is>
          <t>psm07.mos (VRRP VIP)</t>
        </is>
      </c>
      <c r="C180" t="inlineStr">
        <is>
          <t>Gy</t>
        </is>
      </c>
      <c r="D180" t="inlineStr">
        <is>
          <t>Gy1</t>
        </is>
      </c>
      <c r="E180">
        <f>IF(Таблица29[[#This Row],[Site]]="Site1",VLOOKUP(Таблица29[[#This Row],[VLAN]],Dictionary!$D$2:$F$15,2,FALSE),VLOOKUP(Таблица29[[#This Row],[VLAN]],Dictionary!$D$2:$F$15,3,FALSE))</f>
        <v/>
      </c>
      <c r="F180" t="inlineStr">
        <is>
          <t>10.220.39.33</t>
        </is>
      </c>
      <c r="G180" t="inlineStr">
        <is>
          <t>Site1</t>
        </is>
      </c>
      <c r="H180" t="inlineStr">
        <is>
          <t>Domain2</t>
        </is>
      </c>
    </row>
    <row r="181">
      <c r="A181" t="inlineStr">
        <is>
          <t>kvm43.mos1.tms.tele2.ru</t>
        </is>
      </c>
      <c r="B181" t="inlineStr">
        <is>
          <t>psm07.mos1.tms.tele2.ru</t>
        </is>
      </c>
      <c r="C181" t="inlineStr">
        <is>
          <t>Gy</t>
        </is>
      </c>
      <c r="D181" t="inlineStr">
        <is>
          <t>Gy1</t>
        </is>
      </c>
      <c r="E181">
        <f>IF(Таблица29[[#This Row],[Site]]="Site1",VLOOKUP(Таблица29[[#This Row],[VLAN]],Dictionary!$D$2:$F$15,2,FALSE),VLOOKUP(Таблица29[[#This Row],[VLAN]],Dictionary!$D$2:$F$15,3,FALSE))</f>
        <v/>
      </c>
      <c r="F181" t="inlineStr">
        <is>
          <t>10.220.39.34</t>
        </is>
      </c>
      <c r="G181" t="inlineStr">
        <is>
          <t>Site1</t>
        </is>
      </c>
      <c r="H181" t="inlineStr">
        <is>
          <t>Domain2</t>
        </is>
      </c>
    </row>
    <row r="182">
      <c r="A182" t="inlineStr">
        <is>
          <t>kvm43.mos2.tms.tele2.ru</t>
        </is>
      </c>
      <c r="B182" t="inlineStr">
        <is>
          <t>psm07.mos2.tms.tele2.ru</t>
        </is>
      </c>
      <c r="C182" t="inlineStr">
        <is>
          <t>Gy</t>
        </is>
      </c>
      <c r="D182" t="inlineStr">
        <is>
          <t>Gy1</t>
        </is>
      </c>
      <c r="E182">
        <f>IF(Таблица29[[#This Row],[Site]]="Site1",VLOOKUP(Таблица29[[#This Row],[VLAN]],Dictionary!$D$2:$F$15,2,FALSE),VLOOKUP(Таблица29[[#This Row],[VLAN]],Dictionary!$D$2:$F$15,3,FALSE))</f>
        <v/>
      </c>
      <c r="F182" t="inlineStr">
        <is>
          <t>10.220.39.35</t>
        </is>
      </c>
      <c r="G182" t="inlineStr">
        <is>
          <t>Site2</t>
        </is>
      </c>
      <c r="H182" t="inlineStr">
        <is>
          <t>Domain2</t>
        </is>
      </c>
    </row>
    <row r="183">
      <c r="B183" t="inlineStr">
        <is>
          <t>psm09.mos (VRRP VIP)</t>
        </is>
      </c>
      <c r="C183" t="inlineStr">
        <is>
          <t>Gy</t>
        </is>
      </c>
      <c r="D183" t="inlineStr">
        <is>
          <t>Gy1</t>
        </is>
      </c>
      <c r="E183">
        <f>IF(Таблица29[[#This Row],[Site]]="Site1",VLOOKUP(Таблица29[[#This Row],[VLAN]],Dictionary!$D$2:$F$15,2,FALSE),VLOOKUP(Таблица29[[#This Row],[VLAN]],Dictionary!$D$2:$F$15,3,FALSE))</f>
        <v/>
      </c>
      <c r="F183" t="inlineStr">
        <is>
          <t>10.220.39.36</t>
        </is>
      </c>
      <c r="G183" t="inlineStr">
        <is>
          <t>Site1</t>
        </is>
      </c>
      <c r="H183" t="inlineStr">
        <is>
          <t>Domain2</t>
        </is>
      </c>
    </row>
    <row r="184">
      <c r="A184" t="inlineStr">
        <is>
          <t>kvm43.mos1.tms.tele2.ru</t>
        </is>
      </c>
      <c r="B184" t="inlineStr">
        <is>
          <t>psm09.mos1.tms.tele2.ru</t>
        </is>
      </c>
      <c r="C184" t="inlineStr">
        <is>
          <t>Gy</t>
        </is>
      </c>
      <c r="D184" t="inlineStr">
        <is>
          <t>Gy1</t>
        </is>
      </c>
      <c r="E184">
        <f>IF(Таблица29[[#This Row],[Site]]="Site1",VLOOKUP(Таблица29[[#This Row],[VLAN]],Dictionary!$D$2:$F$15,2,FALSE),VLOOKUP(Таблица29[[#This Row],[VLAN]],Dictionary!$D$2:$F$15,3,FALSE))</f>
        <v/>
      </c>
      <c r="F184" t="inlineStr">
        <is>
          <t>10.220.39.37</t>
        </is>
      </c>
      <c r="G184" t="inlineStr">
        <is>
          <t>Site1</t>
        </is>
      </c>
      <c r="H184" t="inlineStr">
        <is>
          <t>Domain2</t>
        </is>
      </c>
    </row>
    <row r="185">
      <c r="A185" t="inlineStr">
        <is>
          <t>kvm43.mos2.tms.tele2.ru</t>
        </is>
      </c>
      <c r="B185" t="inlineStr">
        <is>
          <t>psm09.mos2.tms.tele2.ru</t>
        </is>
      </c>
      <c r="C185" t="inlineStr">
        <is>
          <t>Gy</t>
        </is>
      </c>
      <c r="D185" t="inlineStr">
        <is>
          <t>Gy1</t>
        </is>
      </c>
      <c r="E185">
        <f>IF(Таблица29[[#This Row],[Site]]="Site1",VLOOKUP(Таблица29[[#This Row],[VLAN]],Dictionary!$D$2:$F$15,2,FALSE),VLOOKUP(Таблица29[[#This Row],[VLAN]],Dictionary!$D$2:$F$15,3,FALSE))</f>
        <v/>
      </c>
      <c r="F185" t="inlineStr">
        <is>
          <t>10.220.39.38</t>
        </is>
      </c>
      <c r="G185" t="inlineStr">
        <is>
          <t>Site2</t>
        </is>
      </c>
      <c r="H185" t="inlineStr">
        <is>
          <t>Domain2</t>
        </is>
      </c>
    </row>
    <row r="186">
      <c r="B186" t="inlineStr">
        <is>
          <t>psm11.mos (VRRP VIP)</t>
        </is>
      </c>
      <c r="C186" t="inlineStr">
        <is>
          <t>Gy</t>
        </is>
      </c>
      <c r="D186" t="inlineStr">
        <is>
          <t>Gy1</t>
        </is>
      </c>
      <c r="E186">
        <f>IF(Таблица29[[#This Row],[Site]]="Site1",VLOOKUP(Таблица29[[#This Row],[VLAN]],Dictionary!$D$2:$F$15,2,FALSE),VLOOKUP(Таблица29[[#This Row],[VLAN]],Dictionary!$D$2:$F$15,3,FALSE))</f>
        <v/>
      </c>
      <c r="F186" t="inlineStr">
        <is>
          <t>10.220.39.39</t>
        </is>
      </c>
      <c r="G186" t="inlineStr">
        <is>
          <t>Site1</t>
        </is>
      </c>
      <c r="H186" t="inlineStr">
        <is>
          <t>Domain2</t>
        </is>
      </c>
    </row>
    <row r="187">
      <c r="A187" t="inlineStr">
        <is>
          <t>kvm44.mos1.tms.tele2.ru</t>
        </is>
      </c>
      <c r="B187" t="inlineStr">
        <is>
          <t>psm11.mos1.tms.tele2.ru</t>
        </is>
      </c>
      <c r="C187" t="inlineStr">
        <is>
          <t>Gy</t>
        </is>
      </c>
      <c r="D187" t="inlineStr">
        <is>
          <t>Gy1</t>
        </is>
      </c>
      <c r="E187">
        <f>IF(Таблица29[[#This Row],[Site]]="Site1",VLOOKUP(Таблица29[[#This Row],[VLAN]],Dictionary!$D$2:$F$15,2,FALSE),VLOOKUP(Таблица29[[#This Row],[VLAN]],Dictionary!$D$2:$F$15,3,FALSE))</f>
        <v/>
      </c>
      <c r="F187" t="inlineStr">
        <is>
          <t>10.220.39.40</t>
        </is>
      </c>
      <c r="G187" t="inlineStr">
        <is>
          <t>Site1</t>
        </is>
      </c>
      <c r="H187" t="inlineStr">
        <is>
          <t>Domain2</t>
        </is>
      </c>
    </row>
    <row r="188">
      <c r="A188" s="125" t="inlineStr">
        <is>
          <t>kvm44.mos2.tms.tele2.ru</t>
        </is>
      </c>
      <c r="B188" s="125" t="inlineStr">
        <is>
          <t>psm11.mos2.tms.tele2.ru</t>
        </is>
      </c>
      <c r="C188" s="125" t="inlineStr">
        <is>
          <t>Gy</t>
        </is>
      </c>
      <c r="D188" s="125" t="inlineStr">
        <is>
          <t>Gy1</t>
        </is>
      </c>
      <c r="E188" s="125">
        <f>IF(Таблица29[[#This Row],[Site]]="Site1",VLOOKUP(Таблица29[[#This Row],[VLAN]],Dictionary!$D$2:$F$15,2,FALSE),VLOOKUP(Таблица29[[#This Row],[VLAN]],Dictionary!$D$2:$F$15,3,FALSE))</f>
        <v/>
      </c>
      <c r="F188" s="125" t="inlineStr">
        <is>
          <t>10.220.39.41</t>
        </is>
      </c>
      <c r="G188" s="125" t="inlineStr">
        <is>
          <t>Site2</t>
        </is>
      </c>
      <c r="H188" s="125" t="inlineStr">
        <is>
          <t>Domain2</t>
        </is>
      </c>
    </row>
    <row r="189">
      <c r="B189" t="inlineStr">
        <is>
          <t>psm08.mos (VRRP VIP)</t>
        </is>
      </c>
      <c r="C189" t="inlineStr">
        <is>
          <t>Gy</t>
        </is>
      </c>
      <c r="D189" t="inlineStr">
        <is>
          <t>Gy2</t>
        </is>
      </c>
      <c r="E189">
        <f>IF(Таблица29[[#This Row],[Site]]="Site1",VLOOKUP(Таблица29[[#This Row],[VLAN]],Dictionary!$D$2:$F$15,2,FALSE),VLOOKUP(Таблица29[[#This Row],[VLAN]],Dictionary!$D$2:$F$15,3,FALSE))</f>
        <v/>
      </c>
      <c r="F189" t="inlineStr">
        <is>
          <t>10.220.39.49</t>
        </is>
      </c>
      <c r="G189" t="inlineStr">
        <is>
          <t>Site2</t>
        </is>
      </c>
      <c r="H189" t="inlineStr">
        <is>
          <t>Domain2</t>
        </is>
      </c>
    </row>
    <row r="190">
      <c r="A190" t="inlineStr">
        <is>
          <t>kvm43.mos1.tms.tele2.ru</t>
        </is>
      </c>
      <c r="B190" t="inlineStr">
        <is>
          <t>psm08.mos1.tms.tele2.ru</t>
        </is>
      </c>
      <c r="C190" t="inlineStr">
        <is>
          <t>Gy</t>
        </is>
      </c>
      <c r="D190" t="inlineStr">
        <is>
          <t>Gy2</t>
        </is>
      </c>
      <c r="E190">
        <f>IF(Таблица29[[#This Row],[Site]]="Site1",VLOOKUP(Таблица29[[#This Row],[VLAN]],Dictionary!$D$2:$F$15,2,FALSE),VLOOKUP(Таблица29[[#This Row],[VLAN]],Dictionary!$D$2:$F$15,3,FALSE))</f>
        <v/>
      </c>
      <c r="F190" t="inlineStr">
        <is>
          <t>10.220.39.50</t>
        </is>
      </c>
      <c r="G190" t="inlineStr">
        <is>
          <t>Site1</t>
        </is>
      </c>
      <c r="H190" t="inlineStr">
        <is>
          <t>Domain2</t>
        </is>
      </c>
    </row>
    <row r="191">
      <c r="A191" t="inlineStr">
        <is>
          <t>kvm43.mos2.tms.tele2.ru</t>
        </is>
      </c>
      <c r="B191" t="inlineStr">
        <is>
          <t>psm08.mos2.tms.tele2.ru</t>
        </is>
      </c>
      <c r="C191" t="inlineStr">
        <is>
          <t>Gy</t>
        </is>
      </c>
      <c r="D191" t="inlineStr">
        <is>
          <t>Gy2</t>
        </is>
      </c>
      <c r="E191">
        <f>IF(Таблица29[[#This Row],[Site]]="Site1",VLOOKUP(Таблица29[[#This Row],[VLAN]],Dictionary!$D$2:$F$15,2,FALSE),VLOOKUP(Таблица29[[#This Row],[VLAN]],Dictionary!$D$2:$F$15,3,FALSE))</f>
        <v/>
      </c>
      <c r="F191" t="inlineStr">
        <is>
          <t>10.220.39.51</t>
        </is>
      </c>
      <c r="G191" t="inlineStr">
        <is>
          <t>Site2</t>
        </is>
      </c>
      <c r="H191" t="inlineStr">
        <is>
          <t>Domain2</t>
        </is>
      </c>
    </row>
    <row r="192">
      <c r="B192" t="inlineStr">
        <is>
          <t>psm10.mos (VRRP VIP)</t>
        </is>
      </c>
      <c r="C192" t="inlineStr">
        <is>
          <t>Gy</t>
        </is>
      </c>
      <c r="D192" t="inlineStr">
        <is>
          <t>Gy2</t>
        </is>
      </c>
      <c r="E192">
        <f>IF(Таблица29[[#This Row],[Site]]="Site1",VLOOKUP(Таблица29[[#This Row],[VLAN]],Dictionary!$D$2:$F$15,2,FALSE),VLOOKUP(Таблица29[[#This Row],[VLAN]],Dictionary!$D$2:$F$15,3,FALSE))</f>
        <v/>
      </c>
      <c r="F192" t="inlineStr">
        <is>
          <t>10.220.39.52</t>
        </is>
      </c>
      <c r="G192" t="inlineStr">
        <is>
          <t>Site2</t>
        </is>
      </c>
      <c r="H192" t="inlineStr">
        <is>
          <t>Domain2</t>
        </is>
      </c>
    </row>
    <row r="193">
      <c r="A193" t="inlineStr">
        <is>
          <t>kvm44.mos1.tms.tele2.ru</t>
        </is>
      </c>
      <c r="B193" t="inlineStr">
        <is>
          <t>psm10.mos1.tms.tele2.ru</t>
        </is>
      </c>
      <c r="C193" t="inlineStr">
        <is>
          <t>Gy</t>
        </is>
      </c>
      <c r="D193" t="inlineStr">
        <is>
          <t>Gy2</t>
        </is>
      </c>
      <c r="E193">
        <f>IF(Таблица29[[#This Row],[Site]]="Site1",VLOOKUP(Таблица29[[#This Row],[VLAN]],Dictionary!$D$2:$F$15,2,FALSE),VLOOKUP(Таблица29[[#This Row],[VLAN]],Dictionary!$D$2:$F$15,3,FALSE))</f>
        <v/>
      </c>
      <c r="F193" t="inlineStr">
        <is>
          <t>10.220.39.53</t>
        </is>
      </c>
      <c r="G193" t="inlineStr">
        <is>
          <t>Site1</t>
        </is>
      </c>
      <c r="H193" t="inlineStr">
        <is>
          <t>Domain2</t>
        </is>
      </c>
    </row>
    <row r="194">
      <c r="A194" t="inlineStr">
        <is>
          <t>kvm44.mos2.tms.tele2.ru</t>
        </is>
      </c>
      <c r="B194" t="inlineStr">
        <is>
          <t>psm10.mos2.tms.tele2.ru</t>
        </is>
      </c>
      <c r="C194" t="inlineStr">
        <is>
          <t>Gy</t>
        </is>
      </c>
      <c r="D194" t="inlineStr">
        <is>
          <t>Gy2</t>
        </is>
      </c>
      <c r="E194">
        <f>IF(Таблица29[[#This Row],[Site]]="Site1",VLOOKUP(Таблица29[[#This Row],[VLAN]],Dictionary!$D$2:$F$15,2,FALSE),VLOOKUP(Таблица29[[#This Row],[VLAN]],Dictionary!$D$2:$F$15,3,FALSE))</f>
        <v/>
      </c>
      <c r="F194" t="inlineStr">
        <is>
          <t>10.220.39.54</t>
        </is>
      </c>
      <c r="G194" t="inlineStr">
        <is>
          <t>Site2</t>
        </is>
      </c>
      <c r="H194" t="inlineStr">
        <is>
          <t>Domain2</t>
        </is>
      </c>
    </row>
    <row r="195">
      <c r="B195" t="inlineStr">
        <is>
          <t>psm12.mos (VRRP VIP)</t>
        </is>
      </c>
      <c r="C195" t="inlineStr">
        <is>
          <t>Gy</t>
        </is>
      </c>
      <c r="D195" t="inlineStr">
        <is>
          <t>Gy2</t>
        </is>
      </c>
      <c r="E195">
        <f>IF(Таблица29[[#This Row],[Site]]="Site1",VLOOKUP(Таблица29[[#This Row],[VLAN]],Dictionary!$D$2:$F$15,2,FALSE),VLOOKUP(Таблица29[[#This Row],[VLAN]],Dictionary!$D$2:$F$15,3,FALSE))</f>
        <v/>
      </c>
      <c r="F195" t="inlineStr">
        <is>
          <t>10.220.39.55</t>
        </is>
      </c>
      <c r="G195" t="inlineStr">
        <is>
          <t>Site2</t>
        </is>
      </c>
      <c r="H195" t="inlineStr">
        <is>
          <t>Domain2</t>
        </is>
      </c>
    </row>
    <row r="196">
      <c r="A196" t="inlineStr">
        <is>
          <t>kvm44.mos1.tms.tele2.ru</t>
        </is>
      </c>
      <c r="B196" t="inlineStr">
        <is>
          <t>psm12.mos1.tms.tele2.ru</t>
        </is>
      </c>
      <c r="C196" t="inlineStr">
        <is>
          <t>Gy</t>
        </is>
      </c>
      <c r="D196" t="inlineStr">
        <is>
          <t>Gy2</t>
        </is>
      </c>
      <c r="E196">
        <f>IF(Таблица29[[#This Row],[Site]]="Site1",VLOOKUP(Таблица29[[#This Row],[VLAN]],Dictionary!$D$2:$F$15,2,FALSE),VLOOKUP(Таблица29[[#This Row],[VLAN]],Dictionary!$D$2:$F$15,3,FALSE))</f>
        <v/>
      </c>
      <c r="F196" t="inlineStr">
        <is>
          <t>10.220.39.56</t>
        </is>
      </c>
      <c r="G196" t="inlineStr">
        <is>
          <t>Site1</t>
        </is>
      </c>
      <c r="H196" t="inlineStr">
        <is>
          <t>Domain2</t>
        </is>
      </c>
    </row>
    <row r="197" ht="15.75" customHeight="1" s="200" thickBot="1">
      <c r="A197" s="205" t="inlineStr">
        <is>
          <t>kvm44.mos2.tms.tele2.ru</t>
        </is>
      </c>
      <c r="B197" s="205" t="inlineStr">
        <is>
          <t>psm12.mos2.tms.tele2.ru</t>
        </is>
      </c>
      <c r="C197" s="205" t="inlineStr">
        <is>
          <t>Gy</t>
        </is>
      </c>
      <c r="D197" s="205" t="inlineStr">
        <is>
          <t>Gy2</t>
        </is>
      </c>
      <c r="E197" s="205">
        <f>IF(Таблица29[[#This Row],[Site]]="Site1",VLOOKUP(Таблица29[[#This Row],[VLAN]],Dictionary!$D$2:$F$15,2,FALSE),VLOOKUP(Таблица29[[#This Row],[VLAN]],Dictionary!$D$2:$F$15,3,FALSE))</f>
        <v/>
      </c>
      <c r="F197" s="205" t="inlineStr">
        <is>
          <t>10.220.39.57</t>
        </is>
      </c>
      <c r="G197" s="205" t="inlineStr">
        <is>
          <t>Site2</t>
        </is>
      </c>
      <c r="H197" s="205" t="inlineStr">
        <is>
          <t>Domain2</t>
        </is>
      </c>
    </row>
    <row r="198">
      <c r="B198" t="inlineStr">
        <is>
          <t>psm07.mos (VRRP VIP)</t>
        </is>
      </c>
      <c r="C198" t="inlineStr">
        <is>
          <t>Radius</t>
        </is>
      </c>
      <c r="D198" t="inlineStr">
        <is>
          <t>Radius</t>
        </is>
      </c>
      <c r="E198">
        <f>IF(Таблица29[[#This Row],[Site]]="Site1",VLOOKUP(Таблица29[[#This Row],[VLAN]],Dictionary!$D$2:$F$15,2,FALSE),VLOOKUP(Таблица29[[#This Row],[VLAN]],Dictionary!$D$2:$F$15,3,FALSE))</f>
        <v/>
      </c>
      <c r="F198" t="inlineStr">
        <is>
          <t>10.220.39.65</t>
        </is>
      </c>
      <c r="G198" t="inlineStr">
        <is>
          <t>Site1</t>
        </is>
      </c>
      <c r="H198" t="inlineStr">
        <is>
          <t>Domain2</t>
        </is>
      </c>
    </row>
    <row r="199">
      <c r="A199" t="inlineStr">
        <is>
          <t>kvm43.mos1.tms.tele2.ru</t>
        </is>
      </c>
      <c r="B199" t="inlineStr">
        <is>
          <t>psm07.mos1.tms.tele2.ru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IF(Таблица29[[#This Row],[Site]]="Site1",VLOOKUP(Таблица29[[#This Row],[VLAN]],Dictionary!$D$2:$F$15,2,FALSE),VLOOKUP(Таблица29[[#This Row],[VLAN]],Dictionary!$D$2:$F$15,3,FALSE))</f>
        <v/>
      </c>
      <c r="F199" t="inlineStr">
        <is>
          <t>10.220.39.66</t>
        </is>
      </c>
      <c r="G199" t="inlineStr">
        <is>
          <t>Site1</t>
        </is>
      </c>
      <c r="H199" t="inlineStr">
        <is>
          <t>Domain2</t>
        </is>
      </c>
    </row>
    <row r="200">
      <c r="A200" t="inlineStr">
        <is>
          <t>kvm43.mos2.tms.tele2.ru</t>
        </is>
      </c>
      <c r="B200" t="inlineStr">
        <is>
          <t>psm07.mos2.tms.tele2.ru</t>
        </is>
      </c>
      <c r="C200" t="inlineStr">
        <is>
          <t>Radius</t>
        </is>
      </c>
      <c r="D200" t="inlineStr">
        <is>
          <t>Radius</t>
        </is>
      </c>
      <c r="E200">
        <f>IF(Таблица29[[#This Row],[Site]]="Site1",VLOOKUP(Таблица29[[#This Row],[VLAN]],Dictionary!$D$2:$F$15,2,FALSE),VLOOKUP(Таблица29[[#This Row],[VLAN]],Dictionary!$D$2:$F$15,3,FALSE))</f>
        <v/>
      </c>
      <c r="F200" t="inlineStr">
        <is>
          <t>10.220.39.67</t>
        </is>
      </c>
      <c r="G200" t="inlineStr">
        <is>
          <t>Site2</t>
        </is>
      </c>
      <c r="H200" t="inlineStr">
        <is>
          <t>Domain2</t>
        </is>
      </c>
    </row>
    <row r="201">
      <c r="B201" t="inlineStr">
        <is>
          <t>psm09.mos (VRRP VIP)</t>
        </is>
      </c>
      <c r="C201" t="inlineStr">
        <is>
          <t>Radius</t>
        </is>
      </c>
      <c r="D201" t="inlineStr">
        <is>
          <t>Radius</t>
        </is>
      </c>
      <c r="E201">
        <f>IF(Таблица29[[#This Row],[Site]]="Site1",VLOOKUP(Таблица29[[#This Row],[VLAN]],Dictionary!$D$2:$F$15,2,FALSE),VLOOKUP(Таблица29[[#This Row],[VLAN]],Dictionary!$D$2:$F$15,3,FALSE))</f>
        <v/>
      </c>
      <c r="F201" t="inlineStr">
        <is>
          <t>10.220.39.68</t>
        </is>
      </c>
      <c r="G201" t="inlineStr">
        <is>
          <t>Site1</t>
        </is>
      </c>
      <c r="H201" t="inlineStr">
        <is>
          <t>Domain2</t>
        </is>
      </c>
    </row>
    <row r="202">
      <c r="A202" t="inlineStr">
        <is>
          <t>kvm43.mos1.tms.tele2.ru</t>
        </is>
      </c>
      <c r="B202" t="inlineStr">
        <is>
          <t>psm09.mos1.tms.tele2.ru</t>
        </is>
      </c>
      <c r="C202" t="inlineStr">
        <is>
          <t>Radius</t>
        </is>
      </c>
      <c r="D202" t="inlineStr">
        <is>
          <t>Radius</t>
        </is>
      </c>
      <c r="E202">
        <f>IF(Таблица29[[#This Row],[Site]]="Site1",VLOOKUP(Таблица29[[#This Row],[VLAN]],Dictionary!$D$2:$F$15,2,FALSE),VLOOKUP(Таблица29[[#This Row],[VLAN]],Dictionary!$D$2:$F$15,3,FALSE))</f>
        <v/>
      </c>
      <c r="F202" t="inlineStr">
        <is>
          <t>10.220.39.69</t>
        </is>
      </c>
      <c r="G202" t="inlineStr">
        <is>
          <t>Site1</t>
        </is>
      </c>
      <c r="H202" t="inlineStr">
        <is>
          <t>Domain2</t>
        </is>
      </c>
    </row>
    <row r="203">
      <c r="A203" t="inlineStr">
        <is>
          <t>kvm43.mos2.tms.tele2.ru</t>
        </is>
      </c>
      <c r="B203" t="inlineStr">
        <is>
          <t>psm09.mos2.tms.tele2.ru</t>
        </is>
      </c>
      <c r="C203" t="inlineStr">
        <is>
          <t>Radius</t>
        </is>
      </c>
      <c r="D203" t="inlineStr">
        <is>
          <t>Radius</t>
        </is>
      </c>
      <c r="E203">
        <f>IF(Таблица29[[#This Row],[Site]]="Site1",VLOOKUP(Таблица29[[#This Row],[VLAN]],Dictionary!$D$2:$F$15,2,FALSE),VLOOKUP(Таблица29[[#This Row],[VLAN]],Dictionary!$D$2:$F$15,3,FALSE))</f>
        <v/>
      </c>
      <c r="F203" t="inlineStr">
        <is>
          <t>10.220.39.70</t>
        </is>
      </c>
      <c r="G203" t="inlineStr">
        <is>
          <t>Site2</t>
        </is>
      </c>
      <c r="H203" t="inlineStr">
        <is>
          <t>Domain2</t>
        </is>
      </c>
    </row>
    <row r="204">
      <c r="B204" t="inlineStr">
        <is>
          <t>psm11.mos (VRRP VIP)</t>
        </is>
      </c>
      <c r="C204" t="inlineStr">
        <is>
          <t>Radius</t>
        </is>
      </c>
      <c r="D204" t="inlineStr">
        <is>
          <t>Radius</t>
        </is>
      </c>
      <c r="E204">
        <f>IF(Таблица29[[#This Row],[Site]]="Site1",VLOOKUP(Таблица29[[#This Row],[VLAN]],Dictionary!$D$2:$F$15,2,FALSE),VLOOKUP(Таблица29[[#This Row],[VLAN]],Dictionary!$D$2:$F$15,3,FALSE))</f>
        <v/>
      </c>
      <c r="F204" t="inlineStr">
        <is>
          <t>10.220.39.71</t>
        </is>
      </c>
      <c r="G204" t="inlineStr">
        <is>
          <t>Site1</t>
        </is>
      </c>
      <c r="H204" t="inlineStr">
        <is>
          <t>Domain2</t>
        </is>
      </c>
    </row>
    <row r="205">
      <c r="A205" t="inlineStr">
        <is>
          <t>kvm44.mos1.tms.tele2.ru</t>
        </is>
      </c>
      <c r="B205" t="inlineStr">
        <is>
          <t>psm11.mos1.tms.tele2.ru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IF(Таблица29[[#This Row],[Site]]="Site1",VLOOKUP(Таблица29[[#This Row],[VLAN]],Dictionary!$D$2:$F$15,2,FALSE),VLOOKUP(Таблица29[[#This Row],[VLAN]],Dictionary!$D$2:$F$15,3,FALSE))</f>
        <v/>
      </c>
      <c r="F205" t="inlineStr">
        <is>
          <t>10.220.39.72</t>
        </is>
      </c>
      <c r="G205" t="inlineStr">
        <is>
          <t>Site1</t>
        </is>
      </c>
      <c r="H205" t="inlineStr">
        <is>
          <t>Domain2</t>
        </is>
      </c>
    </row>
    <row r="206">
      <c r="A206" t="inlineStr">
        <is>
          <t>kvm44.mos2.tms.tele2.ru</t>
        </is>
      </c>
      <c r="B206" t="inlineStr">
        <is>
          <t>psm11.mos2.tms.tele2.ru</t>
        </is>
      </c>
      <c r="C206" t="inlineStr">
        <is>
          <t>Radius</t>
        </is>
      </c>
      <c r="D206" t="inlineStr">
        <is>
          <t>Radius</t>
        </is>
      </c>
      <c r="E206">
        <f>IF(Таблица29[[#This Row],[Site]]="Site1",VLOOKUP(Таблица29[[#This Row],[VLAN]],Dictionary!$D$2:$F$15,2,FALSE),VLOOKUP(Таблица29[[#This Row],[VLAN]],Dictionary!$D$2:$F$15,3,FALSE))</f>
        <v/>
      </c>
      <c r="F206" t="inlineStr">
        <is>
          <t>10.220.39.73</t>
        </is>
      </c>
      <c r="G206" t="inlineStr">
        <is>
          <t>Site2</t>
        </is>
      </c>
      <c r="H206" t="inlineStr">
        <is>
          <t>Domain2</t>
        </is>
      </c>
    </row>
    <row r="207">
      <c r="B207" t="inlineStr">
        <is>
          <t>psm08.mos (VRRP VIP)</t>
        </is>
      </c>
      <c r="C207" t="inlineStr">
        <is>
          <t>Radius</t>
        </is>
      </c>
      <c r="D207" t="inlineStr">
        <is>
          <t>Radius</t>
        </is>
      </c>
      <c r="E207">
        <f>IF(Таблица29[[#This Row],[Site]]="Site1",VLOOKUP(Таблица29[[#This Row],[VLAN]],Dictionary!$D$2:$F$15,2,FALSE),VLOOKUP(Таблица29[[#This Row],[VLAN]],Dictionary!$D$2:$F$15,3,FALSE))</f>
        <v/>
      </c>
      <c r="F207" t="inlineStr">
        <is>
          <t>10.220.39.74</t>
        </is>
      </c>
      <c r="G207" t="inlineStr">
        <is>
          <t>Site2</t>
        </is>
      </c>
      <c r="H207" t="inlineStr">
        <is>
          <t>Domain2</t>
        </is>
      </c>
    </row>
    <row r="208">
      <c r="A208" t="inlineStr">
        <is>
          <t>kvm43.mos1.tms.tele2.ru</t>
        </is>
      </c>
      <c r="B208" t="inlineStr">
        <is>
          <t>psm08.mos1.tms.tele2.ru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IF(Таблица29[[#This Row],[Site]]="Site1",VLOOKUP(Таблица29[[#This Row],[VLAN]],Dictionary!$D$2:$F$15,2,FALSE),VLOOKUP(Таблица29[[#This Row],[VLAN]],Dictionary!$D$2:$F$15,3,FALSE))</f>
        <v/>
      </c>
      <c r="F208" t="inlineStr">
        <is>
          <t>10.220.39.75</t>
        </is>
      </c>
      <c r="G208" t="inlineStr">
        <is>
          <t>Site1</t>
        </is>
      </c>
      <c r="H208" t="inlineStr">
        <is>
          <t>Domain2</t>
        </is>
      </c>
    </row>
    <row r="209">
      <c r="A209" t="inlineStr">
        <is>
          <t>kvm43.mos2.tms.tele2.ru</t>
        </is>
      </c>
      <c r="B209" t="inlineStr">
        <is>
          <t>psm08.mos2.tms.tele2.ru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IF(Таблица29[[#This Row],[Site]]="Site1",VLOOKUP(Таблица29[[#This Row],[VLAN]],Dictionary!$D$2:$F$15,2,FALSE),VLOOKUP(Таблица29[[#This Row],[VLAN]],Dictionary!$D$2:$F$15,3,FALSE))</f>
        <v/>
      </c>
      <c r="F209" t="inlineStr">
        <is>
          <t>10.220.39.76</t>
        </is>
      </c>
      <c r="G209" t="inlineStr">
        <is>
          <t>Site2</t>
        </is>
      </c>
      <c r="H209" t="inlineStr">
        <is>
          <t>Domain2</t>
        </is>
      </c>
    </row>
    <row r="210">
      <c r="B210" t="inlineStr">
        <is>
          <t>psm10.mos (VRRP VIP)</t>
        </is>
      </c>
      <c r="C210" t="inlineStr">
        <is>
          <t>Radius</t>
        </is>
      </c>
      <c r="D210" t="inlineStr">
        <is>
          <t>Radius</t>
        </is>
      </c>
      <c r="E210">
        <f>IF(Таблица29[[#This Row],[Site]]="Site1",VLOOKUP(Таблица29[[#This Row],[VLAN]],Dictionary!$D$2:$F$15,2,FALSE),VLOOKUP(Таблица29[[#This Row],[VLAN]],Dictionary!$D$2:$F$15,3,FALSE))</f>
        <v/>
      </c>
      <c r="F210" t="inlineStr">
        <is>
          <t>10.220.39.77</t>
        </is>
      </c>
      <c r="G210" t="inlineStr">
        <is>
          <t>Site2</t>
        </is>
      </c>
      <c r="H210" t="inlineStr">
        <is>
          <t>Domain2</t>
        </is>
      </c>
    </row>
    <row r="211">
      <c r="A211" t="inlineStr">
        <is>
          <t>kvm44.mos1.tms.tele2.ru</t>
        </is>
      </c>
      <c r="B211" t="inlineStr">
        <is>
          <t>psm10.mos1.tms.tele2.ru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IF(Таблица29[[#This Row],[Site]]="Site1",VLOOKUP(Таблица29[[#This Row],[VLAN]],Dictionary!$D$2:$F$15,2,FALSE),VLOOKUP(Таблица29[[#This Row],[VLAN]],Dictionary!$D$2:$F$15,3,FALSE))</f>
        <v/>
      </c>
      <c r="F211" t="inlineStr">
        <is>
          <t>10.220.39.78</t>
        </is>
      </c>
      <c r="G211" t="inlineStr">
        <is>
          <t>Site1</t>
        </is>
      </c>
      <c r="H211" t="inlineStr">
        <is>
          <t>Domain2</t>
        </is>
      </c>
    </row>
    <row r="212">
      <c r="A212" t="inlineStr">
        <is>
          <t>kvm44.mos2.tms.tele2.ru</t>
        </is>
      </c>
      <c r="B212" t="inlineStr">
        <is>
          <t>psm10.mos2.tms.tele2.ru</t>
        </is>
      </c>
      <c r="C212" t="inlineStr">
        <is>
          <t>Radius</t>
        </is>
      </c>
      <c r="D212" t="inlineStr">
        <is>
          <t>Radius</t>
        </is>
      </c>
      <c r="E212">
        <f>IF(Таблица29[[#This Row],[Site]]="Site1",VLOOKUP(Таблица29[[#This Row],[VLAN]],Dictionary!$D$2:$F$15,2,FALSE),VLOOKUP(Таблица29[[#This Row],[VLAN]],Dictionary!$D$2:$F$15,3,FALSE))</f>
        <v/>
      </c>
      <c r="F212" t="inlineStr">
        <is>
          <t>10.220.39.79</t>
        </is>
      </c>
      <c r="G212" t="inlineStr">
        <is>
          <t>Site2</t>
        </is>
      </c>
      <c r="H212" t="inlineStr">
        <is>
          <t>Domain2</t>
        </is>
      </c>
    </row>
    <row r="213">
      <c r="B213" t="inlineStr">
        <is>
          <t>psm12.mos (VRRP VIP)</t>
        </is>
      </c>
      <c r="C213" t="inlineStr">
        <is>
          <t>Radius</t>
        </is>
      </c>
      <c r="D213" t="inlineStr">
        <is>
          <t>Radius</t>
        </is>
      </c>
      <c r="E213">
        <f>IF(Таблица29[[#This Row],[Site]]="Site1",VLOOKUP(Таблица29[[#This Row],[VLAN]],Dictionary!$D$2:$F$15,2,FALSE),VLOOKUP(Таблица29[[#This Row],[VLAN]],Dictionary!$D$2:$F$15,3,FALSE))</f>
        <v/>
      </c>
      <c r="F213" t="inlineStr">
        <is>
          <t>10.220.39.80</t>
        </is>
      </c>
      <c r="G213" t="inlineStr">
        <is>
          <t>Site2</t>
        </is>
      </c>
      <c r="H213" t="inlineStr">
        <is>
          <t>Domain2</t>
        </is>
      </c>
    </row>
    <row r="214">
      <c r="A214" t="inlineStr">
        <is>
          <t>kvm44.mos1.tms.tele2.ru</t>
        </is>
      </c>
      <c r="B214" t="inlineStr">
        <is>
          <t>psm12.mos1.tms.tele2.ru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IF(Таблица29[[#This Row],[Site]]="Site1",VLOOKUP(Таблица29[[#This Row],[VLAN]],Dictionary!$D$2:$F$15,2,FALSE),VLOOKUP(Таблица29[[#This Row],[VLAN]],Dictionary!$D$2:$F$15,3,FALSE))</f>
        <v/>
      </c>
      <c r="F214" t="inlineStr">
        <is>
          <t>10.220.39.81</t>
        </is>
      </c>
      <c r="G214" t="inlineStr">
        <is>
          <t>Site1</t>
        </is>
      </c>
      <c r="H214" t="inlineStr">
        <is>
          <t>Domain2</t>
        </is>
      </c>
    </row>
    <row r="215">
      <c r="A215" s="125" t="inlineStr">
        <is>
          <t>kvm44.mos2.tms.tele2.ru</t>
        </is>
      </c>
      <c r="B215" s="125" t="inlineStr">
        <is>
          <t>psm12.mos2.tms.tele2.ru</t>
        </is>
      </c>
      <c r="C215" s="125" t="inlineStr">
        <is>
          <t>Radius</t>
        </is>
      </c>
      <c r="D215" s="125" t="inlineStr">
        <is>
          <t>Radius</t>
        </is>
      </c>
      <c r="E215" s="125">
        <f>IF(Таблица29[[#This Row],[Site]]="Site1",VLOOKUP(Таблица29[[#This Row],[VLAN]],Dictionary!$D$2:$F$15,2,FALSE),VLOOKUP(Таблица29[[#This Row],[VLAN]],Dictionary!$D$2:$F$15,3,FALSE))</f>
        <v/>
      </c>
      <c r="F215" s="125" t="inlineStr">
        <is>
          <t>10.220.39.82</t>
        </is>
      </c>
      <c r="G215" s="125" t="inlineStr">
        <is>
          <t>Site2</t>
        </is>
      </c>
      <c r="H215" s="125" t="inlineStr">
        <is>
          <t>Domain2</t>
        </is>
      </c>
    </row>
    <row r="216">
      <c r="B216" t="inlineStr">
        <is>
          <t>rb03.mos (VRRP VIP)</t>
        </is>
      </c>
      <c r="C216" t="inlineStr">
        <is>
          <t>Radius</t>
        </is>
      </c>
      <c r="D216" t="inlineStr">
        <is>
          <t>Radius</t>
        </is>
      </c>
      <c r="E216">
        <f>IF(Таблица29[[#This Row],[Site]]="Site1",VLOOKUP(Таблица29[[#This Row],[VLAN]],Dictionary!$D$2:$F$15,2,FALSE),VLOOKUP(Таблица29[[#This Row],[VLAN]],Dictionary!$D$2:$F$15,3,FALSE))</f>
        <v/>
      </c>
      <c r="F216" t="inlineStr">
        <is>
          <t>10.220.39.83</t>
        </is>
      </c>
      <c r="G216" t="inlineStr">
        <is>
          <t>Site1</t>
        </is>
      </c>
      <c r="H216" t="inlineStr">
        <is>
          <t>Domain2</t>
        </is>
      </c>
    </row>
    <row r="217">
      <c r="A217" t="inlineStr">
        <is>
          <t>kvm39.mos1.tms.tele2.ru</t>
        </is>
      </c>
      <c r="B217" t="inlineStr">
        <is>
          <t>rb03.mos1.tms.tele2.ru</t>
        </is>
      </c>
      <c r="C217" t="inlineStr">
        <is>
          <t>Radius</t>
        </is>
      </c>
      <c r="D217" t="inlineStr">
        <is>
          <t>Radius</t>
        </is>
      </c>
      <c r="E217">
        <f>IF(Таблица29[[#This Row],[Site]]="Site1",VLOOKUP(Таблица29[[#This Row],[VLAN]],Dictionary!$D$2:$F$15,2,FALSE),VLOOKUP(Таблица29[[#This Row],[VLAN]],Dictionary!$D$2:$F$15,3,FALSE))</f>
        <v/>
      </c>
      <c r="F217" t="inlineStr">
        <is>
          <t>10.220.39.84</t>
        </is>
      </c>
      <c r="G217" t="inlineStr">
        <is>
          <t>Site1</t>
        </is>
      </c>
      <c r="H217" t="inlineStr">
        <is>
          <t>Domain2</t>
        </is>
      </c>
    </row>
    <row r="218">
      <c r="A218" t="inlineStr">
        <is>
          <t>kvm40.mos1.tms.tele2.ru</t>
        </is>
      </c>
      <c r="B218" t="inlineStr">
        <is>
          <t>rb04.mos1.tms.tele2.ru</t>
        </is>
      </c>
      <c r="C218" t="inlineStr">
        <is>
          <t>Radius</t>
        </is>
      </c>
      <c r="D218" t="inlineStr">
        <is>
          <t>Radius</t>
        </is>
      </c>
      <c r="E218">
        <f>IF(Таблица29[[#This Row],[Site]]="Site1",VLOOKUP(Таблица29[[#This Row],[VLAN]],Dictionary!$D$2:$F$15,2,FALSE),VLOOKUP(Таблица29[[#This Row],[VLAN]],Dictionary!$D$2:$F$15,3,FALSE))</f>
        <v/>
      </c>
      <c r="F218" t="inlineStr">
        <is>
          <t>10.220.39.85</t>
        </is>
      </c>
      <c r="G218" t="inlineStr">
        <is>
          <t>Site1</t>
        </is>
      </c>
      <c r="H218" t="inlineStr">
        <is>
          <t>Domain2</t>
        </is>
      </c>
    </row>
    <row r="219">
      <c r="B219" t="inlineStr">
        <is>
          <t>rb04.mos (VRRP VIP)</t>
        </is>
      </c>
      <c r="C219" t="inlineStr">
        <is>
          <t>Radius</t>
        </is>
      </c>
      <c r="D219" t="inlineStr">
        <is>
          <t>Radius</t>
        </is>
      </c>
      <c r="E219">
        <f>IF(Таблица29[[#This Row],[Site]]="Site1",VLOOKUP(Таблица29[[#This Row],[VLAN]],Dictionary!$D$2:$F$15,2,FALSE),VLOOKUP(Таблица29[[#This Row],[VLAN]],Dictionary!$D$2:$F$15,3,FALSE))</f>
        <v/>
      </c>
      <c r="F219" t="inlineStr">
        <is>
          <t>10.220.39.86</t>
        </is>
      </c>
      <c r="G219" t="inlineStr">
        <is>
          <t>Site2</t>
        </is>
      </c>
      <c r="H219" t="inlineStr">
        <is>
          <t>Domain2</t>
        </is>
      </c>
    </row>
    <row r="220">
      <c r="A220" t="inlineStr">
        <is>
          <t>kvm39.mos2.tms.tele2.ru</t>
        </is>
      </c>
      <c r="B220" t="inlineStr">
        <is>
          <t>rb03.mos2.tms.tele2.ru</t>
        </is>
      </c>
      <c r="C220" t="inlineStr">
        <is>
          <t>Radius</t>
        </is>
      </c>
      <c r="D220" t="inlineStr">
        <is>
          <t>Radius</t>
        </is>
      </c>
      <c r="E220">
        <f>IF(Таблица29[[#This Row],[Site]]="Site1",VLOOKUP(Таблица29[[#This Row],[VLAN]],Dictionary!$D$2:$F$15,2,FALSE),VLOOKUP(Таблица29[[#This Row],[VLAN]],Dictionary!$D$2:$F$15,3,FALSE))</f>
        <v/>
      </c>
      <c r="F220" t="inlineStr">
        <is>
          <t>10.220.39.87</t>
        </is>
      </c>
      <c r="G220" t="inlineStr">
        <is>
          <t>Site2</t>
        </is>
      </c>
      <c r="H220" t="inlineStr">
        <is>
          <t>Domain2</t>
        </is>
      </c>
    </row>
    <row r="221">
      <c r="A221" s="125" t="inlineStr">
        <is>
          <t>kvm40.mos2.tms.tele2.ru</t>
        </is>
      </c>
      <c r="B221" s="125" t="inlineStr">
        <is>
          <t>rb04.mos2.tms.tele2.ru</t>
        </is>
      </c>
      <c r="C221" s="125" t="inlineStr">
        <is>
          <t>Radius</t>
        </is>
      </c>
      <c r="D221" s="125" t="inlineStr">
        <is>
          <t>Radius</t>
        </is>
      </c>
      <c r="E221" s="125">
        <f>IF(Таблица29[[#This Row],[Site]]="Site1",VLOOKUP(Таблица29[[#This Row],[VLAN]],Dictionary!$D$2:$F$15,2,FALSE),VLOOKUP(Таблица29[[#This Row],[VLAN]],Dictionary!$D$2:$F$15,3,FALSE))</f>
        <v/>
      </c>
      <c r="F221" s="125" t="inlineStr">
        <is>
          <t>10.220.39.88</t>
        </is>
      </c>
      <c r="G221" s="125" t="inlineStr">
        <is>
          <t>Site2</t>
        </is>
      </c>
      <c r="H221" s="125" t="inlineStr">
        <is>
          <t>Domain2</t>
        </is>
      </c>
    </row>
    <row r="222">
      <c r="A222" t="inlineStr">
        <is>
          <t>kvm41.mos1.tms.tele2.ru</t>
        </is>
      </c>
      <c r="B222" t="inlineStr">
        <is>
          <t>epsm03.mos1.tms.tele2.ru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IF(Таблица29[[#This Row],[Site]]="Site1",VLOOKUP(Таблица29[[#This Row],[VLAN]],Dictionary!$D$2:$F$15,2,FALSE),VLOOKUP(Таблица29[[#This Row],[VLAN]],Dictionary!$D$2:$F$15,3,FALSE))</f>
        <v/>
      </c>
      <c r="F222" t="inlineStr">
        <is>
          <t>10.220.39.89</t>
        </is>
      </c>
      <c r="G222" t="inlineStr">
        <is>
          <t>Site1</t>
        </is>
      </c>
      <c r="H222" t="inlineStr">
        <is>
          <t>Domain2</t>
        </is>
      </c>
    </row>
    <row r="223" ht="15.75" customHeight="1" s="200" thickBot="1">
      <c r="A223" s="205" t="inlineStr">
        <is>
          <t>kvm41.mos2.tms.tele2.ru</t>
        </is>
      </c>
      <c r="B223" s="205" t="inlineStr">
        <is>
          <t>epsm04.mos2.tms.tele2.ru</t>
        </is>
      </c>
      <c r="C223" s="205" t="inlineStr">
        <is>
          <t>Radius</t>
        </is>
      </c>
      <c r="D223" s="205" t="inlineStr">
        <is>
          <t>Radius</t>
        </is>
      </c>
      <c r="E223" s="205">
        <f>IF(Таблица29[[#This Row],[Site]]="Site1",VLOOKUP(Таблица29[[#This Row],[VLAN]],Dictionary!$D$2:$F$15,2,FALSE),VLOOKUP(Таблица29[[#This Row],[VLAN]],Dictionary!$D$2:$F$15,3,FALSE))</f>
        <v/>
      </c>
      <c r="F223" s="205" t="inlineStr">
        <is>
          <t>10.220.39.90</t>
        </is>
      </c>
      <c r="G223" s="205" t="inlineStr">
        <is>
          <t>Site2</t>
        </is>
      </c>
      <c r="H223" s="205" t="inlineStr">
        <is>
          <t>Domain2</t>
        </is>
      </c>
    </row>
    <row r="224">
      <c r="B224" t="inlineStr">
        <is>
          <t>rb03.mos (VRRP VIP)</t>
        </is>
      </c>
      <c r="C224" t="inlineStr">
        <is>
          <t>RadiusFE</t>
        </is>
      </c>
      <c r="D224" t="inlineStr">
        <is>
          <t>RadiusFE</t>
        </is>
      </c>
      <c r="E224">
        <f>IF(Таблица29[[#This Row],[Site]]="Site1",VLOOKUP(Таблица29[[#This Row],[VLAN]],Dictionary!$D$2:$F$15,2,FALSE),VLOOKUP(Таблица29[[#This Row],[VLAN]],Dictionary!$D$2:$F$15,3,FALSE))</f>
        <v/>
      </c>
      <c r="F224" t="inlineStr">
        <is>
          <t>10.220.39.129</t>
        </is>
      </c>
      <c r="G224" t="inlineStr">
        <is>
          <t>Site1</t>
        </is>
      </c>
      <c r="H224" t="inlineStr">
        <is>
          <t>Domain2</t>
        </is>
      </c>
    </row>
    <row r="225">
      <c r="A225" t="inlineStr">
        <is>
          <t>kvm39.mos1.tms.tele2.ru</t>
        </is>
      </c>
      <c r="B225" t="inlineStr">
        <is>
          <t>rb03.mos1.tms.tele2.ru</t>
        </is>
      </c>
      <c r="C225" t="inlineStr">
        <is>
          <t>RadiusFE</t>
        </is>
      </c>
      <c r="D225" t="inlineStr">
        <is>
          <t>RadiusFE</t>
        </is>
      </c>
      <c r="E225">
        <f>IF(Таблица29[[#This Row],[Site]]="Site1",VLOOKUP(Таблица29[[#This Row],[VLAN]],Dictionary!$D$2:$F$15,2,FALSE),VLOOKUP(Таблица29[[#This Row],[VLAN]],Dictionary!$D$2:$F$15,3,FALSE))</f>
        <v/>
      </c>
      <c r="F225" t="inlineStr">
        <is>
          <t>10.220.39.130</t>
        </is>
      </c>
      <c r="G225" t="inlineStr">
        <is>
          <t>Site1</t>
        </is>
      </c>
      <c r="H225" t="inlineStr">
        <is>
          <t>Domain2</t>
        </is>
      </c>
    </row>
    <row r="226">
      <c r="A226" s="125" t="inlineStr">
        <is>
          <t>kvm40.mos1.tms.tele2.ru</t>
        </is>
      </c>
      <c r="B226" s="125" t="inlineStr">
        <is>
          <t>rb04.mos1.tms.tele2.ru</t>
        </is>
      </c>
      <c r="C226" s="125" t="inlineStr">
        <is>
          <t>RadiusFE</t>
        </is>
      </c>
      <c r="D226" s="125" t="inlineStr">
        <is>
          <t>RadiusFE</t>
        </is>
      </c>
      <c r="E226" s="125">
        <f>IF(Таблица29[[#This Row],[Site]]="Site1",VLOOKUP(Таблица29[[#This Row],[VLAN]],Dictionary!$D$2:$F$15,2,FALSE),VLOOKUP(Таблица29[[#This Row],[VLAN]],Dictionary!$D$2:$F$15,3,FALSE))</f>
        <v/>
      </c>
      <c r="F226" s="125" t="inlineStr">
        <is>
          <t>10.220.39.131</t>
        </is>
      </c>
      <c r="G226" s="125" t="inlineStr">
        <is>
          <t>Site1</t>
        </is>
      </c>
      <c r="H226" s="125" t="inlineStr">
        <is>
          <t>Domain2</t>
        </is>
      </c>
    </row>
    <row r="227">
      <c r="B227" t="inlineStr">
        <is>
          <t>rb04.mos (VRRP VIP)</t>
        </is>
      </c>
      <c r="C227" t="inlineStr">
        <is>
          <t>RadiusFE</t>
        </is>
      </c>
      <c r="D227" t="inlineStr">
        <is>
          <t>RadiusFE</t>
        </is>
      </c>
      <c r="E227">
        <f>IF(Таблица29[[#This Row],[Site]]="Site1",VLOOKUP(Таблица29[[#This Row],[VLAN]],Dictionary!$D$2:$F$15,2,FALSE),VLOOKUP(Таблица29[[#This Row],[VLAN]],Dictionary!$D$2:$F$15,3,FALSE))</f>
        <v/>
      </c>
      <c r="F227" t="inlineStr">
        <is>
          <t>10.221.39.129</t>
        </is>
      </c>
      <c r="G227" t="inlineStr">
        <is>
          <t>Site2</t>
        </is>
      </c>
      <c r="H227" t="inlineStr">
        <is>
          <t>Domain2</t>
        </is>
      </c>
    </row>
    <row r="228">
      <c r="A228" t="inlineStr">
        <is>
          <t>kvm39.mos2.tms.tele2.ru</t>
        </is>
      </c>
      <c r="B228" t="inlineStr">
        <is>
          <t>rb03.mos2.tms.tele2.ru</t>
        </is>
      </c>
      <c r="C228" t="inlineStr">
        <is>
          <t>RadiusFE</t>
        </is>
      </c>
      <c r="D228" t="inlineStr">
        <is>
          <t>RadiusFE</t>
        </is>
      </c>
      <c r="E228">
        <f>IF(Таблица29[[#This Row],[Site]]="Site1",VLOOKUP(Таблица29[[#This Row],[VLAN]],Dictionary!$D$2:$F$15,2,FALSE),VLOOKUP(Таблица29[[#This Row],[VLAN]],Dictionary!$D$2:$F$15,3,FALSE))</f>
        <v/>
      </c>
      <c r="F228" t="inlineStr">
        <is>
          <t>10.221.39.130</t>
        </is>
      </c>
      <c r="G228" t="inlineStr">
        <is>
          <t>Site2</t>
        </is>
      </c>
      <c r="H228" t="inlineStr">
        <is>
          <t>Domain2</t>
        </is>
      </c>
    </row>
    <row r="229" ht="15.75" customHeight="1" s="200" thickBot="1">
      <c r="A229" s="205" t="inlineStr">
        <is>
          <t>kvm40.mos2.tms.tele2.ru</t>
        </is>
      </c>
      <c r="B229" s="205" t="inlineStr">
        <is>
          <t>rb04.mos2.tms.tele2.ru</t>
        </is>
      </c>
      <c r="C229" s="205" t="inlineStr">
        <is>
          <t>RadiusFE</t>
        </is>
      </c>
      <c r="D229" s="205" t="inlineStr">
        <is>
          <t>RadiusFE</t>
        </is>
      </c>
      <c r="E229" s="205">
        <f>IF(Таблица29[[#This Row],[Site]]="Site1",VLOOKUP(Таблица29[[#This Row],[VLAN]],Dictionary!$D$2:$F$15,2,FALSE),VLOOKUP(Таблица29[[#This Row],[VLAN]],Dictionary!$D$2:$F$15,3,FALSE))</f>
        <v/>
      </c>
      <c r="F229" s="205" t="inlineStr">
        <is>
          <t>10.221.39.131</t>
        </is>
      </c>
      <c r="G229" s="205" t="inlineStr">
        <is>
          <t>Site2</t>
        </is>
      </c>
      <c r="H229" s="205" t="inlineStr">
        <is>
          <t>Domain2</t>
        </is>
      </c>
    </row>
    <row r="230">
      <c r="B230" t="inlineStr">
        <is>
          <t>psm07.mos (VRRP VIP)</t>
        </is>
      </c>
      <c r="C230" t="inlineStr">
        <is>
          <t>Resource</t>
        </is>
      </c>
      <c r="D230" t="inlineStr">
        <is>
          <t>Resource</t>
        </is>
      </c>
      <c r="E230">
        <f>IF(Таблица29[[#This Row],[Site]]="Site1",VLOOKUP(Таблица29[[#This Row],[VLAN]],Dictionary!$D$2:$F$15,2,FALSE),VLOOKUP(Таблица29[[#This Row],[VLAN]],Dictionary!$D$2:$F$15,3,FALSE))</f>
        <v/>
      </c>
      <c r="F230" t="inlineStr">
        <is>
          <t>10.220.39.97</t>
        </is>
      </c>
      <c r="G230" t="inlineStr">
        <is>
          <t>Site1</t>
        </is>
      </c>
      <c r="H230" t="inlineStr">
        <is>
          <t>Domain2</t>
        </is>
      </c>
    </row>
    <row r="231">
      <c r="A231" t="inlineStr">
        <is>
          <t>kvm43.mos1.tms.tele2.ru</t>
        </is>
      </c>
      <c r="B231" t="inlineStr">
        <is>
          <t>psm07.mos1.tms.tele2.ru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IF(Таблица29[[#This Row],[Site]]="Site1",VLOOKUP(Таблица29[[#This Row],[VLAN]],Dictionary!$D$2:$F$15,2,FALSE),VLOOKUP(Таблица29[[#This Row],[VLAN]],Dictionary!$D$2:$F$15,3,FALSE))</f>
        <v/>
      </c>
      <c r="F231" t="inlineStr">
        <is>
          <t>10.220.39.98</t>
        </is>
      </c>
      <c r="G231" t="inlineStr">
        <is>
          <t>Site1</t>
        </is>
      </c>
      <c r="H231" t="inlineStr">
        <is>
          <t>Domain2</t>
        </is>
      </c>
    </row>
    <row r="232">
      <c r="A232" t="inlineStr">
        <is>
          <t>kvm43.mos2.tms.tele2.ru</t>
        </is>
      </c>
      <c r="B232" t="inlineStr">
        <is>
          <t>psm07.mos2.tms.tele2.ru</t>
        </is>
      </c>
      <c r="C232" t="inlineStr">
        <is>
          <t>Resource</t>
        </is>
      </c>
      <c r="D232" t="inlineStr">
        <is>
          <t>Resource</t>
        </is>
      </c>
      <c r="E232">
        <f>IF(Таблица29[[#This Row],[Site]]="Site1",VLOOKUP(Таблица29[[#This Row],[VLAN]],Dictionary!$D$2:$F$15,2,FALSE),VLOOKUP(Таблица29[[#This Row],[VLAN]],Dictionary!$D$2:$F$15,3,FALSE))</f>
        <v/>
      </c>
      <c r="F232" t="inlineStr">
        <is>
          <t>10.220.39.99</t>
        </is>
      </c>
      <c r="G232" t="inlineStr">
        <is>
          <t>Site2</t>
        </is>
      </c>
      <c r="H232" t="inlineStr">
        <is>
          <t>Domain2</t>
        </is>
      </c>
    </row>
    <row r="233">
      <c r="B233" t="inlineStr">
        <is>
          <t>psm09.mos (VRRP VIP)</t>
        </is>
      </c>
      <c r="C233" t="inlineStr">
        <is>
          <t>Resource</t>
        </is>
      </c>
      <c r="D233" t="inlineStr">
        <is>
          <t>Resource</t>
        </is>
      </c>
      <c r="E233">
        <f>IF(Таблица29[[#This Row],[Site]]="Site1",VLOOKUP(Таблица29[[#This Row],[VLAN]],Dictionary!$D$2:$F$15,2,FALSE),VLOOKUP(Таблица29[[#This Row],[VLAN]],Dictionary!$D$2:$F$15,3,FALSE))</f>
        <v/>
      </c>
      <c r="F233" t="inlineStr">
        <is>
          <t>10.220.39.100</t>
        </is>
      </c>
      <c r="G233" t="inlineStr">
        <is>
          <t>Site1</t>
        </is>
      </c>
      <c r="H233" t="inlineStr">
        <is>
          <t>Domain2</t>
        </is>
      </c>
    </row>
    <row r="234">
      <c r="A234" t="inlineStr">
        <is>
          <t>kvm43.mos1.tms.tele2.ru</t>
        </is>
      </c>
      <c r="B234" t="inlineStr">
        <is>
          <t>psm09.mos1.tms.tele2.ru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IF(Таблица29[[#This Row],[Site]]="Site1",VLOOKUP(Таблица29[[#This Row],[VLAN]],Dictionary!$D$2:$F$15,2,FALSE),VLOOKUP(Таблица29[[#This Row],[VLAN]],Dictionary!$D$2:$F$15,3,FALSE))</f>
        <v/>
      </c>
      <c r="F234" t="inlineStr">
        <is>
          <t>10.220.39.101</t>
        </is>
      </c>
      <c r="G234" t="inlineStr">
        <is>
          <t>Site1</t>
        </is>
      </c>
      <c r="H234" t="inlineStr">
        <is>
          <t>Domain2</t>
        </is>
      </c>
    </row>
    <row r="235">
      <c r="A235" t="inlineStr">
        <is>
          <t>kvm43.mos2.tms.tele2.ru</t>
        </is>
      </c>
      <c r="B235" t="inlineStr">
        <is>
          <t>psm09.mos2.tms.tele2.ru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IF(Таблица29[[#This Row],[Site]]="Site1",VLOOKUP(Таблица29[[#This Row],[VLAN]],Dictionary!$D$2:$F$15,2,FALSE),VLOOKUP(Таблица29[[#This Row],[VLAN]],Dictionary!$D$2:$F$15,3,FALSE))</f>
        <v/>
      </c>
      <c r="F235" t="inlineStr">
        <is>
          <t>10.220.39.102</t>
        </is>
      </c>
      <c r="G235" t="inlineStr">
        <is>
          <t>Site2</t>
        </is>
      </c>
      <c r="H235" t="inlineStr">
        <is>
          <t>Domain2</t>
        </is>
      </c>
    </row>
    <row r="236">
      <c r="B236" t="inlineStr">
        <is>
          <t>psm11.mos (VRRP VIP)</t>
        </is>
      </c>
      <c r="C236" t="inlineStr">
        <is>
          <t>Resource</t>
        </is>
      </c>
      <c r="D236" t="inlineStr">
        <is>
          <t>Resource</t>
        </is>
      </c>
      <c r="E236">
        <f>IF(Таблица29[[#This Row],[Site]]="Site1",VLOOKUP(Таблица29[[#This Row],[VLAN]],Dictionary!$D$2:$F$15,2,FALSE),VLOOKUP(Таблица29[[#This Row],[VLAN]],Dictionary!$D$2:$F$15,3,FALSE))</f>
        <v/>
      </c>
      <c r="F236" t="inlineStr">
        <is>
          <t>10.220.39.103</t>
        </is>
      </c>
      <c r="G236" t="inlineStr">
        <is>
          <t>Site1</t>
        </is>
      </c>
      <c r="H236" t="inlineStr">
        <is>
          <t>Domain2</t>
        </is>
      </c>
    </row>
    <row r="237">
      <c r="A237" t="inlineStr">
        <is>
          <t>kvm44.mos1.tms.tele2.ru</t>
        </is>
      </c>
      <c r="B237" t="inlineStr">
        <is>
          <t>psm11.mos1.tms.tele2.ru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IF(Таблица29[[#This Row],[Site]]="Site1",VLOOKUP(Таблица29[[#This Row],[VLAN]],Dictionary!$D$2:$F$15,2,FALSE),VLOOKUP(Таблица29[[#This Row],[VLAN]],Dictionary!$D$2:$F$15,3,FALSE))</f>
        <v/>
      </c>
      <c r="F237" t="inlineStr">
        <is>
          <t>10.220.39.104</t>
        </is>
      </c>
      <c r="G237" t="inlineStr">
        <is>
          <t>Site1</t>
        </is>
      </c>
      <c r="H237" t="inlineStr">
        <is>
          <t>Domain2</t>
        </is>
      </c>
    </row>
    <row r="238">
      <c r="A238" t="inlineStr">
        <is>
          <t>kvm44.mos2.tms.tele2.ru</t>
        </is>
      </c>
      <c r="B238" t="inlineStr">
        <is>
          <t>psm11.mos2.tms.tele2.ru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IF(Таблица29[[#This Row],[Site]]="Site1",VLOOKUP(Таблица29[[#This Row],[VLAN]],Dictionary!$D$2:$F$15,2,FALSE),VLOOKUP(Таблица29[[#This Row],[VLAN]],Dictionary!$D$2:$F$15,3,FALSE))</f>
        <v/>
      </c>
      <c r="F238" t="inlineStr">
        <is>
          <t>10.220.39.105</t>
        </is>
      </c>
      <c r="G238" t="inlineStr">
        <is>
          <t>Site2</t>
        </is>
      </c>
      <c r="H238" t="inlineStr">
        <is>
          <t>Domain2</t>
        </is>
      </c>
    </row>
    <row r="239">
      <c r="B239" t="inlineStr">
        <is>
          <t>psm08.mos (VRRP VIP)</t>
        </is>
      </c>
      <c r="C239" t="inlineStr">
        <is>
          <t>Resource</t>
        </is>
      </c>
      <c r="D239" t="inlineStr">
        <is>
          <t>Resource</t>
        </is>
      </c>
      <c r="E239">
        <f>IF(Таблица29[[#This Row],[Site]]="Site1",VLOOKUP(Таблица29[[#This Row],[VLAN]],Dictionary!$D$2:$F$15,2,FALSE),VLOOKUP(Таблица29[[#This Row],[VLAN]],Dictionary!$D$2:$F$15,3,FALSE))</f>
        <v/>
      </c>
      <c r="F239" t="inlineStr">
        <is>
          <t>10.220.39.106</t>
        </is>
      </c>
      <c r="G239" t="inlineStr">
        <is>
          <t>Site2</t>
        </is>
      </c>
      <c r="H239" t="inlineStr">
        <is>
          <t>Domain2</t>
        </is>
      </c>
    </row>
    <row r="240">
      <c r="A240" t="inlineStr">
        <is>
          <t>kvm43.mos1.tms.tele2.ru</t>
        </is>
      </c>
      <c r="B240" t="inlineStr">
        <is>
          <t>psm08.mos1.tms.tele2.ru</t>
        </is>
      </c>
      <c r="C240" t="inlineStr">
        <is>
          <t>Resource</t>
        </is>
      </c>
      <c r="D240" t="inlineStr">
        <is>
          <t>Resource</t>
        </is>
      </c>
      <c r="E240">
        <f>IF(Таблица29[[#This Row],[Site]]="Site1",VLOOKUP(Таблица29[[#This Row],[VLAN]],Dictionary!$D$2:$F$15,2,FALSE),VLOOKUP(Таблица29[[#This Row],[VLAN]],Dictionary!$D$2:$F$15,3,FALSE))</f>
        <v/>
      </c>
      <c r="F240" t="inlineStr">
        <is>
          <t>10.220.39.107</t>
        </is>
      </c>
      <c r="G240" t="inlineStr">
        <is>
          <t>Site1</t>
        </is>
      </c>
      <c r="H240" t="inlineStr">
        <is>
          <t>Domain2</t>
        </is>
      </c>
    </row>
    <row r="241">
      <c r="A241" t="inlineStr">
        <is>
          <t>kvm43.mos2.tms.tele2.ru</t>
        </is>
      </c>
      <c r="B241" t="inlineStr">
        <is>
          <t>psm08.mos2.tms.tele2.ru</t>
        </is>
      </c>
      <c r="C241" t="inlineStr">
        <is>
          <t>Resource</t>
        </is>
      </c>
      <c r="D241" t="inlineStr">
        <is>
          <t>Resource</t>
        </is>
      </c>
      <c r="E241">
        <f>IF(Таблица29[[#This Row],[Site]]="Site1",VLOOKUP(Таблица29[[#This Row],[VLAN]],Dictionary!$D$2:$F$15,2,FALSE),VLOOKUP(Таблица29[[#This Row],[VLAN]],Dictionary!$D$2:$F$15,3,FALSE))</f>
        <v/>
      </c>
      <c r="F241" t="inlineStr">
        <is>
          <t>10.220.39.108</t>
        </is>
      </c>
      <c r="G241" t="inlineStr">
        <is>
          <t>Site2</t>
        </is>
      </c>
      <c r="H241" t="inlineStr">
        <is>
          <t>Domain2</t>
        </is>
      </c>
    </row>
    <row r="242">
      <c r="B242" t="inlineStr">
        <is>
          <t>psm10.mos (VRRP VIP)</t>
        </is>
      </c>
      <c r="C242" t="inlineStr">
        <is>
          <t>Resource</t>
        </is>
      </c>
      <c r="D242" t="inlineStr">
        <is>
          <t>Resource</t>
        </is>
      </c>
      <c r="E242">
        <f>IF(Таблица29[[#This Row],[Site]]="Site1",VLOOKUP(Таблица29[[#This Row],[VLAN]],Dictionary!$D$2:$F$15,2,FALSE),VLOOKUP(Таблица29[[#This Row],[VLAN]],Dictionary!$D$2:$F$15,3,FALSE))</f>
        <v/>
      </c>
      <c r="F242" t="inlineStr">
        <is>
          <t>10.220.39.109</t>
        </is>
      </c>
      <c r="G242" t="inlineStr">
        <is>
          <t>Site2</t>
        </is>
      </c>
      <c r="H242" t="inlineStr">
        <is>
          <t>Domain2</t>
        </is>
      </c>
    </row>
    <row r="243">
      <c r="A243" t="inlineStr">
        <is>
          <t>kvm44.mos1.tms.tele2.ru</t>
        </is>
      </c>
      <c r="B243" t="inlineStr">
        <is>
          <t>psm10.mos1.tms.tele2.ru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IF(Таблица29[[#This Row],[Site]]="Site1",VLOOKUP(Таблица29[[#This Row],[VLAN]],Dictionary!$D$2:$F$15,2,FALSE),VLOOKUP(Таблица29[[#This Row],[VLAN]],Dictionary!$D$2:$F$15,3,FALSE))</f>
        <v/>
      </c>
      <c r="F243" t="inlineStr">
        <is>
          <t>10.220.39.110</t>
        </is>
      </c>
      <c r="G243" t="inlineStr">
        <is>
          <t>Site1</t>
        </is>
      </c>
      <c r="H243" t="inlineStr">
        <is>
          <t>Domain2</t>
        </is>
      </c>
    </row>
    <row r="244">
      <c r="A244" t="inlineStr">
        <is>
          <t>kvm44.mos2.tms.tele2.ru</t>
        </is>
      </c>
      <c r="B244" t="inlineStr">
        <is>
          <t>psm10.mos2.tms.tele2.ru</t>
        </is>
      </c>
      <c r="C244" t="inlineStr">
        <is>
          <t>Resource</t>
        </is>
      </c>
      <c r="D244" t="inlineStr">
        <is>
          <t>Resource</t>
        </is>
      </c>
      <c r="E244">
        <f>IF(Таблица29[[#This Row],[Site]]="Site1",VLOOKUP(Таблица29[[#This Row],[VLAN]],Dictionary!$D$2:$F$15,2,FALSE),VLOOKUP(Таблица29[[#This Row],[VLAN]],Dictionary!$D$2:$F$15,3,FALSE))</f>
        <v/>
      </c>
      <c r="F244" t="inlineStr">
        <is>
          <t>10.220.39.111</t>
        </is>
      </c>
      <c r="G244" t="inlineStr">
        <is>
          <t>Site2</t>
        </is>
      </c>
      <c r="H244" t="inlineStr">
        <is>
          <t>Domain2</t>
        </is>
      </c>
    </row>
    <row r="245">
      <c r="B245" t="inlineStr">
        <is>
          <t>psm12.mos (VRRP VIP)</t>
        </is>
      </c>
      <c r="C245" t="inlineStr">
        <is>
          <t>Resource</t>
        </is>
      </c>
      <c r="D245" t="inlineStr">
        <is>
          <t>Resource</t>
        </is>
      </c>
      <c r="E245">
        <f>IF(Таблица29[[#This Row],[Site]]="Site1",VLOOKUP(Таблица29[[#This Row],[VLAN]],Dictionary!$D$2:$F$15,2,FALSE),VLOOKUP(Таблица29[[#This Row],[VLAN]],Dictionary!$D$2:$F$15,3,FALSE))</f>
        <v/>
      </c>
      <c r="F245" t="inlineStr">
        <is>
          <t>10.220.39.112</t>
        </is>
      </c>
      <c r="G245" t="inlineStr">
        <is>
          <t>Site2</t>
        </is>
      </c>
      <c r="H245" t="inlineStr">
        <is>
          <t>Domain2</t>
        </is>
      </c>
    </row>
    <row r="246">
      <c r="A246" t="inlineStr">
        <is>
          <t>kvm44.mos1.tms.tele2.ru</t>
        </is>
      </c>
      <c r="B246" t="inlineStr">
        <is>
          <t>psm12.mos1.tms.tele2.ru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IF(Таблица29[[#This Row],[Site]]="Site1",VLOOKUP(Таблица29[[#This Row],[VLAN]],Dictionary!$D$2:$F$15,2,FALSE),VLOOKUP(Таблица29[[#This Row],[VLAN]],Dictionary!$D$2:$F$15,3,FALSE))</f>
        <v/>
      </c>
      <c r="F246" t="inlineStr">
        <is>
          <t>10.220.39.113</t>
        </is>
      </c>
      <c r="G246" t="inlineStr">
        <is>
          <t>Site1</t>
        </is>
      </c>
      <c r="H246" t="inlineStr">
        <is>
          <t>Domain2</t>
        </is>
      </c>
    </row>
    <row r="247" ht="15.75" customHeight="1" s="200" thickBot="1">
      <c r="A247" s="205" t="inlineStr">
        <is>
          <t>kvm44.mos2.tms.tele2.ru</t>
        </is>
      </c>
      <c r="B247" s="205" t="inlineStr">
        <is>
          <t>psm12.mos2.tms.tele2.ru</t>
        </is>
      </c>
      <c r="C247" s="205" t="inlineStr">
        <is>
          <t>Resource</t>
        </is>
      </c>
      <c r="D247" s="205" t="inlineStr">
        <is>
          <t>Resource</t>
        </is>
      </c>
      <c r="E247" s="205">
        <f>IF(Таблица29[[#This Row],[Site]]="Site1",VLOOKUP(Таблица29[[#This Row],[VLAN]],Dictionary!$D$2:$F$15,2,FALSE),VLOOKUP(Таблица29[[#This Row],[VLAN]],Dictionary!$D$2:$F$15,3,FALSE))</f>
        <v/>
      </c>
      <c r="F247" s="205" t="inlineStr">
        <is>
          <t>10.220.39.114</t>
        </is>
      </c>
      <c r="G247" s="205" t="inlineStr">
        <is>
          <t>Site2</t>
        </is>
      </c>
      <c r="H247" s="205" t="inlineStr">
        <is>
          <t>Domain2</t>
        </is>
      </c>
    </row>
    <row r="248">
      <c r="A248" t="inlineStr">
        <is>
          <t>kvm43.mos1.tms.tele2.ru</t>
        </is>
      </c>
      <c r="B248" t="inlineStr">
        <is>
          <t>psm07.mos1.tms.tele2.ru</t>
        </is>
      </c>
      <c r="C248" t="inlineStr">
        <is>
          <t>ClusterSync</t>
        </is>
      </c>
      <c r="D248" t="inlineStr">
        <is>
          <t>ClusterSync</t>
        </is>
      </c>
      <c r="E248">
        <f>IF(Таблица29[[#This Row],[Site]]="Site1",VLOOKUP(Таблица29[[#This Row],[VLAN]],Dictionary!$D$2:$F$15,2,FALSE),VLOOKUP(Таблица29[[#This Row],[VLAN]],Dictionary!$D$2:$F$15,3,FALSE))</f>
        <v/>
      </c>
      <c r="F248" t="inlineStr">
        <is>
          <t>10.220.39.161</t>
        </is>
      </c>
      <c r="G248" t="inlineStr">
        <is>
          <t>Site1</t>
        </is>
      </c>
      <c r="H248" t="inlineStr">
        <is>
          <t>Domain2</t>
        </is>
      </c>
    </row>
    <row r="249">
      <c r="A249" t="inlineStr">
        <is>
          <t>kvm43.mos1.tms.tele2.ru</t>
        </is>
      </c>
      <c r="B249" t="inlineStr">
        <is>
          <t>psm08.mos1.tms.tele2.ru</t>
        </is>
      </c>
      <c r="C249" t="inlineStr">
        <is>
          <t>ClusterSync</t>
        </is>
      </c>
      <c r="D249" t="inlineStr">
        <is>
          <t>ClusterSync</t>
        </is>
      </c>
      <c r="E249">
        <f>IF(Таблица29[[#This Row],[Site]]="Site1",VLOOKUP(Таблица29[[#This Row],[VLAN]],Dictionary!$D$2:$F$15,2,FALSE),VLOOKUP(Таблица29[[#This Row],[VLAN]],Dictionary!$D$2:$F$15,3,FALSE))</f>
        <v/>
      </c>
      <c r="F249" t="inlineStr">
        <is>
          <t>10.220.39.162</t>
        </is>
      </c>
      <c r="G249" t="inlineStr">
        <is>
          <t>Site1</t>
        </is>
      </c>
      <c r="H249" t="inlineStr">
        <is>
          <t>Domain2</t>
        </is>
      </c>
    </row>
    <row r="250">
      <c r="A250" t="inlineStr">
        <is>
          <t>kvm43.mos1.tms.tele2.ru</t>
        </is>
      </c>
      <c r="B250" t="inlineStr">
        <is>
          <t>psm09.mos1.tms.tele2.ru</t>
        </is>
      </c>
      <c r="C250" t="inlineStr">
        <is>
          <t>ClusterSync</t>
        </is>
      </c>
      <c r="D250" t="inlineStr">
        <is>
          <t>ClusterSync</t>
        </is>
      </c>
      <c r="E250">
        <f>IF(Таблица29[[#This Row],[Site]]="Site1",VLOOKUP(Таблица29[[#This Row],[VLAN]],Dictionary!$D$2:$F$15,2,FALSE),VLOOKUP(Таблица29[[#This Row],[VLAN]],Dictionary!$D$2:$F$15,3,FALSE))</f>
        <v/>
      </c>
      <c r="F250" t="inlineStr">
        <is>
          <t>10.220.39.163</t>
        </is>
      </c>
      <c r="G250" t="inlineStr">
        <is>
          <t>Site1</t>
        </is>
      </c>
      <c r="H250" t="inlineStr">
        <is>
          <t>Domain2</t>
        </is>
      </c>
    </row>
    <row r="251">
      <c r="A251" t="inlineStr">
        <is>
          <t>kvm44.mos1.tms.tele2.ru</t>
        </is>
      </c>
      <c r="B251" t="inlineStr">
        <is>
          <t>psm10.mos1.tms.tele2.ru</t>
        </is>
      </c>
      <c r="C251" t="inlineStr">
        <is>
          <t>ClusterSync</t>
        </is>
      </c>
      <c r="D251" t="inlineStr">
        <is>
          <t>ClusterSync</t>
        </is>
      </c>
      <c r="E251">
        <f>IF(Таблица29[[#This Row],[Site]]="Site1",VLOOKUP(Таблица29[[#This Row],[VLAN]],Dictionary!$D$2:$F$15,2,FALSE),VLOOKUP(Таблица29[[#This Row],[VLAN]],Dictionary!$D$2:$F$15,3,FALSE))</f>
        <v/>
      </c>
      <c r="F251" t="inlineStr">
        <is>
          <t>10.220.39.164</t>
        </is>
      </c>
      <c r="G251" t="inlineStr">
        <is>
          <t>Site1</t>
        </is>
      </c>
      <c r="H251" t="inlineStr">
        <is>
          <t>Domain2</t>
        </is>
      </c>
    </row>
    <row r="252">
      <c r="A252" t="inlineStr">
        <is>
          <t>kvm44.mos1.tms.tele2.ru</t>
        </is>
      </c>
      <c r="B252" t="inlineStr">
        <is>
          <t>psm11.mos1.tms.tele2.ru</t>
        </is>
      </c>
      <c r="C252" t="inlineStr">
        <is>
          <t>ClusterSync</t>
        </is>
      </c>
      <c r="D252" t="inlineStr">
        <is>
          <t>ClusterSync</t>
        </is>
      </c>
      <c r="E252">
        <f>IF(Таблица29[[#This Row],[Site]]="Site1",VLOOKUP(Таблица29[[#This Row],[VLAN]],Dictionary!$D$2:$F$15,2,FALSE),VLOOKUP(Таблица29[[#This Row],[VLAN]],Dictionary!$D$2:$F$15,3,FALSE))</f>
        <v/>
      </c>
      <c r="F252" t="inlineStr">
        <is>
          <t>10.220.39.165</t>
        </is>
      </c>
      <c r="G252" t="inlineStr">
        <is>
          <t>Site1</t>
        </is>
      </c>
      <c r="H252" t="inlineStr">
        <is>
          <t>Domain2</t>
        </is>
      </c>
    </row>
    <row r="253">
      <c r="A253" s="125" t="inlineStr">
        <is>
          <t>kvm44.mos1.tms.tele2.ru</t>
        </is>
      </c>
      <c r="B253" s="125" t="inlineStr">
        <is>
          <t>psm12.mos1.tms.tele2.ru</t>
        </is>
      </c>
      <c r="C253" s="125" t="inlineStr">
        <is>
          <t>ClusterSync</t>
        </is>
      </c>
      <c r="D253" s="125" t="inlineStr">
        <is>
          <t>ClusterSync</t>
        </is>
      </c>
      <c r="E253" s="125">
        <f>IF(Таблица29[[#This Row],[Site]]="Site1",VLOOKUP(Таблица29[[#This Row],[VLAN]],Dictionary!$D$2:$F$15,2,FALSE),VLOOKUP(Таблица29[[#This Row],[VLAN]],Dictionary!$D$2:$F$15,3,FALSE))</f>
        <v/>
      </c>
      <c r="F253" s="125" t="inlineStr">
        <is>
          <t>10.220.39.166</t>
        </is>
      </c>
      <c r="G253" s="125" t="inlineStr">
        <is>
          <t>Site1</t>
        </is>
      </c>
      <c r="H253" s="125" t="inlineStr">
        <is>
          <t>Domain2</t>
        </is>
      </c>
    </row>
    <row r="254">
      <c r="A254" t="inlineStr">
        <is>
          <t>kvm18.mos2.tms.tele2.ru</t>
        </is>
      </c>
      <c r="B254" t="inlineStr">
        <is>
          <t>psm07.mos2.tms.tele2.ru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IF(Таблица29[[#This Row],[Site]]="Site1",VLOOKUP(Таблица29[[#This Row],[VLAN]],Dictionary!$D$2:$F$15,2,FALSE),VLOOKUP(Таблица29[[#This Row],[VLAN]],Dictionary!$D$2:$F$15,3,FALSE))</f>
        <v/>
      </c>
      <c r="F254" t="inlineStr">
        <is>
          <t>10.221.39.161</t>
        </is>
      </c>
      <c r="G254" t="inlineStr">
        <is>
          <t>Site2</t>
        </is>
      </c>
      <c r="H254" t="inlineStr">
        <is>
          <t>Domain2</t>
        </is>
      </c>
    </row>
    <row r="255">
      <c r="A255" t="inlineStr">
        <is>
          <t>kvm18.mos2.tms.tele2.ru</t>
        </is>
      </c>
      <c r="B255" t="inlineStr">
        <is>
          <t>psm08.mos2.tms.tele2.ru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IF(Таблица29[[#This Row],[Site]]="Site1",VLOOKUP(Таблица29[[#This Row],[VLAN]],Dictionary!$D$2:$F$15,2,FALSE),VLOOKUP(Таблица29[[#This Row],[VLAN]],Dictionary!$D$2:$F$15,3,FALSE))</f>
        <v/>
      </c>
      <c r="F255" t="inlineStr">
        <is>
          <t>10.221.39.162</t>
        </is>
      </c>
      <c r="G255" t="inlineStr">
        <is>
          <t>Site2</t>
        </is>
      </c>
      <c r="H255" t="inlineStr">
        <is>
          <t>Domain2</t>
        </is>
      </c>
    </row>
    <row r="256">
      <c r="A256" t="inlineStr">
        <is>
          <t>kvm30.mos2.tms.tele2.ru</t>
        </is>
      </c>
      <c r="B256" t="inlineStr">
        <is>
          <t>psm09.mos2.tms.tele2.ru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IF(Таблица29[[#This Row],[Site]]="Site1",VLOOKUP(Таблица29[[#This Row],[VLAN]],Dictionary!$D$2:$F$15,2,FALSE),VLOOKUP(Таблица29[[#This Row],[VLAN]],Dictionary!$D$2:$F$15,3,FALSE))</f>
        <v/>
      </c>
      <c r="F256" t="inlineStr">
        <is>
          <t>10.221.39.163</t>
        </is>
      </c>
      <c r="G256" t="inlineStr">
        <is>
          <t>Site2</t>
        </is>
      </c>
      <c r="H256" t="inlineStr">
        <is>
          <t>Domain2</t>
        </is>
      </c>
    </row>
    <row r="257">
      <c r="A257" t="inlineStr">
        <is>
          <t>kvm30.mos2.tms.tele2.ru</t>
        </is>
      </c>
      <c r="B257" t="inlineStr">
        <is>
          <t>psm10.mos2.tms.tele2.ru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IF(Таблица29[[#This Row],[Site]]="Site1",VLOOKUP(Таблица29[[#This Row],[VLAN]],Dictionary!$D$2:$F$15,2,FALSE),VLOOKUP(Таблица29[[#This Row],[VLAN]],Dictionary!$D$2:$F$15,3,FALSE))</f>
        <v/>
      </c>
      <c r="F257" t="inlineStr">
        <is>
          <t>10.221.39.164</t>
        </is>
      </c>
      <c r="G257" t="inlineStr">
        <is>
          <t>Site2</t>
        </is>
      </c>
      <c r="H257" t="inlineStr">
        <is>
          <t>Domain2</t>
        </is>
      </c>
    </row>
    <row r="258">
      <c r="A258" t="inlineStr">
        <is>
          <t>kvm30.mos2.tms.tele2.ru</t>
        </is>
      </c>
      <c r="B258" t="inlineStr">
        <is>
          <t>psm11.mos2.tms.tele2.ru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IF(Таблица29[[#This Row],[Site]]="Site1",VLOOKUP(Таблица29[[#This Row],[VLAN]],Dictionary!$D$2:$F$15,2,FALSE),VLOOKUP(Таблица29[[#This Row],[VLAN]],Dictionary!$D$2:$F$15,3,FALSE))</f>
        <v/>
      </c>
      <c r="F258" t="inlineStr">
        <is>
          <t>10.221.39.165</t>
        </is>
      </c>
      <c r="G258" t="inlineStr">
        <is>
          <t>Site2</t>
        </is>
      </c>
      <c r="H258" t="inlineStr">
        <is>
          <t>Domain2</t>
        </is>
      </c>
    </row>
    <row r="259" ht="15.75" customHeight="1" s="200" thickBot="1">
      <c r="A259" s="205" t="inlineStr">
        <is>
          <t>kvm30.mos2.tms.tele2.ru</t>
        </is>
      </c>
      <c r="B259" s="205" t="inlineStr">
        <is>
          <t>psm12.mos2.tms.tele2.ru</t>
        </is>
      </c>
      <c r="C259" s="205" t="inlineStr">
        <is>
          <t>ClusterSync</t>
        </is>
      </c>
      <c r="D259" s="205" t="inlineStr">
        <is>
          <t>ClusterSync</t>
        </is>
      </c>
      <c r="E259" s="205">
        <f>IF(Таблица29[[#This Row],[Site]]="Site1",VLOOKUP(Таблица29[[#This Row],[VLAN]],Dictionary!$D$2:$F$15,2,FALSE),VLOOKUP(Таблица29[[#This Row],[VLAN]],Dictionary!$D$2:$F$15,3,FALSE))</f>
        <v/>
      </c>
      <c r="F259" s="205" t="inlineStr">
        <is>
          <t>10.221.39.166</t>
        </is>
      </c>
      <c r="G259" s="205" t="inlineStr">
        <is>
          <t>Site2</t>
        </is>
      </c>
      <c r="H259" s="205" t="inlineStr">
        <is>
          <t>Domain2</t>
        </is>
      </c>
    </row>
    <row r="260">
      <c r="A260" t="inlineStr">
        <is>
          <t>kvm23.mos1.tms.tele2.ru</t>
        </is>
      </c>
      <c r="B260" t="inlineStr">
        <is>
          <t>pre17.mos1.tms.tele2.ru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IF(Таблица29[[#This Row],[Site]]="Site1",VLOOKUP(Таблица29[[#This Row],[VLAN]],Dictionary!$D$2:$F$15,2,FALSE),VLOOKUP(Таблица29[[#This Row],[VLAN]],Dictionary!$D$2:$F$15,3,FALSE))</f>
        <v/>
      </c>
      <c r="F260" t="inlineStr">
        <is>
          <t>10.220.39.193</t>
        </is>
      </c>
      <c r="G260" t="inlineStr">
        <is>
          <t>Site1</t>
        </is>
      </c>
      <c r="H260" t="inlineStr">
        <is>
          <t>Domain2</t>
        </is>
      </c>
    </row>
    <row r="261">
      <c r="A261" t="inlineStr">
        <is>
          <t>kvm24.mos1.tms.tele2.ru</t>
        </is>
      </c>
      <c r="B261" t="inlineStr">
        <is>
          <t>pre18.mos1.tms.tele2.ru</t>
        </is>
      </c>
      <c r="C261" t="inlineStr">
        <is>
          <t>Provisioning</t>
        </is>
      </c>
      <c r="D261" t="inlineStr">
        <is>
          <t>Provisioning</t>
        </is>
      </c>
      <c r="E261">
        <f>IF(Таблица29[[#This Row],[Site]]="Site1",VLOOKUP(Таблица29[[#This Row],[VLAN]],Dictionary!$D$2:$F$15,2,FALSE),VLOOKUP(Таблица29[[#This Row],[VLAN]],Dictionary!$D$2:$F$15,3,FALSE))</f>
        <v/>
      </c>
      <c r="F261" t="inlineStr">
        <is>
          <t>10.220.39.194</t>
        </is>
      </c>
      <c r="G261" t="inlineStr">
        <is>
          <t>Site1</t>
        </is>
      </c>
      <c r="H261" t="inlineStr">
        <is>
          <t>Domain2</t>
        </is>
      </c>
    </row>
    <row r="262">
      <c r="A262" t="inlineStr">
        <is>
          <t>kvm25.mos1.tms.tele2.ru</t>
        </is>
      </c>
      <c r="B262" t="inlineStr">
        <is>
          <t>pre19.mos1.tms.tele2.ru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IF(Таблица29[[#This Row],[Site]]="Site1",VLOOKUP(Таблица29[[#This Row],[VLAN]],Dictionary!$D$2:$F$15,2,FALSE),VLOOKUP(Таблица29[[#This Row],[VLAN]],Dictionary!$D$2:$F$15,3,FALSE))</f>
        <v/>
      </c>
      <c r="F262" t="inlineStr">
        <is>
          <t>10.220.39.195</t>
        </is>
      </c>
      <c r="G262" t="inlineStr">
        <is>
          <t>Site1</t>
        </is>
      </c>
      <c r="H262" t="inlineStr">
        <is>
          <t>Domain2</t>
        </is>
      </c>
    </row>
    <row r="263">
      <c r="A263" t="inlineStr">
        <is>
          <t>kvm26.mos1.tms.tele2.ru</t>
        </is>
      </c>
      <c r="B263" t="inlineStr">
        <is>
          <t>pre20.mos1.tms.tele2.ru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IF(Таблица29[[#This Row],[Site]]="Site1",VLOOKUP(Таблица29[[#This Row],[VLAN]],Dictionary!$D$2:$F$15,2,FALSE),VLOOKUP(Таблица29[[#This Row],[VLAN]],Dictionary!$D$2:$F$15,3,FALSE))</f>
        <v/>
      </c>
      <c r="F263" t="inlineStr">
        <is>
          <t>10.220.39.196</t>
        </is>
      </c>
      <c r="G263" t="inlineStr">
        <is>
          <t>Site1</t>
        </is>
      </c>
      <c r="H263" t="inlineStr">
        <is>
          <t>Domain2</t>
        </is>
      </c>
    </row>
    <row r="264">
      <c r="A264" t="inlineStr">
        <is>
          <t>kvm27.mos1.tms.tele2.ru</t>
        </is>
      </c>
      <c r="B264" t="inlineStr">
        <is>
          <t>pre21.mos1.tms.tele2.ru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IF(Таблица29[[#This Row],[Site]]="Site1",VLOOKUP(Таблица29[[#This Row],[VLAN]],Dictionary!$D$2:$F$15,2,FALSE),VLOOKUP(Таблица29[[#This Row],[VLAN]],Dictionary!$D$2:$F$15,3,FALSE))</f>
        <v/>
      </c>
      <c r="F264" t="inlineStr">
        <is>
          <t>10.220.39.197</t>
        </is>
      </c>
      <c r="G264" t="inlineStr">
        <is>
          <t>Site1</t>
        </is>
      </c>
      <c r="H264" t="inlineStr">
        <is>
          <t>Domain2</t>
        </is>
      </c>
    </row>
    <row r="265">
      <c r="A265" t="inlineStr">
        <is>
          <t>kvm28.mos1.tms.tele2.ru</t>
        </is>
      </c>
      <c r="B265" t="inlineStr">
        <is>
          <t>pre22.mos1.tms.tele2.ru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IF(Таблица29[[#This Row],[Site]]="Site1",VLOOKUP(Таблица29[[#This Row],[VLAN]],Dictionary!$D$2:$F$15,2,FALSE),VLOOKUP(Таблица29[[#This Row],[VLAN]],Dictionary!$D$2:$F$15,3,FALSE))</f>
        <v/>
      </c>
      <c r="F265" t="inlineStr">
        <is>
          <t>10.220.39.198</t>
        </is>
      </c>
      <c r="G265" t="inlineStr">
        <is>
          <t>Site1</t>
        </is>
      </c>
      <c r="H265" t="inlineStr">
        <is>
          <t>Domain2</t>
        </is>
      </c>
    </row>
    <row r="266">
      <c r="A266" t="inlineStr">
        <is>
          <t>kvm29.mos1.tms.tele2.ru</t>
        </is>
      </c>
      <c r="B266" t="inlineStr">
        <is>
          <t>pre23.mos1.tms.tele2.ru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IF(Таблица29[[#This Row],[Site]]="Site1",VLOOKUP(Таблица29[[#This Row],[VLAN]],Dictionary!$D$2:$F$15,2,FALSE),VLOOKUP(Таблица29[[#This Row],[VLAN]],Dictionary!$D$2:$F$15,3,FALSE))</f>
        <v/>
      </c>
      <c r="F266" t="inlineStr">
        <is>
          <t>10.220.39.199</t>
        </is>
      </c>
      <c r="G266" t="inlineStr">
        <is>
          <t>Site1</t>
        </is>
      </c>
      <c r="H266" t="inlineStr">
        <is>
          <t>Domain2</t>
        </is>
      </c>
    </row>
    <row r="267">
      <c r="A267" t="inlineStr">
        <is>
          <t>kvm30.mos1.tms.tele2.ru</t>
        </is>
      </c>
      <c r="B267" t="inlineStr">
        <is>
          <t>pre24.mos1.tms.tele2.ru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IF(Таблица29[[#This Row],[Site]]="Site1",VLOOKUP(Таблица29[[#This Row],[VLAN]],Dictionary!$D$2:$F$15,2,FALSE),VLOOKUP(Таблица29[[#This Row],[VLAN]],Dictionary!$D$2:$F$15,3,FALSE))</f>
        <v/>
      </c>
      <c r="F267" t="inlineStr">
        <is>
          <t>10.220.39.200</t>
        </is>
      </c>
      <c r="G267" t="inlineStr">
        <is>
          <t>Site1</t>
        </is>
      </c>
      <c r="H267" t="inlineStr">
        <is>
          <t>Domain2</t>
        </is>
      </c>
    </row>
    <row r="268">
      <c r="A268" t="inlineStr">
        <is>
          <t>kvm31.mos1.tms.tele2.ru</t>
        </is>
      </c>
      <c r="B268" t="inlineStr">
        <is>
          <t>pre25.mos1.tms.tele2.ru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IF(Таблица29[[#This Row],[Site]]="Site1",VLOOKUP(Таблица29[[#This Row],[VLAN]],Dictionary!$D$2:$F$15,2,FALSE),VLOOKUP(Таблица29[[#This Row],[VLAN]],Dictionary!$D$2:$F$15,3,FALSE))</f>
        <v/>
      </c>
      <c r="F268" t="inlineStr">
        <is>
          <t>10.220.39.201</t>
        </is>
      </c>
      <c r="G268" t="inlineStr">
        <is>
          <t>Site1</t>
        </is>
      </c>
      <c r="H268" t="inlineStr">
        <is>
          <t>Domain2</t>
        </is>
      </c>
    </row>
    <row r="269">
      <c r="A269" t="inlineStr">
        <is>
          <t>kvm32.mos1.tms.tele2.ru</t>
        </is>
      </c>
      <c r="B269" t="inlineStr">
        <is>
          <t>pre26.mos1.tms.tele2.ru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IF(Таблица29[[#This Row],[Site]]="Site1",VLOOKUP(Таблица29[[#This Row],[VLAN]],Dictionary!$D$2:$F$15,2,FALSE),VLOOKUP(Таблица29[[#This Row],[VLAN]],Dictionary!$D$2:$F$15,3,FALSE))</f>
        <v/>
      </c>
      <c r="F269" t="inlineStr">
        <is>
          <t>10.220.39.202</t>
        </is>
      </c>
      <c r="G269" t="inlineStr">
        <is>
          <t>Site1</t>
        </is>
      </c>
      <c r="H269" t="inlineStr">
        <is>
          <t>Domain2</t>
        </is>
      </c>
    </row>
    <row r="270">
      <c r="A270" t="inlineStr">
        <is>
          <t>kvm33.mos1.tms.tele2.ru</t>
        </is>
      </c>
      <c r="B270" t="inlineStr">
        <is>
          <t>pre27.mos1.tms.tele2.ru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IF(Таблица29[[#This Row],[Site]]="Site1",VLOOKUP(Таблица29[[#This Row],[VLAN]],Dictionary!$D$2:$F$15,2,FALSE),VLOOKUP(Таблица29[[#This Row],[VLAN]],Dictionary!$D$2:$F$15,3,FALSE))</f>
        <v/>
      </c>
      <c r="F270" t="inlineStr">
        <is>
          <t>10.220.39.203</t>
        </is>
      </c>
      <c r="G270" t="inlineStr">
        <is>
          <t>Site1</t>
        </is>
      </c>
      <c r="H270" t="inlineStr">
        <is>
          <t>Domain2</t>
        </is>
      </c>
    </row>
    <row r="271">
      <c r="A271" t="inlineStr">
        <is>
          <t>kvm34.mos1.tms.tele2.ru</t>
        </is>
      </c>
      <c r="B271" t="inlineStr">
        <is>
          <t>pre28.mos1.tms.tele2.ru</t>
        </is>
      </c>
      <c r="C271" t="inlineStr">
        <is>
          <t>Provisioning</t>
        </is>
      </c>
      <c r="D271" t="inlineStr">
        <is>
          <t>Provisioning</t>
        </is>
      </c>
      <c r="E271">
        <f>IF(Таблица29[[#This Row],[Site]]="Site1",VLOOKUP(Таблица29[[#This Row],[VLAN]],Dictionary!$D$2:$F$15,2,FALSE),VLOOKUP(Таблица29[[#This Row],[VLAN]],Dictionary!$D$2:$F$15,3,FALSE))</f>
        <v/>
      </c>
      <c r="F271" t="inlineStr">
        <is>
          <t>10.220.39.204</t>
        </is>
      </c>
      <c r="G271" t="inlineStr">
        <is>
          <t>Site1</t>
        </is>
      </c>
      <c r="H271" t="inlineStr">
        <is>
          <t>Domain2</t>
        </is>
      </c>
    </row>
    <row r="272">
      <c r="A272" t="inlineStr">
        <is>
          <t>kvm35.mos1.tms.tele2.ru</t>
        </is>
      </c>
      <c r="B272" t="inlineStr">
        <is>
          <t>pre29.mos1.tms.tele2.ru</t>
        </is>
      </c>
      <c r="C272" t="inlineStr">
        <is>
          <t>Provisioning</t>
        </is>
      </c>
      <c r="D272" t="inlineStr">
        <is>
          <t>Provisioning</t>
        </is>
      </c>
      <c r="E272">
        <f>IF(Таблица29[[#This Row],[Site]]="Site1",VLOOKUP(Таблица29[[#This Row],[VLAN]],Dictionary!$D$2:$F$15,2,FALSE),VLOOKUP(Таблица29[[#This Row],[VLAN]],Dictionary!$D$2:$F$15,3,FALSE))</f>
        <v/>
      </c>
      <c r="F272" t="inlineStr">
        <is>
          <t>10.220.39.205</t>
        </is>
      </c>
      <c r="G272" t="inlineStr">
        <is>
          <t>Site1</t>
        </is>
      </c>
      <c r="H272" t="inlineStr">
        <is>
          <t>Domain2</t>
        </is>
      </c>
    </row>
    <row r="273">
      <c r="A273" t="inlineStr">
        <is>
          <t>kvm36.mos1.tms.tele2.ru</t>
        </is>
      </c>
      <c r="B273" t="inlineStr">
        <is>
          <t>pre30.mos1.tms.tele2.ru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IF(Таблица29[[#This Row],[Site]]="Site1",VLOOKUP(Таблица29[[#This Row],[VLAN]],Dictionary!$D$2:$F$15,2,FALSE),VLOOKUP(Таблица29[[#This Row],[VLAN]],Dictionary!$D$2:$F$15,3,FALSE))</f>
        <v/>
      </c>
      <c r="F273" t="inlineStr">
        <is>
          <t>10.220.39.206</t>
        </is>
      </c>
      <c r="G273" t="inlineStr">
        <is>
          <t>Site1</t>
        </is>
      </c>
      <c r="H273" t="inlineStr">
        <is>
          <t>Domain2</t>
        </is>
      </c>
    </row>
    <row r="274">
      <c r="A274" t="inlineStr">
        <is>
          <t>kvm37.mos1.tms.tele2.ru</t>
        </is>
      </c>
      <c r="B274" t="inlineStr">
        <is>
          <t>pre31.mos1.tms.tele2.ru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IF(Таблица29[[#This Row],[Site]]="Site1",VLOOKUP(Таблица29[[#This Row],[VLAN]],Dictionary!$D$2:$F$15,2,FALSE),VLOOKUP(Таблица29[[#This Row],[VLAN]],Dictionary!$D$2:$F$15,3,FALSE))</f>
        <v/>
      </c>
      <c r="F274" t="inlineStr">
        <is>
          <t>10.220.39.207</t>
        </is>
      </c>
      <c r="G274" t="inlineStr">
        <is>
          <t>Site1</t>
        </is>
      </c>
      <c r="H274" t="inlineStr">
        <is>
          <t>Domain2</t>
        </is>
      </c>
    </row>
    <row r="275">
      <c r="A275" s="125" t="inlineStr">
        <is>
          <t>kvm38.mos1.tms.tele2.ru</t>
        </is>
      </c>
      <c r="B275" s="125" t="inlineStr">
        <is>
          <t>pre32.mos1.tms.tele2.ru</t>
        </is>
      </c>
      <c r="C275" s="125" t="inlineStr">
        <is>
          <t>Provisioning</t>
        </is>
      </c>
      <c r="D275" s="125" t="inlineStr">
        <is>
          <t>Provisioning</t>
        </is>
      </c>
      <c r="E275" s="125">
        <f>IF(Таблица29[[#This Row],[Site]]="Site1",VLOOKUP(Таблица29[[#This Row],[VLAN]],Dictionary!$D$2:$F$15,2,FALSE),VLOOKUP(Таблица29[[#This Row],[VLAN]],Dictionary!$D$2:$F$15,3,FALSE))</f>
        <v/>
      </c>
      <c r="F275" s="125" t="inlineStr">
        <is>
          <t>10.220.39.208</t>
        </is>
      </c>
      <c r="G275" s="125" t="inlineStr">
        <is>
          <t>Site1</t>
        </is>
      </c>
      <c r="H275" s="125" t="inlineStr">
        <is>
          <t>Domain2</t>
        </is>
      </c>
    </row>
    <row r="276">
      <c r="A276" t="inlineStr">
        <is>
          <t>kvm43.mos1.tms.tele2.ru</t>
        </is>
      </c>
      <c r="B276" t="inlineStr">
        <is>
          <t>psm07.mos1.tms.tele2.ru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IF(Таблица29[[#This Row],[Site]]="Site1",VLOOKUP(Таблица29[[#This Row],[VLAN]],Dictionary!$D$2:$F$15,2,FALSE),VLOOKUP(Таблица29[[#This Row],[VLAN]],Dictionary!$D$2:$F$15,3,FALSE))</f>
        <v/>
      </c>
      <c r="F276" t="inlineStr">
        <is>
          <t>10.220.39.233</t>
        </is>
      </c>
      <c r="G276" t="inlineStr">
        <is>
          <t>Site1</t>
        </is>
      </c>
      <c r="H276" t="inlineStr">
        <is>
          <t>Domain2</t>
        </is>
      </c>
    </row>
    <row r="277">
      <c r="A277" t="inlineStr">
        <is>
          <t>kvm43.mos1.tms.tele2.ru</t>
        </is>
      </c>
      <c r="B277" t="inlineStr">
        <is>
          <t>psm08.mos1.tms.tele2.ru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IF(Таблица29[[#This Row],[Site]]="Site1",VLOOKUP(Таблица29[[#This Row],[VLAN]],Dictionary!$D$2:$F$15,2,FALSE),VLOOKUP(Таблица29[[#This Row],[VLAN]],Dictionary!$D$2:$F$15,3,FALSE))</f>
        <v/>
      </c>
      <c r="F277" t="inlineStr">
        <is>
          <t>10.220.39.234</t>
        </is>
      </c>
      <c r="G277" t="inlineStr">
        <is>
          <t>Site1</t>
        </is>
      </c>
      <c r="H277" t="inlineStr">
        <is>
          <t>Domain2</t>
        </is>
      </c>
    </row>
    <row r="278">
      <c r="A278" t="inlineStr">
        <is>
          <t>kvm43.mos1.tms.tele2.ru</t>
        </is>
      </c>
      <c r="B278" t="inlineStr">
        <is>
          <t>psm09.mos1.tms.tele2.ru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IF(Таблица29[[#This Row],[Site]]="Site1",VLOOKUP(Таблица29[[#This Row],[VLAN]],Dictionary!$D$2:$F$15,2,FALSE),VLOOKUP(Таблица29[[#This Row],[VLAN]],Dictionary!$D$2:$F$15,3,FALSE))</f>
        <v/>
      </c>
      <c r="F278" t="inlineStr">
        <is>
          <t>10.220.39.235</t>
        </is>
      </c>
      <c r="G278" t="inlineStr">
        <is>
          <t>Site1</t>
        </is>
      </c>
      <c r="H278" t="inlineStr">
        <is>
          <t>Domain2</t>
        </is>
      </c>
    </row>
    <row r="279">
      <c r="A279" t="inlineStr">
        <is>
          <t>kvm44.mos1.tms.tele2.ru</t>
        </is>
      </c>
      <c r="B279" t="inlineStr">
        <is>
          <t>psm10.mos1.tms.tele2.ru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IF(Таблица29[[#This Row],[Site]]="Site1",VLOOKUP(Таблица29[[#This Row],[VLAN]],Dictionary!$D$2:$F$15,2,FALSE),VLOOKUP(Таблица29[[#This Row],[VLAN]],Dictionary!$D$2:$F$15,3,FALSE))</f>
        <v/>
      </c>
      <c r="F279" t="inlineStr">
        <is>
          <t>10.220.39.236</t>
        </is>
      </c>
      <c r="G279" t="inlineStr">
        <is>
          <t>Site1</t>
        </is>
      </c>
      <c r="H279" t="inlineStr">
        <is>
          <t>Domain2</t>
        </is>
      </c>
    </row>
    <row r="280">
      <c r="A280" t="inlineStr">
        <is>
          <t>kvm44.mos1.tms.tele2.ru</t>
        </is>
      </c>
      <c r="B280" t="inlineStr">
        <is>
          <t>psm11.mos1.tms.tele2.ru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IF(Таблица29[[#This Row],[Site]]="Site1",VLOOKUP(Таблица29[[#This Row],[VLAN]],Dictionary!$D$2:$F$15,2,FALSE),VLOOKUP(Таблица29[[#This Row],[VLAN]],Dictionary!$D$2:$F$15,3,FALSE))</f>
        <v/>
      </c>
      <c r="F280" t="inlineStr">
        <is>
          <t>10.220.39.237</t>
        </is>
      </c>
      <c r="G280" t="inlineStr">
        <is>
          <t>Site1</t>
        </is>
      </c>
      <c r="H280" t="inlineStr">
        <is>
          <t>Domain2</t>
        </is>
      </c>
    </row>
    <row r="281">
      <c r="A281" s="125" t="inlineStr">
        <is>
          <t>kvm44.mos1.tms.tele2.ru</t>
        </is>
      </c>
      <c r="B281" s="125" t="inlineStr">
        <is>
          <t>psm12.mos1.tms.tele2.ru</t>
        </is>
      </c>
      <c r="C281" s="125" t="inlineStr">
        <is>
          <t>Provisioning</t>
        </is>
      </c>
      <c r="D281" s="125" t="inlineStr">
        <is>
          <t>Provisioning</t>
        </is>
      </c>
      <c r="E281" s="125">
        <f>IF(Таблица29[[#This Row],[Site]]="Site1",VLOOKUP(Таблица29[[#This Row],[VLAN]],Dictionary!$D$2:$F$15,2,FALSE),VLOOKUP(Таблица29[[#This Row],[VLAN]],Dictionary!$D$2:$F$15,3,FALSE))</f>
        <v/>
      </c>
      <c r="F281" s="125" t="inlineStr">
        <is>
          <t>10.220.39.238</t>
        </is>
      </c>
      <c r="G281" s="125" t="inlineStr">
        <is>
          <t>Site1</t>
        </is>
      </c>
      <c r="H281" s="125" t="inlineStr">
        <is>
          <t>Domain2</t>
        </is>
      </c>
    </row>
    <row r="282">
      <c r="A282" s="233" t="inlineStr">
        <is>
          <t>kvm41.mos1.tms.tele2.ru</t>
        </is>
      </c>
      <c r="B282" s="233" t="inlineStr">
        <is>
          <t>epsm03.mos1.tms.tele2.ru</t>
        </is>
      </c>
      <c r="C282" s="233" t="inlineStr">
        <is>
          <t>Provisioning</t>
        </is>
      </c>
      <c r="D282" s="233" t="inlineStr">
        <is>
          <t>Provisioning</t>
        </is>
      </c>
      <c r="E282" s="233">
        <f>IF(Таблица29[[#This Row],[Site]]="Site1",VLOOKUP(Таблица29[[#This Row],[VLAN]],Dictionary!$D$2:$F$15,2,FALSE),VLOOKUP(Таблица29[[#This Row],[VLAN]],Dictionary!$D$2:$F$15,3,FALSE))</f>
        <v/>
      </c>
      <c r="F282" s="233" t="inlineStr">
        <is>
          <t>10.220.39.252</t>
        </is>
      </c>
      <c r="G282" s="233" t="inlineStr">
        <is>
          <t>Site1</t>
        </is>
      </c>
      <c r="H282" s="233" t="inlineStr">
        <is>
          <t>Domain2</t>
        </is>
      </c>
    </row>
    <row r="283">
      <c r="A283" t="inlineStr">
        <is>
          <t>kvm23.mos2.tms.tele2.ru</t>
        </is>
      </c>
      <c r="B283" t="inlineStr">
        <is>
          <t>pre17.mos2.tms.tele2.ru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IF(Таблица29[[#This Row],[Site]]="Site1",VLOOKUP(Таблица29[[#This Row],[VLAN]],Dictionary!$D$2:$F$15,2,FALSE),VLOOKUP(Таблица29[[#This Row],[VLAN]],Dictionary!$D$2:$F$15,3,FALSE))</f>
        <v/>
      </c>
      <c r="F283" t="inlineStr">
        <is>
          <t>10.221.39.193</t>
        </is>
      </c>
      <c r="G283" t="inlineStr">
        <is>
          <t>Site2</t>
        </is>
      </c>
      <c r="H283" t="inlineStr">
        <is>
          <t>Domain2</t>
        </is>
      </c>
    </row>
    <row r="284">
      <c r="A284" t="inlineStr">
        <is>
          <t>kvm24.mos2.tms.tele2.ru</t>
        </is>
      </c>
      <c r="B284" t="inlineStr">
        <is>
          <t>pre18.mos2.tms.tele2.ru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IF(Таблица29[[#This Row],[Site]]="Site1",VLOOKUP(Таблица29[[#This Row],[VLAN]],Dictionary!$D$2:$F$15,2,FALSE),VLOOKUP(Таблица29[[#This Row],[VLAN]],Dictionary!$D$2:$F$15,3,FALSE))</f>
        <v/>
      </c>
      <c r="F284" t="inlineStr">
        <is>
          <t>10.221.39.194</t>
        </is>
      </c>
      <c r="G284" t="inlineStr">
        <is>
          <t>Site2</t>
        </is>
      </c>
      <c r="H284" t="inlineStr">
        <is>
          <t>Domain2</t>
        </is>
      </c>
    </row>
    <row r="285">
      <c r="A285" t="inlineStr">
        <is>
          <t>kvm25.mos2.tms.tele2.ru</t>
        </is>
      </c>
      <c r="B285" t="inlineStr">
        <is>
          <t>pre19.mos2.tms.tele2.ru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IF(Таблица29[[#This Row],[Site]]="Site1",VLOOKUP(Таблица29[[#This Row],[VLAN]],Dictionary!$D$2:$F$15,2,FALSE),VLOOKUP(Таблица29[[#This Row],[VLAN]],Dictionary!$D$2:$F$15,3,FALSE))</f>
        <v/>
      </c>
      <c r="F285" t="inlineStr">
        <is>
          <t>10.221.39.195</t>
        </is>
      </c>
      <c r="G285" t="inlineStr">
        <is>
          <t>Site2</t>
        </is>
      </c>
      <c r="H285" t="inlineStr">
        <is>
          <t>Domain2</t>
        </is>
      </c>
    </row>
    <row r="286">
      <c r="A286" t="inlineStr">
        <is>
          <t>kvm26.mos2.tms.tele2.ru</t>
        </is>
      </c>
      <c r="B286" t="inlineStr">
        <is>
          <t>pre20.mos2.tms.tele2.ru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IF(Таблица29[[#This Row],[Site]]="Site1",VLOOKUP(Таблица29[[#This Row],[VLAN]],Dictionary!$D$2:$F$15,2,FALSE),VLOOKUP(Таблица29[[#This Row],[VLAN]],Dictionary!$D$2:$F$15,3,FALSE))</f>
        <v/>
      </c>
      <c r="F286" t="inlineStr">
        <is>
          <t>10.221.39.196</t>
        </is>
      </c>
      <c r="G286" t="inlineStr">
        <is>
          <t>Site2</t>
        </is>
      </c>
      <c r="H286" t="inlineStr">
        <is>
          <t>Domain2</t>
        </is>
      </c>
    </row>
    <row r="287">
      <c r="A287" t="inlineStr">
        <is>
          <t>kvm27.mos2.tms.tele2.ru</t>
        </is>
      </c>
      <c r="B287" t="inlineStr">
        <is>
          <t>pre21.mos2.tms.tele2.ru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IF(Таблица29[[#This Row],[Site]]="Site1",VLOOKUP(Таблица29[[#This Row],[VLAN]],Dictionary!$D$2:$F$15,2,FALSE),VLOOKUP(Таблица29[[#This Row],[VLAN]],Dictionary!$D$2:$F$15,3,FALSE))</f>
        <v/>
      </c>
      <c r="F287" t="inlineStr">
        <is>
          <t>10.221.39.197</t>
        </is>
      </c>
      <c r="G287" t="inlineStr">
        <is>
          <t>Site2</t>
        </is>
      </c>
      <c r="H287" t="inlineStr">
        <is>
          <t>Domain2</t>
        </is>
      </c>
    </row>
    <row r="288">
      <c r="A288" t="inlineStr">
        <is>
          <t>kvm28.mos2.tms.tele2.ru</t>
        </is>
      </c>
      <c r="B288" t="inlineStr">
        <is>
          <t>pre22.mos2.tms.tele2.ru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IF(Таблица29[[#This Row],[Site]]="Site1",VLOOKUP(Таблица29[[#This Row],[VLAN]],Dictionary!$D$2:$F$15,2,FALSE),VLOOKUP(Таблица29[[#This Row],[VLAN]],Dictionary!$D$2:$F$15,3,FALSE))</f>
        <v/>
      </c>
      <c r="F288" t="inlineStr">
        <is>
          <t>10.221.39.198</t>
        </is>
      </c>
      <c r="G288" t="inlineStr">
        <is>
          <t>Site2</t>
        </is>
      </c>
      <c r="H288" t="inlineStr">
        <is>
          <t>Domain2</t>
        </is>
      </c>
    </row>
    <row r="289">
      <c r="A289" t="inlineStr">
        <is>
          <t>kvm29.mos2.tms.tele2.ru</t>
        </is>
      </c>
      <c r="B289" t="inlineStr">
        <is>
          <t>pre23.mos2.tms.tele2.ru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IF(Таблица29[[#This Row],[Site]]="Site1",VLOOKUP(Таблица29[[#This Row],[VLAN]],Dictionary!$D$2:$F$15,2,FALSE),VLOOKUP(Таблица29[[#This Row],[VLAN]],Dictionary!$D$2:$F$15,3,FALSE))</f>
        <v/>
      </c>
      <c r="F289" t="inlineStr">
        <is>
          <t>10.221.39.199</t>
        </is>
      </c>
      <c r="G289" t="inlineStr">
        <is>
          <t>Site2</t>
        </is>
      </c>
      <c r="H289" t="inlineStr">
        <is>
          <t>Domain2</t>
        </is>
      </c>
    </row>
    <row r="290">
      <c r="A290" t="inlineStr">
        <is>
          <t>kvm30.mos2.tms.tele2.ru</t>
        </is>
      </c>
      <c r="B290" t="inlineStr">
        <is>
          <t>pre24.mos2.tms.tele2.ru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IF(Таблица29[[#This Row],[Site]]="Site1",VLOOKUP(Таблица29[[#This Row],[VLAN]],Dictionary!$D$2:$F$15,2,FALSE),VLOOKUP(Таблица29[[#This Row],[VLAN]],Dictionary!$D$2:$F$15,3,FALSE))</f>
        <v/>
      </c>
      <c r="F290" t="inlineStr">
        <is>
          <t>10.221.39.200</t>
        </is>
      </c>
      <c r="G290" t="inlineStr">
        <is>
          <t>Site2</t>
        </is>
      </c>
      <c r="H290" t="inlineStr">
        <is>
          <t>Domain2</t>
        </is>
      </c>
    </row>
    <row r="291">
      <c r="A291" t="inlineStr">
        <is>
          <t>kvm31.mos2.tms.tele2.ru</t>
        </is>
      </c>
      <c r="B291" t="inlineStr">
        <is>
          <t>pre25.mos2.tms.tele2.ru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IF(Таблица29[[#This Row],[Site]]="Site1",VLOOKUP(Таблица29[[#This Row],[VLAN]],Dictionary!$D$2:$F$15,2,FALSE),VLOOKUP(Таблица29[[#This Row],[VLAN]],Dictionary!$D$2:$F$15,3,FALSE))</f>
        <v/>
      </c>
      <c r="F291" t="inlineStr">
        <is>
          <t>10.221.39.201</t>
        </is>
      </c>
      <c r="G291" t="inlineStr">
        <is>
          <t>Site2</t>
        </is>
      </c>
      <c r="H291" t="inlineStr">
        <is>
          <t>Domain2</t>
        </is>
      </c>
    </row>
    <row r="292">
      <c r="A292" t="inlineStr">
        <is>
          <t>kvm32.mos2.tms.tele2.ru</t>
        </is>
      </c>
      <c r="B292" t="inlineStr">
        <is>
          <t>pre26.mos2.tms.tele2.ru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IF(Таблица29[[#This Row],[Site]]="Site1",VLOOKUP(Таблица29[[#This Row],[VLAN]],Dictionary!$D$2:$F$15,2,FALSE),VLOOKUP(Таблица29[[#This Row],[VLAN]],Dictionary!$D$2:$F$15,3,FALSE))</f>
        <v/>
      </c>
      <c r="F292" t="inlineStr">
        <is>
          <t>10.221.39.202</t>
        </is>
      </c>
      <c r="G292" t="inlineStr">
        <is>
          <t>Site2</t>
        </is>
      </c>
      <c r="H292" t="inlineStr">
        <is>
          <t>Domain2</t>
        </is>
      </c>
    </row>
    <row r="293">
      <c r="A293" t="inlineStr">
        <is>
          <t>kvm33.mos2.tms.tele2.ru</t>
        </is>
      </c>
      <c r="B293" t="inlineStr">
        <is>
          <t>pre27.mos2.tms.tele2.ru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IF(Таблица29[[#This Row],[Site]]="Site1",VLOOKUP(Таблица29[[#This Row],[VLAN]],Dictionary!$D$2:$F$15,2,FALSE),VLOOKUP(Таблица29[[#This Row],[VLAN]],Dictionary!$D$2:$F$15,3,FALSE))</f>
        <v/>
      </c>
      <c r="F293" t="inlineStr">
        <is>
          <t>10.221.39.203</t>
        </is>
      </c>
      <c r="G293" t="inlineStr">
        <is>
          <t>Site2</t>
        </is>
      </c>
      <c r="H293" t="inlineStr">
        <is>
          <t>Domain2</t>
        </is>
      </c>
    </row>
    <row r="294">
      <c r="A294" t="inlineStr">
        <is>
          <t>kvm34.mos2.tms.tele2.ru</t>
        </is>
      </c>
      <c r="B294" t="inlineStr">
        <is>
          <t>pre28.mos2.tms.tele2.ru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IF(Таблица29[[#This Row],[Site]]="Site1",VLOOKUP(Таблица29[[#This Row],[VLAN]],Dictionary!$D$2:$F$15,2,FALSE),VLOOKUP(Таблица29[[#This Row],[VLAN]],Dictionary!$D$2:$F$15,3,FALSE))</f>
        <v/>
      </c>
      <c r="F294" t="inlineStr">
        <is>
          <t>10.221.39.204</t>
        </is>
      </c>
      <c r="G294" t="inlineStr">
        <is>
          <t>Site2</t>
        </is>
      </c>
      <c r="H294" t="inlineStr">
        <is>
          <t>Domain2</t>
        </is>
      </c>
    </row>
    <row r="295">
      <c r="A295" t="inlineStr">
        <is>
          <t>kvm35.mos2.tms.tele2.ru</t>
        </is>
      </c>
      <c r="B295" t="inlineStr">
        <is>
          <t>pre29.mos2.tms.tele2.ru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IF(Таблица29[[#This Row],[Site]]="Site1",VLOOKUP(Таблица29[[#This Row],[VLAN]],Dictionary!$D$2:$F$15,2,FALSE),VLOOKUP(Таблица29[[#This Row],[VLAN]],Dictionary!$D$2:$F$15,3,FALSE))</f>
        <v/>
      </c>
      <c r="F295" t="inlineStr">
        <is>
          <t>10.221.39.205</t>
        </is>
      </c>
      <c r="G295" t="inlineStr">
        <is>
          <t>Site2</t>
        </is>
      </c>
      <c r="H295" t="inlineStr">
        <is>
          <t>Domain2</t>
        </is>
      </c>
    </row>
    <row r="296">
      <c r="A296" t="inlineStr">
        <is>
          <t>kvm36.mos2.tms.tele2.ru</t>
        </is>
      </c>
      <c r="B296" t="inlineStr">
        <is>
          <t>pre30.mos2.tms.tele2.ru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IF(Таблица29[[#This Row],[Site]]="Site1",VLOOKUP(Таблица29[[#This Row],[VLAN]],Dictionary!$D$2:$F$15,2,FALSE),VLOOKUP(Таблица29[[#This Row],[VLAN]],Dictionary!$D$2:$F$15,3,FALSE))</f>
        <v/>
      </c>
      <c r="F296" t="inlineStr">
        <is>
          <t>10.221.39.206</t>
        </is>
      </c>
      <c r="G296" t="inlineStr">
        <is>
          <t>Site2</t>
        </is>
      </c>
      <c r="H296" t="inlineStr">
        <is>
          <t>Domain2</t>
        </is>
      </c>
    </row>
    <row r="297">
      <c r="A297" t="inlineStr">
        <is>
          <t>kvm37.mos2.tms.tele2.ru</t>
        </is>
      </c>
      <c r="B297" t="inlineStr">
        <is>
          <t>pre31.mos2.tms.tele2.ru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IF(Таблица29[[#This Row],[Site]]="Site1",VLOOKUP(Таблица29[[#This Row],[VLAN]],Dictionary!$D$2:$F$15,2,FALSE),VLOOKUP(Таблица29[[#This Row],[VLAN]],Dictionary!$D$2:$F$15,3,FALSE))</f>
        <v/>
      </c>
      <c r="F297" t="inlineStr">
        <is>
          <t>10.221.39.207</t>
        </is>
      </c>
      <c r="G297" t="inlineStr">
        <is>
          <t>Site2</t>
        </is>
      </c>
      <c r="H297" t="inlineStr">
        <is>
          <t>Domain2</t>
        </is>
      </c>
    </row>
    <row r="298">
      <c r="A298" s="125" t="inlineStr">
        <is>
          <t>kvm38.mos2.tms.tele2.ru</t>
        </is>
      </c>
      <c r="B298" s="125" t="inlineStr">
        <is>
          <t>pre32.mos2.tms.tele2.ru</t>
        </is>
      </c>
      <c r="C298" s="125" t="inlineStr">
        <is>
          <t>Provisioning</t>
        </is>
      </c>
      <c r="D298" s="125" t="inlineStr">
        <is>
          <t>Provisioning</t>
        </is>
      </c>
      <c r="E298" s="125">
        <f>IF(Таблица29[[#This Row],[Site]]="Site1",VLOOKUP(Таблица29[[#This Row],[VLAN]],Dictionary!$D$2:$F$15,2,FALSE),VLOOKUP(Таблица29[[#This Row],[VLAN]],Dictionary!$D$2:$F$15,3,FALSE))</f>
        <v/>
      </c>
      <c r="F298" s="125" t="inlineStr">
        <is>
          <t>10.221.39.208</t>
        </is>
      </c>
      <c r="G298" s="125" t="inlineStr">
        <is>
          <t>Site2</t>
        </is>
      </c>
      <c r="H298" s="125" t="inlineStr">
        <is>
          <t>Domain2</t>
        </is>
      </c>
    </row>
    <row r="299">
      <c r="A299" t="inlineStr">
        <is>
          <t>kvm43.mos2.tms.tele2.ru</t>
        </is>
      </c>
      <c r="B299" t="inlineStr">
        <is>
          <t>psm07.mos2.tms.tele2.ru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IF(Таблица29[[#This Row],[Site]]="Site1",VLOOKUP(Таблица29[[#This Row],[VLAN]],Dictionary!$D$2:$F$15,2,FALSE),VLOOKUP(Таблица29[[#This Row],[VLAN]],Dictionary!$D$2:$F$15,3,FALSE))</f>
        <v/>
      </c>
      <c r="F299" t="inlineStr">
        <is>
          <t>10.221.39.233</t>
        </is>
      </c>
      <c r="G299" t="inlineStr">
        <is>
          <t>Site2</t>
        </is>
      </c>
      <c r="H299" t="inlineStr">
        <is>
          <t>Domain2</t>
        </is>
      </c>
    </row>
    <row r="300">
      <c r="A300" t="inlineStr">
        <is>
          <t>kvm43.mos2.tms.tele2.ru</t>
        </is>
      </c>
      <c r="B300" t="inlineStr">
        <is>
          <t>psm08.mos2.tms.tele2.ru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IF(Таблица29[[#This Row],[Site]]="Site1",VLOOKUP(Таблица29[[#This Row],[VLAN]],Dictionary!$D$2:$F$15,2,FALSE),VLOOKUP(Таблица29[[#This Row],[VLAN]],Dictionary!$D$2:$F$15,3,FALSE))</f>
        <v/>
      </c>
      <c r="F300" t="inlineStr">
        <is>
          <t>10.221.39.234</t>
        </is>
      </c>
      <c r="G300" t="inlineStr">
        <is>
          <t>Site2</t>
        </is>
      </c>
      <c r="H300" t="inlineStr">
        <is>
          <t>Domain2</t>
        </is>
      </c>
    </row>
    <row r="301">
      <c r="A301" t="inlineStr">
        <is>
          <t>kvm43.mos2.tms.tele2.ru</t>
        </is>
      </c>
      <c r="B301" t="inlineStr">
        <is>
          <t>psm09.mos2.tms.tele2.ru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IF(Таблица29[[#This Row],[Site]]="Site1",VLOOKUP(Таблица29[[#This Row],[VLAN]],Dictionary!$D$2:$F$15,2,FALSE),VLOOKUP(Таблица29[[#This Row],[VLAN]],Dictionary!$D$2:$F$15,3,FALSE))</f>
        <v/>
      </c>
      <c r="F301" t="inlineStr">
        <is>
          <t>10.221.39.235</t>
        </is>
      </c>
      <c r="G301" t="inlineStr">
        <is>
          <t>Site2</t>
        </is>
      </c>
      <c r="H301" t="inlineStr">
        <is>
          <t>Domain2</t>
        </is>
      </c>
    </row>
    <row r="302">
      <c r="A302" t="inlineStr">
        <is>
          <t>kvm44.mos2.tms.tele2.ru</t>
        </is>
      </c>
      <c r="B302" t="inlineStr">
        <is>
          <t>psm10.mos2.tms.tele2.ru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IF(Таблица29[[#This Row],[Site]]="Site1",VLOOKUP(Таблица29[[#This Row],[VLAN]],Dictionary!$D$2:$F$15,2,FALSE),VLOOKUP(Таблица29[[#This Row],[VLAN]],Dictionary!$D$2:$F$15,3,FALSE))</f>
        <v/>
      </c>
      <c r="F302" t="inlineStr">
        <is>
          <t>10.221.39.236</t>
        </is>
      </c>
      <c r="G302" t="inlineStr">
        <is>
          <t>Site2</t>
        </is>
      </c>
      <c r="H302" t="inlineStr">
        <is>
          <t>Domain2</t>
        </is>
      </c>
    </row>
    <row r="303">
      <c r="A303" t="inlineStr">
        <is>
          <t>kvm44.mos2.tms.tele2.ru</t>
        </is>
      </c>
      <c r="B303" t="inlineStr">
        <is>
          <t>psm11.mos2.tms.tele2.ru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IF(Таблица29[[#This Row],[Site]]="Site1",VLOOKUP(Таблица29[[#This Row],[VLAN]],Dictionary!$D$2:$F$15,2,FALSE),VLOOKUP(Таблица29[[#This Row],[VLAN]],Dictionary!$D$2:$F$15,3,FALSE))</f>
        <v/>
      </c>
      <c r="F303" t="inlineStr">
        <is>
          <t>10.221.39.237</t>
        </is>
      </c>
      <c r="G303" t="inlineStr">
        <is>
          <t>Site2</t>
        </is>
      </c>
      <c r="H303" t="inlineStr">
        <is>
          <t>Domain2</t>
        </is>
      </c>
    </row>
    <row r="304">
      <c r="A304" s="125" t="inlineStr">
        <is>
          <t>kvm44.mos2.tms.tele2.ru</t>
        </is>
      </c>
      <c r="B304" s="125" t="inlineStr">
        <is>
          <t>psm12.mos2.tms.tele2.ru</t>
        </is>
      </c>
      <c r="C304" s="125" t="inlineStr">
        <is>
          <t>Provisioning</t>
        </is>
      </c>
      <c r="D304" s="125" t="inlineStr">
        <is>
          <t>Provisioning</t>
        </is>
      </c>
      <c r="E304" s="125">
        <f>IF(Таблица29[[#This Row],[Site]]="Site1",VLOOKUP(Таблица29[[#This Row],[VLAN]],Dictionary!$D$2:$F$15,2,FALSE),VLOOKUP(Таблица29[[#This Row],[VLAN]],Dictionary!$D$2:$F$15,3,FALSE))</f>
        <v/>
      </c>
      <c r="F304" s="125" t="inlineStr">
        <is>
          <t>10.221.39.238</t>
        </is>
      </c>
      <c r="G304" s="125" t="inlineStr">
        <is>
          <t>Site2</t>
        </is>
      </c>
      <c r="H304" s="125" t="inlineStr">
        <is>
          <t>Domain2</t>
        </is>
      </c>
    </row>
    <row r="305" ht="15.75" customHeight="1" s="200" thickBot="1">
      <c r="A305" s="213" t="inlineStr">
        <is>
          <t>kvm41.mos2.tms.tele2.ru</t>
        </is>
      </c>
      <c r="B305" s="213" t="inlineStr">
        <is>
          <t>epsm04.mos2.tms.tele2.ru</t>
        </is>
      </c>
      <c r="C305" s="213" t="inlineStr">
        <is>
          <t>Provisioning</t>
        </is>
      </c>
      <c r="D305" s="213" t="inlineStr">
        <is>
          <t>Provisioning</t>
        </is>
      </c>
      <c r="E305" s="213">
        <f>IF(Таблица29[[#This Row],[Site]]="Site1",VLOOKUP(Таблица29[[#This Row],[VLAN]],Dictionary!$D$2:$F$15,2,FALSE),VLOOKUP(Таблица29[[#This Row],[VLAN]],Dictionary!$D$2:$F$15,3,FALSE))</f>
        <v/>
      </c>
      <c r="F305" s="213" t="inlineStr">
        <is>
          <t>10.221.39.252</t>
        </is>
      </c>
      <c r="G305" s="213" t="inlineStr">
        <is>
          <t>Site2</t>
        </is>
      </c>
      <c r="H305" s="213" t="inlineStr">
        <is>
          <t>Domain2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0"/>
  <sheetViews>
    <sheetView workbookViewId="0">
      <pane ySplit="2" topLeftCell="A87" activePane="bottomLeft" state="frozen"/>
      <selection pane="bottomLeft" activeCell="I108" sqref="I108"/>
    </sheetView>
  </sheetViews>
  <sheetFormatPr baseColWidth="8" defaultRowHeight="15"/>
  <cols>
    <col width="33" customWidth="1" style="200" min="1" max="1"/>
    <col width="20.28515625" bestFit="1" customWidth="1" style="200" min="2" max="2"/>
    <col width="16.85546875" customWidth="1" style="200" min="3" max="3"/>
    <col width="19.28515625" customWidth="1" style="200" min="4" max="4"/>
    <col width="15.140625" customWidth="1" style="200" min="5" max="6"/>
    <col width="14.85546875" customWidth="1" style="200" min="7" max="7"/>
    <col width="21.28515625" customWidth="1" style="200" min="8" max="8"/>
    <col width="16.7109375" customWidth="1" style="200" min="9" max="9"/>
    <col width="18.7109375" customWidth="1" style="200" min="10" max="10"/>
    <col width="22.140625" customWidth="1" style="200" min="11" max="12"/>
    <col width="16.140625" customWidth="1" style="200" min="13" max="13"/>
    <col width="16" bestFit="1" customWidth="1" style="200" min="14" max="14"/>
    <col width="33.42578125" bestFit="1" customWidth="1" style="200" min="16" max="16"/>
  </cols>
  <sheetData>
    <row r="1" ht="23.25" customHeight="1" s="200">
      <c r="A1" s="19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5" t="inlineStr">
        <is>
          <t>VLAN ID</t>
        </is>
      </c>
      <c r="F2" t="inlineStr">
        <is>
          <t>IP</t>
        </is>
      </c>
      <c r="G2" t="inlineStr">
        <is>
          <t>Site</t>
        </is>
      </c>
      <c r="H2" t="inlineStr">
        <is>
          <t>Domain</t>
        </is>
      </c>
    </row>
    <row r="3">
      <c r="A3" s="86" t="inlineStr">
        <is>
          <t>kvm01.ros1.tms.tele2.ru</t>
        </is>
      </c>
      <c r="B3" s="85" t="n"/>
      <c r="C3" s="85" t="inlineStr">
        <is>
          <t>iLO</t>
        </is>
      </c>
      <c r="D3" s="85" t="inlineStr">
        <is>
          <t>OOB_Mgmt</t>
        </is>
      </c>
      <c r="E3" s="85">
        <f>VLOOKUP(Таблица28111417[[#This Row],[VLAN]],Dictionary!$D$2:$E$11,2,FALSE)</f>
        <v/>
      </c>
      <c r="F3" s="85" t="inlineStr">
        <is>
          <t>10.219.253.1</t>
        </is>
      </c>
      <c r="G3" s="85" t="inlineStr">
        <is>
          <t>Site1</t>
        </is>
      </c>
      <c r="H3" s="85" t="inlineStr">
        <is>
          <t>Domain1</t>
        </is>
      </c>
    </row>
    <row r="4">
      <c r="A4" s="216" t="inlineStr">
        <is>
          <t>kvm02.ros1.tms.tele2.ru</t>
        </is>
      </c>
      <c r="C4" t="inlineStr">
        <is>
          <t>iLO</t>
        </is>
      </c>
      <c r="D4" t="inlineStr">
        <is>
          <t>OOB_Mgmt</t>
        </is>
      </c>
      <c r="E4">
        <f>VLOOKUP(Таблица28111417[[#This Row],[VLAN]],Dictionary!$D$2:$E$11,2,FALSE)</f>
        <v/>
      </c>
      <c r="F4" t="inlineStr">
        <is>
          <t>10.219.253.2</t>
        </is>
      </c>
      <c r="G4" t="inlineStr">
        <is>
          <t>Site1</t>
        </is>
      </c>
      <c r="H4" t="inlineStr">
        <is>
          <t>Domain1</t>
        </is>
      </c>
    </row>
    <row r="5">
      <c r="A5" s="216" t="inlineStr">
        <is>
          <t>kvm03.ros1.tms.tele2.ru</t>
        </is>
      </c>
      <c r="C5" t="inlineStr">
        <is>
          <t>iLO</t>
        </is>
      </c>
      <c r="D5" t="inlineStr">
        <is>
          <t>OOB_Mgmt</t>
        </is>
      </c>
      <c r="E5">
        <f>VLOOKUP(Таблица28111417[[#This Row],[VLAN]],Dictionary!$D$2:$E$11,2,FALSE)</f>
        <v/>
      </c>
      <c r="F5" t="inlineStr">
        <is>
          <t>10.219.253.3</t>
        </is>
      </c>
      <c r="G5" t="inlineStr">
        <is>
          <t>Site1</t>
        </is>
      </c>
      <c r="H5" t="inlineStr">
        <is>
          <t>Domain1</t>
        </is>
      </c>
    </row>
    <row r="6">
      <c r="A6" s="216" t="inlineStr">
        <is>
          <t>kvm04.ros1.tms.tele2.ru</t>
        </is>
      </c>
      <c r="C6" t="inlineStr">
        <is>
          <t>iLO</t>
        </is>
      </c>
      <c r="D6" t="inlineStr">
        <is>
          <t>OOB_Mgmt</t>
        </is>
      </c>
      <c r="E6">
        <f>VLOOKUP(Таблица28111417[[#This Row],[VLAN]],Dictionary!$D$2:$E$11,2,FALSE)</f>
        <v/>
      </c>
      <c r="F6" t="inlineStr">
        <is>
          <t>10.219.253.4</t>
        </is>
      </c>
      <c r="G6" t="inlineStr">
        <is>
          <t>Site1</t>
        </is>
      </c>
      <c r="H6" t="inlineStr">
        <is>
          <t>Domain1</t>
        </is>
      </c>
    </row>
    <row r="7">
      <c r="A7" s="216" t="inlineStr">
        <is>
          <t>kvm05.ros1.tms.tele2.ru</t>
        </is>
      </c>
      <c r="C7" t="inlineStr">
        <is>
          <t>iLO</t>
        </is>
      </c>
      <c r="D7" t="inlineStr">
        <is>
          <t>OOB_Mgmt</t>
        </is>
      </c>
      <c r="E7">
        <f>VLOOKUP(Таблица28111417[[#This Row],[VLAN]],Dictionary!$D$2:$E$11,2,FALSE)</f>
        <v/>
      </c>
      <c r="F7" t="inlineStr">
        <is>
          <t>10.219.253.5</t>
        </is>
      </c>
      <c r="G7" t="inlineStr">
        <is>
          <t>Site1</t>
        </is>
      </c>
      <c r="H7" t="inlineStr">
        <is>
          <t>Domain1</t>
        </is>
      </c>
    </row>
    <row r="8">
      <c r="A8" s="216" t="inlineStr">
        <is>
          <t>kvm06.ros1.tms.tele2.ru</t>
        </is>
      </c>
      <c r="C8" t="inlineStr">
        <is>
          <t>iLO</t>
        </is>
      </c>
      <c r="D8" t="inlineStr">
        <is>
          <t>OOB_Mgmt</t>
        </is>
      </c>
      <c r="E8">
        <f>VLOOKUP(Таблица28111417[[#This Row],[VLAN]],Dictionary!$D$2:$E$11,2,FALSE)</f>
        <v/>
      </c>
      <c r="F8" t="inlineStr">
        <is>
          <t>10.219.253.6</t>
        </is>
      </c>
      <c r="G8" t="inlineStr">
        <is>
          <t>Site1</t>
        </is>
      </c>
      <c r="H8" t="inlineStr">
        <is>
          <t>Domain1</t>
        </is>
      </c>
    </row>
    <row r="9">
      <c r="A9" s="216" t="inlineStr">
        <is>
          <t>kvm07.ros1.tms.tele2.ru</t>
        </is>
      </c>
      <c r="C9" t="inlineStr">
        <is>
          <t>iLO</t>
        </is>
      </c>
      <c r="D9" t="inlineStr">
        <is>
          <t>OOB_Mgmt</t>
        </is>
      </c>
      <c r="E9">
        <f>VLOOKUP(Таблица28111417[[#This Row],[VLAN]],Dictionary!$D$2:$E$11,2,FALSE)</f>
        <v/>
      </c>
      <c r="F9" t="inlineStr">
        <is>
          <t>10.219.253.7</t>
        </is>
      </c>
      <c r="G9" t="inlineStr">
        <is>
          <t>Site1</t>
        </is>
      </c>
      <c r="H9" t="inlineStr">
        <is>
          <t>Domain1</t>
        </is>
      </c>
    </row>
    <row r="10">
      <c r="A10" s="216" t="inlineStr">
        <is>
          <t>kvm08.ros1.tms.tele2.ru</t>
        </is>
      </c>
      <c r="C10" t="inlineStr">
        <is>
          <t>iLO</t>
        </is>
      </c>
      <c r="D10" t="inlineStr">
        <is>
          <t>OOB_Mgmt</t>
        </is>
      </c>
      <c r="E10">
        <f>VLOOKUP(Таблица28111417[[#This Row],[VLAN]],Dictionary!$D$2:$E$11,2,FALSE)</f>
        <v/>
      </c>
      <c r="F10" t="inlineStr">
        <is>
          <t>10.219.253.8</t>
        </is>
      </c>
      <c r="G10" t="inlineStr">
        <is>
          <t>Site1</t>
        </is>
      </c>
      <c r="H10" t="inlineStr">
        <is>
          <t>Domain1</t>
        </is>
      </c>
    </row>
    <row r="11">
      <c r="A11" s="216" t="inlineStr">
        <is>
          <t>kvm09.ros1.tms.tele2.ru</t>
        </is>
      </c>
      <c r="C11" t="inlineStr">
        <is>
          <t>iLO</t>
        </is>
      </c>
      <c r="D11" t="inlineStr">
        <is>
          <t>OOB_Mgmt</t>
        </is>
      </c>
      <c r="E11">
        <f>VLOOKUP(Таблица28111417[[#This Row],[VLAN]],Dictionary!$D$2:$E$11,2,FALSE)</f>
        <v/>
      </c>
      <c r="F11" t="inlineStr">
        <is>
          <t>10.219.253.9</t>
        </is>
      </c>
      <c r="G11" t="inlineStr">
        <is>
          <t>Site1</t>
        </is>
      </c>
      <c r="H11" t="inlineStr">
        <is>
          <t>Domain1</t>
        </is>
      </c>
    </row>
    <row r="12">
      <c r="A12" s="216" t="inlineStr">
        <is>
          <t>kvm10.ros1.tms.tele2.ru</t>
        </is>
      </c>
      <c r="C12" t="inlineStr">
        <is>
          <t>iLO</t>
        </is>
      </c>
      <c r="D12" t="inlineStr">
        <is>
          <t>OOB_Mgmt</t>
        </is>
      </c>
      <c r="E12">
        <f>VLOOKUP(Таблица28111417[[#This Row],[VLAN]],Dictionary!$D$2:$E$11,2,FALSE)</f>
        <v/>
      </c>
      <c r="F12" t="inlineStr">
        <is>
          <t>10.219.253.10</t>
        </is>
      </c>
      <c r="G12" t="inlineStr">
        <is>
          <t>Site1</t>
        </is>
      </c>
      <c r="H12" t="inlineStr">
        <is>
          <t>Domain1</t>
        </is>
      </c>
    </row>
    <row r="13">
      <c r="A13" s="184" t="inlineStr">
        <is>
          <t>kvm11.ros1.tms.tele2.ru</t>
        </is>
      </c>
      <c r="B13" s="125" t="n"/>
      <c r="C13" s="125" t="inlineStr">
        <is>
          <t>iLO</t>
        </is>
      </c>
      <c r="D13" s="125" t="inlineStr">
        <is>
          <t>OOB_Mgmt</t>
        </is>
      </c>
      <c r="E13" s="125">
        <f>VLOOKUP(Таблица28111417[[#This Row],[VLAN]],Dictionary!$D$2:$E$11,2,FALSE)</f>
        <v/>
      </c>
      <c r="F13" s="125" t="inlineStr">
        <is>
          <t>10.219.253.11</t>
        </is>
      </c>
      <c r="G13" s="125" t="inlineStr">
        <is>
          <t>Site1</t>
        </is>
      </c>
      <c r="H13" s="125" t="inlineStr">
        <is>
          <t>Domain1</t>
        </is>
      </c>
    </row>
    <row r="14">
      <c r="A14" s="86" t="inlineStr">
        <is>
          <t>kvm01.ros1.tms.tele2.ru</t>
        </is>
      </c>
      <c r="B14" s="85" t="n"/>
      <c r="C14" s="85" t="inlineStr">
        <is>
          <t>Mgmt</t>
        </is>
      </c>
      <c r="D14" s="85" t="inlineStr">
        <is>
          <t>Host_Mgmt</t>
        </is>
      </c>
      <c r="E14" s="85">
        <f>VLOOKUP(Таблица28111417[[#This Row],[VLAN]],Dictionary!$D$2:$E$11,2,FALSE)</f>
        <v/>
      </c>
      <c r="F14" s="85" t="inlineStr">
        <is>
          <t>10.219.253.65</t>
        </is>
      </c>
      <c r="G14" s="85" t="inlineStr">
        <is>
          <t>Site1</t>
        </is>
      </c>
      <c r="H14" s="85" t="inlineStr">
        <is>
          <t>Domain1</t>
        </is>
      </c>
    </row>
    <row r="15">
      <c r="A15" s="216" t="inlineStr">
        <is>
          <t>kvm02.ros1.tms.tele2.ru</t>
        </is>
      </c>
      <c r="C15" t="inlineStr">
        <is>
          <t>Mgmt</t>
        </is>
      </c>
      <c r="D15" t="inlineStr">
        <is>
          <t>Host_Mgmt</t>
        </is>
      </c>
      <c r="E15">
        <f>VLOOKUP(Таблица28111417[[#This Row],[VLAN]],Dictionary!$D$2:$E$11,2,FALSE)</f>
        <v/>
      </c>
      <c r="F15" t="inlineStr">
        <is>
          <t>10.219.253.66</t>
        </is>
      </c>
      <c r="G15" t="inlineStr">
        <is>
          <t>Site1</t>
        </is>
      </c>
      <c r="H15" t="inlineStr">
        <is>
          <t>Domain1</t>
        </is>
      </c>
    </row>
    <row r="16">
      <c r="A16" s="216" t="inlineStr">
        <is>
          <t>kvm03.ros1.tms.tele2.ru</t>
        </is>
      </c>
      <c r="C16" t="inlineStr">
        <is>
          <t>Mgmt</t>
        </is>
      </c>
      <c r="D16" t="inlineStr">
        <is>
          <t>Host_Mgmt</t>
        </is>
      </c>
      <c r="E16">
        <f>VLOOKUP(Таблица28111417[[#This Row],[VLAN]],Dictionary!$D$2:$E$11,2,FALSE)</f>
        <v/>
      </c>
      <c r="F16" t="inlineStr">
        <is>
          <t>10.219.253.67</t>
        </is>
      </c>
      <c r="G16" t="inlineStr">
        <is>
          <t>Site1</t>
        </is>
      </c>
      <c r="H16" t="inlineStr">
        <is>
          <t>Domain1</t>
        </is>
      </c>
    </row>
    <row r="17">
      <c r="A17" s="216" t="inlineStr">
        <is>
          <t>kvm04.ros1.tms.tele2.ru</t>
        </is>
      </c>
      <c r="C17" t="inlineStr">
        <is>
          <t>Mgmt</t>
        </is>
      </c>
      <c r="D17" t="inlineStr">
        <is>
          <t>Host_Mgmt</t>
        </is>
      </c>
      <c r="E17">
        <f>VLOOKUP(Таблица28111417[[#This Row],[VLAN]],Dictionary!$D$2:$E$11,2,FALSE)</f>
        <v/>
      </c>
      <c r="F17" t="inlineStr">
        <is>
          <t>10.219.253.68</t>
        </is>
      </c>
      <c r="G17" t="inlineStr">
        <is>
          <t>Site1</t>
        </is>
      </c>
      <c r="H17" t="inlineStr">
        <is>
          <t>Domain1</t>
        </is>
      </c>
    </row>
    <row r="18">
      <c r="A18" s="216" t="inlineStr">
        <is>
          <t>kvm05.ros1.tms.tele2.ru</t>
        </is>
      </c>
      <c r="C18" t="inlineStr">
        <is>
          <t>Mgmt</t>
        </is>
      </c>
      <c r="D18" t="inlineStr">
        <is>
          <t>Host_Mgmt</t>
        </is>
      </c>
      <c r="E18">
        <f>VLOOKUP(Таблица28111417[[#This Row],[VLAN]],Dictionary!$D$2:$E$11,2,FALSE)</f>
        <v/>
      </c>
      <c r="F18" t="inlineStr">
        <is>
          <t>10.219.253.69</t>
        </is>
      </c>
      <c r="G18" t="inlineStr">
        <is>
          <t>Site1</t>
        </is>
      </c>
      <c r="H18" t="inlineStr">
        <is>
          <t>Domain1</t>
        </is>
      </c>
    </row>
    <row r="19">
      <c r="A19" s="216" t="inlineStr">
        <is>
          <t>kvm06.ros1.tms.tele2.ru</t>
        </is>
      </c>
      <c r="C19" t="inlineStr">
        <is>
          <t>Mgmt</t>
        </is>
      </c>
      <c r="D19" t="inlineStr">
        <is>
          <t>Host_Mgmt</t>
        </is>
      </c>
      <c r="E19">
        <f>VLOOKUP(Таблица28111417[[#This Row],[VLAN]],Dictionary!$D$2:$E$11,2,FALSE)</f>
        <v/>
      </c>
      <c r="F19" t="inlineStr">
        <is>
          <t>10.219.253.70</t>
        </is>
      </c>
      <c r="G19" t="inlineStr">
        <is>
          <t>Site1</t>
        </is>
      </c>
      <c r="H19" t="inlineStr">
        <is>
          <t>Domain1</t>
        </is>
      </c>
    </row>
    <row r="20">
      <c r="A20" s="216" t="inlineStr">
        <is>
          <t>kvm07.ros1.tms.tele2.ru</t>
        </is>
      </c>
      <c r="C20" t="inlineStr">
        <is>
          <t>Mgmt</t>
        </is>
      </c>
      <c r="D20" t="inlineStr">
        <is>
          <t>Host_Mgmt</t>
        </is>
      </c>
      <c r="E20">
        <f>VLOOKUP(Таблица28111417[[#This Row],[VLAN]],Dictionary!$D$2:$E$11,2,FALSE)</f>
        <v/>
      </c>
      <c r="F20" t="inlineStr">
        <is>
          <t>10.219.253.71</t>
        </is>
      </c>
      <c r="G20" t="inlineStr">
        <is>
          <t>Site1</t>
        </is>
      </c>
      <c r="H20" t="inlineStr">
        <is>
          <t>Domain1</t>
        </is>
      </c>
    </row>
    <row r="21">
      <c r="A21" s="216" t="inlineStr">
        <is>
          <t>kvm08.ros1.tms.tele2.ru</t>
        </is>
      </c>
      <c r="C21" t="inlineStr">
        <is>
          <t>Mgmt</t>
        </is>
      </c>
      <c r="D21" t="inlineStr">
        <is>
          <t>Host_Mgmt</t>
        </is>
      </c>
      <c r="E21">
        <f>VLOOKUP(Таблица28111417[[#This Row],[VLAN]],Dictionary!$D$2:$E$11,2,FALSE)</f>
        <v/>
      </c>
      <c r="F21" t="inlineStr">
        <is>
          <t>10.219.253.72</t>
        </is>
      </c>
      <c r="G21" t="inlineStr">
        <is>
          <t>Site1</t>
        </is>
      </c>
      <c r="H21" t="inlineStr">
        <is>
          <t>Domain1</t>
        </is>
      </c>
    </row>
    <row r="22">
      <c r="A22" s="216" t="inlineStr">
        <is>
          <t>kvm09.ros1.tms.tele2.ru</t>
        </is>
      </c>
      <c r="C22" t="inlineStr">
        <is>
          <t>Mgmt</t>
        </is>
      </c>
      <c r="D22" t="inlineStr">
        <is>
          <t>Host_Mgmt</t>
        </is>
      </c>
      <c r="E22">
        <f>VLOOKUP(Таблица28111417[[#This Row],[VLAN]],Dictionary!$D$2:$E$11,2,FALSE)</f>
        <v/>
      </c>
      <c r="F22" t="inlineStr">
        <is>
          <t>10.219.253.73</t>
        </is>
      </c>
      <c r="G22" t="inlineStr">
        <is>
          <t>Site1</t>
        </is>
      </c>
      <c r="H22" t="inlineStr">
        <is>
          <t>Domain1</t>
        </is>
      </c>
    </row>
    <row r="23">
      <c r="A23" s="216" t="inlineStr">
        <is>
          <t>kvm10.ros1.tms.tele2.ru</t>
        </is>
      </c>
      <c r="C23" t="inlineStr">
        <is>
          <t>Mgmt</t>
        </is>
      </c>
      <c r="D23" t="inlineStr">
        <is>
          <t>Host_Mgmt</t>
        </is>
      </c>
      <c r="E23">
        <f>VLOOKUP(Таблица28111417[[#This Row],[VLAN]],Dictionary!$D$2:$E$11,2,FALSE)</f>
        <v/>
      </c>
      <c r="F23" t="inlineStr">
        <is>
          <t>10.219.253.74</t>
        </is>
      </c>
      <c r="G23" t="inlineStr">
        <is>
          <t>Site1</t>
        </is>
      </c>
      <c r="H23" t="inlineStr">
        <is>
          <t>Domain1</t>
        </is>
      </c>
    </row>
    <row r="24">
      <c r="A24" s="184" t="inlineStr">
        <is>
          <t>kvm11.ros1.tms.tele2.ru</t>
        </is>
      </c>
      <c r="B24" s="125" t="n"/>
      <c r="C24" s="125" t="inlineStr">
        <is>
          <t>Mgmt</t>
        </is>
      </c>
      <c r="D24" s="125" t="inlineStr">
        <is>
          <t>Host_Mgmt</t>
        </is>
      </c>
      <c r="E24" s="125">
        <f>VLOOKUP(Таблица28111417[[#This Row],[VLAN]],Dictionary!$D$2:$E$11,2,FALSE)</f>
        <v/>
      </c>
      <c r="F24" s="125" t="inlineStr">
        <is>
          <t>10.219.253.75</t>
        </is>
      </c>
      <c r="G24" s="125" t="inlineStr">
        <is>
          <t>Site1</t>
        </is>
      </c>
      <c r="H24" s="125" t="inlineStr">
        <is>
          <t>Domain1</t>
        </is>
      </c>
    </row>
    <row r="25">
      <c r="A25" s="86" t="inlineStr">
        <is>
          <t>kvm01.ros2.tms.tele2.ru</t>
        </is>
      </c>
      <c r="B25" s="85" t="n"/>
      <c r="C25" s="85" t="inlineStr">
        <is>
          <t>iLO</t>
        </is>
      </c>
      <c r="D25" s="85" t="inlineStr">
        <is>
          <t>OOB_Mgmt</t>
        </is>
      </c>
      <c r="E25" s="85">
        <f>VLOOKUP(Таблица28111417[[#This Row],[VLAN]],Dictionary!$D$2:$E$11,2,FALSE)</f>
        <v/>
      </c>
      <c r="F25" s="85" t="inlineStr">
        <is>
          <t>10.219.252.1</t>
        </is>
      </c>
      <c r="G25" s="85" t="inlineStr">
        <is>
          <t>Site2</t>
        </is>
      </c>
      <c r="H25" s="85" t="inlineStr">
        <is>
          <t>Domain1</t>
        </is>
      </c>
    </row>
    <row r="26">
      <c r="A26" s="216" t="inlineStr">
        <is>
          <t>kvm02.ros2.tms.tele2.ru</t>
        </is>
      </c>
      <c r="C26" t="inlineStr">
        <is>
          <t>iLO</t>
        </is>
      </c>
      <c r="D26" t="inlineStr">
        <is>
          <t>OOB_Mgmt</t>
        </is>
      </c>
      <c r="E26">
        <f>VLOOKUP(Таблица28111417[[#This Row],[VLAN]],Dictionary!$D$2:$E$11,2,FALSE)</f>
        <v/>
      </c>
      <c r="F26" t="inlineStr">
        <is>
          <t>10.219.252.2</t>
        </is>
      </c>
      <c r="G26" t="inlineStr">
        <is>
          <t>Site2</t>
        </is>
      </c>
      <c r="H26" t="inlineStr">
        <is>
          <t>Domain1</t>
        </is>
      </c>
    </row>
    <row r="27">
      <c r="A27" s="216" t="inlineStr">
        <is>
          <t>kvm03.ros2.tms.tele2.ru</t>
        </is>
      </c>
      <c r="C27" t="inlineStr">
        <is>
          <t>iLO</t>
        </is>
      </c>
      <c r="D27" t="inlineStr">
        <is>
          <t>OOB_Mgmt</t>
        </is>
      </c>
      <c r="E27">
        <f>VLOOKUP(Таблица28111417[[#This Row],[VLAN]],Dictionary!$D$2:$E$11,2,FALSE)</f>
        <v/>
      </c>
      <c r="F27" t="inlineStr">
        <is>
          <t>10.219.252.3</t>
        </is>
      </c>
      <c r="G27" t="inlineStr">
        <is>
          <t>Site2</t>
        </is>
      </c>
      <c r="H27" t="inlineStr">
        <is>
          <t>Domain1</t>
        </is>
      </c>
    </row>
    <row r="28">
      <c r="A28" s="216" t="inlineStr">
        <is>
          <t>kvm04.ros2.tms.tele2.ru</t>
        </is>
      </c>
      <c r="C28" t="inlineStr">
        <is>
          <t>iLO</t>
        </is>
      </c>
      <c r="D28" t="inlineStr">
        <is>
          <t>OOB_Mgmt</t>
        </is>
      </c>
      <c r="E28">
        <f>VLOOKUP(Таблица28111417[[#This Row],[VLAN]],Dictionary!$D$2:$E$11,2,FALSE)</f>
        <v/>
      </c>
      <c r="F28" t="inlineStr">
        <is>
          <t>10.219.252.4</t>
        </is>
      </c>
      <c r="G28" t="inlineStr">
        <is>
          <t>Site2</t>
        </is>
      </c>
      <c r="H28" t="inlineStr">
        <is>
          <t>Domain1</t>
        </is>
      </c>
    </row>
    <row r="29">
      <c r="A29" s="216" t="inlineStr">
        <is>
          <t>kvm05.ros2.tms.tele2.ru</t>
        </is>
      </c>
      <c r="C29" t="inlineStr">
        <is>
          <t>iLO</t>
        </is>
      </c>
      <c r="D29" t="inlineStr">
        <is>
          <t>OOB_Mgmt</t>
        </is>
      </c>
      <c r="E29">
        <f>VLOOKUP(Таблица28111417[[#This Row],[VLAN]],Dictionary!$D$2:$E$11,2,FALSE)</f>
        <v/>
      </c>
      <c r="F29" t="inlineStr">
        <is>
          <t>10.219.252.5</t>
        </is>
      </c>
      <c r="G29" t="inlineStr">
        <is>
          <t>Site2</t>
        </is>
      </c>
      <c r="H29" t="inlineStr">
        <is>
          <t>Domain1</t>
        </is>
      </c>
    </row>
    <row r="30">
      <c r="A30" s="216" t="inlineStr">
        <is>
          <t>kvm06.ros2.tms.tele2.ru</t>
        </is>
      </c>
      <c r="C30" t="inlineStr">
        <is>
          <t>iLO</t>
        </is>
      </c>
      <c r="D30" t="inlineStr">
        <is>
          <t>OOB_Mgmt</t>
        </is>
      </c>
      <c r="E30">
        <f>VLOOKUP(Таблица28111417[[#This Row],[VLAN]],Dictionary!$D$2:$E$11,2,FALSE)</f>
        <v/>
      </c>
      <c r="F30" t="inlineStr">
        <is>
          <t>10.219.252.6</t>
        </is>
      </c>
      <c r="G30" t="inlineStr">
        <is>
          <t>Site2</t>
        </is>
      </c>
      <c r="H30" t="inlineStr">
        <is>
          <t>Domain1</t>
        </is>
      </c>
    </row>
    <row r="31">
      <c r="A31" s="216" t="inlineStr">
        <is>
          <t>kvm07.ros2.tms.tele2.ru</t>
        </is>
      </c>
      <c r="C31" t="inlineStr">
        <is>
          <t>iLO</t>
        </is>
      </c>
      <c r="D31" t="inlineStr">
        <is>
          <t>OOB_Mgmt</t>
        </is>
      </c>
      <c r="E31">
        <f>VLOOKUP(Таблица28111417[[#This Row],[VLAN]],Dictionary!$D$2:$E$11,2,FALSE)</f>
        <v/>
      </c>
      <c r="F31" t="inlineStr">
        <is>
          <t>10.219.252.7</t>
        </is>
      </c>
      <c r="G31" t="inlineStr">
        <is>
          <t>Site2</t>
        </is>
      </c>
      <c r="H31" t="inlineStr">
        <is>
          <t>Domain1</t>
        </is>
      </c>
    </row>
    <row r="32">
      <c r="A32" s="216" t="inlineStr">
        <is>
          <t>kvm08.ros2.tms.tele2.ru</t>
        </is>
      </c>
      <c r="C32" t="inlineStr">
        <is>
          <t>iLO</t>
        </is>
      </c>
      <c r="D32" t="inlineStr">
        <is>
          <t>OOB_Mgmt</t>
        </is>
      </c>
      <c r="E32">
        <f>VLOOKUP(Таблица28111417[[#This Row],[VLAN]],Dictionary!$D$2:$E$11,2,FALSE)</f>
        <v/>
      </c>
      <c r="F32" t="inlineStr">
        <is>
          <t>10.219.252.8</t>
        </is>
      </c>
      <c r="G32" t="inlineStr">
        <is>
          <t>Site2</t>
        </is>
      </c>
      <c r="H32" t="inlineStr">
        <is>
          <t>Domain1</t>
        </is>
      </c>
    </row>
    <row r="33">
      <c r="A33" s="216" t="inlineStr">
        <is>
          <t>kvm09.ros2.tms.tele2.ru</t>
        </is>
      </c>
      <c r="C33" t="inlineStr">
        <is>
          <t>iLO</t>
        </is>
      </c>
      <c r="D33" t="inlineStr">
        <is>
          <t>OOB_Mgmt</t>
        </is>
      </c>
      <c r="E33">
        <f>VLOOKUP(Таблица28111417[[#This Row],[VLAN]],Dictionary!$D$2:$E$11,2,FALSE)</f>
        <v/>
      </c>
      <c r="F33" t="inlineStr">
        <is>
          <t>10.219.252.9</t>
        </is>
      </c>
      <c r="G33" t="inlineStr">
        <is>
          <t>Site2</t>
        </is>
      </c>
      <c r="H33" t="inlineStr">
        <is>
          <t>Domain1</t>
        </is>
      </c>
    </row>
    <row r="34">
      <c r="A34" s="216" t="inlineStr">
        <is>
          <t>kvm10.ros2.tms.tele2.ru</t>
        </is>
      </c>
      <c r="C34" t="inlineStr">
        <is>
          <t>iLO</t>
        </is>
      </c>
      <c r="D34" t="inlineStr">
        <is>
          <t>OOB_Mgmt</t>
        </is>
      </c>
      <c r="E34">
        <f>VLOOKUP(Таблица28111417[[#This Row],[VLAN]],Dictionary!$D$2:$E$11,2,FALSE)</f>
        <v/>
      </c>
      <c r="F34" t="inlineStr">
        <is>
          <t>10.219.252.10</t>
        </is>
      </c>
      <c r="G34" t="inlineStr">
        <is>
          <t>Site2</t>
        </is>
      </c>
      <c r="H34" t="inlineStr">
        <is>
          <t>Domain1</t>
        </is>
      </c>
    </row>
    <row r="35">
      <c r="A35" s="184" t="inlineStr">
        <is>
          <t>kvm11.ros2.tms.tele2.ru</t>
        </is>
      </c>
      <c r="B35" s="125" t="n"/>
      <c r="C35" s="125" t="inlineStr">
        <is>
          <t>iLO</t>
        </is>
      </c>
      <c r="D35" s="125" t="inlineStr">
        <is>
          <t>OOB_Mgmt</t>
        </is>
      </c>
      <c r="E35" s="125">
        <f>VLOOKUP(Таблица28111417[[#This Row],[VLAN]],Dictionary!$D$2:$E$11,2,FALSE)</f>
        <v/>
      </c>
      <c r="F35" s="125" t="inlineStr">
        <is>
          <t>10.219.252.11</t>
        </is>
      </c>
      <c r="G35" s="125" t="inlineStr">
        <is>
          <t>Site2</t>
        </is>
      </c>
      <c r="H35" s="125" t="inlineStr">
        <is>
          <t>Domain1</t>
        </is>
      </c>
    </row>
    <row r="36">
      <c r="A36" s="86" t="inlineStr">
        <is>
          <t>kvm01.ros2.tms.tele2.ru</t>
        </is>
      </c>
      <c r="B36" s="85" t="n"/>
      <c r="C36" s="85" t="inlineStr">
        <is>
          <t>Mgmt</t>
        </is>
      </c>
      <c r="D36" s="85" t="inlineStr">
        <is>
          <t>Host_Mgmt</t>
        </is>
      </c>
      <c r="E36" s="85">
        <f>VLOOKUP(Таблица28111417[[#This Row],[VLAN]],Dictionary!$D$2:$E$11,2,FALSE)</f>
        <v/>
      </c>
      <c r="F36" s="85" t="inlineStr">
        <is>
          <t>10.219.252.65</t>
        </is>
      </c>
      <c r="G36" s="85" t="inlineStr">
        <is>
          <t>Site2</t>
        </is>
      </c>
      <c r="H36" s="85" t="inlineStr">
        <is>
          <t>Domain1</t>
        </is>
      </c>
    </row>
    <row r="37">
      <c r="A37" s="216" t="inlineStr">
        <is>
          <t>kvm02.ros2.tms.tele2.ru</t>
        </is>
      </c>
      <c r="C37" t="inlineStr">
        <is>
          <t>Mgmt</t>
        </is>
      </c>
      <c r="D37" t="inlineStr">
        <is>
          <t>Host_Mgmt</t>
        </is>
      </c>
      <c r="E37">
        <f>VLOOKUP(Таблица28111417[[#This Row],[VLAN]],Dictionary!$D$2:$E$11,2,FALSE)</f>
        <v/>
      </c>
      <c r="F37" t="inlineStr">
        <is>
          <t>10.219.252.66</t>
        </is>
      </c>
      <c r="G37" t="inlineStr">
        <is>
          <t>Site2</t>
        </is>
      </c>
      <c r="H37" t="inlineStr">
        <is>
          <t>Domain1</t>
        </is>
      </c>
    </row>
    <row r="38">
      <c r="A38" s="216" t="inlineStr">
        <is>
          <t>kvm03.ros2.tms.tele2.ru</t>
        </is>
      </c>
      <c r="C38" t="inlineStr">
        <is>
          <t>Mgmt</t>
        </is>
      </c>
      <c r="D38" t="inlineStr">
        <is>
          <t>Host_Mgmt</t>
        </is>
      </c>
      <c r="E38">
        <f>VLOOKUP(Таблица28111417[[#This Row],[VLAN]],Dictionary!$D$2:$E$11,2,FALSE)</f>
        <v/>
      </c>
      <c r="F38" t="inlineStr">
        <is>
          <t>10.219.252.67</t>
        </is>
      </c>
      <c r="G38" t="inlineStr">
        <is>
          <t>Site2</t>
        </is>
      </c>
      <c r="H38" t="inlineStr">
        <is>
          <t>Domain1</t>
        </is>
      </c>
    </row>
    <row r="39">
      <c r="A39" s="216" t="inlineStr">
        <is>
          <t>kvm04.ros2.tms.tele2.ru</t>
        </is>
      </c>
      <c r="C39" t="inlineStr">
        <is>
          <t>Mgmt</t>
        </is>
      </c>
      <c r="D39" t="inlineStr">
        <is>
          <t>Host_Mgmt</t>
        </is>
      </c>
      <c r="E39">
        <f>VLOOKUP(Таблица28111417[[#This Row],[VLAN]],Dictionary!$D$2:$E$11,2,FALSE)</f>
        <v/>
      </c>
      <c r="F39" t="inlineStr">
        <is>
          <t>10.219.252.68</t>
        </is>
      </c>
      <c r="G39" t="inlineStr">
        <is>
          <t>Site2</t>
        </is>
      </c>
      <c r="H39" t="inlineStr">
        <is>
          <t>Domain1</t>
        </is>
      </c>
    </row>
    <row r="40">
      <c r="A40" s="216" t="inlineStr">
        <is>
          <t>kvm05.ros2.tms.tele2.ru</t>
        </is>
      </c>
      <c r="C40" t="inlineStr">
        <is>
          <t>Mgmt</t>
        </is>
      </c>
      <c r="D40" t="inlineStr">
        <is>
          <t>Host_Mgmt</t>
        </is>
      </c>
      <c r="E40">
        <f>VLOOKUP(Таблица28111417[[#This Row],[VLAN]],Dictionary!$D$2:$E$11,2,FALSE)</f>
        <v/>
      </c>
      <c r="F40" t="inlineStr">
        <is>
          <t>10.219.252.69</t>
        </is>
      </c>
      <c r="G40" t="inlineStr">
        <is>
          <t>Site2</t>
        </is>
      </c>
      <c r="H40" t="inlineStr">
        <is>
          <t>Domain1</t>
        </is>
      </c>
    </row>
    <row r="41">
      <c r="A41" s="216" t="inlineStr">
        <is>
          <t>kvm06.ros2.tms.tele2.ru</t>
        </is>
      </c>
      <c r="C41" t="inlineStr">
        <is>
          <t>Mgmt</t>
        </is>
      </c>
      <c r="D41" t="inlineStr">
        <is>
          <t>Host_Mgmt</t>
        </is>
      </c>
      <c r="E41">
        <f>VLOOKUP(Таблица28111417[[#This Row],[VLAN]],Dictionary!$D$2:$E$11,2,FALSE)</f>
        <v/>
      </c>
      <c r="F41" t="inlineStr">
        <is>
          <t>10.219.252.70</t>
        </is>
      </c>
      <c r="G41" t="inlineStr">
        <is>
          <t>Site2</t>
        </is>
      </c>
      <c r="H41" t="inlineStr">
        <is>
          <t>Domain1</t>
        </is>
      </c>
    </row>
    <row r="42">
      <c r="A42" s="216" t="inlineStr">
        <is>
          <t>kvm07.ros2.tms.tele2.ru</t>
        </is>
      </c>
      <c r="C42" t="inlineStr">
        <is>
          <t>Mgmt</t>
        </is>
      </c>
      <c r="D42" t="inlineStr">
        <is>
          <t>Host_Mgmt</t>
        </is>
      </c>
      <c r="E42">
        <f>VLOOKUP(Таблица28111417[[#This Row],[VLAN]],Dictionary!$D$2:$E$11,2,FALSE)</f>
        <v/>
      </c>
      <c r="F42" t="inlineStr">
        <is>
          <t>10.219.252.71</t>
        </is>
      </c>
      <c r="G42" t="inlineStr">
        <is>
          <t>Site2</t>
        </is>
      </c>
      <c r="H42" t="inlineStr">
        <is>
          <t>Domain1</t>
        </is>
      </c>
    </row>
    <row r="43">
      <c r="A43" s="216" t="inlineStr">
        <is>
          <t>kvm08.ros2.tms.tele2.ru</t>
        </is>
      </c>
      <c r="C43" t="inlineStr">
        <is>
          <t>Mgmt</t>
        </is>
      </c>
      <c r="D43" t="inlineStr">
        <is>
          <t>Host_Mgmt</t>
        </is>
      </c>
      <c r="E43">
        <f>VLOOKUP(Таблица28111417[[#This Row],[VLAN]],Dictionary!$D$2:$E$11,2,FALSE)</f>
        <v/>
      </c>
      <c r="F43" t="inlineStr">
        <is>
          <t>10.219.252.72</t>
        </is>
      </c>
      <c r="G43" t="inlineStr">
        <is>
          <t>Site2</t>
        </is>
      </c>
      <c r="H43" t="inlineStr">
        <is>
          <t>Domain1</t>
        </is>
      </c>
    </row>
    <row r="44">
      <c r="A44" s="216" t="inlineStr">
        <is>
          <t>kvm09.ros2.tms.tele2.ru</t>
        </is>
      </c>
      <c r="C44" t="inlineStr">
        <is>
          <t>Mgmt</t>
        </is>
      </c>
      <c r="D44" t="inlineStr">
        <is>
          <t>Host_Mgmt</t>
        </is>
      </c>
      <c r="E44">
        <f>VLOOKUP(Таблица28111417[[#This Row],[VLAN]],Dictionary!$D$2:$E$11,2,FALSE)</f>
        <v/>
      </c>
      <c r="F44" t="inlineStr">
        <is>
          <t>10.219.252.73</t>
        </is>
      </c>
      <c r="G44" t="inlineStr">
        <is>
          <t>Site2</t>
        </is>
      </c>
      <c r="H44" t="inlineStr">
        <is>
          <t>Domain1</t>
        </is>
      </c>
    </row>
    <row r="45">
      <c r="A45" s="216" t="inlineStr">
        <is>
          <t>kvm10.ros2.tms.tele2.ru</t>
        </is>
      </c>
      <c r="C45" t="inlineStr">
        <is>
          <t>Mgmt</t>
        </is>
      </c>
      <c r="D45" t="inlineStr">
        <is>
          <t>Host_Mgmt</t>
        </is>
      </c>
      <c r="E45">
        <f>VLOOKUP(Таблица28111417[[#This Row],[VLAN]],Dictionary!$D$2:$E$11,2,FALSE)</f>
        <v/>
      </c>
      <c r="F45" t="inlineStr">
        <is>
          <t>10.219.252.74</t>
        </is>
      </c>
      <c r="G45" t="inlineStr">
        <is>
          <t>Site2</t>
        </is>
      </c>
      <c r="H45" t="inlineStr">
        <is>
          <t>Domain1</t>
        </is>
      </c>
    </row>
    <row r="46">
      <c r="A46" s="216" t="inlineStr">
        <is>
          <t>kvm11.ros2.tms.tele2.ru</t>
        </is>
      </c>
      <c r="C46" t="inlineStr">
        <is>
          <t>Mgmt</t>
        </is>
      </c>
      <c r="D46" t="inlineStr">
        <is>
          <t>Host_Mgmt</t>
        </is>
      </c>
      <c r="E46">
        <f>VLOOKUP(Таблица28111417[[#This Row],[VLAN]],Dictionary!$D$2:$E$11,2,FALSE)</f>
        <v/>
      </c>
      <c r="F46" t="inlineStr">
        <is>
          <t>10.219.252.75</t>
        </is>
      </c>
      <c r="G46" t="inlineStr">
        <is>
          <t>Site2</t>
        </is>
      </c>
      <c r="H46" t="inlineStr">
        <is>
          <t>Domain1</t>
        </is>
      </c>
    </row>
    <row r="47">
      <c r="A47" s="86" t="inlineStr">
        <is>
          <t>kvm01.ros1.tms.tele2.ru</t>
        </is>
      </c>
      <c r="B47" s="85" t="inlineStr">
        <is>
          <t>pre01.ros1.tms.tele2.ru</t>
        </is>
      </c>
      <c r="C47" s="85" t="inlineStr">
        <is>
          <t>Mgmt</t>
        </is>
      </c>
      <c r="D47" s="85" t="inlineStr">
        <is>
          <t>vm_Mgmt</t>
        </is>
      </c>
      <c r="E47" s="85">
        <f>VLOOKUP(Таблица28111417[[#This Row],[VLAN]],Dictionary!$D$2:$E$11,2,FALSE)</f>
        <v/>
      </c>
      <c r="F47" s="85" t="inlineStr">
        <is>
          <t>10.219.253.129</t>
        </is>
      </c>
      <c r="G47" s="85" t="inlineStr">
        <is>
          <t>Site1</t>
        </is>
      </c>
      <c r="H47" s="85" t="inlineStr">
        <is>
          <t>Domain1</t>
        </is>
      </c>
    </row>
    <row r="48">
      <c r="A48" s="216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vm_Mgmt</t>
        </is>
      </c>
      <c r="E48">
        <f>VLOOKUP(Таблица28111417[[#This Row],[VLAN]],Dictionary!$D$2:$E$11,2,FALSE)</f>
        <v/>
      </c>
      <c r="F48" t="inlineStr">
        <is>
          <t>10.219.253.130</t>
        </is>
      </c>
      <c r="G48" t="inlineStr">
        <is>
          <t>Site1</t>
        </is>
      </c>
      <c r="H48" t="inlineStr">
        <is>
          <t>Domain1</t>
        </is>
      </c>
    </row>
    <row r="49">
      <c r="A49" s="216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vm_Mgmt</t>
        </is>
      </c>
      <c r="E49">
        <f>VLOOKUP(Таблица28111417[[#This Row],[VLAN]],Dictionary!$D$2:$E$11,2,FALSE)</f>
        <v/>
      </c>
      <c r="F49" t="inlineStr">
        <is>
          <t>10.219.253.131</t>
        </is>
      </c>
      <c r="G49" t="inlineStr">
        <is>
          <t>Site1</t>
        </is>
      </c>
      <c r="H49" t="inlineStr">
        <is>
          <t>Domain1</t>
        </is>
      </c>
    </row>
    <row r="50">
      <c r="A50" s="216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vm_Mgmt</t>
        </is>
      </c>
      <c r="E50">
        <f>VLOOKUP(Таблица28111417[[#This Row],[VLAN]],Dictionary!$D$2:$E$11,2,FALSE)</f>
        <v/>
      </c>
      <c r="F50" t="inlineStr">
        <is>
          <t>10.219.253.132</t>
        </is>
      </c>
      <c r="G50" t="inlineStr">
        <is>
          <t>Site1</t>
        </is>
      </c>
      <c r="H50" t="inlineStr">
        <is>
          <t>Domain1</t>
        </is>
      </c>
    </row>
    <row r="51">
      <c r="A51" s="216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vm_Mgmt</t>
        </is>
      </c>
      <c r="E51">
        <f>VLOOKUP(Таблица28111417[[#This Row],[VLAN]],Dictionary!$D$2:$E$11,2,FALSE)</f>
        <v/>
      </c>
      <c r="F51" t="inlineStr">
        <is>
          <t>10.219.253.133</t>
        </is>
      </c>
      <c r="G51" t="inlineStr">
        <is>
          <t>Site1</t>
        </is>
      </c>
      <c r="H51" t="inlineStr">
        <is>
          <t>Domain1</t>
        </is>
      </c>
    </row>
    <row r="52">
      <c r="A52" s="216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vm_Mgmt</t>
        </is>
      </c>
      <c r="E52">
        <f>VLOOKUP(Таблица28111417[[#This Row],[VLAN]],Dictionary!$D$2:$E$11,2,FALSE)</f>
        <v/>
      </c>
      <c r="F52" t="inlineStr">
        <is>
          <t>10.219.253.134</t>
        </is>
      </c>
      <c r="G52" t="inlineStr">
        <is>
          <t>Site1</t>
        </is>
      </c>
      <c r="H52" t="inlineStr">
        <is>
          <t>Domain1</t>
        </is>
      </c>
    </row>
    <row r="53">
      <c r="A53" s="184" t="inlineStr">
        <is>
          <t>kvm07.ros1.tms.tele2.ru</t>
        </is>
      </c>
      <c r="B53" s="125" t="inlineStr">
        <is>
          <t>pre07.ros1.tms.tele2.ru</t>
        </is>
      </c>
      <c r="C53" s="125" t="inlineStr">
        <is>
          <t>Mgmt</t>
        </is>
      </c>
      <c r="D53" s="125" t="inlineStr">
        <is>
          <t>vm_Mgmt</t>
        </is>
      </c>
      <c r="E53" s="125">
        <f>VLOOKUP(Таблица28111417[[#This Row],[VLAN]],Dictionary!$D$2:$E$11,2,FALSE)</f>
        <v/>
      </c>
      <c r="F53" s="125" t="inlineStr">
        <is>
          <t>10.219.253.135</t>
        </is>
      </c>
      <c r="G53" s="125" t="inlineStr">
        <is>
          <t>Site1</t>
        </is>
      </c>
      <c r="H53" s="125" t="inlineStr">
        <is>
          <t>Domain1</t>
        </is>
      </c>
    </row>
    <row r="54">
      <c r="A54" s="86" t="inlineStr">
        <is>
          <t>kvm08.ros1.tms.tele2.ru</t>
        </is>
      </c>
      <c r="B54" s="85" t="inlineStr">
        <is>
          <t>pic01.ros1.tms.tele2.ru</t>
        </is>
      </c>
      <c r="C54" s="85" t="inlineStr">
        <is>
          <t>Mgmt</t>
        </is>
      </c>
      <c r="D54" s="85" t="inlineStr">
        <is>
          <t>vm_Mgmt</t>
        </is>
      </c>
      <c r="E54" s="85">
        <f>VLOOKUP(Таблица28111417[[#This Row],[VLAN]],Dictionary!$D$2:$E$11,2,FALSE)</f>
        <v/>
      </c>
      <c r="F54" s="85" t="inlineStr">
        <is>
          <t>10.219.253.136</t>
        </is>
      </c>
      <c r="G54" s="85" t="inlineStr">
        <is>
          <t>Site1</t>
        </is>
      </c>
      <c r="H54" s="85" t="inlineStr">
        <is>
          <t>Domain1</t>
        </is>
      </c>
    </row>
    <row r="55">
      <c r="A55" s="216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vm_Mgmt</t>
        </is>
      </c>
      <c r="E55">
        <f>VLOOKUP(Таблица28111417[[#This Row],[VLAN]],Dictionary!$D$2:$E$11,2,FALSE)</f>
        <v/>
      </c>
      <c r="F55" t="inlineStr">
        <is>
          <t>10.219.253.137</t>
        </is>
      </c>
      <c r="G55" t="inlineStr">
        <is>
          <t>Site1</t>
        </is>
      </c>
      <c r="H55" t="inlineStr">
        <is>
          <t>Domain1</t>
        </is>
      </c>
    </row>
    <row r="56">
      <c r="A56" s="184" t="inlineStr">
        <is>
          <t>kvm10.ros1.tms.tele2.ru</t>
        </is>
      </c>
      <c r="B56" s="125" t="inlineStr">
        <is>
          <t>pic03.ros1.tms.tele2.ru</t>
        </is>
      </c>
      <c r="C56" s="125" t="inlineStr">
        <is>
          <t>Mgmt</t>
        </is>
      </c>
      <c r="D56" s="125" t="inlineStr">
        <is>
          <t>vm_Mgmt</t>
        </is>
      </c>
      <c r="E56" s="125">
        <f>VLOOKUP(Таблица28111417[[#This Row],[VLAN]],Dictionary!$D$2:$E$11,2,FALSE)</f>
        <v/>
      </c>
      <c r="F56" s="125" t="inlineStr">
        <is>
          <t>10.219.253.138</t>
        </is>
      </c>
      <c r="G56" s="125" t="inlineStr">
        <is>
          <t>Site1</t>
        </is>
      </c>
      <c r="H56" s="125" t="inlineStr">
        <is>
          <t>Domain1</t>
        </is>
      </c>
    </row>
    <row r="57">
      <c r="A57" s="216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vm_Mgmt</t>
        </is>
      </c>
      <c r="E57">
        <f>VLOOKUP(Таблица28111417[[#This Row],[VLAN]],Dictionary!$D$2:$E$11,2,FALSE)</f>
        <v/>
      </c>
      <c r="F57" t="inlineStr">
        <is>
          <t>10.219.253.139</t>
        </is>
      </c>
      <c r="G57" t="inlineStr">
        <is>
          <t>Site1</t>
        </is>
      </c>
      <c r="H57" t="inlineStr">
        <is>
          <t>Domain1</t>
        </is>
      </c>
    </row>
    <row r="58">
      <c r="A58" s="216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vm_Mgmt</t>
        </is>
      </c>
      <c r="E58">
        <f>VLOOKUP(Таблица28111417[[#This Row],[VLAN]],Dictionary!$D$2:$E$11,2,FALSE)</f>
        <v/>
      </c>
      <c r="F58" t="inlineStr">
        <is>
          <t>10.219.253.141</t>
        </is>
      </c>
      <c r="G58" t="inlineStr">
        <is>
          <t>Site1</t>
        </is>
      </c>
      <c r="H58" t="inlineStr">
        <is>
          <t>Domain1</t>
        </is>
      </c>
    </row>
    <row r="59">
      <c r="A59" s="184" t="inlineStr">
        <is>
          <t>kvm10.ros1.tms.tele2.ru</t>
        </is>
      </c>
      <c r="B59" s="125" t="inlineStr">
        <is>
          <t>epsm02.ros1.tms.tele2.ru</t>
        </is>
      </c>
      <c r="C59" s="125" t="inlineStr">
        <is>
          <t>Mgmt</t>
        </is>
      </c>
      <c r="D59" s="125" t="inlineStr">
        <is>
          <t>vm_Mgmt</t>
        </is>
      </c>
      <c r="E59" s="125">
        <f>VLOOKUP(Таблица28111417[[#This Row],[VLAN]],Dictionary!$D$2:$E$11,2,FALSE)</f>
        <v/>
      </c>
      <c r="F59" s="125" t="inlineStr">
        <is>
          <t>10.219.253.142</t>
        </is>
      </c>
      <c r="G59" s="125" t="inlineStr">
        <is>
          <t>Site1</t>
        </is>
      </c>
      <c r="H59" s="125" t="inlineStr">
        <is>
          <t>Domain1</t>
        </is>
      </c>
    </row>
    <row r="60">
      <c r="A60" s="216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vm_Mgmt</t>
        </is>
      </c>
      <c r="E60">
        <f>VLOOKUP(Таблица28111417[[#This Row],[VLAN]],Dictionary!$D$2:$E$11,2,FALSE)</f>
        <v/>
      </c>
      <c r="F60" t="inlineStr">
        <is>
          <t>10.219.252.129</t>
        </is>
      </c>
      <c r="G60" t="inlineStr">
        <is>
          <t>Site2</t>
        </is>
      </c>
      <c r="H60" t="inlineStr">
        <is>
          <t>Domain1</t>
        </is>
      </c>
    </row>
    <row r="61">
      <c r="A61" s="216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vm_Mgmt</t>
        </is>
      </c>
      <c r="E61">
        <f>VLOOKUP(Таблица28111417[[#This Row],[VLAN]],Dictionary!$D$2:$E$11,2,FALSE)</f>
        <v/>
      </c>
      <c r="F61" t="inlineStr">
        <is>
          <t>10.219.252.130</t>
        </is>
      </c>
      <c r="G61" t="inlineStr">
        <is>
          <t>Site2</t>
        </is>
      </c>
      <c r="H61" t="inlineStr">
        <is>
          <t>Domain1</t>
        </is>
      </c>
    </row>
    <row r="62">
      <c r="A62" s="216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vm_Mgmt</t>
        </is>
      </c>
      <c r="E62">
        <f>VLOOKUP(Таблица28111417[[#This Row],[VLAN]],Dictionary!$D$2:$E$11,2,FALSE)</f>
        <v/>
      </c>
      <c r="F62" t="inlineStr">
        <is>
          <t>10.219.252.131</t>
        </is>
      </c>
      <c r="G62" t="inlineStr">
        <is>
          <t>Site2</t>
        </is>
      </c>
      <c r="H62" t="inlineStr">
        <is>
          <t>Domain1</t>
        </is>
      </c>
    </row>
    <row r="63">
      <c r="A63" s="216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vm_Mgmt</t>
        </is>
      </c>
      <c r="E63">
        <f>VLOOKUP(Таблица28111417[[#This Row],[VLAN]],Dictionary!$D$2:$E$11,2,FALSE)</f>
        <v/>
      </c>
      <c r="F63" t="inlineStr">
        <is>
          <t>10.219.252.132</t>
        </is>
      </c>
      <c r="G63" t="inlineStr">
        <is>
          <t>Site2</t>
        </is>
      </c>
      <c r="H63" t="inlineStr">
        <is>
          <t>Domain1</t>
        </is>
      </c>
    </row>
    <row r="64">
      <c r="A64" s="216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vm_Mgmt</t>
        </is>
      </c>
      <c r="E64">
        <f>VLOOKUP(Таблица28111417[[#This Row],[VLAN]],Dictionary!$D$2:$E$11,2,FALSE)</f>
        <v/>
      </c>
      <c r="F64" t="inlineStr">
        <is>
          <t>10.219.252.133</t>
        </is>
      </c>
      <c r="G64" t="inlineStr">
        <is>
          <t>Site2</t>
        </is>
      </c>
      <c r="H64" t="inlineStr">
        <is>
          <t>Domain1</t>
        </is>
      </c>
    </row>
    <row r="65">
      <c r="A65" s="216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vm_Mgmt</t>
        </is>
      </c>
      <c r="E65">
        <f>VLOOKUP(Таблица28111417[[#This Row],[VLAN]],Dictionary!$D$2:$E$11,2,FALSE)</f>
        <v/>
      </c>
      <c r="F65" t="inlineStr">
        <is>
          <t>10.219.252.134</t>
        </is>
      </c>
      <c r="G65" t="inlineStr">
        <is>
          <t>Site2</t>
        </is>
      </c>
      <c r="H65" t="inlineStr">
        <is>
          <t>Domain1</t>
        </is>
      </c>
    </row>
    <row r="66">
      <c r="A66" s="216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vm_Mgmt</t>
        </is>
      </c>
      <c r="E66">
        <f>VLOOKUP(Таблица28111417[[#This Row],[VLAN]],Dictionary!$D$2:$E$11,2,FALSE)</f>
        <v/>
      </c>
      <c r="F66" t="inlineStr">
        <is>
          <t>10.219.252.135</t>
        </is>
      </c>
      <c r="G66" t="inlineStr">
        <is>
          <t>Site2</t>
        </is>
      </c>
      <c r="H66" t="inlineStr">
        <is>
          <t>Domain1</t>
        </is>
      </c>
    </row>
    <row r="67">
      <c r="A67" s="216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vm_Mgmt</t>
        </is>
      </c>
      <c r="E67">
        <f>VLOOKUP(Таблица28111417[[#This Row],[VLAN]],Dictionary!$D$2:$E$11,2,FALSE)</f>
        <v/>
      </c>
      <c r="F67" t="inlineStr">
        <is>
          <t>10.219.252.136</t>
        </is>
      </c>
      <c r="G67" t="inlineStr">
        <is>
          <t>Site2</t>
        </is>
      </c>
      <c r="H67" t="inlineStr">
        <is>
          <t>Domain1</t>
        </is>
      </c>
    </row>
    <row r="68">
      <c r="A68" s="216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vm_Mgmt</t>
        </is>
      </c>
      <c r="E68">
        <f>VLOOKUP(Таблица28111417[[#This Row],[VLAN]],Dictionary!$D$2:$E$11,2,FALSE)</f>
        <v/>
      </c>
      <c r="F68" t="inlineStr">
        <is>
          <t>10.219.252.137</t>
        </is>
      </c>
      <c r="G68" t="inlineStr">
        <is>
          <t>Site2</t>
        </is>
      </c>
      <c r="H68" t="inlineStr">
        <is>
          <t>Domain1</t>
        </is>
      </c>
    </row>
    <row r="69">
      <c r="A69" s="216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vm_Mgmt</t>
        </is>
      </c>
      <c r="E69">
        <f>VLOOKUP(Таблица28111417[[#This Row],[VLAN]],Dictionary!$D$2:$E$11,2,FALSE)</f>
        <v/>
      </c>
      <c r="F69" t="inlineStr">
        <is>
          <t>10.219.252.138</t>
        </is>
      </c>
      <c r="G69" t="inlineStr">
        <is>
          <t>Site2</t>
        </is>
      </c>
      <c r="H69" t="inlineStr">
        <is>
          <t>Domain1</t>
        </is>
      </c>
    </row>
    <row r="70">
      <c r="A70" s="216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vm_Mgmt</t>
        </is>
      </c>
      <c r="E70">
        <f>VLOOKUP(Таблица28111417[[#This Row],[VLAN]],Dictionary!$D$2:$E$11,2,FALSE)</f>
        <v/>
      </c>
      <c r="F70" t="inlineStr">
        <is>
          <t>10.219.252.139</t>
        </is>
      </c>
      <c r="G70" t="inlineStr">
        <is>
          <t>Site2</t>
        </is>
      </c>
      <c r="H70" t="inlineStr">
        <is>
          <t>Domain1</t>
        </is>
      </c>
    </row>
    <row r="71">
      <c r="A71" s="216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vm_Mgmt</t>
        </is>
      </c>
      <c r="E71">
        <f>VLOOKUP(Таблица28111417[[#This Row],[VLAN]],Dictionary!$D$2:$E$11,2,FALSE)</f>
        <v/>
      </c>
      <c r="F71" t="inlineStr">
        <is>
          <t>10.219.252.141</t>
        </is>
      </c>
      <c r="G71" t="inlineStr">
        <is>
          <t>Site2</t>
        </is>
      </c>
      <c r="H71" t="inlineStr">
        <is>
          <t>Domain1</t>
        </is>
      </c>
    </row>
    <row r="72">
      <c r="A72" s="184" t="inlineStr">
        <is>
          <t>kvm10.ros2.tms.tele2.ru</t>
        </is>
      </c>
      <c r="B72" s="125" t="inlineStr">
        <is>
          <t>epsm02.ros2.tms.tele2.ru</t>
        </is>
      </c>
      <c r="C72" s="125" t="inlineStr">
        <is>
          <t>Mgmt</t>
        </is>
      </c>
      <c r="D72" s="125" t="inlineStr">
        <is>
          <t>vm_Mgmt</t>
        </is>
      </c>
      <c r="E72" s="125">
        <f>VLOOKUP(Таблица28111417[[#This Row],[VLAN]],Dictionary!$D$2:$E$11,2,FALSE)</f>
        <v/>
      </c>
      <c r="F72" t="inlineStr">
        <is>
          <t>10.219.252.142</t>
        </is>
      </c>
      <c r="G72" t="inlineStr">
        <is>
          <t>Site2</t>
        </is>
      </c>
      <c r="H72" t="inlineStr">
        <is>
          <t>Domain1</t>
        </is>
      </c>
    </row>
    <row r="73">
      <c r="A73" s="86" t="inlineStr">
        <is>
          <t>kvm01.ros1.tms.tele2.ru</t>
        </is>
      </c>
      <c r="B73" s="85" t="inlineStr">
        <is>
          <t>pre01.ros1.tms.tele2.ru</t>
        </is>
      </c>
      <c r="C73" s="85" t="inlineStr">
        <is>
          <t>DataFeed</t>
        </is>
      </c>
      <c r="D73" s="85" t="inlineStr">
        <is>
          <t>DataFeed</t>
        </is>
      </c>
      <c r="E73" s="85">
        <f>VLOOKUP(Таблица28111417[[#This Row],[VLAN]],Dictionary!$D$2:$E$11,2,FALSE)</f>
        <v/>
      </c>
      <c r="F73" s="85" t="inlineStr">
        <is>
          <t>10.219.253.193</t>
        </is>
      </c>
      <c r="G73" s="85" t="inlineStr">
        <is>
          <t>Site1</t>
        </is>
      </c>
      <c r="H73" s="85" t="inlineStr">
        <is>
          <t>Domain1</t>
        </is>
      </c>
    </row>
    <row r="74">
      <c r="A74" s="216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Row],[VLAN]],Dictionary!$D$2:$E$11,2,FALSE)</f>
        <v/>
      </c>
      <c r="F74" t="inlineStr">
        <is>
          <t>10.219.253.194</t>
        </is>
      </c>
      <c r="G74" t="inlineStr">
        <is>
          <t>Site1</t>
        </is>
      </c>
      <c r="H74" t="inlineStr">
        <is>
          <t>Domain1</t>
        </is>
      </c>
    </row>
    <row r="75">
      <c r="A75" s="216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Row],[VLAN]],Dictionary!$D$2:$E$11,2,FALSE)</f>
        <v/>
      </c>
      <c r="F75" t="inlineStr">
        <is>
          <t>10.219.253.195</t>
        </is>
      </c>
      <c r="G75" t="inlineStr">
        <is>
          <t>Site1</t>
        </is>
      </c>
      <c r="H75" t="inlineStr">
        <is>
          <t>Domain1</t>
        </is>
      </c>
    </row>
    <row r="76">
      <c r="A76" s="216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Row],[VLAN]],Dictionary!$D$2:$E$11,2,FALSE)</f>
        <v/>
      </c>
      <c r="F76" t="inlineStr">
        <is>
          <t>10.219.253.196</t>
        </is>
      </c>
      <c r="G76" t="inlineStr">
        <is>
          <t>Site1</t>
        </is>
      </c>
      <c r="H76" t="inlineStr">
        <is>
          <t>Domain1</t>
        </is>
      </c>
    </row>
    <row r="77">
      <c r="A77" s="216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Row],[VLAN]],Dictionary!$D$2:$E$11,2,FALSE)</f>
        <v/>
      </c>
      <c r="F77" t="inlineStr">
        <is>
          <t>10.219.253.197</t>
        </is>
      </c>
      <c r="G77" t="inlineStr">
        <is>
          <t>Site1</t>
        </is>
      </c>
      <c r="H77" t="inlineStr">
        <is>
          <t>Domain1</t>
        </is>
      </c>
    </row>
    <row r="78">
      <c r="A78" s="216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Row],[VLAN]],Dictionary!$D$2:$E$11,2,FALSE)</f>
        <v/>
      </c>
      <c r="F78" t="inlineStr">
        <is>
          <t>10.219.253.198</t>
        </is>
      </c>
      <c r="G78" t="inlineStr">
        <is>
          <t>Site1</t>
        </is>
      </c>
      <c r="H78" t="inlineStr">
        <is>
          <t>Domain1</t>
        </is>
      </c>
    </row>
    <row r="79">
      <c r="A79" s="216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Row],[VLAN]],Dictionary!$D$2:$E$11,2,FALSE)</f>
        <v/>
      </c>
      <c r="F79" t="inlineStr">
        <is>
          <t>10.219.253.199</t>
        </is>
      </c>
      <c r="G79" t="inlineStr">
        <is>
          <t>Site1</t>
        </is>
      </c>
      <c r="H79" t="inlineStr">
        <is>
          <t>Domain1</t>
        </is>
      </c>
    </row>
    <row r="80">
      <c r="A80" s="216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Row],[VLAN]],Dictionary!$D$2:$E$11,2,FALSE)</f>
        <v/>
      </c>
      <c r="F80" t="inlineStr">
        <is>
          <t>10.219.253.200</t>
        </is>
      </c>
      <c r="G80" t="inlineStr">
        <is>
          <t>Site1</t>
        </is>
      </c>
      <c r="H80" t="inlineStr">
        <is>
          <t>Domain1</t>
        </is>
      </c>
    </row>
    <row r="81">
      <c r="A81" s="216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Row],[VLAN]],Dictionary!$D$2:$E$11,2,FALSE)</f>
        <v/>
      </c>
      <c r="F81" t="inlineStr">
        <is>
          <t>10.219.253.201</t>
        </is>
      </c>
      <c r="G81" t="inlineStr">
        <is>
          <t>Site1</t>
        </is>
      </c>
      <c r="H81" t="inlineStr">
        <is>
          <t>Domain1</t>
        </is>
      </c>
    </row>
    <row r="82">
      <c r="A82" s="184" t="inlineStr">
        <is>
          <t>kvm10.ros1.tms.tele2.ru</t>
        </is>
      </c>
      <c r="B82" s="125" t="inlineStr">
        <is>
          <t>pic03.ros1.tms.tele2.ru</t>
        </is>
      </c>
      <c r="C82" s="125" t="inlineStr">
        <is>
          <t>Data</t>
        </is>
      </c>
      <c r="D82" s="125" t="inlineStr">
        <is>
          <t>DataFeed</t>
        </is>
      </c>
      <c r="E82" s="125">
        <f>VLOOKUP(Таблица28111417[[#This Row],[VLAN]],Dictionary!$D$2:$E$11,2,FALSE)</f>
        <v/>
      </c>
      <c r="F82" s="125" t="inlineStr">
        <is>
          <t>10.219.253.202</t>
        </is>
      </c>
      <c r="G82" s="125" t="inlineStr">
        <is>
          <t>Site1</t>
        </is>
      </c>
      <c r="H82" s="125" t="inlineStr">
        <is>
          <t>Domain1</t>
        </is>
      </c>
    </row>
    <row r="83">
      <c r="A83" s="86" t="inlineStr">
        <is>
          <t>kvm01.ros2.tms.tele2.ru</t>
        </is>
      </c>
      <c r="B83" s="85" t="inlineStr">
        <is>
          <t>pre01.ros2.tms.tele2.ru</t>
        </is>
      </c>
      <c r="C83" s="85" t="inlineStr">
        <is>
          <t>DataFeed</t>
        </is>
      </c>
      <c r="D83" s="85" t="inlineStr">
        <is>
          <t>DataFeed</t>
        </is>
      </c>
      <c r="E83" s="85">
        <f>VLOOKUP(Таблица28111417[[#This Row],[VLAN]],Dictionary!$D$2:$E$11,2,FALSE)</f>
        <v/>
      </c>
      <c r="F83" s="85" t="inlineStr">
        <is>
          <t>10.219.252.193</t>
        </is>
      </c>
      <c r="G83" s="85" t="inlineStr">
        <is>
          <t>Site2</t>
        </is>
      </c>
      <c r="H83" s="85" t="inlineStr">
        <is>
          <t>Domain1</t>
        </is>
      </c>
    </row>
    <row r="84">
      <c r="A84" s="216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Row],[VLAN]],Dictionary!$D$2:$E$11,2,FALSE)</f>
        <v/>
      </c>
      <c r="F84" t="inlineStr">
        <is>
          <t>10.219.252.194</t>
        </is>
      </c>
      <c r="G84" t="inlineStr">
        <is>
          <t>Site2</t>
        </is>
      </c>
      <c r="H84" t="inlineStr">
        <is>
          <t>Domain1</t>
        </is>
      </c>
    </row>
    <row r="85">
      <c r="A85" s="216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Row],[VLAN]],Dictionary!$D$2:$E$11,2,FALSE)</f>
        <v/>
      </c>
      <c r="F85" t="inlineStr">
        <is>
          <t>10.219.252.195</t>
        </is>
      </c>
      <c r="G85" t="inlineStr">
        <is>
          <t>Site2</t>
        </is>
      </c>
      <c r="H85" t="inlineStr">
        <is>
          <t>Domain1</t>
        </is>
      </c>
    </row>
    <row r="86">
      <c r="A86" s="216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Row],[VLAN]],Dictionary!$D$2:$E$11,2,FALSE)</f>
        <v/>
      </c>
      <c r="F86" t="inlineStr">
        <is>
          <t>10.219.252.196</t>
        </is>
      </c>
      <c r="G86" t="inlineStr">
        <is>
          <t>Site2</t>
        </is>
      </c>
      <c r="H86" t="inlineStr">
        <is>
          <t>Domain1</t>
        </is>
      </c>
    </row>
    <row r="87">
      <c r="A87" s="216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Row],[VLAN]],Dictionary!$D$2:$E$11,2,FALSE)</f>
        <v/>
      </c>
      <c r="F87" t="inlineStr">
        <is>
          <t>10.219.252.197</t>
        </is>
      </c>
      <c r="G87" t="inlineStr">
        <is>
          <t>Site2</t>
        </is>
      </c>
      <c r="H87" t="inlineStr">
        <is>
          <t>Domain1</t>
        </is>
      </c>
    </row>
    <row r="88">
      <c r="A88" s="216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Row],[VLAN]],Dictionary!$D$2:$E$11,2,FALSE)</f>
        <v/>
      </c>
      <c r="F88" t="inlineStr">
        <is>
          <t>10.219.252.198</t>
        </is>
      </c>
      <c r="G88" t="inlineStr">
        <is>
          <t>Site2</t>
        </is>
      </c>
      <c r="H88" t="inlineStr">
        <is>
          <t>Domain1</t>
        </is>
      </c>
    </row>
    <row r="89">
      <c r="A89" s="216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Row],[VLAN]],Dictionary!$D$2:$E$11,2,FALSE)</f>
        <v/>
      </c>
      <c r="F89" t="inlineStr">
        <is>
          <t>10.219.252.199</t>
        </is>
      </c>
      <c r="G89" t="inlineStr">
        <is>
          <t>Site2</t>
        </is>
      </c>
      <c r="H89" t="inlineStr">
        <is>
          <t>Domain1</t>
        </is>
      </c>
    </row>
    <row r="90">
      <c r="A90" s="216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Row],[VLAN]],Dictionary!$D$2:$E$11,2,FALSE)</f>
        <v/>
      </c>
      <c r="F90" t="inlineStr">
        <is>
          <t>10.219.252.200</t>
        </is>
      </c>
      <c r="G90" t="inlineStr">
        <is>
          <t>Site2</t>
        </is>
      </c>
      <c r="H90" t="inlineStr">
        <is>
          <t>Domain1</t>
        </is>
      </c>
    </row>
    <row r="91">
      <c r="A91" s="216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Row],[VLAN]],Dictionary!$D$2:$E$11,2,FALSE)</f>
        <v/>
      </c>
      <c r="F91" t="inlineStr">
        <is>
          <t>10.219.252.201</t>
        </is>
      </c>
      <c r="G91" t="inlineStr">
        <is>
          <t>Site2</t>
        </is>
      </c>
      <c r="H91" t="inlineStr">
        <is>
          <t>Domain1</t>
        </is>
      </c>
    </row>
    <row r="92">
      <c r="A92" s="184" t="inlineStr">
        <is>
          <t>kvm10.ros2.tms.tele2.ru</t>
        </is>
      </c>
      <c r="B92" s="125" t="inlineStr">
        <is>
          <t>pic03.ros2.tms.tele2.ru</t>
        </is>
      </c>
      <c r="C92" s="125" t="inlineStr">
        <is>
          <t>Data</t>
        </is>
      </c>
      <c r="D92" s="125" t="inlineStr">
        <is>
          <t>DataFeed</t>
        </is>
      </c>
      <c r="E92" s="125">
        <f>VLOOKUP(Таблица28111417[[#This Row],[VLAN]],Dictionary!$D$2:$E$11,2,FALSE)</f>
        <v/>
      </c>
      <c r="F92" s="125" t="inlineStr">
        <is>
          <t>10.219.252.202</t>
        </is>
      </c>
      <c r="G92" s="125" t="inlineStr">
        <is>
          <t>Site2</t>
        </is>
      </c>
      <c r="H92" s="125" t="inlineStr">
        <is>
          <t>Domain1</t>
        </is>
      </c>
    </row>
    <row r="93">
      <c r="A93" s="86" t="n"/>
      <c r="B93" s="85" t="inlineStr">
        <is>
          <t>psm01.ros (VRRP VIP)</t>
        </is>
      </c>
      <c r="C93" s="85" t="inlineStr">
        <is>
          <t>Gx</t>
        </is>
      </c>
      <c r="D93" s="85" t="inlineStr">
        <is>
          <t>Gx</t>
        </is>
      </c>
      <c r="E93" s="85">
        <f>VLOOKUP(Таблица28111417[[#This Row],[VLAN]],Dictionary!$D$2:$E$11,2,FALSE)</f>
        <v/>
      </c>
      <c r="F93" s="85" t="inlineStr">
        <is>
          <t>10.219.254.1</t>
        </is>
      </c>
      <c r="G93" s="85" t="n"/>
      <c r="H93" s="85" t="inlineStr">
        <is>
          <t>Domain1</t>
        </is>
      </c>
    </row>
    <row r="94">
      <c r="A94" s="216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Row],[VLAN]],Dictionary!$D$2:$E$11,2,FALSE)</f>
        <v/>
      </c>
      <c r="F94" t="inlineStr">
        <is>
          <t>10.219.254.2</t>
        </is>
      </c>
      <c r="G94" t="inlineStr">
        <is>
          <t>Site1</t>
        </is>
      </c>
      <c r="H94" t="inlineStr">
        <is>
          <t>Domain1</t>
        </is>
      </c>
    </row>
    <row r="95">
      <c r="A95" s="216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Row],[VLAN]],Dictionary!$D$2:$E$11,2,FALSE)</f>
        <v/>
      </c>
      <c r="F95" t="inlineStr">
        <is>
          <t>10.219.254.3</t>
        </is>
      </c>
      <c r="G95" t="inlineStr">
        <is>
          <t>Site2</t>
        </is>
      </c>
      <c r="H95" t="inlineStr">
        <is>
          <t>Domain1</t>
        </is>
      </c>
    </row>
    <row r="96">
      <c r="A96" s="216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Row],[VLAN]],Dictionary!$D$2:$E$11,2,FALSE)</f>
        <v/>
      </c>
      <c r="F96" t="inlineStr">
        <is>
          <t>10.219.254.4</t>
        </is>
      </c>
      <c r="H96" t="inlineStr">
        <is>
          <t>Domain1</t>
        </is>
      </c>
    </row>
    <row r="97">
      <c r="A97" s="216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Row],[VLAN]],Dictionary!$D$2:$E$11,2,FALSE)</f>
        <v/>
      </c>
      <c r="F97" t="inlineStr">
        <is>
          <t>10.219.254.5</t>
        </is>
      </c>
      <c r="G97" t="inlineStr">
        <is>
          <t>Site1</t>
        </is>
      </c>
      <c r="H97" t="inlineStr">
        <is>
          <t>Domain1</t>
        </is>
      </c>
    </row>
    <row r="98">
      <c r="A98" s="184" t="inlineStr">
        <is>
          <t>kvm11.ros2.tms.tele2.ru</t>
        </is>
      </c>
      <c r="B98" s="125" t="inlineStr">
        <is>
          <t>psm02.ros2.tms.tele2.ru</t>
        </is>
      </c>
      <c r="C98" s="125" t="inlineStr">
        <is>
          <t>Gx</t>
        </is>
      </c>
      <c r="D98" s="125" t="inlineStr">
        <is>
          <t>Gx</t>
        </is>
      </c>
      <c r="E98">
        <f>VLOOKUP(Таблица28111417[[#This Row],[VLAN]],Dictionary!$D$2:$E$11,2,FALSE)</f>
        <v/>
      </c>
      <c r="F98" s="125" t="inlineStr">
        <is>
          <t>10.219.254.6</t>
        </is>
      </c>
      <c r="G98" s="125" t="inlineStr">
        <is>
          <t>Site2</t>
        </is>
      </c>
      <c r="H98" s="125" t="inlineStr">
        <is>
          <t>Domain1</t>
        </is>
      </c>
    </row>
    <row r="99">
      <c r="A99" s="86" t="n"/>
      <c r="B99" s="85" t="inlineStr">
        <is>
          <t>psm01.ros (VRRP VIP)</t>
        </is>
      </c>
      <c r="C99" s="85" t="inlineStr">
        <is>
          <t>Gy</t>
        </is>
      </c>
      <c r="D99" s="85" t="inlineStr">
        <is>
          <t>Gy</t>
        </is>
      </c>
      <c r="E99" s="85">
        <f>VLOOKUP(Таблица28111417[[#This Row],[VLAN]],Dictionary!$D$2:$E$11,2,FALSE)</f>
        <v/>
      </c>
      <c r="F99" s="85" t="inlineStr">
        <is>
          <t>10.219.254.17</t>
        </is>
      </c>
      <c r="G99" s="85" t="n"/>
      <c r="H99" s="85" t="inlineStr">
        <is>
          <t>Domain1</t>
        </is>
      </c>
    </row>
    <row r="100">
      <c r="A100" s="216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Row],[VLAN]],Dictionary!$D$2:$E$11,2,FALSE)</f>
        <v/>
      </c>
      <c r="F100" t="inlineStr">
        <is>
          <t>10.219.254.18</t>
        </is>
      </c>
      <c r="G100" t="inlineStr">
        <is>
          <t>Site1</t>
        </is>
      </c>
      <c r="H100" t="inlineStr">
        <is>
          <t>Domain1</t>
        </is>
      </c>
    </row>
    <row r="101">
      <c r="A101" s="216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Row],[VLAN]],Dictionary!$D$2:$E$11,2,FALSE)</f>
        <v/>
      </c>
      <c r="F101" t="inlineStr">
        <is>
          <t>10.219.254.19</t>
        </is>
      </c>
      <c r="G101" t="inlineStr">
        <is>
          <t>Site2</t>
        </is>
      </c>
      <c r="H101" t="inlineStr">
        <is>
          <t>Domain1</t>
        </is>
      </c>
    </row>
    <row r="102">
      <c r="A102" s="216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Row],[VLAN]],Dictionary!$D$2:$E$11,2,FALSE)</f>
        <v/>
      </c>
      <c r="F102" t="inlineStr">
        <is>
          <t>10.219.254.20</t>
        </is>
      </c>
      <c r="H102" t="inlineStr">
        <is>
          <t>Domain1</t>
        </is>
      </c>
    </row>
    <row r="103">
      <c r="A103" s="216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Row],[VLAN]],Dictionary!$D$2:$E$11,2,FALSE)</f>
        <v/>
      </c>
      <c r="F103" t="inlineStr">
        <is>
          <t>10.219.254.21</t>
        </is>
      </c>
      <c r="G103" t="inlineStr">
        <is>
          <t>Site1</t>
        </is>
      </c>
      <c r="H103" t="inlineStr">
        <is>
          <t>Domain1</t>
        </is>
      </c>
    </row>
    <row r="104">
      <c r="A104" s="184" t="inlineStr">
        <is>
          <t>kvm11.ros2.tms.tele2.ru</t>
        </is>
      </c>
      <c r="B104" s="125" t="inlineStr">
        <is>
          <t>psm02.ros2.tms.tele2.ru</t>
        </is>
      </c>
      <c r="C104" s="125" t="inlineStr">
        <is>
          <t>Gy</t>
        </is>
      </c>
      <c r="D104" s="125" t="inlineStr">
        <is>
          <t>Gy</t>
        </is>
      </c>
      <c r="E104" s="125">
        <f>VLOOKUP(Таблица28111417[[#This Row],[VLAN]],Dictionary!$D$2:$E$11,2,FALSE)</f>
        <v/>
      </c>
      <c r="F104" s="125" t="inlineStr">
        <is>
          <t>10.219.254.22</t>
        </is>
      </c>
      <c r="G104" s="125" t="inlineStr">
        <is>
          <t>Site2</t>
        </is>
      </c>
      <c r="H104" s="125" t="inlineStr">
        <is>
          <t>Domain1</t>
        </is>
      </c>
    </row>
    <row r="105">
      <c r="A105" s="86" t="n"/>
      <c r="B105" s="85" t="inlineStr">
        <is>
          <t>psm01.ros (VRRP VIP)</t>
        </is>
      </c>
      <c r="C105" s="85" t="inlineStr">
        <is>
          <t>Radius</t>
        </is>
      </c>
      <c r="D105" s="85" t="inlineStr">
        <is>
          <t>Radius</t>
        </is>
      </c>
      <c r="E105" s="85">
        <f>VLOOKUP(Таблица28111417[[#This Row],[VLAN]],Dictionary!$D$2:$E$11,2,FALSE)</f>
        <v/>
      </c>
      <c r="F105" s="85" t="inlineStr">
        <is>
          <t>10.219.254.33</t>
        </is>
      </c>
      <c r="G105" s="85" t="n"/>
      <c r="H105" s="85" t="inlineStr">
        <is>
          <t>Domain1</t>
        </is>
      </c>
    </row>
    <row r="106">
      <c r="A106" s="216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Row],[VLAN]],Dictionary!$D$2:$E$11,2,FALSE)</f>
        <v/>
      </c>
      <c r="F106" t="inlineStr">
        <is>
          <t>10.219.254.34</t>
        </is>
      </c>
      <c r="G106" t="inlineStr">
        <is>
          <t>Site1</t>
        </is>
      </c>
      <c r="H106" t="inlineStr">
        <is>
          <t>Domain1</t>
        </is>
      </c>
    </row>
    <row r="107">
      <c r="A107" s="216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Row],[VLAN]],Dictionary!$D$2:$E$11,2,FALSE)</f>
        <v/>
      </c>
      <c r="F107" t="inlineStr">
        <is>
          <t>10.219.254.35</t>
        </is>
      </c>
      <c r="G107" t="inlineStr">
        <is>
          <t>Site2</t>
        </is>
      </c>
      <c r="H107" t="inlineStr">
        <is>
          <t>Domain1</t>
        </is>
      </c>
    </row>
    <row r="108">
      <c r="A108" s="216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Row],[VLAN]],Dictionary!$D$2:$E$11,2,FALSE)</f>
        <v/>
      </c>
      <c r="F108" t="inlineStr">
        <is>
          <t>10.219.254.36</t>
        </is>
      </c>
      <c r="H108" t="inlineStr">
        <is>
          <t>Domain1</t>
        </is>
      </c>
    </row>
    <row r="109">
      <c r="A109" s="216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Row],[VLAN]],Dictionary!$D$2:$E$11,2,FALSE)</f>
        <v/>
      </c>
      <c r="F109" t="inlineStr">
        <is>
          <t>10.219.254.37</t>
        </is>
      </c>
      <c r="G109" t="inlineStr">
        <is>
          <t>Site1</t>
        </is>
      </c>
      <c r="H109" t="inlineStr">
        <is>
          <t>Domain1</t>
        </is>
      </c>
    </row>
    <row r="110">
      <c r="A110" s="216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Row],[VLAN]],Dictionary!$D$2:$E$11,2,FALSE)</f>
        <v/>
      </c>
      <c r="F110" t="inlineStr">
        <is>
          <t>10.219.254.38</t>
        </is>
      </c>
      <c r="G110" t="inlineStr">
        <is>
          <t>Site2</t>
        </is>
      </c>
      <c r="H110" t="inlineStr">
        <is>
          <t>Domain1</t>
        </is>
      </c>
    </row>
    <row r="111">
      <c r="A111" s="216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Row],[VLAN]],Dictionary!$D$2:$E$11,2,FALSE)</f>
        <v/>
      </c>
      <c r="F111" t="inlineStr">
        <is>
          <t>10.219.254.39</t>
        </is>
      </c>
      <c r="G111" t="inlineStr">
        <is>
          <t>Site1</t>
        </is>
      </c>
      <c r="H111" t="inlineStr">
        <is>
          <t>Domain1</t>
        </is>
      </c>
    </row>
    <row r="112">
      <c r="A112" s="216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Row],[VLAN]],Dictionary!$D$2:$E$11,2,FALSE)</f>
        <v/>
      </c>
      <c r="F112" t="inlineStr">
        <is>
          <t>10.219.254.40</t>
        </is>
      </c>
      <c r="G112" t="inlineStr">
        <is>
          <t>Site2</t>
        </is>
      </c>
      <c r="H112" t="inlineStr">
        <is>
          <t>Domain1</t>
        </is>
      </c>
    </row>
    <row r="113">
      <c r="A113" s="216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Row],[VLAN]],Dictionary!$D$2:$E$11,2,FALSE)</f>
        <v/>
      </c>
      <c r="F113" t="inlineStr">
        <is>
          <t>10.219.254.41</t>
        </is>
      </c>
      <c r="G113" t="inlineStr">
        <is>
          <t>Site1</t>
        </is>
      </c>
      <c r="H113" t="inlineStr">
        <is>
          <t>Domain1</t>
        </is>
      </c>
    </row>
    <row r="114">
      <c r="A114" s="184" t="inlineStr">
        <is>
          <t>kvm10.ros2.tms.tele2.ru</t>
        </is>
      </c>
      <c r="B114" s="125" t="inlineStr">
        <is>
          <t>epsm02.ros2.tms.tele2.ru</t>
        </is>
      </c>
      <c r="C114" s="125" t="inlineStr">
        <is>
          <t>Radius</t>
        </is>
      </c>
      <c r="D114" s="125" t="inlineStr">
        <is>
          <t>Radius</t>
        </is>
      </c>
      <c r="E114" s="125">
        <f>VLOOKUP(Таблица28111417[[#This Row],[VLAN]],Dictionary!$D$2:$E$11,2,FALSE)</f>
        <v/>
      </c>
      <c r="F114" s="125" t="inlineStr">
        <is>
          <t>10.219.254.42</t>
        </is>
      </c>
      <c r="G114" s="125" t="inlineStr">
        <is>
          <t>Site2</t>
        </is>
      </c>
      <c r="H114" s="125" t="inlineStr">
        <is>
          <t>Domain1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Row],[VLAN]],Dictionary!$D$2:$E$11,2,FALSE)</f>
        <v/>
      </c>
      <c r="F115" t="inlineStr">
        <is>
          <t>10.219.254.49</t>
        </is>
      </c>
      <c r="H115" t="inlineStr">
        <is>
          <t>Domain1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Row],[VLAN]],Dictionary!$D$2:$E$11,2,FALSE)</f>
        <v/>
      </c>
      <c r="F116" t="inlineStr">
        <is>
          <t>10.219.254.50</t>
        </is>
      </c>
      <c r="G116" t="inlineStr">
        <is>
          <t>Site1</t>
        </is>
      </c>
      <c r="H116" t="inlineStr">
        <is>
          <t>Domain1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Row],[VLAN]],Dictionary!$D$2:$E$11,2,FALSE)</f>
        <v/>
      </c>
      <c r="F117" t="inlineStr">
        <is>
          <t>10.219.254.51</t>
        </is>
      </c>
      <c r="G117" t="inlineStr">
        <is>
          <t>Site2</t>
        </is>
      </c>
      <c r="H117" t="inlineStr">
        <is>
          <t>Domain1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Row],[VLAN]],Dictionary!$D$2:$E$11,2,FALSE)</f>
        <v/>
      </c>
      <c r="F118" t="inlineStr">
        <is>
          <t>10.219.254.52</t>
        </is>
      </c>
      <c r="H118" t="inlineStr">
        <is>
          <t>Domain1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Row],[VLAN]],Dictionary!$D$2:$E$11,2,FALSE)</f>
        <v/>
      </c>
      <c r="F119" t="inlineStr">
        <is>
          <t>10.219.254.53</t>
        </is>
      </c>
      <c r="G119" t="inlineStr">
        <is>
          <t>Site1</t>
        </is>
      </c>
      <c r="H119" t="inlineStr">
        <is>
          <t>Domain1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Row],[VLAN]],Dictionary!$D$2:$E$11,2,FALSE)</f>
        <v/>
      </c>
      <c r="F120" t="inlineStr">
        <is>
          <t>10.219.254.54</t>
        </is>
      </c>
      <c r="G120" t="inlineStr">
        <is>
          <t>Site2</t>
        </is>
      </c>
      <c r="H120" t="inlineStr">
        <is>
          <t>Domain1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26"/>
  <sheetViews>
    <sheetView zoomScale="130" zoomScaleNormal="130" workbookViewId="0">
      <selection activeCell="J21" sqref="J21"/>
    </sheetView>
  </sheetViews>
  <sheetFormatPr baseColWidth="8" defaultRowHeight="15"/>
  <cols>
    <col width="32.7109375" bestFit="1" customWidth="1" style="200" min="1" max="1"/>
    <col width="25.28515625" customWidth="1" style="200" min="2" max="2"/>
    <col width="16.7109375" bestFit="1" customWidth="1" style="200" min="3" max="3"/>
    <col width="14.140625" bestFit="1" customWidth="1" style="200" min="4" max="4"/>
    <col width="15.140625" customWidth="1" style="200" min="5" max="6"/>
    <col width="14.85546875" customWidth="1" style="200" min="7" max="7"/>
    <col width="11" customWidth="1" style="200" min="8" max="8"/>
    <col width="16.7109375" customWidth="1" style="200" min="9" max="9"/>
    <col width="18.7109375" customWidth="1" style="200" min="10" max="10"/>
    <col width="14.5703125" bestFit="1" customWidth="1" style="200" min="11" max="11"/>
    <col width="20" customWidth="1" style="200" min="12" max="12"/>
    <col width="22.5703125" customWidth="1" style="200" min="13" max="13"/>
    <col width="16" bestFit="1" customWidth="1" style="200" min="14" max="14"/>
    <col width="13.28515625" bestFit="1" customWidth="1" style="200" min="15" max="15"/>
    <col width="36.42578125" bestFit="1" customWidth="1" style="200" min="16" max="16"/>
  </cols>
  <sheetData>
    <row r="1" ht="23.25" customHeight="1" s="200">
      <c r="A1" s="19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5" t="inlineStr">
        <is>
          <t>VLAN ID</t>
        </is>
      </c>
      <c r="F2" t="inlineStr">
        <is>
          <t>IP</t>
        </is>
      </c>
      <c r="G2" t="inlineStr">
        <is>
          <t>Site</t>
        </is>
      </c>
      <c r="H2" t="inlineStr">
        <is>
          <t>Domain</t>
        </is>
      </c>
    </row>
    <row r="3">
      <c r="A3" s="86" t="inlineStr">
        <is>
          <t>kvm01.nin1.tms.tele2.ru</t>
        </is>
      </c>
      <c r="B3" s="85" t="n"/>
      <c r="C3" s="85" t="inlineStr">
        <is>
          <t>iLO</t>
        </is>
      </c>
      <c r="D3" s="85" t="inlineStr">
        <is>
          <t>OOB_Mgmt</t>
        </is>
      </c>
      <c r="E3" s="85">
        <f>IF(Таблица2811[[#This Row],[Site]]="Site1",VLOOKUP(Таблица2811[[#This Row],[VLAN]],Dictionary!$D$2:$F$14,2,FALSE),VLOOKUP(Таблица2811[[#This Row],[VLAN]],Dictionary!$D$2:$F$14,3,FALSE))</f>
        <v/>
      </c>
      <c r="F3" s="85" t="inlineStr">
        <is>
          <t>10.228.253.1</t>
        </is>
      </c>
      <c r="G3" s="85" t="inlineStr">
        <is>
          <t>Site1</t>
        </is>
      </c>
      <c r="H3" s="85" t="inlineStr">
        <is>
          <t>Domain1</t>
        </is>
      </c>
    </row>
    <row r="4">
      <c r="A4" s="216" t="inlineStr">
        <is>
          <t>kvm02.nin1.tms.tele2.ru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Row],[VLAN]],Dictionary!$D$2:$F$14,2,FALSE),VLOOKUP(Таблица2811[[#This Row],[VLAN]],Dictionary!$D$2:$F$14,3,FALSE))</f>
        <v/>
      </c>
      <c r="F4" t="inlineStr">
        <is>
          <t>10.228.253.2</t>
        </is>
      </c>
      <c r="G4" t="inlineStr">
        <is>
          <t>Site1</t>
        </is>
      </c>
      <c r="H4" t="inlineStr">
        <is>
          <t>Domain1</t>
        </is>
      </c>
    </row>
    <row r="5">
      <c r="A5" s="216" t="inlineStr">
        <is>
          <t>kvm03.nin1.tms.tele2.ru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Row],[VLAN]],Dictionary!$D$2:$F$14,2,FALSE),VLOOKUP(Таблица2811[[#This Row],[VLAN]],Dictionary!$D$2:$F$14,3,FALSE))</f>
        <v/>
      </c>
      <c r="F5" t="inlineStr">
        <is>
          <t>10.228.253.3</t>
        </is>
      </c>
      <c r="G5" t="inlineStr">
        <is>
          <t>Site1</t>
        </is>
      </c>
      <c r="H5" t="inlineStr">
        <is>
          <t>Domain1</t>
        </is>
      </c>
    </row>
    <row r="6">
      <c r="A6" s="216" t="inlineStr">
        <is>
          <t>kvm04.nin1.tms.tele2.ru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Row],[VLAN]],Dictionary!$D$2:$F$14,2,FALSE),VLOOKUP(Таблица2811[[#This Row],[VLAN]],Dictionary!$D$2:$F$14,3,FALSE))</f>
        <v/>
      </c>
      <c r="F6" t="inlineStr">
        <is>
          <t>10.228.253.4</t>
        </is>
      </c>
      <c r="G6" t="inlineStr">
        <is>
          <t>Site1</t>
        </is>
      </c>
      <c r="H6" t="inlineStr">
        <is>
          <t>Domain1</t>
        </is>
      </c>
    </row>
    <row r="7">
      <c r="A7" s="216" t="inlineStr">
        <is>
          <t>kvm05.nin1.tms.tele2.ru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Row],[VLAN]],Dictionary!$D$2:$F$14,2,FALSE),VLOOKUP(Таблица2811[[#This Row],[VLAN]],Dictionary!$D$2:$F$14,3,FALSE))</f>
        <v/>
      </c>
      <c r="F7" t="inlineStr">
        <is>
          <t>10.228.253.5</t>
        </is>
      </c>
      <c r="G7" t="inlineStr">
        <is>
          <t>Site1</t>
        </is>
      </c>
      <c r="H7" t="inlineStr">
        <is>
          <t>Domain1</t>
        </is>
      </c>
    </row>
    <row r="8">
      <c r="A8" s="216" t="inlineStr">
        <is>
          <t>kvm06.nin1.tms.tele2.ru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Row],[VLAN]],Dictionary!$D$2:$F$14,2,FALSE),VLOOKUP(Таблица2811[[#This Row],[VLAN]],Dictionary!$D$2:$F$14,3,FALSE))</f>
        <v/>
      </c>
      <c r="F8" t="inlineStr">
        <is>
          <t>10.228.253.6</t>
        </is>
      </c>
      <c r="G8" t="inlineStr">
        <is>
          <t>Site1</t>
        </is>
      </c>
      <c r="H8" t="inlineStr">
        <is>
          <t>Domain1</t>
        </is>
      </c>
    </row>
    <row r="9">
      <c r="A9" s="216" t="inlineStr">
        <is>
          <t>kvm07.nin1.tms.tele2.ru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Row],[VLAN]],Dictionary!$D$2:$F$14,2,FALSE),VLOOKUP(Таблица2811[[#This Row],[VLAN]],Dictionary!$D$2:$F$14,3,FALSE))</f>
        <v/>
      </c>
      <c r="F9" t="inlineStr">
        <is>
          <t>10.228.253.7</t>
        </is>
      </c>
      <c r="G9" t="inlineStr">
        <is>
          <t>Site1</t>
        </is>
      </c>
      <c r="H9" t="inlineStr">
        <is>
          <t>Domain1</t>
        </is>
      </c>
    </row>
    <row r="10">
      <c r="A10" s="216" t="inlineStr">
        <is>
          <t>kvm08.nin1.tms.tele2.ru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Row],[VLAN]],Dictionary!$D$2:$F$14,2,FALSE),VLOOKUP(Таблица2811[[#This Row],[VLAN]],Dictionary!$D$2:$F$14,3,FALSE))</f>
        <v/>
      </c>
      <c r="F10" t="inlineStr">
        <is>
          <t>10.228.253.8</t>
        </is>
      </c>
      <c r="G10" t="inlineStr">
        <is>
          <t>Site1</t>
        </is>
      </c>
      <c r="H10" t="inlineStr">
        <is>
          <t>Domain1</t>
        </is>
      </c>
    </row>
    <row r="11">
      <c r="A11" s="216" t="inlineStr">
        <is>
          <t>kvm09.nin1.tms.tele2.ru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Row],[VLAN]],Dictionary!$D$2:$F$14,2,FALSE),VLOOKUP(Таблица2811[[#This Row],[VLAN]],Dictionary!$D$2:$F$14,3,FALSE))</f>
        <v/>
      </c>
      <c r="F11" t="inlineStr">
        <is>
          <t>10.228.253.9</t>
        </is>
      </c>
      <c r="G11" t="inlineStr">
        <is>
          <t>Site1</t>
        </is>
      </c>
      <c r="H11" t="inlineStr">
        <is>
          <t>Domain1</t>
        </is>
      </c>
    </row>
    <row r="12">
      <c r="A12" s="216" t="inlineStr">
        <is>
          <t>kvm10.nin1.tms.tele2.ru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Row],[VLAN]],Dictionary!$D$2:$F$14,2,FALSE),VLOOKUP(Таблица2811[[#This Row],[VLAN]],Dictionary!$D$2:$F$14,3,FALSE))</f>
        <v/>
      </c>
      <c r="F12" t="inlineStr">
        <is>
          <t>10.228.253.10</t>
        </is>
      </c>
      <c r="G12" t="inlineStr">
        <is>
          <t>Site1</t>
        </is>
      </c>
      <c r="H12" t="inlineStr">
        <is>
          <t>Domain1</t>
        </is>
      </c>
    </row>
    <row r="13">
      <c r="A13" s="216" t="inlineStr">
        <is>
          <t>kvm11.nin1.tms.tele2.ru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Row],[VLAN]],Dictionary!$D$2:$F$14,2,FALSE),VLOOKUP(Таблица2811[[#This Row],[VLAN]],Dictionary!$D$2:$F$14,3,FALSE))</f>
        <v/>
      </c>
      <c r="F13" t="inlineStr">
        <is>
          <t>10.228.253.11</t>
        </is>
      </c>
      <c r="G13" t="inlineStr">
        <is>
          <t>Site1</t>
        </is>
      </c>
      <c r="H13" t="inlineStr">
        <is>
          <t>Domain1</t>
        </is>
      </c>
    </row>
    <row r="14">
      <c r="A14" s="216" t="inlineStr">
        <is>
          <t>kvm12.nin1.tms.tele2.ru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Row],[VLAN]],Dictionary!$D$2:$F$14,2,FALSE),VLOOKUP(Таблица2811[[#This Row],[VLAN]],Dictionary!$D$2:$F$14,3,FALSE))</f>
        <v/>
      </c>
      <c r="F14" t="inlineStr">
        <is>
          <t>10.228.253.12</t>
        </is>
      </c>
      <c r="G14" t="inlineStr">
        <is>
          <t>Site1</t>
        </is>
      </c>
      <c r="H14" t="inlineStr">
        <is>
          <t>Domain1</t>
        </is>
      </c>
    </row>
    <row r="15">
      <c r="A15" s="216" t="inlineStr">
        <is>
          <t>kvm13.nin1.tms.tele2.ru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Row],[VLAN]],Dictionary!$D$2:$F$14,2,FALSE),VLOOKUP(Таблица2811[[#This Row],[VLAN]],Dictionary!$D$2:$F$14,3,FALSE))</f>
        <v/>
      </c>
      <c r="F15" t="inlineStr">
        <is>
          <t>10.228.253.13</t>
        </is>
      </c>
      <c r="G15" t="inlineStr">
        <is>
          <t>Site1</t>
        </is>
      </c>
      <c r="H15" t="inlineStr">
        <is>
          <t>Domain1</t>
        </is>
      </c>
    </row>
    <row r="16">
      <c r="A16" s="216" t="inlineStr">
        <is>
          <t>kvm14.nin1.tms.tele2.ru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Row],[VLAN]],Dictionary!$D$2:$F$14,2,FALSE),VLOOKUP(Таблица2811[[#This Row],[VLAN]],Dictionary!$D$2:$F$14,3,FALSE))</f>
        <v/>
      </c>
      <c r="F16" t="inlineStr">
        <is>
          <t>10.228.253.14</t>
        </is>
      </c>
      <c r="G16" t="inlineStr">
        <is>
          <t>Site1</t>
        </is>
      </c>
      <c r="H16" t="inlineStr">
        <is>
          <t>Domain1</t>
        </is>
      </c>
    </row>
    <row r="17">
      <c r="A17" s="216" t="inlineStr">
        <is>
          <t>kvm15.nin1.tms.tele2.ru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Row],[VLAN]],Dictionary!$D$2:$F$14,2,FALSE),VLOOKUP(Таблица2811[[#This Row],[VLAN]],Dictionary!$D$2:$F$14,3,FALSE))</f>
        <v/>
      </c>
      <c r="F17" t="inlineStr">
        <is>
          <t>10.228.253.15</t>
        </is>
      </c>
      <c r="G17" t="inlineStr">
        <is>
          <t>Site1</t>
        </is>
      </c>
      <c r="H17" t="inlineStr">
        <is>
          <t>Domain1</t>
        </is>
      </c>
    </row>
    <row r="18">
      <c r="A18" s="216" t="inlineStr">
        <is>
          <t>kvm16.nin1.tms.tele2.ru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IF(Таблица2811[[#This Row],[Site]]="Site1",VLOOKUP(Таблица2811[[#This Row],[VLAN]],Dictionary!$D$2:$F$14,2,FALSE),VLOOKUP(Таблица2811[[#This Row],[VLAN]],Dictionary!$D$2:$F$14,3,FALSE))</f>
        <v/>
      </c>
      <c r="F18" t="inlineStr">
        <is>
          <t>10.228.253.16</t>
        </is>
      </c>
      <c r="G18" t="inlineStr">
        <is>
          <t>Site1</t>
        </is>
      </c>
      <c r="H18" t="inlineStr">
        <is>
          <t>Domain1</t>
        </is>
      </c>
    </row>
    <row r="19" ht="15.75" customHeight="1" s="200" thickBot="1">
      <c r="A19" s="217" t="inlineStr">
        <is>
          <t>kvm23.nin1.tms.tele2.ru</t>
        </is>
      </c>
      <c r="B19" s="205" t="n"/>
      <c r="C19" s="205" t="inlineStr">
        <is>
          <t>iLO</t>
        </is>
      </c>
      <c r="D19" s="205" t="inlineStr">
        <is>
          <t>OOB_Mgmt</t>
        </is>
      </c>
      <c r="E19" s="205">
        <f>IF(Таблица2811[[#This Row],[Site]]="Site1",VLOOKUP(Таблица2811[[#This Row],[VLAN]],Dictionary!$D$2:$F$14,2,FALSE),VLOOKUP(Таблица2811[[#This Row],[VLAN]],Dictionary!$D$2:$F$14,3,FALSE))</f>
        <v/>
      </c>
      <c r="F19" s="205" t="inlineStr">
        <is>
          <t>10.228.253.23</t>
        </is>
      </c>
      <c r="G19" s="205" t="inlineStr">
        <is>
          <t>Site1</t>
        </is>
      </c>
      <c r="H19" s="205" t="inlineStr">
        <is>
          <t>Domain1</t>
        </is>
      </c>
    </row>
    <row r="20">
      <c r="A20" s="216" t="inlineStr">
        <is>
          <t>kvm01.nin1.tms.tele2.ru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IF(Таблица2811[[#This Row],[Site]]="Site1",VLOOKUP(Таблица2811[[#This Row],[VLAN]],Dictionary!$D$2:$F$14,2,FALSE),VLOOKUP(Таблица2811[[#This Row],[VLAN]],Dictionary!$D$2:$F$14,3,FALSE))</f>
        <v/>
      </c>
      <c r="F20" t="inlineStr">
        <is>
          <t>10.228.253.65</t>
        </is>
      </c>
      <c r="G20" t="inlineStr">
        <is>
          <t>Site1</t>
        </is>
      </c>
      <c r="H20" t="inlineStr">
        <is>
          <t>Domain1</t>
        </is>
      </c>
    </row>
    <row r="21">
      <c r="A21" s="216" t="inlineStr">
        <is>
          <t>kvm02.nin1.tms.tele2.ru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Row],[VLAN]],Dictionary!$D$2:$F$14,2,FALSE),VLOOKUP(Таблица2811[[#This Row],[VLAN]],Dictionary!$D$2:$F$14,3,FALSE))</f>
        <v/>
      </c>
      <c r="F21" t="inlineStr">
        <is>
          <t>10.228.253.66</t>
        </is>
      </c>
      <c r="G21" t="inlineStr">
        <is>
          <t>Site1</t>
        </is>
      </c>
      <c r="H21" t="inlineStr">
        <is>
          <t>Domain1</t>
        </is>
      </c>
    </row>
    <row r="22">
      <c r="A22" s="216" t="inlineStr">
        <is>
          <t>kvm03.nin1.tms.tele2.ru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Row],[VLAN]],Dictionary!$D$2:$F$14,2,FALSE),VLOOKUP(Таблица2811[[#This Row],[VLAN]],Dictionary!$D$2:$F$14,3,FALSE))</f>
        <v/>
      </c>
      <c r="F22" t="inlineStr">
        <is>
          <t>10.228.253.67</t>
        </is>
      </c>
      <c r="G22" t="inlineStr">
        <is>
          <t>Site1</t>
        </is>
      </c>
      <c r="H22" t="inlineStr">
        <is>
          <t>Domain1</t>
        </is>
      </c>
    </row>
    <row r="23">
      <c r="A23" s="216" t="inlineStr">
        <is>
          <t>kvm04.nin1.tms.tele2.ru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Row],[VLAN]],Dictionary!$D$2:$F$14,2,FALSE),VLOOKUP(Таблица2811[[#This Row],[VLAN]],Dictionary!$D$2:$F$14,3,FALSE))</f>
        <v/>
      </c>
      <c r="F23" t="inlineStr">
        <is>
          <t>10.228.253.68</t>
        </is>
      </c>
      <c r="G23" t="inlineStr">
        <is>
          <t>Site1</t>
        </is>
      </c>
      <c r="H23" t="inlineStr">
        <is>
          <t>Domain1</t>
        </is>
      </c>
    </row>
    <row r="24">
      <c r="A24" s="216" t="inlineStr">
        <is>
          <t>kvm05.nin1.tms.tele2.ru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Row],[VLAN]],Dictionary!$D$2:$F$14,2,FALSE),VLOOKUP(Таблица2811[[#This Row],[VLAN]],Dictionary!$D$2:$F$14,3,FALSE))</f>
        <v/>
      </c>
      <c r="F24" t="inlineStr">
        <is>
          <t>10.228.253.69</t>
        </is>
      </c>
      <c r="G24" t="inlineStr">
        <is>
          <t>Site1</t>
        </is>
      </c>
      <c r="H24" t="inlineStr">
        <is>
          <t>Domain1</t>
        </is>
      </c>
    </row>
    <row r="25">
      <c r="A25" s="216" t="inlineStr">
        <is>
          <t>kvm06.nin1.tms.tele2.ru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Row],[VLAN]],Dictionary!$D$2:$F$14,2,FALSE),VLOOKUP(Таблица2811[[#This Row],[VLAN]],Dictionary!$D$2:$F$14,3,FALSE))</f>
        <v/>
      </c>
      <c r="F25" t="inlineStr">
        <is>
          <t>10.228.253.70</t>
        </is>
      </c>
      <c r="G25" t="inlineStr">
        <is>
          <t>Site1</t>
        </is>
      </c>
      <c r="H25" t="inlineStr">
        <is>
          <t>Domain1</t>
        </is>
      </c>
    </row>
    <row r="26">
      <c r="A26" s="216" t="inlineStr">
        <is>
          <t>kvm07.nin1.tms.tele2.ru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Row],[VLAN]],Dictionary!$D$2:$F$14,2,FALSE),VLOOKUP(Таблица2811[[#This Row],[VLAN]],Dictionary!$D$2:$F$14,3,FALSE))</f>
        <v/>
      </c>
      <c r="F26" t="inlineStr">
        <is>
          <t>10.228.253.71</t>
        </is>
      </c>
      <c r="G26" t="inlineStr">
        <is>
          <t>Site1</t>
        </is>
      </c>
      <c r="H26" t="inlineStr">
        <is>
          <t>Domain1</t>
        </is>
      </c>
    </row>
    <row r="27">
      <c r="A27" s="216" t="inlineStr">
        <is>
          <t>kvm08.nin1.tms.tele2.ru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Row],[VLAN]],Dictionary!$D$2:$F$14,2,FALSE),VLOOKUP(Таблица2811[[#This Row],[VLAN]],Dictionary!$D$2:$F$14,3,FALSE))</f>
        <v/>
      </c>
      <c r="F27" t="inlineStr">
        <is>
          <t>10.228.253.72</t>
        </is>
      </c>
      <c r="G27" t="inlineStr">
        <is>
          <t>Site1</t>
        </is>
      </c>
      <c r="H27" t="inlineStr">
        <is>
          <t>Domain1</t>
        </is>
      </c>
    </row>
    <row r="28">
      <c r="A28" s="216" t="inlineStr">
        <is>
          <t>kvm09.nin1.tms.tele2.ru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Row],[VLAN]],Dictionary!$D$2:$F$14,2,FALSE),VLOOKUP(Таблица2811[[#This Row],[VLAN]],Dictionary!$D$2:$F$14,3,FALSE))</f>
        <v/>
      </c>
      <c r="F28" t="inlineStr">
        <is>
          <t>10.228.253.73</t>
        </is>
      </c>
      <c r="G28" t="inlineStr">
        <is>
          <t>Site1</t>
        </is>
      </c>
      <c r="H28" t="inlineStr">
        <is>
          <t>Domain1</t>
        </is>
      </c>
    </row>
    <row r="29">
      <c r="A29" s="216" t="inlineStr">
        <is>
          <t>kvm10.nin1.tms.tele2.ru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Row],[VLAN]],Dictionary!$D$2:$F$14,2,FALSE),VLOOKUP(Таблица2811[[#This Row],[VLAN]],Dictionary!$D$2:$F$14,3,FALSE))</f>
        <v/>
      </c>
      <c r="F29" t="inlineStr">
        <is>
          <t>10.228.253.74</t>
        </is>
      </c>
      <c r="G29" t="inlineStr">
        <is>
          <t>Site1</t>
        </is>
      </c>
      <c r="H29" t="inlineStr">
        <is>
          <t>Domain1</t>
        </is>
      </c>
    </row>
    <row r="30">
      <c r="A30" s="216" t="inlineStr">
        <is>
          <t>kvm11.nin1.tms.tele2.ru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Row],[VLAN]],Dictionary!$D$2:$F$14,2,FALSE),VLOOKUP(Таблица2811[[#This Row],[VLAN]],Dictionary!$D$2:$F$14,3,FALSE))</f>
        <v/>
      </c>
      <c r="F30" t="inlineStr">
        <is>
          <t>10.228.253.75</t>
        </is>
      </c>
      <c r="G30" t="inlineStr">
        <is>
          <t>Site1</t>
        </is>
      </c>
      <c r="H30" t="inlineStr">
        <is>
          <t>Domain1</t>
        </is>
      </c>
    </row>
    <row r="31">
      <c r="A31" s="216" t="inlineStr">
        <is>
          <t>kvm12.nin1.tms.tele2.ru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Row],[VLAN]],Dictionary!$D$2:$F$14,2,FALSE),VLOOKUP(Таблица2811[[#This Row],[VLAN]],Dictionary!$D$2:$F$14,3,FALSE))</f>
        <v/>
      </c>
      <c r="F31" t="inlineStr">
        <is>
          <t>10.228.253.76</t>
        </is>
      </c>
      <c r="G31" t="inlineStr">
        <is>
          <t>Site1</t>
        </is>
      </c>
      <c r="H31" t="inlineStr">
        <is>
          <t>Domain1</t>
        </is>
      </c>
    </row>
    <row r="32">
      <c r="A32" s="216" t="inlineStr">
        <is>
          <t>kvm13.nin1.tms.tele2.ru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Row],[VLAN]],Dictionary!$D$2:$F$14,2,FALSE),VLOOKUP(Таблица2811[[#This Row],[VLAN]],Dictionary!$D$2:$F$14,3,FALSE))</f>
        <v/>
      </c>
      <c r="F32" t="inlineStr">
        <is>
          <t>10.228.253.77</t>
        </is>
      </c>
      <c r="G32" t="inlineStr">
        <is>
          <t>Site1</t>
        </is>
      </c>
      <c r="H32" t="inlineStr">
        <is>
          <t>Domain1</t>
        </is>
      </c>
    </row>
    <row r="33">
      <c r="A33" s="216" t="inlineStr">
        <is>
          <t>kvm14.nin1.tms.tele2.ru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Row],[VLAN]],Dictionary!$D$2:$F$14,2,FALSE),VLOOKUP(Таблица2811[[#This Row],[VLAN]],Dictionary!$D$2:$F$14,3,FALSE))</f>
        <v/>
      </c>
      <c r="F33" t="inlineStr">
        <is>
          <t>10.228.253.78</t>
        </is>
      </c>
      <c r="G33" t="inlineStr">
        <is>
          <t>Site1</t>
        </is>
      </c>
      <c r="H33" t="inlineStr">
        <is>
          <t>Domain1</t>
        </is>
      </c>
    </row>
    <row r="34">
      <c r="A34" s="216" t="inlineStr">
        <is>
          <t>kvm15.nin1.tms.tele2.ru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IF(Таблица2811[[#This Row],[Site]]="Site1",VLOOKUP(Таблица2811[[#This Row],[VLAN]],Dictionary!$D$2:$F$14,2,FALSE),VLOOKUP(Таблица2811[[#This Row],[VLAN]],Dictionary!$D$2:$F$14,3,FALSE))</f>
        <v/>
      </c>
      <c r="F34" t="inlineStr">
        <is>
          <t>10.228.253.79</t>
        </is>
      </c>
      <c r="G34" t="inlineStr">
        <is>
          <t>Site1</t>
        </is>
      </c>
      <c r="H34" t="inlineStr">
        <is>
          <t>Domain1</t>
        </is>
      </c>
    </row>
    <row r="35">
      <c r="A35" s="216" t="inlineStr">
        <is>
          <t>kvm16.nin1.tms.tele2.ru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IF(Таблица2811[[#This Row],[Site]]="Site1",VLOOKUP(Таблица2811[[#This Row],[VLAN]],Dictionary!$D$2:$F$14,2,FALSE),VLOOKUP(Таблица2811[[#This Row],[VLAN]],Dictionary!$D$2:$F$14,3,FALSE))</f>
        <v/>
      </c>
      <c r="F35" t="inlineStr">
        <is>
          <t>10.228.253.80</t>
        </is>
      </c>
      <c r="G35" t="inlineStr">
        <is>
          <t>Site1</t>
        </is>
      </c>
      <c r="H35" t="inlineStr">
        <is>
          <t>Domain1</t>
        </is>
      </c>
    </row>
    <row r="36" ht="15.75" customHeight="1" s="200" thickBot="1">
      <c r="A36" s="217" t="inlineStr">
        <is>
          <t>kvm23.nin1.tms.tele2.ru</t>
        </is>
      </c>
      <c r="B36" s="205" t="n"/>
      <c r="C36" s="205" t="inlineStr">
        <is>
          <t>Mgmt</t>
        </is>
      </c>
      <c r="D36" s="205" t="inlineStr">
        <is>
          <t>Host_Mgmt</t>
        </is>
      </c>
      <c r="E36" s="205">
        <f>IF(Таблица2811[[#This Row],[Site]]="Site1",VLOOKUP(Таблица2811[[#This Row],[VLAN]],Dictionary!$D$2:$F$14,2,FALSE),VLOOKUP(Таблица2811[[#This Row],[VLAN]],Dictionary!$D$2:$F$14,3,FALSE))</f>
        <v/>
      </c>
      <c r="F36" s="205" t="inlineStr">
        <is>
          <t>10.228.253.87</t>
        </is>
      </c>
      <c r="G36" s="205" t="inlineStr">
        <is>
          <t>Site1</t>
        </is>
      </c>
      <c r="H36" s="205" t="inlineStr">
        <is>
          <t>Domain1</t>
        </is>
      </c>
    </row>
    <row r="37">
      <c r="A37" s="216" t="inlineStr">
        <is>
          <t>kvm01.nin2.tms.tele2.ru</t>
        </is>
      </c>
      <c r="C37" t="inlineStr">
        <is>
          <t>iLO</t>
        </is>
      </c>
      <c r="D37" t="inlineStr">
        <is>
          <t>OOB_Mgmt</t>
        </is>
      </c>
      <c r="E37">
        <f>IF(Таблица2811[[#This Row],[Site]]="Site1",VLOOKUP(Таблица2811[[#This Row],[VLAN]],Dictionary!$D$2:$F$14,2,FALSE),VLOOKUP(Таблица2811[[#This Row],[VLAN]],Dictionary!$D$2:$F$14,3,FALSE))</f>
        <v/>
      </c>
      <c r="F37" t="inlineStr">
        <is>
          <t>10.228.254.1</t>
        </is>
      </c>
      <c r="G37" t="inlineStr">
        <is>
          <t>Site2</t>
        </is>
      </c>
      <c r="H37" t="inlineStr">
        <is>
          <t>Domain1</t>
        </is>
      </c>
    </row>
    <row r="38">
      <c r="A38" s="216" t="inlineStr">
        <is>
          <t>kvm02.nin2.tms.tele2.ru</t>
        </is>
      </c>
      <c r="C38" t="inlineStr">
        <is>
          <t>iLO</t>
        </is>
      </c>
      <c r="D38" t="inlineStr">
        <is>
          <t>OOB_Mgmt</t>
        </is>
      </c>
      <c r="E38">
        <f>IF(Таблица2811[[#This Row],[Site]]="Site1",VLOOKUP(Таблица2811[[#This Row],[VLAN]],Dictionary!$D$2:$F$14,2,FALSE),VLOOKUP(Таблица2811[[#This Row],[VLAN]],Dictionary!$D$2:$F$14,3,FALSE))</f>
        <v/>
      </c>
      <c r="F38" t="inlineStr">
        <is>
          <t>10.228.254.2</t>
        </is>
      </c>
      <c r="G38" t="inlineStr">
        <is>
          <t>Site2</t>
        </is>
      </c>
      <c r="H38" t="inlineStr">
        <is>
          <t>Domain1</t>
        </is>
      </c>
    </row>
    <row r="39">
      <c r="A39" s="216" t="inlineStr">
        <is>
          <t>kvm03.nin2.tms.tele2.ru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Row],[VLAN]],Dictionary!$D$2:$F$14,2,FALSE),VLOOKUP(Таблица2811[[#This Row],[VLAN]],Dictionary!$D$2:$F$14,3,FALSE))</f>
        <v/>
      </c>
      <c r="F39" t="inlineStr">
        <is>
          <t>10.228.254.3</t>
        </is>
      </c>
      <c r="G39" t="inlineStr">
        <is>
          <t>Site2</t>
        </is>
      </c>
      <c r="H39" t="inlineStr">
        <is>
          <t>Domain1</t>
        </is>
      </c>
    </row>
    <row r="40">
      <c r="A40" s="216" t="inlineStr">
        <is>
          <t>kvm04.nin2.tms.tele2.ru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Row],[VLAN]],Dictionary!$D$2:$F$14,2,FALSE),VLOOKUP(Таблица2811[[#This Row],[VLAN]],Dictionary!$D$2:$F$14,3,FALSE))</f>
        <v/>
      </c>
      <c r="F40" t="inlineStr">
        <is>
          <t>10.228.254.4</t>
        </is>
      </c>
      <c r="G40" t="inlineStr">
        <is>
          <t>Site2</t>
        </is>
      </c>
      <c r="H40" t="inlineStr">
        <is>
          <t>Domain1</t>
        </is>
      </c>
    </row>
    <row r="41">
      <c r="A41" s="216" t="inlineStr">
        <is>
          <t>kvm05.nin2.tms.tele2.ru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Row],[VLAN]],Dictionary!$D$2:$F$14,2,FALSE),VLOOKUP(Таблица2811[[#This Row],[VLAN]],Dictionary!$D$2:$F$14,3,FALSE))</f>
        <v/>
      </c>
      <c r="F41" t="inlineStr">
        <is>
          <t>10.228.254.5</t>
        </is>
      </c>
      <c r="G41" t="inlineStr">
        <is>
          <t>Site2</t>
        </is>
      </c>
      <c r="H41" t="inlineStr">
        <is>
          <t>Domain1</t>
        </is>
      </c>
    </row>
    <row r="42">
      <c r="A42" s="216" t="inlineStr">
        <is>
          <t>kvm06.nin2.tms.tele2.ru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Row],[VLAN]],Dictionary!$D$2:$F$14,2,FALSE),VLOOKUP(Таблица2811[[#This Row],[VLAN]],Dictionary!$D$2:$F$14,3,FALSE))</f>
        <v/>
      </c>
      <c r="F42" t="inlineStr">
        <is>
          <t>10.228.254.6</t>
        </is>
      </c>
      <c r="G42" t="inlineStr">
        <is>
          <t>Site2</t>
        </is>
      </c>
      <c r="H42" t="inlineStr">
        <is>
          <t>Domain1</t>
        </is>
      </c>
    </row>
    <row r="43">
      <c r="A43" s="216" t="inlineStr">
        <is>
          <t>kvm07.nin2.tms.tele2.ru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Row],[VLAN]],Dictionary!$D$2:$F$14,2,FALSE),VLOOKUP(Таблица2811[[#This Row],[VLAN]],Dictionary!$D$2:$F$14,3,FALSE))</f>
        <v/>
      </c>
      <c r="F43" t="inlineStr">
        <is>
          <t>10.228.254.7</t>
        </is>
      </c>
      <c r="G43" t="inlineStr">
        <is>
          <t>Site2</t>
        </is>
      </c>
      <c r="H43" t="inlineStr">
        <is>
          <t>Domain1</t>
        </is>
      </c>
    </row>
    <row r="44">
      <c r="A44" s="216" t="inlineStr">
        <is>
          <t>kvm08.nin2.tms.tele2.ru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Row],[VLAN]],Dictionary!$D$2:$F$14,2,FALSE),VLOOKUP(Таблица2811[[#This Row],[VLAN]],Dictionary!$D$2:$F$14,3,FALSE))</f>
        <v/>
      </c>
      <c r="F44" t="inlineStr">
        <is>
          <t>10.228.254.8</t>
        </is>
      </c>
      <c r="G44" t="inlineStr">
        <is>
          <t>Site2</t>
        </is>
      </c>
      <c r="H44" t="inlineStr">
        <is>
          <t>Domain1</t>
        </is>
      </c>
    </row>
    <row r="45">
      <c r="A45" s="216" t="inlineStr">
        <is>
          <t>kvm09.nin2.tms.tele2.ru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Row],[VLAN]],Dictionary!$D$2:$F$14,2,FALSE),VLOOKUP(Таблица2811[[#This Row],[VLAN]],Dictionary!$D$2:$F$14,3,FALSE))</f>
        <v/>
      </c>
      <c r="F45" t="inlineStr">
        <is>
          <t>10.228.254.9</t>
        </is>
      </c>
      <c r="G45" t="inlineStr">
        <is>
          <t>Site2</t>
        </is>
      </c>
      <c r="H45" t="inlineStr">
        <is>
          <t>Domain1</t>
        </is>
      </c>
    </row>
    <row r="46">
      <c r="A46" s="216" t="inlineStr">
        <is>
          <t>kvm10.nin2.tms.tele2.ru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Row],[VLAN]],Dictionary!$D$2:$F$14,2,FALSE),VLOOKUP(Таблица2811[[#This Row],[VLAN]],Dictionary!$D$2:$F$14,3,FALSE))</f>
        <v/>
      </c>
      <c r="F46" t="inlineStr">
        <is>
          <t>10.228.254.10</t>
        </is>
      </c>
      <c r="G46" t="inlineStr">
        <is>
          <t>Site2</t>
        </is>
      </c>
      <c r="H46" t="inlineStr">
        <is>
          <t>Domain1</t>
        </is>
      </c>
    </row>
    <row r="47">
      <c r="A47" s="216" t="inlineStr">
        <is>
          <t>kvm11.nin2.tms.tele2.ru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Row],[VLAN]],Dictionary!$D$2:$F$14,2,FALSE),VLOOKUP(Таблица2811[[#This Row],[VLAN]],Dictionary!$D$2:$F$14,3,FALSE))</f>
        <v/>
      </c>
      <c r="F47" t="inlineStr">
        <is>
          <t>10.228.254.11</t>
        </is>
      </c>
      <c r="G47" t="inlineStr">
        <is>
          <t>Site2</t>
        </is>
      </c>
      <c r="H47" t="inlineStr">
        <is>
          <t>Domain1</t>
        </is>
      </c>
    </row>
    <row r="48">
      <c r="A48" s="216" t="inlineStr">
        <is>
          <t>kvm12.nin2.tms.tele2.ru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Row],[VLAN]],Dictionary!$D$2:$F$14,2,FALSE),VLOOKUP(Таблица2811[[#This Row],[VLAN]],Dictionary!$D$2:$F$14,3,FALSE))</f>
        <v/>
      </c>
      <c r="F48" t="inlineStr">
        <is>
          <t>10.228.254.12</t>
        </is>
      </c>
      <c r="G48" t="inlineStr">
        <is>
          <t>Site2</t>
        </is>
      </c>
      <c r="H48" t="inlineStr">
        <is>
          <t>Domain1</t>
        </is>
      </c>
    </row>
    <row r="49">
      <c r="A49" s="216" t="inlineStr">
        <is>
          <t>kvm13.nin2.tms.tele2.ru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Row],[VLAN]],Dictionary!$D$2:$F$14,2,FALSE),VLOOKUP(Таблица2811[[#This Row],[VLAN]],Dictionary!$D$2:$F$14,3,FALSE))</f>
        <v/>
      </c>
      <c r="F49" t="inlineStr">
        <is>
          <t>10.228.254.13</t>
        </is>
      </c>
      <c r="G49" t="inlineStr">
        <is>
          <t>Site2</t>
        </is>
      </c>
      <c r="H49" t="inlineStr">
        <is>
          <t>Domain1</t>
        </is>
      </c>
    </row>
    <row r="50">
      <c r="A50" s="216" t="inlineStr">
        <is>
          <t>kvm14.nin2.tms.tele2.ru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Row],[VLAN]],Dictionary!$D$2:$F$14,2,FALSE),VLOOKUP(Таблица2811[[#This Row],[VLAN]],Dictionary!$D$2:$F$14,3,FALSE))</f>
        <v/>
      </c>
      <c r="F50" t="inlineStr">
        <is>
          <t>10.228.254.14</t>
        </is>
      </c>
      <c r="G50" t="inlineStr">
        <is>
          <t>Site2</t>
        </is>
      </c>
      <c r="H50" t="inlineStr">
        <is>
          <t>Domain1</t>
        </is>
      </c>
    </row>
    <row r="51">
      <c r="A51" s="216" t="inlineStr">
        <is>
          <t>kvm15.nin2.tms.tele2.ru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IF(Таблица2811[[#This Row],[Site]]="Site1",VLOOKUP(Таблица2811[[#This Row],[VLAN]],Dictionary!$D$2:$F$14,2,FALSE),VLOOKUP(Таблица2811[[#This Row],[VLAN]],Dictionary!$D$2:$F$14,3,FALSE))</f>
        <v/>
      </c>
      <c r="F51" t="inlineStr">
        <is>
          <t>10.228.254.15</t>
        </is>
      </c>
      <c r="G51" t="inlineStr">
        <is>
          <t>Site2</t>
        </is>
      </c>
      <c r="H51" t="inlineStr">
        <is>
          <t>Domain1</t>
        </is>
      </c>
    </row>
    <row r="52" ht="15.75" customHeight="1" s="200" thickBot="1">
      <c r="A52" s="217" t="inlineStr">
        <is>
          <t>kvm16.nin2.tms.tele2.ru</t>
        </is>
      </c>
      <c r="B52" s="205" t="n"/>
      <c r="C52" s="205" t="inlineStr">
        <is>
          <t>iLO</t>
        </is>
      </c>
      <c r="D52" s="205" t="inlineStr">
        <is>
          <t>OOB_Mgmt</t>
        </is>
      </c>
      <c r="E52" s="205">
        <f>IF(Таблица2811[[#This Row],[Site]]="Site1",VLOOKUP(Таблица2811[[#This Row],[VLAN]],Dictionary!$D$2:$F$14,2,FALSE),VLOOKUP(Таблица2811[[#This Row],[VLAN]],Dictionary!$D$2:$F$14,3,FALSE))</f>
        <v/>
      </c>
      <c r="F52" s="205" t="inlineStr">
        <is>
          <t>10.228.254.16</t>
        </is>
      </c>
      <c r="G52" s="205" t="inlineStr">
        <is>
          <t>Site2</t>
        </is>
      </c>
      <c r="H52" s="205" t="inlineStr">
        <is>
          <t>Domain1</t>
        </is>
      </c>
    </row>
    <row r="53">
      <c r="A53" s="216" t="inlineStr">
        <is>
          <t>kvm01.nin2.tms.tele2.ru</t>
        </is>
      </c>
      <c r="C53" t="inlineStr">
        <is>
          <t>Mgmt</t>
        </is>
      </c>
      <c r="D53" t="inlineStr">
        <is>
          <t>Host_Mgmt</t>
        </is>
      </c>
      <c r="E53">
        <f>IF(Таблица2811[[#This Row],[Site]]="Site1",VLOOKUP(Таблица2811[[#This Row],[VLAN]],Dictionary!$D$2:$F$14,2,FALSE),VLOOKUP(Таблица2811[[#This Row],[VLAN]],Dictionary!$D$2:$F$14,3,FALSE))</f>
        <v/>
      </c>
      <c r="F53" t="inlineStr">
        <is>
          <t>10.228.254.65</t>
        </is>
      </c>
      <c r="G53" t="inlineStr">
        <is>
          <t>Site2</t>
        </is>
      </c>
      <c r="H53" t="inlineStr">
        <is>
          <t>Domain1</t>
        </is>
      </c>
    </row>
    <row r="54">
      <c r="A54" s="216" t="inlineStr">
        <is>
          <t>kvm02.nin2.tms.tele2.ru</t>
        </is>
      </c>
      <c r="C54" t="inlineStr">
        <is>
          <t>Mgmt</t>
        </is>
      </c>
      <c r="D54" t="inlineStr">
        <is>
          <t>Host_Mgmt</t>
        </is>
      </c>
      <c r="E54">
        <f>IF(Таблица2811[[#This Row],[Site]]="Site1",VLOOKUP(Таблица2811[[#This Row],[VLAN]],Dictionary!$D$2:$F$14,2,FALSE),VLOOKUP(Таблица2811[[#This Row],[VLAN]],Dictionary!$D$2:$F$14,3,FALSE))</f>
        <v/>
      </c>
      <c r="F54" t="inlineStr">
        <is>
          <t>10.228.254.66</t>
        </is>
      </c>
      <c r="G54" t="inlineStr">
        <is>
          <t>Site2</t>
        </is>
      </c>
      <c r="H54" t="inlineStr">
        <is>
          <t>Domain1</t>
        </is>
      </c>
    </row>
    <row r="55">
      <c r="A55" s="216" t="inlineStr">
        <is>
          <t>kvm03.nin2.tms.tele2.ru</t>
        </is>
      </c>
      <c r="C55" t="inlineStr">
        <is>
          <t>Mgmt</t>
        </is>
      </c>
      <c r="D55" t="inlineStr">
        <is>
          <t>Host_Mgmt</t>
        </is>
      </c>
      <c r="E55">
        <f>IF(Таблица2811[[#This Row],[Site]]="Site1",VLOOKUP(Таблица2811[[#This Row],[VLAN]],Dictionary!$D$2:$F$14,2,FALSE),VLOOKUP(Таблица2811[[#This Row],[VLAN]],Dictionary!$D$2:$F$14,3,FALSE))</f>
        <v/>
      </c>
      <c r="F55" t="inlineStr">
        <is>
          <t>10.228.254.67</t>
        </is>
      </c>
      <c r="G55" t="inlineStr">
        <is>
          <t>Site2</t>
        </is>
      </c>
      <c r="H55" t="inlineStr">
        <is>
          <t>Domain1</t>
        </is>
      </c>
    </row>
    <row r="56">
      <c r="A56" s="216" t="inlineStr">
        <is>
          <t>kvm04.nin2.tms.tele2.ru</t>
        </is>
      </c>
      <c r="C56" t="inlineStr">
        <is>
          <t>Mgmt</t>
        </is>
      </c>
      <c r="D56" t="inlineStr">
        <is>
          <t>Host_Mgmt</t>
        </is>
      </c>
      <c r="E56">
        <f>IF(Таблица2811[[#This Row],[Site]]="Site1",VLOOKUP(Таблица2811[[#This Row],[VLAN]],Dictionary!$D$2:$F$14,2,FALSE),VLOOKUP(Таблица2811[[#This Row],[VLAN]],Dictionary!$D$2:$F$14,3,FALSE))</f>
        <v/>
      </c>
      <c r="F56" t="inlineStr">
        <is>
          <t>10.228.254.68</t>
        </is>
      </c>
      <c r="G56" t="inlineStr">
        <is>
          <t>Site2</t>
        </is>
      </c>
      <c r="H56" t="inlineStr">
        <is>
          <t>Domain1</t>
        </is>
      </c>
    </row>
    <row r="57">
      <c r="A57" s="216" t="inlineStr">
        <is>
          <t>kvm05.nin2.tms.tele2.ru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Row],[VLAN]],Dictionary!$D$2:$F$14,2,FALSE),VLOOKUP(Таблица2811[[#This Row],[VLAN]],Dictionary!$D$2:$F$14,3,FALSE))</f>
        <v/>
      </c>
      <c r="F57" t="inlineStr">
        <is>
          <t>10.228.254.69</t>
        </is>
      </c>
      <c r="G57" t="inlineStr">
        <is>
          <t>Site2</t>
        </is>
      </c>
      <c r="H57" t="inlineStr">
        <is>
          <t>Domain1</t>
        </is>
      </c>
    </row>
    <row r="58">
      <c r="A58" s="216" t="inlineStr">
        <is>
          <t>kvm06.nin2.tms.tele2.ru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Row],[VLAN]],Dictionary!$D$2:$F$14,2,FALSE),VLOOKUP(Таблица2811[[#This Row],[VLAN]],Dictionary!$D$2:$F$14,3,FALSE))</f>
        <v/>
      </c>
      <c r="F58" t="inlineStr">
        <is>
          <t>10.228.254.70</t>
        </is>
      </c>
      <c r="G58" t="inlineStr">
        <is>
          <t>Site2</t>
        </is>
      </c>
      <c r="H58" t="inlineStr">
        <is>
          <t>Domain1</t>
        </is>
      </c>
    </row>
    <row r="59">
      <c r="A59" s="216" t="inlineStr">
        <is>
          <t>kvm07.nin2.tms.tele2.ru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Row],[VLAN]],Dictionary!$D$2:$F$14,2,FALSE),VLOOKUP(Таблица2811[[#This Row],[VLAN]],Dictionary!$D$2:$F$14,3,FALSE))</f>
        <v/>
      </c>
      <c r="F59" t="inlineStr">
        <is>
          <t>10.228.254.71</t>
        </is>
      </c>
      <c r="G59" t="inlineStr">
        <is>
          <t>Site2</t>
        </is>
      </c>
      <c r="H59" t="inlineStr">
        <is>
          <t>Domain1</t>
        </is>
      </c>
    </row>
    <row r="60">
      <c r="A60" s="216" t="inlineStr">
        <is>
          <t>kvm08.nin2.tms.tele2.ru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Row],[VLAN]],Dictionary!$D$2:$F$14,2,FALSE),VLOOKUP(Таблица2811[[#This Row],[VLAN]],Dictionary!$D$2:$F$14,3,FALSE))</f>
        <v/>
      </c>
      <c r="F60" t="inlineStr">
        <is>
          <t>10.228.254.72</t>
        </is>
      </c>
      <c r="G60" t="inlineStr">
        <is>
          <t>Site2</t>
        </is>
      </c>
      <c r="H60" t="inlineStr">
        <is>
          <t>Domain1</t>
        </is>
      </c>
    </row>
    <row r="61">
      <c r="A61" s="216" t="inlineStr">
        <is>
          <t>kvm09.nin2.tms.tele2.ru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Row],[VLAN]],Dictionary!$D$2:$F$14,2,FALSE),VLOOKUP(Таблица2811[[#This Row],[VLAN]],Dictionary!$D$2:$F$14,3,FALSE))</f>
        <v/>
      </c>
      <c r="F61" t="inlineStr">
        <is>
          <t>10.228.254.73</t>
        </is>
      </c>
      <c r="G61" t="inlineStr">
        <is>
          <t>Site2</t>
        </is>
      </c>
      <c r="H61" t="inlineStr">
        <is>
          <t>Domain1</t>
        </is>
      </c>
    </row>
    <row r="62">
      <c r="A62" s="216" t="inlineStr">
        <is>
          <t>kvm10.nin2.tms.tele2.ru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Row],[VLAN]],Dictionary!$D$2:$F$14,2,FALSE),VLOOKUP(Таблица2811[[#This Row],[VLAN]],Dictionary!$D$2:$F$14,3,FALSE))</f>
        <v/>
      </c>
      <c r="F62" t="inlineStr">
        <is>
          <t>10.228.254.74</t>
        </is>
      </c>
      <c r="G62" t="inlineStr">
        <is>
          <t>Site2</t>
        </is>
      </c>
      <c r="H62" t="inlineStr">
        <is>
          <t>Domain1</t>
        </is>
      </c>
    </row>
    <row r="63">
      <c r="A63" s="216" t="inlineStr">
        <is>
          <t>kvm11.nin2.tms.tele2.ru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Row],[VLAN]],Dictionary!$D$2:$F$14,2,FALSE),VLOOKUP(Таблица2811[[#This Row],[VLAN]],Dictionary!$D$2:$F$14,3,FALSE))</f>
        <v/>
      </c>
      <c r="F63" t="inlineStr">
        <is>
          <t>10.228.254.75</t>
        </is>
      </c>
      <c r="G63" t="inlineStr">
        <is>
          <t>Site2</t>
        </is>
      </c>
      <c r="H63" t="inlineStr">
        <is>
          <t>Domain1</t>
        </is>
      </c>
    </row>
    <row r="64">
      <c r="A64" s="216" t="inlineStr">
        <is>
          <t>kvm12.nin2.tms.tele2.ru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Row],[VLAN]],Dictionary!$D$2:$F$14,2,FALSE),VLOOKUP(Таблица2811[[#This Row],[VLAN]],Dictionary!$D$2:$F$14,3,FALSE))</f>
        <v/>
      </c>
      <c r="F64" t="inlineStr">
        <is>
          <t>10.228.254.76</t>
        </is>
      </c>
      <c r="G64" t="inlineStr">
        <is>
          <t>Site2</t>
        </is>
      </c>
      <c r="H64" t="inlineStr">
        <is>
          <t>Domain1</t>
        </is>
      </c>
    </row>
    <row r="65">
      <c r="A65" s="216" t="inlineStr">
        <is>
          <t>kvm13.nin2.tms.tele2.ru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Row],[VLAN]],Dictionary!$D$2:$F$14,2,FALSE),VLOOKUP(Таблица2811[[#This Row],[VLAN]],Dictionary!$D$2:$F$14,3,FALSE))</f>
        <v/>
      </c>
      <c r="F65" t="inlineStr">
        <is>
          <t>10.228.254.77</t>
        </is>
      </c>
      <c r="G65" t="inlineStr">
        <is>
          <t>Site2</t>
        </is>
      </c>
      <c r="H65" t="inlineStr">
        <is>
          <t>Domain1</t>
        </is>
      </c>
    </row>
    <row r="66">
      <c r="A66" s="216" t="inlineStr">
        <is>
          <t>kvm14.nin2.tms.tele2.ru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Row],[VLAN]],Dictionary!$D$2:$F$14,2,FALSE),VLOOKUP(Таблица2811[[#This Row],[VLAN]],Dictionary!$D$2:$F$14,3,FALSE))</f>
        <v/>
      </c>
      <c r="F66" t="inlineStr">
        <is>
          <t>10.228.254.78</t>
        </is>
      </c>
      <c r="G66" t="inlineStr">
        <is>
          <t>Site2</t>
        </is>
      </c>
      <c r="H66" t="inlineStr">
        <is>
          <t>Domain1</t>
        </is>
      </c>
    </row>
    <row r="67">
      <c r="A67" s="216" t="inlineStr">
        <is>
          <t>kvm15.nin2.tms.tele2.ru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Row],[VLAN]],Dictionary!$D$2:$F$14,2,FALSE),VLOOKUP(Таблица2811[[#This Row],[VLAN]],Dictionary!$D$2:$F$14,3,FALSE))</f>
        <v/>
      </c>
      <c r="F67" t="inlineStr">
        <is>
          <t>10.228.254.79</t>
        </is>
      </c>
      <c r="G67" t="inlineStr">
        <is>
          <t>Site2</t>
        </is>
      </c>
      <c r="H67" t="inlineStr">
        <is>
          <t>Domain1</t>
        </is>
      </c>
    </row>
    <row r="68" ht="15.75" customHeight="1" s="200" thickBot="1">
      <c r="A68" s="217" t="inlineStr">
        <is>
          <t>kvm16.nin2.tms.tele2.ru</t>
        </is>
      </c>
      <c r="B68" s="205" t="n"/>
      <c r="C68" s="205" t="inlineStr">
        <is>
          <t>Mgmt</t>
        </is>
      </c>
      <c r="D68" s="205" t="inlineStr">
        <is>
          <t>Host_Mgmt</t>
        </is>
      </c>
      <c r="E68" s="205">
        <f>IF(Таблица2811[[#This Row],[Site]]="Site1",VLOOKUP(Таблица2811[[#This Row],[VLAN]],Dictionary!$D$2:$F$14,2,FALSE),VLOOKUP(Таблица2811[[#This Row],[VLAN]],Dictionary!$D$2:$F$14,3,FALSE))</f>
        <v/>
      </c>
      <c r="F68" s="205" t="inlineStr">
        <is>
          <t>10.228.254.80</t>
        </is>
      </c>
      <c r="G68" s="205" t="inlineStr">
        <is>
          <t>Site2</t>
        </is>
      </c>
      <c r="H68" s="205" t="inlineStr">
        <is>
          <t>Domain1</t>
        </is>
      </c>
    </row>
    <row r="69">
      <c r="A69" s="216" t="inlineStr">
        <is>
          <t>kvm01.nin1.tms.tele2.ru</t>
        </is>
      </c>
      <c r="B69" t="inlineStr">
        <is>
          <t>pre01.nin1.tms.tele2.ru</t>
        </is>
      </c>
      <c r="C69" t="inlineStr">
        <is>
          <t>Mgmt</t>
        </is>
      </c>
      <c r="D69" t="inlineStr">
        <is>
          <t>vm_Mgmt</t>
        </is>
      </c>
      <c r="E69">
        <f>IF(Таблица2811[[#This Row],[Site]]="Site1",VLOOKUP(Таблица2811[[#This Row],[VLAN]],Dictionary!$D$2:$F$14,2,FALSE),VLOOKUP(Таблица2811[[#This Row],[VLAN]],Dictionary!$D$2:$F$14,3,FALSE))</f>
        <v/>
      </c>
      <c r="F69" t="inlineStr">
        <is>
          <t>10.228.253.129</t>
        </is>
      </c>
      <c r="G69" t="inlineStr">
        <is>
          <t>Site1</t>
        </is>
      </c>
      <c r="H69" t="inlineStr">
        <is>
          <t>Domain1</t>
        </is>
      </c>
    </row>
    <row r="70">
      <c r="A70" s="216" t="inlineStr">
        <is>
          <t>kvm02.nin1.tms.tele2.ru</t>
        </is>
      </c>
      <c r="B70" t="inlineStr">
        <is>
          <t>pre02.nin1.tms.tele2.ru</t>
        </is>
      </c>
      <c r="C70" t="inlineStr">
        <is>
          <t>Mgmt</t>
        </is>
      </c>
      <c r="D70" t="inlineStr">
        <is>
          <t>vm_Mgmt</t>
        </is>
      </c>
      <c r="E70">
        <f>IF(Таблица2811[[#This Row],[Site]]="Site1",VLOOKUP(Таблица2811[[#This Row],[VLAN]],Dictionary!$D$2:$F$14,2,FALSE),VLOOKUP(Таблица2811[[#This Row],[VLAN]],Dictionary!$D$2:$F$14,3,FALSE))</f>
        <v/>
      </c>
      <c r="F70" t="inlineStr">
        <is>
          <t>10.228.253.130</t>
        </is>
      </c>
      <c r="G70" t="inlineStr">
        <is>
          <t>Site1</t>
        </is>
      </c>
      <c r="H70" t="inlineStr">
        <is>
          <t>Domain1</t>
        </is>
      </c>
    </row>
    <row r="71">
      <c r="A71" s="216" t="inlineStr">
        <is>
          <t>kvm03.nin1.tms.tele2.ru</t>
        </is>
      </c>
      <c r="B71" t="inlineStr">
        <is>
          <t>pre03.nin1.tms.tele2.ru</t>
        </is>
      </c>
      <c r="C71" t="inlineStr">
        <is>
          <t>Mgmt</t>
        </is>
      </c>
      <c r="D71" t="inlineStr">
        <is>
          <t>vm_Mgmt</t>
        </is>
      </c>
      <c r="E71">
        <f>IF(Таблица2811[[#This Row],[Site]]="Site1",VLOOKUP(Таблица2811[[#This Row],[VLAN]],Dictionary!$D$2:$F$14,2,FALSE),VLOOKUP(Таблица2811[[#This Row],[VLAN]],Dictionary!$D$2:$F$14,3,FALSE))</f>
        <v/>
      </c>
      <c r="F71" t="inlineStr">
        <is>
          <t>10.228.253.131</t>
        </is>
      </c>
      <c r="G71" t="inlineStr">
        <is>
          <t>Site1</t>
        </is>
      </c>
      <c r="H71" t="inlineStr">
        <is>
          <t>Domain1</t>
        </is>
      </c>
    </row>
    <row r="72">
      <c r="A72" s="216" t="inlineStr">
        <is>
          <t>kvm04.nin1.tms.tele2.ru</t>
        </is>
      </c>
      <c r="B72" t="inlineStr">
        <is>
          <t>pre04.nin1.tms.tele2.ru</t>
        </is>
      </c>
      <c r="C72" t="inlineStr">
        <is>
          <t>Mgmt</t>
        </is>
      </c>
      <c r="D72" t="inlineStr">
        <is>
          <t>vm_Mgmt</t>
        </is>
      </c>
      <c r="E72">
        <f>IF(Таблица2811[[#This Row],[Site]]="Site1",VLOOKUP(Таблица2811[[#This Row],[VLAN]],Dictionary!$D$2:$F$14,2,FALSE),VLOOKUP(Таблица2811[[#This Row],[VLAN]],Dictionary!$D$2:$F$14,3,FALSE))</f>
        <v/>
      </c>
      <c r="F72" t="inlineStr">
        <is>
          <t>10.228.253.132</t>
        </is>
      </c>
      <c r="G72" t="inlineStr">
        <is>
          <t>Site1</t>
        </is>
      </c>
      <c r="H72" t="inlineStr">
        <is>
          <t>Domain1</t>
        </is>
      </c>
    </row>
    <row r="73">
      <c r="A73" s="216" t="inlineStr">
        <is>
          <t>kvm05.nin1.tms.tele2.ru</t>
        </is>
      </c>
      <c r="B73" t="inlineStr">
        <is>
          <t>pre05.nin1.tms.tele2.ru</t>
        </is>
      </c>
      <c r="C73" t="inlineStr">
        <is>
          <t>Mgmt</t>
        </is>
      </c>
      <c r="D73" t="inlineStr">
        <is>
          <t>vm_Mgmt</t>
        </is>
      </c>
      <c r="E73">
        <f>IF(Таблица2811[[#This Row],[Site]]="Site1",VLOOKUP(Таблица2811[[#This Row],[VLAN]],Dictionary!$D$2:$F$14,2,FALSE),VLOOKUP(Таблица2811[[#This Row],[VLAN]],Dictionary!$D$2:$F$14,3,FALSE))</f>
        <v/>
      </c>
      <c r="F73" t="inlineStr">
        <is>
          <t>10.228.253.133</t>
        </is>
      </c>
      <c r="G73" t="inlineStr">
        <is>
          <t>Site1</t>
        </is>
      </c>
      <c r="H73" t="inlineStr">
        <is>
          <t>Domain1</t>
        </is>
      </c>
    </row>
    <row r="74">
      <c r="A74" s="216" t="inlineStr">
        <is>
          <t>kvm06.nin1.tms.tele2.ru</t>
        </is>
      </c>
      <c r="B74" t="inlineStr">
        <is>
          <t>pre06.nin1.tms.tele2.ru</t>
        </is>
      </c>
      <c r="C74" t="inlineStr">
        <is>
          <t>Mgmt</t>
        </is>
      </c>
      <c r="D74" t="inlineStr">
        <is>
          <t>vm_Mgmt</t>
        </is>
      </c>
      <c r="E74">
        <f>IF(Таблица2811[[#This Row],[Site]]="Site1",VLOOKUP(Таблица2811[[#This Row],[VLAN]],Dictionary!$D$2:$F$14,2,FALSE),VLOOKUP(Таблица2811[[#This Row],[VLAN]],Dictionary!$D$2:$F$14,3,FALSE))</f>
        <v/>
      </c>
      <c r="F74" t="inlineStr">
        <is>
          <t>10.228.253.134</t>
        </is>
      </c>
      <c r="G74" t="inlineStr">
        <is>
          <t>Site1</t>
        </is>
      </c>
      <c r="H74" t="inlineStr">
        <is>
          <t>Domain1</t>
        </is>
      </c>
    </row>
    <row r="75">
      <c r="A75" s="216" t="inlineStr">
        <is>
          <t>kvm07.nin1.tms.tele2.ru</t>
        </is>
      </c>
      <c r="B75" t="inlineStr">
        <is>
          <t>pre07.nin1.tms.tele2.ru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Row],[VLAN]],Dictionary!$D$2:$F$14,2,FALSE),VLOOKUP(Таблица2811[[#This Row],[VLAN]],Dictionary!$D$2:$F$14,3,FALSE))</f>
        <v/>
      </c>
      <c r="F75" t="inlineStr">
        <is>
          <t>10.228.253.135</t>
        </is>
      </c>
      <c r="G75" t="inlineStr">
        <is>
          <t>Site1</t>
        </is>
      </c>
      <c r="H75" t="inlineStr">
        <is>
          <t>Domain1</t>
        </is>
      </c>
    </row>
    <row r="76">
      <c r="A76" s="216" t="inlineStr">
        <is>
          <t>kvm08.nin1.tms.tele2.ru</t>
        </is>
      </c>
      <c r="B76" t="inlineStr">
        <is>
          <t>pre08.nin1.tms.tele2.ru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Row],[VLAN]],Dictionary!$D$2:$F$14,2,FALSE),VLOOKUP(Таблица2811[[#This Row],[VLAN]],Dictionary!$D$2:$F$14,3,FALSE))</f>
        <v/>
      </c>
      <c r="F76" t="inlineStr">
        <is>
          <t>10.228.253.136</t>
        </is>
      </c>
      <c r="G76" t="inlineStr">
        <is>
          <t>Site1</t>
        </is>
      </c>
      <c r="H76" t="inlineStr">
        <is>
          <t>Domain1</t>
        </is>
      </c>
    </row>
    <row r="77">
      <c r="A77" s="216" t="inlineStr">
        <is>
          <t>kvm13.nin1.tms.tele2.ru</t>
        </is>
      </c>
      <c r="B77" t="inlineStr">
        <is>
          <t>pre09.nin1.tms.tele2.ru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Row],[VLAN]],Dictionary!$D$2:$F$14,2,FALSE),VLOOKUP(Таблица2811[[#This Row],[VLAN]],Dictionary!$D$2:$F$14,3,FALSE))</f>
        <v/>
      </c>
      <c r="F77" t="inlineStr">
        <is>
          <t>10.228.253.137</t>
        </is>
      </c>
      <c r="G77" t="inlineStr">
        <is>
          <t>Site1</t>
        </is>
      </c>
      <c r="H77" t="inlineStr">
        <is>
          <t>Domain1</t>
        </is>
      </c>
    </row>
    <row r="78">
      <c r="A78" s="216" t="inlineStr">
        <is>
          <t>kvm14.nin1.tms.tele2.ru</t>
        </is>
      </c>
      <c r="B78" t="inlineStr">
        <is>
          <t>pre10.nin1.tms.tele2.ru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Row],[VLAN]],Dictionary!$D$2:$F$14,2,FALSE),VLOOKUP(Таблица2811[[#This Row],[VLAN]],Dictionary!$D$2:$F$14,3,FALSE))</f>
        <v/>
      </c>
      <c r="F78" t="inlineStr">
        <is>
          <t>10.228.253.138</t>
        </is>
      </c>
      <c r="G78" t="inlineStr">
        <is>
          <t>Site1</t>
        </is>
      </c>
      <c r="H78" t="inlineStr">
        <is>
          <t>Domain1</t>
        </is>
      </c>
    </row>
    <row r="79">
      <c r="A79" s="216" t="inlineStr">
        <is>
          <t>kvm15.nin1.tms.tele2.ru</t>
        </is>
      </c>
      <c r="B79" t="inlineStr">
        <is>
          <t>pre11.nin1.tms.tele2.ru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Row],[VLAN]],Dictionary!$D$2:$F$14,2,FALSE),VLOOKUP(Таблица2811[[#This Row],[VLAN]],Dictionary!$D$2:$F$14,3,FALSE))</f>
        <v/>
      </c>
      <c r="F79" t="inlineStr">
        <is>
          <t>10.228.253.139</t>
        </is>
      </c>
      <c r="G79" t="inlineStr">
        <is>
          <t>Site1</t>
        </is>
      </c>
      <c r="H79" t="inlineStr">
        <is>
          <t>Domain1</t>
        </is>
      </c>
    </row>
    <row r="80">
      <c r="A80" s="184" t="inlineStr">
        <is>
          <t>kvm16.nin1.tms.tele2.ru</t>
        </is>
      </c>
      <c r="B80" s="125" t="inlineStr">
        <is>
          <t>pre12.nin1.tms.tele2.ru</t>
        </is>
      </c>
      <c r="C80" s="125" t="inlineStr">
        <is>
          <t>Mgmt</t>
        </is>
      </c>
      <c r="D80" s="125" t="inlineStr">
        <is>
          <t>vm_Mgmt</t>
        </is>
      </c>
      <c r="E80" s="125">
        <f>IF(Таблица2811[[#This Row],[Site]]="Site1",VLOOKUP(Таблица2811[[#This Row],[VLAN]],Dictionary!$D$2:$F$14,2,FALSE),VLOOKUP(Таблица2811[[#This Row],[VLAN]],Dictionary!$D$2:$F$14,3,FALSE))</f>
        <v/>
      </c>
      <c r="F80" s="125" t="inlineStr">
        <is>
          <t>10.228.253.140</t>
        </is>
      </c>
      <c r="G80" s="125" t="inlineStr">
        <is>
          <t>Site1</t>
        </is>
      </c>
      <c r="H80" s="125" t="inlineStr">
        <is>
          <t>Domain1</t>
        </is>
      </c>
    </row>
    <row r="81">
      <c r="A81" s="216" t="inlineStr">
        <is>
          <t>kvm09.nin1.tms.tele2.ru</t>
        </is>
      </c>
      <c r="B81" t="inlineStr">
        <is>
          <t>pic01.nin1.tms.tele2.ru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Row],[VLAN]],Dictionary!$D$2:$F$14,2,FALSE),VLOOKUP(Таблица2811[[#This Row],[VLAN]],Dictionary!$D$2:$F$14,3,FALSE))</f>
        <v/>
      </c>
      <c r="F81" t="inlineStr">
        <is>
          <t>10.228.253.160</t>
        </is>
      </c>
      <c r="G81" t="inlineStr">
        <is>
          <t>Site1</t>
        </is>
      </c>
      <c r="H81" t="inlineStr">
        <is>
          <t>Domain1</t>
        </is>
      </c>
    </row>
    <row r="82">
      <c r="A82" s="216" t="inlineStr">
        <is>
          <t>kvm10.nin1.tms.tele2.ru</t>
        </is>
      </c>
      <c r="B82" t="inlineStr">
        <is>
          <t>pic02.nin1.tms.tele2.ru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Row],[VLAN]],Dictionary!$D$2:$F$14,2,FALSE),VLOOKUP(Таблица2811[[#This Row],[VLAN]],Dictionary!$D$2:$F$14,3,FALSE))</f>
        <v/>
      </c>
      <c r="F82" t="inlineStr">
        <is>
          <t>10.228.253.161</t>
        </is>
      </c>
      <c r="G82" t="inlineStr">
        <is>
          <t>Site1</t>
        </is>
      </c>
      <c r="H82" t="inlineStr">
        <is>
          <t>Domain1</t>
        </is>
      </c>
    </row>
    <row r="83">
      <c r="A83" s="216" t="inlineStr">
        <is>
          <t>kvm11.nin1.tms.tele2.ru</t>
        </is>
      </c>
      <c r="B83" t="inlineStr">
        <is>
          <t>pic03.nin1.tms.tele2.ru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IF(Таблица2811[[#This Row],[Site]]="Site1",VLOOKUP(Таблица2811[[#This Row],[VLAN]],Dictionary!$D$2:$F$14,2,FALSE),VLOOKUP(Таблица2811[[#This Row],[VLAN]],Dictionary!$D$2:$F$14,3,FALSE))</f>
        <v/>
      </c>
      <c r="F83" t="inlineStr">
        <is>
          <t>10.228.253.162</t>
        </is>
      </c>
      <c r="G83" t="inlineStr">
        <is>
          <t>Site1</t>
        </is>
      </c>
      <c r="H83" t="inlineStr">
        <is>
          <t>Domain1</t>
        </is>
      </c>
    </row>
    <row r="84">
      <c r="A84" s="87" t="inlineStr">
        <is>
          <t>kvm23.nin1.tms.tele2.ru</t>
        </is>
      </c>
      <c r="B84" s="233" t="inlineStr">
        <is>
          <t>apic01.nin1.tms.tele2.ru</t>
        </is>
      </c>
      <c r="C84" s="233" t="inlineStr">
        <is>
          <t>Mgmt</t>
        </is>
      </c>
      <c r="D84" s="233" t="inlineStr">
        <is>
          <t>vm_Mgmt</t>
        </is>
      </c>
      <c r="E84" s="233">
        <f>IF(Таблица2811[[#This Row],[Site]]="Site1",VLOOKUP(Таблица2811[[#This Row],[VLAN]],Dictionary!$D$2:$F$14,2,FALSE),VLOOKUP(Таблица2811[[#This Row],[VLAN]],Dictionary!$D$2:$F$14,3,FALSE))</f>
        <v/>
      </c>
      <c r="F84" s="233" t="inlineStr">
        <is>
          <t>10.228.253.169</t>
        </is>
      </c>
      <c r="G84" s="233" t="inlineStr">
        <is>
          <t>Site1</t>
        </is>
      </c>
      <c r="H84" s="233" t="inlineStr">
        <is>
          <t>Domain1</t>
        </is>
      </c>
    </row>
    <row r="85">
      <c r="A85" s="86" t="inlineStr">
        <is>
          <t>kvm12.nin1.tms.tele2.ru</t>
        </is>
      </c>
      <c r="B85" s="85" t="inlineStr">
        <is>
          <t>psm01.nin1.tms.tele2.ru</t>
        </is>
      </c>
      <c r="C85" s="85" t="inlineStr">
        <is>
          <t>Mgmt</t>
        </is>
      </c>
      <c r="D85" s="85" t="inlineStr">
        <is>
          <t>vm_Mgmt</t>
        </is>
      </c>
      <c r="E85" s="85">
        <f>IF(Таблица2811[[#This Row],[Site]]="Site1",VLOOKUP(Таблица2811[[#This Row],[VLAN]],Dictionary!$D$2:$F$14,2,FALSE),VLOOKUP(Таблица2811[[#This Row],[VLAN]],Dictionary!$D$2:$F$14,3,FALSE))</f>
        <v/>
      </c>
      <c r="F85" s="85" t="inlineStr">
        <is>
          <t>10.228.253.170</t>
        </is>
      </c>
      <c r="G85" s="85" t="inlineStr">
        <is>
          <t>Site1</t>
        </is>
      </c>
      <c r="H85" s="85" t="inlineStr">
        <is>
          <t>Domain1</t>
        </is>
      </c>
    </row>
    <row r="86">
      <c r="A86" s="216" t="inlineStr">
        <is>
          <t>kvm12.nin1.tms.tele2.ru</t>
        </is>
      </c>
      <c r="B86" t="inlineStr">
        <is>
          <t>psm02.nin1.tms.tele2.ru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IF(Таблица2811[[#This Row],[Site]]="Site1",VLOOKUP(Таблица2811[[#This Row],[VLAN]],Dictionary!$D$2:$F$14,2,FALSE),VLOOKUP(Таблица2811[[#This Row],[VLAN]],Dictionary!$D$2:$F$14,3,FALSE))</f>
        <v/>
      </c>
      <c r="F86" t="inlineStr">
        <is>
          <t>10.228.253.171</t>
        </is>
      </c>
      <c r="G86" t="inlineStr">
        <is>
          <t>Site1</t>
        </is>
      </c>
      <c r="H86" t="inlineStr">
        <is>
          <t>Domain1</t>
        </is>
      </c>
    </row>
    <row r="87">
      <c r="A87" s="216" t="inlineStr">
        <is>
          <t>kvm12.nin1.tms.tele2.ru</t>
        </is>
      </c>
      <c r="B87" t="inlineStr">
        <is>
          <t>psm03.nin1.tms.tele2.ru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IF(Таблица2811[[#This Row],[Site]]="Site1",VLOOKUP(Таблица2811[[#This Row],[VLAN]],Dictionary!$D$2:$F$14,2,FALSE),VLOOKUP(Таблица2811[[#This Row],[VLAN]],Dictionary!$D$2:$F$14,3,FALSE))</f>
        <v/>
      </c>
      <c r="F87" t="inlineStr">
        <is>
          <t>10.228.253.172</t>
        </is>
      </c>
      <c r="G87" t="inlineStr">
        <is>
          <t>Site1</t>
        </is>
      </c>
      <c r="H87" t="inlineStr">
        <is>
          <t>Domain1</t>
        </is>
      </c>
    </row>
    <row r="88">
      <c r="A88" s="184" t="inlineStr">
        <is>
          <t>kvm12.nin1.tms.tele2.ru</t>
        </is>
      </c>
      <c r="B88" s="125" t="inlineStr">
        <is>
          <t>psm04.nin1.tms.tele2.ru</t>
        </is>
      </c>
      <c r="C88" s="125" t="inlineStr">
        <is>
          <t>Mgmt</t>
        </is>
      </c>
      <c r="D88" s="125" t="inlineStr">
        <is>
          <t>vm_Mgmt</t>
        </is>
      </c>
      <c r="E88" s="125">
        <f>IF(Таблица2811[[#This Row],[Site]]="Site1",VLOOKUP(Таблица2811[[#This Row],[VLAN]],Dictionary!$D$2:$F$14,2,FALSE),VLOOKUP(Таблица2811[[#This Row],[VLAN]],Dictionary!$D$2:$F$14,3,FALSE))</f>
        <v/>
      </c>
      <c r="F88" s="125" t="inlineStr">
        <is>
          <t>10.228.253.173</t>
        </is>
      </c>
      <c r="G88" s="125" t="inlineStr">
        <is>
          <t>Site1</t>
        </is>
      </c>
      <c r="H88" s="125" t="inlineStr">
        <is>
          <t>Domain1</t>
        </is>
      </c>
    </row>
    <row r="89">
      <c r="A89" s="87" t="inlineStr">
        <is>
          <t>kvm11.nin1.tms.tele2.ru</t>
        </is>
      </c>
      <c r="B89" s="233" t="inlineStr">
        <is>
          <t>epsm01.nin1.tms.tele2.ru</t>
        </is>
      </c>
      <c r="C89" s="233" t="inlineStr">
        <is>
          <t>Mgmt</t>
        </is>
      </c>
      <c r="D89" s="233" t="inlineStr">
        <is>
          <t>vm_Mgmt</t>
        </is>
      </c>
      <c r="E89" s="233">
        <f>IF(Таблица2811[[#This Row],[Site]]="Site1",VLOOKUP(Таблица2811[[#This Row],[VLAN]],Dictionary!$D$2:$F$14,2,FALSE),VLOOKUP(Таблица2811[[#This Row],[VLAN]],Dictionary!$D$2:$F$14,3,FALSE))</f>
        <v/>
      </c>
      <c r="F89" s="233" t="inlineStr">
        <is>
          <t>10.228.253.185</t>
        </is>
      </c>
      <c r="G89" s="233" t="inlineStr">
        <is>
          <t>Site1</t>
        </is>
      </c>
      <c r="H89" s="233" t="inlineStr">
        <is>
          <t>Domain1</t>
        </is>
      </c>
    </row>
    <row r="90">
      <c r="A90" s="216" t="inlineStr">
        <is>
          <t>kvm09.nin1.tms.tele2.ru</t>
        </is>
      </c>
      <c r="B90" t="inlineStr">
        <is>
          <t>rb01.nin1.tms.tele2.ru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IF(Таблица2811[[#This Row],[Site]]="Site1",VLOOKUP(Таблица2811[[#This Row],[VLAN]],Dictionary!$D$2:$F$14,2,FALSE),VLOOKUP(Таблица2811[[#This Row],[VLAN]],Dictionary!$D$2:$F$14,3,FALSE))</f>
        <v/>
      </c>
      <c r="F90" t="inlineStr">
        <is>
          <t>10.228.253.187</t>
        </is>
      </c>
      <c r="G90" t="inlineStr">
        <is>
          <t>Site1</t>
        </is>
      </c>
      <c r="H90" t="inlineStr">
        <is>
          <t>Domain1</t>
        </is>
      </c>
    </row>
    <row r="91">
      <c r="A91" s="184" t="inlineStr">
        <is>
          <t>kvm10.nin1.tms.tele2.ru</t>
        </is>
      </c>
      <c r="B91" s="125" t="inlineStr">
        <is>
          <t>rb02.nin1.tms.tele2.ru</t>
        </is>
      </c>
      <c r="C91" s="125" t="inlineStr">
        <is>
          <t>Mgmt</t>
        </is>
      </c>
      <c r="D91" s="125" t="inlineStr">
        <is>
          <t>vm_Mgmt</t>
        </is>
      </c>
      <c r="E91" s="125">
        <f>IF(Таблица2811[[#This Row],[Site]]="Site1",VLOOKUP(Таблица2811[[#This Row],[VLAN]],Dictionary!$D$2:$F$14,2,FALSE),VLOOKUP(Таблица2811[[#This Row],[VLAN]],Dictionary!$D$2:$F$14,3,FALSE))</f>
        <v/>
      </c>
      <c r="F91" s="125" t="inlineStr">
        <is>
          <t>10.228.253.188</t>
        </is>
      </c>
      <c r="G91" s="125" t="inlineStr">
        <is>
          <t>Site1</t>
        </is>
      </c>
      <c r="H91" s="125" t="inlineStr">
        <is>
          <t>Domain1</t>
        </is>
      </c>
    </row>
    <row r="92" ht="15.75" customHeight="1" s="200" thickBot="1">
      <c r="A92" s="217" t="inlineStr">
        <is>
          <t>kvm11.nin1.tms.tele2.ru</t>
        </is>
      </c>
      <c r="B92" s="205" t="inlineStr">
        <is>
          <t>log01.nin1.tms.tele2.ru</t>
        </is>
      </c>
      <c r="C92" s="205" t="inlineStr">
        <is>
          <t>Mgmt</t>
        </is>
      </c>
      <c r="D92" s="205" t="inlineStr">
        <is>
          <t>vm_Mgmt</t>
        </is>
      </c>
      <c r="E92" s="205">
        <f>IF(Таблица2811[[#This Row],[Site]]="Site1",VLOOKUP(Таблица2811[[#This Row],[VLAN]],Dictionary!$D$2:$F$14,2,FALSE),VLOOKUP(Таблица2811[[#This Row],[VLAN]],Dictionary!$D$2:$F$14,3,FALSE))</f>
        <v/>
      </c>
      <c r="F92" s="205" t="inlineStr">
        <is>
          <t>10.228.253.189</t>
        </is>
      </c>
      <c r="G92" s="205" t="inlineStr">
        <is>
          <t>Site1</t>
        </is>
      </c>
      <c r="H92" s="205" t="inlineStr">
        <is>
          <t>Domain1</t>
        </is>
      </c>
    </row>
    <row r="93">
      <c r="A93" s="216" t="inlineStr">
        <is>
          <t>kvm01.nin2.tms.tele2.ru</t>
        </is>
      </c>
      <c r="B93" t="inlineStr">
        <is>
          <t>pre01.nin2.tms.tele2.ru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Row],[VLAN]],Dictionary!$D$2:$F$14,2,FALSE),VLOOKUP(Таблица2811[[#This Row],[VLAN]],Dictionary!$D$2:$F$14,3,FALSE))</f>
        <v/>
      </c>
      <c r="F93" t="inlineStr">
        <is>
          <t>10.228.254.129</t>
        </is>
      </c>
      <c r="G93" t="inlineStr">
        <is>
          <t>Site2</t>
        </is>
      </c>
      <c r="H93" t="inlineStr">
        <is>
          <t>Domain1</t>
        </is>
      </c>
    </row>
    <row r="94">
      <c r="A94" s="216" t="inlineStr">
        <is>
          <t>kvm02.nin2.tms.tele2.ru</t>
        </is>
      </c>
      <c r="B94" t="inlineStr">
        <is>
          <t>pre02.nin2.tms.tele2.ru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Row],[VLAN]],Dictionary!$D$2:$F$14,2,FALSE),VLOOKUP(Таблица2811[[#This Row],[VLAN]],Dictionary!$D$2:$F$14,3,FALSE))</f>
        <v/>
      </c>
      <c r="F94" t="inlineStr">
        <is>
          <t>10.228.254.130</t>
        </is>
      </c>
      <c r="G94" t="inlineStr">
        <is>
          <t>Site2</t>
        </is>
      </c>
      <c r="H94" t="inlineStr">
        <is>
          <t>Domain1</t>
        </is>
      </c>
    </row>
    <row r="95">
      <c r="A95" s="216" t="inlineStr">
        <is>
          <t>kvm03.nin2.tms.tele2.ru</t>
        </is>
      </c>
      <c r="B95" t="inlineStr">
        <is>
          <t>pre03.nin2.tms.tele2.ru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Row],[VLAN]],Dictionary!$D$2:$F$14,2,FALSE),VLOOKUP(Таблица2811[[#This Row],[VLAN]],Dictionary!$D$2:$F$14,3,FALSE))</f>
        <v/>
      </c>
      <c r="F95" t="inlineStr">
        <is>
          <t>10.228.254.131</t>
        </is>
      </c>
      <c r="G95" t="inlineStr">
        <is>
          <t>Site2</t>
        </is>
      </c>
      <c r="H95" t="inlineStr">
        <is>
          <t>Domain1</t>
        </is>
      </c>
    </row>
    <row r="96">
      <c r="A96" s="216" t="inlineStr">
        <is>
          <t>kvm04.nin2.tms.tele2.ru</t>
        </is>
      </c>
      <c r="B96" t="inlineStr">
        <is>
          <t>pre04.nin2.tms.tele2.ru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Row],[VLAN]],Dictionary!$D$2:$F$14,2,FALSE),VLOOKUP(Таблица2811[[#This Row],[VLAN]],Dictionary!$D$2:$F$14,3,FALSE))</f>
        <v/>
      </c>
      <c r="F96" t="inlineStr">
        <is>
          <t>10.228.254.132</t>
        </is>
      </c>
      <c r="G96" t="inlineStr">
        <is>
          <t>Site2</t>
        </is>
      </c>
      <c r="H96" t="inlineStr">
        <is>
          <t>Domain1</t>
        </is>
      </c>
    </row>
    <row r="97">
      <c r="A97" s="216" t="inlineStr">
        <is>
          <t>kvm05.nin2.tms.tele2.ru</t>
        </is>
      </c>
      <c r="B97" t="inlineStr">
        <is>
          <t>pre05.nin2.tms.tele2.ru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Row],[VLAN]],Dictionary!$D$2:$F$14,2,FALSE),VLOOKUP(Таблица2811[[#This Row],[VLAN]],Dictionary!$D$2:$F$14,3,FALSE))</f>
        <v/>
      </c>
      <c r="F97" t="inlineStr">
        <is>
          <t>10.228.254.133</t>
        </is>
      </c>
      <c r="G97" t="inlineStr">
        <is>
          <t>Site2</t>
        </is>
      </c>
      <c r="H97" t="inlineStr">
        <is>
          <t>Domain1</t>
        </is>
      </c>
    </row>
    <row r="98">
      <c r="A98" s="216" t="inlineStr">
        <is>
          <t>kvm06.nin2.tms.tele2.ru</t>
        </is>
      </c>
      <c r="B98" t="inlineStr">
        <is>
          <t>pre06.nin2.tms.tele2.ru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IF(Таблица2811[[#This Row],[Site]]="Site1",VLOOKUP(Таблица2811[[#This Row],[VLAN]],Dictionary!$D$2:$F$14,2,FALSE),VLOOKUP(Таблица2811[[#This Row],[VLAN]],Dictionary!$D$2:$F$14,3,FALSE))</f>
        <v/>
      </c>
      <c r="F98" t="inlineStr">
        <is>
          <t>10.228.254.134</t>
        </is>
      </c>
      <c r="G98" t="inlineStr">
        <is>
          <t>Site2</t>
        </is>
      </c>
      <c r="H98" t="inlineStr">
        <is>
          <t>Domain1</t>
        </is>
      </c>
    </row>
    <row r="99">
      <c r="A99" s="216" t="inlineStr">
        <is>
          <t>kvm07.nin2.tms.tele2.ru</t>
        </is>
      </c>
      <c r="B99" t="inlineStr">
        <is>
          <t>pre07.nin2.tms.tele2.ru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Row],[VLAN]],Dictionary!$D$2:$F$14,2,FALSE),VLOOKUP(Таблица2811[[#This Row],[VLAN]],Dictionary!$D$2:$F$14,3,FALSE))</f>
        <v/>
      </c>
      <c r="F99" t="inlineStr">
        <is>
          <t>10.228.254.135</t>
        </is>
      </c>
      <c r="G99" t="inlineStr">
        <is>
          <t>Site2</t>
        </is>
      </c>
      <c r="H99" t="inlineStr">
        <is>
          <t>Domain1</t>
        </is>
      </c>
    </row>
    <row r="100">
      <c r="A100" s="216" t="inlineStr">
        <is>
          <t>kvm08.nin2.tms.tele2.ru</t>
        </is>
      </c>
      <c r="B100" t="inlineStr">
        <is>
          <t>pre08.nin2.tms.tele2.ru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IF(Таблица2811[[#This Row],[Site]]="Site1",VLOOKUP(Таблица2811[[#This Row],[VLAN]],Dictionary!$D$2:$F$14,2,FALSE),VLOOKUP(Таблица2811[[#This Row],[VLAN]],Dictionary!$D$2:$F$14,3,FALSE))</f>
        <v/>
      </c>
      <c r="F100" t="inlineStr">
        <is>
          <t>10.228.254.136</t>
        </is>
      </c>
      <c r="G100" t="inlineStr">
        <is>
          <t>Site2</t>
        </is>
      </c>
      <c r="H100" t="inlineStr">
        <is>
          <t>Domain1</t>
        </is>
      </c>
    </row>
    <row r="101">
      <c r="A101" s="216" t="inlineStr">
        <is>
          <t>kvm13.nin2.tms.tele2.ru</t>
        </is>
      </c>
      <c r="B101" t="inlineStr">
        <is>
          <t>pre09.nin2.tms.tele2.ru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Row],[VLAN]],Dictionary!$D$2:$F$14,2,FALSE),VLOOKUP(Таблица2811[[#This Row],[VLAN]],Dictionary!$D$2:$F$14,3,FALSE))</f>
        <v/>
      </c>
      <c r="F101" t="inlineStr">
        <is>
          <t>10.228.254.137</t>
        </is>
      </c>
      <c r="G101" t="inlineStr">
        <is>
          <t>Site2</t>
        </is>
      </c>
      <c r="H101" t="inlineStr">
        <is>
          <t>Domain1</t>
        </is>
      </c>
    </row>
    <row r="102">
      <c r="A102" s="216" t="inlineStr">
        <is>
          <t>kvm14.nin2.tms.tele2.ru</t>
        </is>
      </c>
      <c r="B102" t="inlineStr">
        <is>
          <t>pre10.nin2.tms.tele2.ru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IF(Таблица2811[[#This Row],[Site]]="Site1",VLOOKUP(Таблица2811[[#This Row],[VLAN]],Dictionary!$D$2:$F$14,2,FALSE),VLOOKUP(Таблица2811[[#This Row],[VLAN]],Dictionary!$D$2:$F$14,3,FALSE))</f>
        <v/>
      </c>
      <c r="F102" t="inlineStr">
        <is>
          <t>10.228.254.138</t>
        </is>
      </c>
      <c r="G102" t="inlineStr">
        <is>
          <t>Site2</t>
        </is>
      </c>
      <c r="H102" t="inlineStr">
        <is>
          <t>Domain1</t>
        </is>
      </c>
    </row>
    <row r="103">
      <c r="A103" s="216" t="inlineStr">
        <is>
          <t>kvm15.nin2.tms.tele2.ru</t>
        </is>
      </c>
      <c r="B103" t="inlineStr">
        <is>
          <t>pre11.nin2.tms.tele2.ru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IF(Таблица2811[[#This Row],[Site]]="Site1",VLOOKUP(Таблица2811[[#This Row],[VLAN]],Dictionary!$D$2:$F$14,2,FALSE),VLOOKUP(Таблица2811[[#This Row],[VLAN]],Dictionary!$D$2:$F$14,3,FALSE))</f>
        <v/>
      </c>
      <c r="F103" t="inlineStr">
        <is>
          <t>10.228.254.139</t>
        </is>
      </c>
      <c r="G103" t="inlineStr">
        <is>
          <t>Site2</t>
        </is>
      </c>
      <c r="H103" t="inlineStr">
        <is>
          <t>Domain1</t>
        </is>
      </c>
    </row>
    <row r="104">
      <c r="A104" s="184" t="inlineStr">
        <is>
          <t>kvm16.nin2.tms.tele2.ru</t>
        </is>
      </c>
      <c r="B104" s="125" t="inlineStr">
        <is>
          <t>pre12.nin2.tms.tele2.ru</t>
        </is>
      </c>
      <c r="C104" s="125" t="inlineStr">
        <is>
          <t>Mgmt</t>
        </is>
      </c>
      <c r="D104" s="125" t="inlineStr">
        <is>
          <t>vm_Mgmt</t>
        </is>
      </c>
      <c r="E104" s="125">
        <f>IF(Таблица2811[[#This Row],[Site]]="Site1",VLOOKUP(Таблица2811[[#This Row],[VLAN]],Dictionary!$D$2:$F$14,2,FALSE),VLOOKUP(Таблица2811[[#This Row],[VLAN]],Dictionary!$D$2:$F$14,3,FALSE))</f>
        <v/>
      </c>
      <c r="F104" s="125" t="inlineStr">
        <is>
          <t>10.228.254.140</t>
        </is>
      </c>
      <c r="G104" s="125" t="inlineStr">
        <is>
          <t>Site2</t>
        </is>
      </c>
      <c r="H104" s="125" t="inlineStr">
        <is>
          <t>Domain1</t>
        </is>
      </c>
    </row>
    <row r="105">
      <c r="A105" s="216" t="inlineStr">
        <is>
          <t>kvm09.nin2.tms.tele2.ru</t>
        </is>
      </c>
      <c r="B105" t="inlineStr">
        <is>
          <t>pic01.nin2.tms.tele2.ru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Row],[VLAN]],Dictionary!$D$2:$F$14,2,FALSE),VLOOKUP(Таблица2811[[#This Row],[VLAN]],Dictionary!$D$2:$F$14,3,FALSE))</f>
        <v/>
      </c>
      <c r="F105" t="inlineStr">
        <is>
          <t>10.228.254.160</t>
        </is>
      </c>
      <c r="G105" t="inlineStr">
        <is>
          <t>Site2</t>
        </is>
      </c>
      <c r="H105" t="inlineStr">
        <is>
          <t>Domain1</t>
        </is>
      </c>
    </row>
    <row r="106">
      <c r="A106" s="216" t="inlineStr">
        <is>
          <t>kvm10.nin2.tms.tele2.ru</t>
        </is>
      </c>
      <c r="B106" t="inlineStr">
        <is>
          <t>pic02.nin2.tms.tele2.ru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Row],[VLAN]],Dictionary!$D$2:$F$14,2,FALSE),VLOOKUP(Таблица2811[[#This Row],[VLAN]],Dictionary!$D$2:$F$14,3,FALSE))</f>
        <v/>
      </c>
      <c r="F106" t="inlineStr">
        <is>
          <t>10.228.254.161</t>
        </is>
      </c>
      <c r="G106" t="inlineStr">
        <is>
          <t>Site2</t>
        </is>
      </c>
      <c r="H106" t="inlineStr">
        <is>
          <t>Domain1</t>
        </is>
      </c>
    </row>
    <row r="107">
      <c r="A107" s="184" t="inlineStr">
        <is>
          <t>kvm11.nin2.tms.tele2.ru</t>
        </is>
      </c>
      <c r="B107" s="125" t="inlineStr">
        <is>
          <t>pic03.nin2.tms.tele2.ru</t>
        </is>
      </c>
      <c r="C107" s="125" t="inlineStr">
        <is>
          <t>Mgmt</t>
        </is>
      </c>
      <c r="D107" s="125" t="inlineStr">
        <is>
          <t>vm_Mgmt</t>
        </is>
      </c>
      <c r="E107" s="125">
        <f>IF(Таблица2811[[#This Row],[Site]]="Site1",VLOOKUP(Таблица2811[[#This Row],[VLAN]],Dictionary!$D$2:$F$14,2,FALSE),VLOOKUP(Таблица2811[[#This Row],[VLAN]],Dictionary!$D$2:$F$14,3,FALSE))</f>
        <v/>
      </c>
      <c r="F107" s="125" t="inlineStr">
        <is>
          <t>10.228.254.162</t>
        </is>
      </c>
      <c r="G107" s="125" t="inlineStr">
        <is>
          <t>Site2</t>
        </is>
      </c>
      <c r="H107" s="125" t="inlineStr">
        <is>
          <t>Domain1</t>
        </is>
      </c>
    </row>
    <row r="108">
      <c r="A108" s="216" t="inlineStr">
        <is>
          <t>kvm12.nin2.tms.tele2.ru</t>
        </is>
      </c>
      <c r="B108" t="inlineStr">
        <is>
          <t>psm01.nin2.tms.tele2.ru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IF(Таблица2811[[#This Row],[Site]]="Site1",VLOOKUP(Таблица2811[[#This Row],[VLAN]],Dictionary!$D$2:$F$14,2,FALSE),VLOOKUP(Таблица2811[[#This Row],[VLAN]],Dictionary!$D$2:$F$14,3,FALSE))</f>
        <v/>
      </c>
      <c r="F108" t="inlineStr">
        <is>
          <t>10.228.254.170</t>
        </is>
      </c>
      <c r="G108" t="inlineStr">
        <is>
          <t>Site2</t>
        </is>
      </c>
      <c r="H108" t="inlineStr">
        <is>
          <t>Domain1</t>
        </is>
      </c>
    </row>
    <row r="109">
      <c r="A109" s="216" t="inlineStr">
        <is>
          <t>kvm12.nin2.tms.tele2.ru</t>
        </is>
      </c>
      <c r="B109" t="inlineStr">
        <is>
          <t>psm02.nin2.tms.tele2.ru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Row],[VLAN]],Dictionary!$D$2:$F$14,2,FALSE),VLOOKUP(Таблица2811[[#This Row],[VLAN]],Dictionary!$D$2:$F$14,3,FALSE))</f>
        <v/>
      </c>
      <c r="F109" t="inlineStr">
        <is>
          <t>10.228.254.171</t>
        </is>
      </c>
      <c r="G109" t="inlineStr">
        <is>
          <t>Site2</t>
        </is>
      </c>
      <c r="H109" t="inlineStr">
        <is>
          <t>Domain1</t>
        </is>
      </c>
    </row>
    <row r="110">
      <c r="A110" s="216" t="inlineStr">
        <is>
          <t>kvm12.nin2.tms.tele2.ru</t>
        </is>
      </c>
      <c r="B110" t="inlineStr">
        <is>
          <t>psm03.nin2.tms.tele2.ru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Row],[VLAN]],Dictionary!$D$2:$F$14,2,FALSE),VLOOKUP(Таблица2811[[#This Row],[VLAN]],Dictionary!$D$2:$F$14,3,FALSE))</f>
        <v/>
      </c>
      <c r="F110" t="inlineStr">
        <is>
          <t>10.228.254.172</t>
        </is>
      </c>
      <c r="G110" t="inlineStr">
        <is>
          <t>Site2</t>
        </is>
      </c>
      <c r="H110" t="inlineStr">
        <is>
          <t>Domain1</t>
        </is>
      </c>
    </row>
    <row r="111">
      <c r="A111" s="184" t="inlineStr">
        <is>
          <t>kvm12.nin2.tms.tele2.ru</t>
        </is>
      </c>
      <c r="B111" s="125" t="inlineStr">
        <is>
          <t>psm04.nin2.tms.tele2.ru</t>
        </is>
      </c>
      <c r="C111" s="125" t="inlineStr">
        <is>
          <t>Mgmt</t>
        </is>
      </c>
      <c r="D111" s="125" t="inlineStr">
        <is>
          <t>vm_Mgmt</t>
        </is>
      </c>
      <c r="E111" s="125">
        <f>IF(Таблица2811[[#This Row],[Site]]="Site1",VLOOKUP(Таблица2811[[#This Row],[VLAN]],Dictionary!$D$2:$F$14,2,FALSE),VLOOKUP(Таблица2811[[#This Row],[VLAN]],Dictionary!$D$2:$F$14,3,FALSE))</f>
        <v/>
      </c>
      <c r="F111" s="125" t="inlineStr">
        <is>
          <t>10.228.254.173</t>
        </is>
      </c>
      <c r="G111" s="125" t="inlineStr">
        <is>
          <t>Site2</t>
        </is>
      </c>
      <c r="H111" s="125" t="inlineStr">
        <is>
          <t>Domain1</t>
        </is>
      </c>
    </row>
    <row r="112">
      <c r="A112" s="87" t="inlineStr">
        <is>
          <t>kvm11.nin2.tms.tele2.ru</t>
        </is>
      </c>
      <c r="B112" s="233" t="inlineStr">
        <is>
          <t>epsm02.nin2.tms.tele2.ru</t>
        </is>
      </c>
      <c r="C112" s="233" t="inlineStr">
        <is>
          <t>Mgmt</t>
        </is>
      </c>
      <c r="D112" s="233" t="inlineStr">
        <is>
          <t>vm_Mgmt</t>
        </is>
      </c>
      <c r="E112" s="233">
        <f>IF(Таблица2811[[#This Row],[Site]]="Site1",VLOOKUP(Таблица2811[[#This Row],[VLAN]],Dictionary!$D$2:$F$14,2,FALSE),VLOOKUP(Таблица2811[[#This Row],[VLAN]],Dictionary!$D$2:$F$14,3,FALSE))</f>
        <v/>
      </c>
      <c r="F112" s="233" t="inlineStr">
        <is>
          <t>10.228.254.185</t>
        </is>
      </c>
      <c r="G112" s="233" t="inlineStr">
        <is>
          <t>Site2</t>
        </is>
      </c>
      <c r="H112" s="233" t="inlineStr">
        <is>
          <t>Domain1</t>
        </is>
      </c>
    </row>
    <row r="113">
      <c r="A113" s="216" t="inlineStr">
        <is>
          <t>kvm09.nin2.tms.tele2.ru</t>
        </is>
      </c>
      <c r="B113" t="inlineStr">
        <is>
          <t>rb01.nin2.tms.tele2.ru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IF(Таблица2811[[#This Row],[Site]]="Site1",VLOOKUP(Таблица2811[[#This Row],[VLAN]],Dictionary!$D$2:$F$14,2,FALSE),VLOOKUP(Таблица2811[[#This Row],[VLAN]],Dictionary!$D$2:$F$14,3,FALSE))</f>
        <v/>
      </c>
      <c r="F113" t="inlineStr">
        <is>
          <t>10.228.254.187</t>
        </is>
      </c>
      <c r="G113" t="inlineStr">
        <is>
          <t>Site2</t>
        </is>
      </c>
      <c r="H113" t="inlineStr">
        <is>
          <t>Domain1</t>
        </is>
      </c>
    </row>
    <row r="114">
      <c r="A114" s="184" t="inlineStr">
        <is>
          <t>kvm10.nin2.tms.tele2.ru</t>
        </is>
      </c>
      <c r="B114" s="125" t="inlineStr">
        <is>
          <t>rb02.nin2.tms.tele2.ru</t>
        </is>
      </c>
      <c r="C114" s="125" t="inlineStr">
        <is>
          <t>Mgmt</t>
        </is>
      </c>
      <c r="D114" s="125" t="inlineStr">
        <is>
          <t>vm_Mgmt</t>
        </is>
      </c>
      <c r="E114" s="125">
        <f>IF(Таблица2811[[#This Row],[Site]]="Site1",VLOOKUP(Таблица2811[[#This Row],[VLAN]],Dictionary!$D$2:$F$14,2,FALSE),VLOOKUP(Таблица2811[[#This Row],[VLAN]],Dictionary!$D$2:$F$14,3,FALSE))</f>
        <v/>
      </c>
      <c r="F114" s="125" t="inlineStr">
        <is>
          <t>10.228.254.188</t>
        </is>
      </c>
      <c r="G114" s="125" t="inlineStr">
        <is>
          <t>Site2</t>
        </is>
      </c>
      <c r="H114" s="125" t="inlineStr">
        <is>
          <t>Domain1</t>
        </is>
      </c>
    </row>
    <row r="115" ht="15.75" customHeight="1" s="200" thickBot="1">
      <c r="A115" s="217" t="inlineStr">
        <is>
          <t>kvm11.nin2.tms.tele2.ru</t>
        </is>
      </c>
      <c r="B115" s="205" t="inlineStr">
        <is>
          <t>rs01.nin2.tms.tele2.ru</t>
        </is>
      </c>
      <c r="C115" s="205" t="inlineStr">
        <is>
          <t>Mgmt</t>
        </is>
      </c>
      <c r="D115" s="205" t="inlineStr">
        <is>
          <t>vm_Mgmt</t>
        </is>
      </c>
      <c r="E115" s="205">
        <f>IF(Таблица2811[[#This Row],[Site]]="Site1",VLOOKUP(Таблица2811[[#This Row],[VLAN]],Dictionary!$D$2:$F$14,2,FALSE),VLOOKUP(Таблица2811[[#This Row],[VLAN]],Dictionary!$D$2:$F$14,3,FALSE))</f>
        <v/>
      </c>
      <c r="F115" s="205" t="inlineStr">
        <is>
          <t>10.228.254.189</t>
        </is>
      </c>
      <c r="G115" s="205" t="inlineStr">
        <is>
          <t>Site2</t>
        </is>
      </c>
      <c r="H115" s="205" t="inlineStr">
        <is>
          <t>Domain1</t>
        </is>
      </c>
    </row>
    <row r="116">
      <c r="A116" s="216" t="inlineStr">
        <is>
          <t>kvm09.nin1.tms.tele2.ru</t>
        </is>
      </c>
      <c r="B116" t="inlineStr">
        <is>
          <t>pic01.nin1.tms.tele2.ru</t>
        </is>
      </c>
      <c r="C116" t="inlineStr">
        <is>
          <t>Data</t>
        </is>
      </c>
      <c r="D116" t="inlineStr">
        <is>
          <t>DataFeed</t>
        </is>
      </c>
      <c r="E116">
        <f>IF(Таблица2811[[#This Row],[Site]]="Site1",VLOOKUP(Таблица2811[[#This Row],[VLAN]],Dictionary!$D$2:$F$14,2,FALSE),VLOOKUP(Таблица2811[[#This Row],[VLAN]],Dictionary!$D$2:$F$14,3,FALSE))</f>
        <v/>
      </c>
      <c r="F116" s="111" t="inlineStr">
        <is>
          <t>10.228.249.145</t>
        </is>
      </c>
      <c r="G116" s="111" t="inlineStr">
        <is>
          <t>Site1</t>
        </is>
      </c>
      <c r="H116" s="111" t="inlineStr">
        <is>
          <t>Domain1</t>
        </is>
      </c>
    </row>
    <row r="117">
      <c r="A117" s="216" t="inlineStr">
        <is>
          <t>kvm10.nin1.tms.tele2.ru</t>
        </is>
      </c>
      <c r="B117" t="inlineStr">
        <is>
          <t>pic02.nin1.tms.tele2.ru</t>
        </is>
      </c>
      <c r="C117" t="inlineStr">
        <is>
          <t>Data</t>
        </is>
      </c>
      <c r="D117" t="inlineStr">
        <is>
          <t>DataFeed</t>
        </is>
      </c>
      <c r="E117">
        <f>IF(Таблица2811[[#This Row],[Site]]="Site1",VLOOKUP(Таблица2811[[#This Row],[VLAN]],Dictionary!$D$2:$F$14,2,FALSE),VLOOKUP(Таблица2811[[#This Row],[VLAN]],Dictionary!$D$2:$F$14,3,FALSE))</f>
        <v/>
      </c>
      <c r="F117" t="inlineStr">
        <is>
          <t>10.228.249.146</t>
        </is>
      </c>
      <c r="G117" t="inlineStr">
        <is>
          <t>Site1</t>
        </is>
      </c>
      <c r="H117" t="inlineStr">
        <is>
          <t>Domain1</t>
        </is>
      </c>
    </row>
    <row r="118">
      <c r="A118" s="184" t="inlineStr">
        <is>
          <t>kvm11.nin1.tms.tele2.ru</t>
        </is>
      </c>
      <c r="B118" s="125" t="inlineStr">
        <is>
          <t>pic03.nin1.tms.tele2.ru</t>
        </is>
      </c>
      <c r="C118" s="125" t="inlineStr">
        <is>
          <t>Data</t>
        </is>
      </c>
      <c r="D118" s="125" t="inlineStr">
        <is>
          <t>DataFeed</t>
        </is>
      </c>
      <c r="E118" s="125">
        <f>IF(Таблица2811[[#This Row],[Site]]="Site1",VLOOKUP(Таблица2811[[#This Row],[VLAN]],Dictionary!$D$2:$F$14,2,FALSE),VLOOKUP(Таблица2811[[#This Row],[VLAN]],Dictionary!$D$2:$F$14,3,FALSE))</f>
        <v/>
      </c>
      <c r="F118" s="125" t="inlineStr">
        <is>
          <t>10.228.249.147</t>
        </is>
      </c>
      <c r="G118" s="125" t="inlineStr">
        <is>
          <t>Site1</t>
        </is>
      </c>
      <c r="H118" s="125" t="inlineStr">
        <is>
          <t>Domain1</t>
        </is>
      </c>
    </row>
    <row r="119">
      <c r="A119" s="184" t="inlineStr">
        <is>
          <t>kvm23.nin1.tms.tele2.ru</t>
        </is>
      </c>
      <c r="B119" s="125" t="inlineStr">
        <is>
          <t>apic01.nin1.tms.tele2.ru</t>
        </is>
      </c>
      <c r="C119" s="125" t="inlineStr">
        <is>
          <t>Data</t>
        </is>
      </c>
      <c r="D119" s="125" t="inlineStr">
        <is>
          <t>DataFeed</t>
        </is>
      </c>
      <c r="E119" s="125">
        <f>IF(Таблица2811[[#This Row],[Site]]="Site1",VLOOKUP(Таблица2811[[#This Row],[VLAN]],Dictionary!$D$2:$F$14,2,FALSE),VLOOKUP(Таблица2811[[#This Row],[VLAN]],Dictionary!$D$2:$F$14,3,FALSE))</f>
        <v/>
      </c>
      <c r="F119" s="125" t="inlineStr">
        <is>
          <t>10.228.249.157</t>
        </is>
      </c>
      <c r="G119" s="125" t="inlineStr">
        <is>
          <t>Site1</t>
        </is>
      </c>
      <c r="H119" s="125" t="inlineStr">
        <is>
          <t>Domain1</t>
        </is>
      </c>
    </row>
    <row r="120">
      <c r="A120" s="216" t="inlineStr">
        <is>
          <t>kvm09.nin2.tms.tele2.ru</t>
        </is>
      </c>
      <c r="B120" t="inlineStr">
        <is>
          <t>pic01.nin2.tms.tele2.ru</t>
        </is>
      </c>
      <c r="C120" t="inlineStr">
        <is>
          <t>Data</t>
        </is>
      </c>
      <c r="D120" t="inlineStr">
        <is>
          <t>DataFeed</t>
        </is>
      </c>
      <c r="E120">
        <f>IF(Таблица2811[[#This Row],[Site]]="Site1",VLOOKUP(Таблица2811[[#This Row],[VLAN]],Dictionary!$D$2:$F$14,2,FALSE),VLOOKUP(Таблица2811[[#This Row],[VLAN]],Dictionary!$D$2:$F$14,3,FALSE))</f>
        <v/>
      </c>
      <c r="F120" s="111" t="inlineStr">
        <is>
          <t>10.228.250.145</t>
        </is>
      </c>
      <c r="G120" s="111" t="inlineStr">
        <is>
          <t>Site2</t>
        </is>
      </c>
      <c r="H120" s="111" t="inlineStr">
        <is>
          <t>Domain1</t>
        </is>
      </c>
    </row>
    <row r="121">
      <c r="A121" s="216" t="inlineStr">
        <is>
          <t>kvm10.nin2.tms.tele2.ru</t>
        </is>
      </c>
      <c r="B121" t="inlineStr">
        <is>
          <t>pic02.nin2.tms.tele2.ru</t>
        </is>
      </c>
      <c r="C121" t="inlineStr">
        <is>
          <t>Data</t>
        </is>
      </c>
      <c r="D121" t="inlineStr">
        <is>
          <t>DataFeed</t>
        </is>
      </c>
      <c r="E121">
        <f>IF(Таблица2811[[#This Row],[Site]]="Site1",VLOOKUP(Таблица2811[[#This Row],[VLAN]],Dictionary!$D$2:$F$14,2,FALSE),VLOOKUP(Таблица2811[[#This Row],[VLAN]],Dictionary!$D$2:$F$14,3,FALSE))</f>
        <v/>
      </c>
      <c r="F121" t="inlineStr">
        <is>
          <t>10.228.250.146</t>
        </is>
      </c>
      <c r="G121" t="inlineStr">
        <is>
          <t>Site2</t>
        </is>
      </c>
      <c r="H121" t="inlineStr">
        <is>
          <t>Domain1</t>
        </is>
      </c>
    </row>
    <row r="122" ht="15.75" customHeight="1" s="200" thickBot="1">
      <c r="A122" s="217" t="inlineStr">
        <is>
          <t>kvm11.nin2.tms.tele2.ru</t>
        </is>
      </c>
      <c r="B122" s="205" t="inlineStr">
        <is>
          <t>pic03.nin2.tms.tele2.ru</t>
        </is>
      </c>
      <c r="C122" s="205" t="inlineStr">
        <is>
          <t>Data</t>
        </is>
      </c>
      <c r="D122" s="205" t="inlineStr">
        <is>
          <t>DataFeed</t>
        </is>
      </c>
      <c r="E122" s="205">
        <f>IF(Таблица2811[[#This Row],[Site]]="Site1",VLOOKUP(Таблица2811[[#This Row],[VLAN]],Dictionary!$D$2:$F$14,2,FALSE),VLOOKUP(Таблица2811[[#This Row],[VLAN]],Dictionary!$D$2:$F$14,3,FALSE))</f>
        <v/>
      </c>
      <c r="F122" s="205" t="inlineStr">
        <is>
          <t>10.228.250.147</t>
        </is>
      </c>
      <c r="G122" s="205" t="inlineStr">
        <is>
          <t>Site2</t>
        </is>
      </c>
      <c r="H122" s="205" t="inlineStr">
        <is>
          <t>Domain1</t>
        </is>
      </c>
    </row>
    <row r="123">
      <c r="A123" s="216" t="n"/>
      <c r="B123" t="inlineStr">
        <is>
          <t>psm01.nin (VRRP VIP)</t>
        </is>
      </c>
      <c r="C123" t="inlineStr">
        <is>
          <t>Gx</t>
        </is>
      </c>
      <c r="D123" t="inlineStr">
        <is>
          <t>Gx1</t>
        </is>
      </c>
      <c r="E123">
        <f>IF(Таблица2811[[#This Row],[Site]]="Site1",VLOOKUP(Таблица2811[[#This Row],[VLAN]],Dictionary!$D$2:$F$14,2,FALSE),VLOOKUP(Таблица2811[[#This Row],[VLAN]],Dictionary!$D$2:$F$14,3,FALSE))</f>
        <v/>
      </c>
      <c r="F123" t="inlineStr">
        <is>
          <t>10.228.249.1</t>
        </is>
      </c>
      <c r="G123" t="inlineStr">
        <is>
          <t>Site1</t>
        </is>
      </c>
      <c r="H123" t="inlineStr">
        <is>
          <t>Domain1</t>
        </is>
      </c>
    </row>
    <row r="124">
      <c r="A124" s="216" t="inlineStr">
        <is>
          <t>kvm12.nin1.tms.tele2.ru</t>
        </is>
      </c>
      <c r="B124" t="inlineStr">
        <is>
          <t>psm01.nin1.tms.tele2.ru</t>
        </is>
      </c>
      <c r="C124" t="inlineStr">
        <is>
          <t>Gx</t>
        </is>
      </c>
      <c r="D124" t="inlineStr">
        <is>
          <t>Gx1</t>
        </is>
      </c>
      <c r="E124">
        <f>IF(Таблица2811[[#This Row],[Site]]="Site1",VLOOKUP(Таблица2811[[#This Row],[VLAN]],Dictionary!$D$2:$F$14,2,FALSE),VLOOKUP(Таблица2811[[#This Row],[VLAN]],Dictionary!$D$2:$F$14,3,FALSE))</f>
        <v/>
      </c>
      <c r="F124" t="inlineStr">
        <is>
          <t>10.228.249.2</t>
        </is>
      </c>
      <c r="G124" t="inlineStr">
        <is>
          <t>Site1</t>
        </is>
      </c>
      <c r="H124" t="inlineStr">
        <is>
          <t>Domain1</t>
        </is>
      </c>
    </row>
    <row r="125">
      <c r="A125" s="216" t="inlineStr">
        <is>
          <t>kvm12.nin2.tms.tele2.ru</t>
        </is>
      </c>
      <c r="B125" t="inlineStr">
        <is>
          <t>psm01.nin2.tms.tele2.ru</t>
        </is>
      </c>
      <c r="C125" t="inlineStr">
        <is>
          <t>Gx</t>
        </is>
      </c>
      <c r="D125" t="inlineStr">
        <is>
          <t>Gx1</t>
        </is>
      </c>
      <c r="E125">
        <f>IF(Таблица2811[[#This Row],[Site]]="Site1",VLOOKUP(Таблица2811[[#This Row],[VLAN]],Dictionary!$D$2:$F$14,2,FALSE),VLOOKUP(Таблица2811[[#This Row],[VLAN]],Dictionary!$D$2:$F$14,3,FALSE))</f>
        <v/>
      </c>
      <c r="F125" t="inlineStr">
        <is>
          <t>10.228.249.3</t>
        </is>
      </c>
      <c r="G125" t="inlineStr">
        <is>
          <t>Site2</t>
        </is>
      </c>
      <c r="H125" t="inlineStr">
        <is>
          <t>Domain1</t>
        </is>
      </c>
    </row>
    <row r="126">
      <c r="A126" s="216" t="n"/>
      <c r="B126" t="inlineStr">
        <is>
          <t>psm03.nin (VRRP VIP)</t>
        </is>
      </c>
      <c r="C126" t="inlineStr">
        <is>
          <t>Gx</t>
        </is>
      </c>
      <c r="D126" t="inlineStr">
        <is>
          <t>Gx1</t>
        </is>
      </c>
      <c r="E126">
        <f>IF(Таблица2811[[#This Row],[Site]]="Site1",VLOOKUP(Таблица2811[[#This Row],[VLAN]],Dictionary!$D$2:$F$14,2,FALSE),VLOOKUP(Таблица2811[[#This Row],[VLAN]],Dictionary!$D$2:$F$14,3,FALSE))</f>
        <v/>
      </c>
      <c r="F126" t="inlineStr">
        <is>
          <t>10.228.249.4</t>
        </is>
      </c>
      <c r="G126" t="inlineStr">
        <is>
          <t>Site1</t>
        </is>
      </c>
      <c r="H126" t="inlineStr">
        <is>
          <t>Domain1</t>
        </is>
      </c>
    </row>
    <row r="127">
      <c r="A127" s="216" t="inlineStr">
        <is>
          <t>kvm12.nin1.tms.tele2.ru</t>
        </is>
      </c>
      <c r="B127" t="inlineStr">
        <is>
          <t>psm03.nin1.tms.tele2.ru</t>
        </is>
      </c>
      <c r="C127" t="inlineStr">
        <is>
          <t>Gx</t>
        </is>
      </c>
      <c r="D127" t="inlineStr">
        <is>
          <t>Gx1</t>
        </is>
      </c>
      <c r="E127">
        <f>IF(Таблица2811[[#This Row],[Site]]="Site1",VLOOKUP(Таблица2811[[#This Row],[VLAN]],Dictionary!$D$2:$F$14,2,FALSE),VLOOKUP(Таблица2811[[#This Row],[VLAN]],Dictionary!$D$2:$F$14,3,FALSE))</f>
        <v/>
      </c>
      <c r="F127" t="inlineStr">
        <is>
          <t>10.228.249.5</t>
        </is>
      </c>
      <c r="G127" t="inlineStr">
        <is>
          <t>Site1</t>
        </is>
      </c>
      <c r="H127" t="inlineStr">
        <is>
          <t>Domain1</t>
        </is>
      </c>
    </row>
    <row r="128" ht="15.75" customHeight="1" s="200" thickBot="1">
      <c r="A128" s="217" t="inlineStr">
        <is>
          <t>kvm12.nin2.tms.tele2.ru</t>
        </is>
      </c>
      <c r="B128" s="205" t="inlineStr">
        <is>
          <t>psm03.nin2.tms.tele2.ru</t>
        </is>
      </c>
      <c r="C128" s="205" t="inlineStr">
        <is>
          <t>Gx</t>
        </is>
      </c>
      <c r="D128" s="205" t="inlineStr">
        <is>
          <t>Gx1</t>
        </is>
      </c>
      <c r="E128" s="205">
        <f>IF(Таблица2811[[#This Row],[Site]]="Site1",VLOOKUP(Таблица2811[[#This Row],[VLAN]],Dictionary!$D$2:$F$14,2,FALSE),VLOOKUP(Таблица2811[[#This Row],[VLAN]],Dictionary!$D$2:$F$14,3,FALSE))</f>
        <v/>
      </c>
      <c r="F128" s="205" t="inlineStr">
        <is>
          <t>10.228.249.6</t>
        </is>
      </c>
      <c r="G128" s="205" t="inlineStr">
        <is>
          <t>Site2</t>
        </is>
      </c>
      <c r="H128" s="205" t="inlineStr">
        <is>
          <t>Domain1</t>
        </is>
      </c>
    </row>
    <row r="129">
      <c r="A129" s="216" t="n"/>
      <c r="B129" t="inlineStr">
        <is>
          <t>psm02.nin (VRRP VIP)</t>
        </is>
      </c>
      <c r="C129" t="inlineStr">
        <is>
          <t>Gx</t>
        </is>
      </c>
      <c r="D129" t="inlineStr">
        <is>
          <t>Gx2</t>
        </is>
      </c>
      <c r="E129">
        <f>IF(Таблица2811[[#This Row],[Site]]="Site1",VLOOKUP(Таблица2811[[#This Row],[VLAN]],Dictionary!$D$2:$F$14,2,FALSE),VLOOKUP(Таблица2811[[#This Row],[VLAN]],Dictionary!$D$2:$F$14,3,FALSE))</f>
        <v/>
      </c>
      <c r="F129" t="inlineStr">
        <is>
          <t>10.228.249.17</t>
        </is>
      </c>
      <c r="G129" t="inlineStr">
        <is>
          <t>Site2</t>
        </is>
      </c>
      <c r="H129" t="inlineStr">
        <is>
          <t>Domain1</t>
        </is>
      </c>
    </row>
    <row r="130">
      <c r="A130" s="216" t="inlineStr">
        <is>
          <t>kvm12.nin1.tms.tele2.ru</t>
        </is>
      </c>
      <c r="B130" t="inlineStr">
        <is>
          <t>psm02.nin1.tms.tele2.ru</t>
        </is>
      </c>
      <c r="C130" t="inlineStr">
        <is>
          <t>Gx</t>
        </is>
      </c>
      <c r="D130" t="inlineStr">
        <is>
          <t>Gx2</t>
        </is>
      </c>
      <c r="E130">
        <f>IF(Таблица2811[[#This Row],[Site]]="Site1",VLOOKUP(Таблица2811[[#This Row],[VLAN]],Dictionary!$D$2:$F$14,2,FALSE),VLOOKUP(Таблица2811[[#This Row],[VLAN]],Dictionary!$D$2:$F$14,3,FALSE))</f>
        <v/>
      </c>
      <c r="F130" t="inlineStr">
        <is>
          <t>10.228.249.18</t>
        </is>
      </c>
      <c r="G130" t="inlineStr">
        <is>
          <t>Site1</t>
        </is>
      </c>
      <c r="H130" t="inlineStr">
        <is>
          <t>Domain1</t>
        </is>
      </c>
    </row>
    <row r="131">
      <c r="A131" s="216" t="inlineStr">
        <is>
          <t>kvm12.nin2.tms.tele2.ru</t>
        </is>
      </c>
      <c r="B131" t="inlineStr">
        <is>
          <t>psm02.nin2.tms.tele2.ru</t>
        </is>
      </c>
      <c r="C131" t="inlineStr">
        <is>
          <t>Gx</t>
        </is>
      </c>
      <c r="D131" t="inlineStr">
        <is>
          <t>Gx2</t>
        </is>
      </c>
      <c r="E131">
        <f>IF(Таблица2811[[#This Row],[Site]]="Site1",VLOOKUP(Таблица2811[[#This Row],[VLAN]],Dictionary!$D$2:$F$14,2,FALSE),VLOOKUP(Таблица2811[[#This Row],[VLAN]],Dictionary!$D$2:$F$14,3,FALSE))</f>
        <v/>
      </c>
      <c r="F131" t="inlineStr">
        <is>
          <t>10.228.249.19</t>
        </is>
      </c>
      <c r="G131" t="inlineStr">
        <is>
          <t>Site2</t>
        </is>
      </c>
      <c r="H131" t="inlineStr">
        <is>
          <t>Domain1</t>
        </is>
      </c>
    </row>
    <row r="132">
      <c r="A132" s="216" t="n"/>
      <c r="B132" t="inlineStr">
        <is>
          <t>psm04.nin (VRRP VIP)</t>
        </is>
      </c>
      <c r="C132" t="inlineStr">
        <is>
          <t>Gx</t>
        </is>
      </c>
      <c r="D132" t="inlineStr">
        <is>
          <t>Gx2</t>
        </is>
      </c>
      <c r="E132">
        <f>IF(Таблица2811[[#This Row],[Site]]="Site1",VLOOKUP(Таблица2811[[#This Row],[VLAN]],Dictionary!$D$2:$F$14,2,FALSE),VLOOKUP(Таблица2811[[#This Row],[VLAN]],Dictionary!$D$2:$F$14,3,FALSE))</f>
        <v/>
      </c>
      <c r="F132" t="inlineStr">
        <is>
          <t>10.228.249.20</t>
        </is>
      </c>
      <c r="G132" t="inlineStr">
        <is>
          <t>Site2</t>
        </is>
      </c>
      <c r="H132" t="inlineStr">
        <is>
          <t>Domain1</t>
        </is>
      </c>
    </row>
    <row r="133">
      <c r="A133" s="216" t="inlineStr">
        <is>
          <t>kvm12.nin1.tms.tele2.ru</t>
        </is>
      </c>
      <c r="B133" t="inlineStr">
        <is>
          <t>psm04.nin1.tms.tele2.ru</t>
        </is>
      </c>
      <c r="C133" t="inlineStr">
        <is>
          <t>Gx</t>
        </is>
      </c>
      <c r="D133" t="inlineStr">
        <is>
          <t>Gx2</t>
        </is>
      </c>
      <c r="E133">
        <f>IF(Таблица2811[[#This Row],[Site]]="Site1",VLOOKUP(Таблица2811[[#This Row],[VLAN]],Dictionary!$D$2:$F$14,2,FALSE),VLOOKUP(Таблица2811[[#This Row],[VLAN]],Dictionary!$D$2:$F$14,3,FALSE))</f>
        <v/>
      </c>
      <c r="F133" t="inlineStr">
        <is>
          <t>10.228.249.21</t>
        </is>
      </c>
      <c r="G133" t="inlineStr">
        <is>
          <t>Site1</t>
        </is>
      </c>
      <c r="H133" t="inlineStr">
        <is>
          <t>Domain1</t>
        </is>
      </c>
    </row>
    <row r="134" ht="15.75" customHeight="1" s="200" thickBot="1">
      <c r="A134" s="217" t="inlineStr">
        <is>
          <t>kvm12.nin2.tms.tele2.ru</t>
        </is>
      </c>
      <c r="B134" s="205" t="inlineStr">
        <is>
          <t>psm04.nin2.tms.tele2.ru</t>
        </is>
      </c>
      <c r="C134" s="205" t="inlineStr">
        <is>
          <t>Gx</t>
        </is>
      </c>
      <c r="D134" s="205" t="inlineStr">
        <is>
          <t>Gx2</t>
        </is>
      </c>
      <c r="E134" s="205">
        <f>IF(Таблица2811[[#This Row],[Site]]="Site1",VLOOKUP(Таблица2811[[#This Row],[VLAN]],Dictionary!$D$2:$F$14,2,FALSE),VLOOKUP(Таблица2811[[#This Row],[VLAN]],Dictionary!$D$2:$F$14,3,FALSE))</f>
        <v/>
      </c>
      <c r="F134" s="205" t="inlineStr">
        <is>
          <t>10.228.249.22</t>
        </is>
      </c>
      <c r="G134" s="205" t="inlineStr">
        <is>
          <t>Site2</t>
        </is>
      </c>
      <c r="H134" s="205" t="inlineStr">
        <is>
          <t>Domain1</t>
        </is>
      </c>
    </row>
    <row r="135">
      <c r="A135" s="216" t="n"/>
      <c r="B135" t="inlineStr">
        <is>
          <t>psm01.nin (VRRP VIP)</t>
        </is>
      </c>
      <c r="C135" t="inlineStr">
        <is>
          <t>Gy</t>
        </is>
      </c>
      <c r="D135" t="inlineStr">
        <is>
          <t>Gy1</t>
        </is>
      </c>
      <c r="E135">
        <f>IF(Таблица2811[[#This Row],[Site]]="Site1",VLOOKUP(Таблица2811[[#This Row],[VLAN]],Dictionary!$D$2:$F$14,2,FALSE),VLOOKUP(Таблица2811[[#This Row],[VLAN]],Dictionary!$D$2:$F$14,3,FALSE))</f>
        <v/>
      </c>
      <c r="F135" t="inlineStr">
        <is>
          <t>10.228.249.33</t>
        </is>
      </c>
      <c r="G135" t="inlineStr">
        <is>
          <t>Site1</t>
        </is>
      </c>
      <c r="H135" t="inlineStr">
        <is>
          <t>Domain1</t>
        </is>
      </c>
    </row>
    <row r="136">
      <c r="A136" s="216" t="inlineStr">
        <is>
          <t>kvm12.nin1.tms.tele2.ru</t>
        </is>
      </c>
      <c r="B136" t="inlineStr">
        <is>
          <t>psm01.nin1.tms.tele2.ru</t>
        </is>
      </c>
      <c r="C136" t="inlineStr">
        <is>
          <t>Gy</t>
        </is>
      </c>
      <c r="D136" t="inlineStr">
        <is>
          <t>Gy1</t>
        </is>
      </c>
      <c r="E136">
        <f>IF(Таблица2811[[#This Row],[Site]]="Site1",VLOOKUP(Таблица2811[[#This Row],[VLAN]],Dictionary!$D$2:$F$14,2,FALSE),VLOOKUP(Таблица2811[[#This Row],[VLAN]],Dictionary!$D$2:$F$14,3,FALSE))</f>
        <v/>
      </c>
      <c r="F136" t="inlineStr">
        <is>
          <t>10.228.249.34</t>
        </is>
      </c>
      <c r="G136" t="inlineStr">
        <is>
          <t>Site1</t>
        </is>
      </c>
      <c r="H136" t="inlineStr">
        <is>
          <t>Domain1</t>
        </is>
      </c>
    </row>
    <row r="137">
      <c r="A137" s="216" t="inlineStr">
        <is>
          <t>kvm12.nin2.tms.tele2.ru</t>
        </is>
      </c>
      <c r="B137" t="inlineStr">
        <is>
          <t>psm01.nin2.tms.tele2.ru</t>
        </is>
      </c>
      <c r="C137" t="inlineStr">
        <is>
          <t>Gy</t>
        </is>
      </c>
      <c r="D137" t="inlineStr">
        <is>
          <t>Gy1</t>
        </is>
      </c>
      <c r="E137">
        <f>IF(Таблица2811[[#This Row],[Site]]="Site1",VLOOKUP(Таблица2811[[#This Row],[VLAN]],Dictionary!$D$2:$F$14,2,FALSE),VLOOKUP(Таблица2811[[#This Row],[VLAN]],Dictionary!$D$2:$F$14,3,FALSE))</f>
        <v/>
      </c>
      <c r="F137" t="inlineStr">
        <is>
          <t>10.228.249.35</t>
        </is>
      </c>
      <c r="G137" t="inlineStr">
        <is>
          <t>Site2</t>
        </is>
      </c>
      <c r="H137" t="inlineStr">
        <is>
          <t>Domain1</t>
        </is>
      </c>
    </row>
    <row r="138">
      <c r="A138" s="216" t="n"/>
      <c r="B138" t="inlineStr">
        <is>
          <t>psm03.nin (VRRP VIP)</t>
        </is>
      </c>
      <c r="C138" t="inlineStr">
        <is>
          <t>Gy</t>
        </is>
      </c>
      <c r="D138" t="inlineStr">
        <is>
          <t>Gy1</t>
        </is>
      </c>
      <c r="E138">
        <f>IF(Таблица2811[[#This Row],[Site]]="Site1",VLOOKUP(Таблица2811[[#This Row],[VLAN]],Dictionary!$D$2:$F$14,2,FALSE),VLOOKUP(Таблица2811[[#This Row],[VLAN]],Dictionary!$D$2:$F$14,3,FALSE))</f>
        <v/>
      </c>
      <c r="F138" t="inlineStr">
        <is>
          <t>10.228.249.36</t>
        </is>
      </c>
      <c r="G138" t="inlineStr">
        <is>
          <t>Site1</t>
        </is>
      </c>
      <c r="H138" t="inlineStr">
        <is>
          <t>Domain1</t>
        </is>
      </c>
    </row>
    <row r="139">
      <c r="A139" s="216" t="inlineStr">
        <is>
          <t>kvm12.nin1.tms.tele2.ru</t>
        </is>
      </c>
      <c r="B139" t="inlineStr">
        <is>
          <t>psm03.nin1.tms.tele2.ru</t>
        </is>
      </c>
      <c r="C139" t="inlineStr">
        <is>
          <t>Gy</t>
        </is>
      </c>
      <c r="D139" t="inlineStr">
        <is>
          <t>Gy1</t>
        </is>
      </c>
      <c r="E139">
        <f>IF(Таблица2811[[#This Row],[Site]]="Site1",VLOOKUP(Таблица2811[[#This Row],[VLAN]],Dictionary!$D$2:$F$14,2,FALSE),VLOOKUP(Таблица2811[[#This Row],[VLAN]],Dictionary!$D$2:$F$14,3,FALSE))</f>
        <v/>
      </c>
      <c r="F139" t="inlineStr">
        <is>
          <t>10.228.249.37</t>
        </is>
      </c>
      <c r="G139" t="inlineStr">
        <is>
          <t>Site1</t>
        </is>
      </c>
      <c r="H139" t="inlineStr">
        <is>
          <t>Domain1</t>
        </is>
      </c>
    </row>
    <row r="140" ht="15.75" customHeight="1" s="200" thickBot="1">
      <c r="A140" s="217" t="inlineStr">
        <is>
          <t>kvm12.nin2.tms.tele2.ru</t>
        </is>
      </c>
      <c r="B140" s="205" t="inlineStr">
        <is>
          <t>psm03.nin2.tms.tele2.ru</t>
        </is>
      </c>
      <c r="C140" s="205" t="inlineStr">
        <is>
          <t>Gy</t>
        </is>
      </c>
      <c r="D140" s="205" t="inlineStr">
        <is>
          <t>Gy1</t>
        </is>
      </c>
      <c r="E140" s="205">
        <f>IF(Таблица2811[[#This Row],[Site]]="Site1",VLOOKUP(Таблица2811[[#This Row],[VLAN]],Dictionary!$D$2:$F$14,2,FALSE),VLOOKUP(Таблица2811[[#This Row],[VLAN]],Dictionary!$D$2:$F$14,3,FALSE))</f>
        <v/>
      </c>
      <c r="F140" s="205" t="inlineStr">
        <is>
          <t>10.228.249.38</t>
        </is>
      </c>
      <c r="G140" s="205" t="inlineStr">
        <is>
          <t>Site2</t>
        </is>
      </c>
      <c r="H140" s="205" t="inlineStr">
        <is>
          <t>Domain1</t>
        </is>
      </c>
    </row>
    <row r="141">
      <c r="A141" s="216" t="n"/>
      <c r="B141" t="inlineStr">
        <is>
          <t>psm02.nin (VRRP VIP)</t>
        </is>
      </c>
      <c r="C141" t="inlineStr">
        <is>
          <t>Gy</t>
        </is>
      </c>
      <c r="D141" t="inlineStr">
        <is>
          <t>Gy2</t>
        </is>
      </c>
      <c r="E141">
        <f>IF(Таблица2811[[#This Row],[Site]]="Site1",VLOOKUP(Таблица2811[[#This Row],[VLAN]],Dictionary!$D$2:$F$14,2,FALSE),VLOOKUP(Таблица2811[[#This Row],[VLAN]],Dictionary!$D$2:$F$14,3,FALSE))</f>
        <v/>
      </c>
      <c r="F141" t="inlineStr">
        <is>
          <t>10.228.249.49</t>
        </is>
      </c>
      <c r="G141" t="inlineStr">
        <is>
          <t>Site2</t>
        </is>
      </c>
      <c r="H141" t="inlineStr">
        <is>
          <t>Domain1</t>
        </is>
      </c>
    </row>
    <row r="142">
      <c r="A142" s="216" t="inlineStr">
        <is>
          <t>kvm12.nin1.tms.tele2.ru</t>
        </is>
      </c>
      <c r="B142" t="inlineStr">
        <is>
          <t>psm02.nin1.tms.tele2.ru</t>
        </is>
      </c>
      <c r="C142" t="inlineStr">
        <is>
          <t>Gy</t>
        </is>
      </c>
      <c r="D142" t="inlineStr">
        <is>
          <t>Gy2</t>
        </is>
      </c>
      <c r="E142">
        <f>IF(Таблица2811[[#This Row],[Site]]="Site1",VLOOKUP(Таблица2811[[#This Row],[VLAN]],Dictionary!$D$2:$F$14,2,FALSE),VLOOKUP(Таблица2811[[#This Row],[VLAN]],Dictionary!$D$2:$F$14,3,FALSE))</f>
        <v/>
      </c>
      <c r="F142" t="inlineStr">
        <is>
          <t>10.228.249.50</t>
        </is>
      </c>
      <c r="G142" t="inlineStr">
        <is>
          <t>Site1</t>
        </is>
      </c>
      <c r="H142" t="inlineStr">
        <is>
          <t>Domain1</t>
        </is>
      </c>
    </row>
    <row r="143">
      <c r="A143" s="216" t="inlineStr">
        <is>
          <t>kvm12.nin2.tms.tele2.ru</t>
        </is>
      </c>
      <c r="B143" t="inlineStr">
        <is>
          <t>psm02.nin2.tms.tele2.ru</t>
        </is>
      </c>
      <c r="C143" t="inlineStr">
        <is>
          <t>Gy</t>
        </is>
      </c>
      <c r="D143" t="inlineStr">
        <is>
          <t>Gy2</t>
        </is>
      </c>
      <c r="E143">
        <f>IF(Таблица2811[[#This Row],[Site]]="Site1",VLOOKUP(Таблица2811[[#This Row],[VLAN]],Dictionary!$D$2:$F$14,2,FALSE),VLOOKUP(Таблица2811[[#This Row],[VLAN]],Dictionary!$D$2:$F$14,3,FALSE))</f>
        <v/>
      </c>
      <c r="F143" t="inlineStr">
        <is>
          <t>10.228.249.51</t>
        </is>
      </c>
      <c r="G143" t="inlineStr">
        <is>
          <t>Site2</t>
        </is>
      </c>
      <c r="H143" t="inlineStr">
        <is>
          <t>Domain1</t>
        </is>
      </c>
    </row>
    <row r="144">
      <c r="A144" s="216" t="n"/>
      <c r="B144" t="inlineStr">
        <is>
          <t>psm04.nin (VRRP VIP)</t>
        </is>
      </c>
      <c r="C144" t="inlineStr">
        <is>
          <t>Gy</t>
        </is>
      </c>
      <c r="D144" t="inlineStr">
        <is>
          <t>Gy2</t>
        </is>
      </c>
      <c r="E144">
        <f>IF(Таблица2811[[#This Row],[Site]]="Site1",VLOOKUP(Таблица2811[[#This Row],[VLAN]],Dictionary!$D$2:$F$14,2,FALSE),VLOOKUP(Таблица2811[[#This Row],[VLAN]],Dictionary!$D$2:$F$14,3,FALSE))</f>
        <v/>
      </c>
      <c r="F144" t="inlineStr">
        <is>
          <t>10.228.249.52</t>
        </is>
      </c>
      <c r="G144" t="inlineStr">
        <is>
          <t>Site2</t>
        </is>
      </c>
      <c r="H144" t="inlineStr">
        <is>
          <t>Domain1</t>
        </is>
      </c>
    </row>
    <row r="145">
      <c r="A145" s="216" t="inlineStr">
        <is>
          <t>kvm12.nin1.tms.tele2.ru</t>
        </is>
      </c>
      <c r="B145" t="inlineStr">
        <is>
          <t>psm04.nin1.tms.tele2.ru</t>
        </is>
      </c>
      <c r="C145" t="inlineStr">
        <is>
          <t>Gy</t>
        </is>
      </c>
      <c r="D145" t="inlineStr">
        <is>
          <t>Gy2</t>
        </is>
      </c>
      <c r="E145">
        <f>IF(Таблица2811[[#This Row],[Site]]="Site1",VLOOKUP(Таблица2811[[#This Row],[VLAN]],Dictionary!$D$2:$F$14,2,FALSE),VLOOKUP(Таблица2811[[#This Row],[VLAN]],Dictionary!$D$2:$F$14,3,FALSE))</f>
        <v/>
      </c>
      <c r="F145" t="inlineStr">
        <is>
          <t>10.228.249.53</t>
        </is>
      </c>
      <c r="G145" t="inlineStr">
        <is>
          <t>Site1</t>
        </is>
      </c>
      <c r="H145" t="inlineStr">
        <is>
          <t>Domain1</t>
        </is>
      </c>
    </row>
    <row r="146" ht="15.75" customHeight="1" s="200" thickBot="1">
      <c r="A146" s="217" t="inlineStr">
        <is>
          <t>kvm12.nin2.tms.tele2.ru</t>
        </is>
      </c>
      <c r="B146" s="205" t="inlineStr">
        <is>
          <t>psm04.nin2.tms.tele2.ru</t>
        </is>
      </c>
      <c r="C146" s="205" t="inlineStr">
        <is>
          <t>Gy</t>
        </is>
      </c>
      <c r="D146" s="205" t="inlineStr">
        <is>
          <t>Gy2</t>
        </is>
      </c>
      <c r="E146" s="205">
        <f>IF(Таблица2811[[#This Row],[Site]]="Site1",VLOOKUP(Таблица2811[[#This Row],[VLAN]],Dictionary!$D$2:$F$14,2,FALSE),VLOOKUP(Таблица2811[[#This Row],[VLAN]],Dictionary!$D$2:$F$14,3,FALSE))</f>
        <v/>
      </c>
      <c r="F146" s="205" t="inlineStr">
        <is>
          <t>10.228.249.54</t>
        </is>
      </c>
      <c r="G146" s="205" t="inlineStr">
        <is>
          <t>Site2</t>
        </is>
      </c>
      <c r="H146" s="205" t="inlineStr">
        <is>
          <t>Domain1</t>
        </is>
      </c>
    </row>
    <row r="147">
      <c r="A147" s="216" t="n"/>
      <c r="B147" t="inlineStr">
        <is>
          <t>psm01.nin (VRRP VIP)</t>
        </is>
      </c>
      <c r="C147" t="inlineStr">
        <is>
          <t>Radius</t>
        </is>
      </c>
      <c r="D147" t="inlineStr">
        <is>
          <t>Radius</t>
        </is>
      </c>
      <c r="E147">
        <f>IF(Таблица2811[[#This Row],[Site]]="Site1",VLOOKUP(Таблица2811[[#This Row],[VLAN]],Dictionary!$D$2:$F$14,2,FALSE),VLOOKUP(Таблица2811[[#This Row],[VLAN]],Dictionary!$D$2:$F$14,3,FALSE))</f>
        <v/>
      </c>
      <c r="F147" t="inlineStr">
        <is>
          <t>10.228.249.65</t>
        </is>
      </c>
      <c r="G147" t="inlineStr">
        <is>
          <t>Site1</t>
        </is>
      </c>
      <c r="H147" t="inlineStr">
        <is>
          <t>Domain1</t>
        </is>
      </c>
    </row>
    <row r="148">
      <c r="A148" s="216" t="inlineStr">
        <is>
          <t>kvm12.nin1.tms.tele2.ru</t>
        </is>
      </c>
      <c r="B148" t="inlineStr">
        <is>
          <t>psm01.nin1.tms.tele2.ru</t>
        </is>
      </c>
      <c r="C148" t="inlineStr">
        <is>
          <t>Radius</t>
        </is>
      </c>
      <c r="D148" t="inlineStr">
        <is>
          <t>Radius</t>
        </is>
      </c>
      <c r="E148">
        <f>IF(Таблица2811[[#This Row],[Site]]="Site1",VLOOKUP(Таблица2811[[#This Row],[VLAN]],Dictionary!$D$2:$F$14,2,FALSE),VLOOKUP(Таблица2811[[#This Row],[VLAN]],Dictionary!$D$2:$F$14,3,FALSE))</f>
        <v/>
      </c>
      <c r="F148" t="inlineStr">
        <is>
          <t>10.228.249.66</t>
        </is>
      </c>
      <c r="G148" t="inlineStr">
        <is>
          <t>Site1</t>
        </is>
      </c>
      <c r="H148" t="inlineStr">
        <is>
          <t>Domain1</t>
        </is>
      </c>
    </row>
    <row r="149">
      <c r="A149" s="216" t="inlineStr">
        <is>
          <t>kvm12.nin2.tms.tele2.ru</t>
        </is>
      </c>
      <c r="B149" t="inlineStr">
        <is>
          <t>psm01.nin2.tms.tele2.ru</t>
        </is>
      </c>
      <c r="C149" t="inlineStr">
        <is>
          <t>Radius</t>
        </is>
      </c>
      <c r="D149" t="inlineStr">
        <is>
          <t>Radius</t>
        </is>
      </c>
      <c r="E149">
        <f>IF(Таблица2811[[#This Row],[Site]]="Site1",VLOOKUP(Таблица2811[[#This Row],[VLAN]],Dictionary!$D$2:$F$14,2,FALSE),VLOOKUP(Таблица2811[[#This Row],[VLAN]],Dictionary!$D$2:$F$14,3,FALSE))</f>
        <v/>
      </c>
      <c r="F149" t="inlineStr">
        <is>
          <t>10.228.249.67</t>
        </is>
      </c>
      <c r="G149" t="inlineStr">
        <is>
          <t>Site2</t>
        </is>
      </c>
      <c r="H149" t="inlineStr">
        <is>
          <t>Domain1</t>
        </is>
      </c>
    </row>
    <row r="150">
      <c r="A150" s="216" t="n"/>
      <c r="B150" t="inlineStr">
        <is>
          <t>psm02.nin (VRRP VIP)</t>
        </is>
      </c>
      <c r="C150" t="inlineStr">
        <is>
          <t>Radius</t>
        </is>
      </c>
      <c r="D150" t="inlineStr">
        <is>
          <t>Radius</t>
        </is>
      </c>
      <c r="E150">
        <f>IF(Таблица2811[[#This Row],[Site]]="Site1",VLOOKUP(Таблица2811[[#This Row],[VLAN]],Dictionary!$D$2:$F$14,2,FALSE),VLOOKUP(Таблица2811[[#This Row],[VLAN]],Dictionary!$D$2:$F$14,3,FALSE))</f>
        <v/>
      </c>
      <c r="F150" t="inlineStr">
        <is>
          <t>10.228.249.68</t>
        </is>
      </c>
      <c r="G150" t="inlineStr">
        <is>
          <t>Site2</t>
        </is>
      </c>
      <c r="H150" t="inlineStr">
        <is>
          <t>Domain1</t>
        </is>
      </c>
    </row>
    <row r="151">
      <c r="A151" s="216" t="inlineStr">
        <is>
          <t>kvm12.nin1.tms.tele2.ru</t>
        </is>
      </c>
      <c r="B151" t="inlineStr">
        <is>
          <t>psm02.nin1.tms.tele2.ru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IF(Таблица2811[[#This Row],[Site]]="Site1",VLOOKUP(Таблица2811[[#This Row],[VLAN]],Dictionary!$D$2:$F$14,2,FALSE),VLOOKUP(Таблица2811[[#This Row],[VLAN]],Dictionary!$D$2:$F$14,3,FALSE))</f>
        <v/>
      </c>
      <c r="F151" t="inlineStr">
        <is>
          <t>10.228.249.69</t>
        </is>
      </c>
      <c r="G151" t="inlineStr">
        <is>
          <t>Site1</t>
        </is>
      </c>
      <c r="H151" t="inlineStr">
        <is>
          <t>Domain1</t>
        </is>
      </c>
    </row>
    <row r="152">
      <c r="A152" s="216" t="inlineStr">
        <is>
          <t>kvm12.nin2.tms.tele2.ru</t>
        </is>
      </c>
      <c r="B152" t="inlineStr">
        <is>
          <t>psm02.nin2.tms.tele2.ru</t>
        </is>
      </c>
      <c r="C152" t="inlineStr">
        <is>
          <t>Radius</t>
        </is>
      </c>
      <c r="D152" t="inlineStr">
        <is>
          <t>Radius</t>
        </is>
      </c>
      <c r="E152">
        <f>IF(Таблица2811[[#This Row],[Site]]="Site1",VLOOKUP(Таблица2811[[#This Row],[VLAN]],Dictionary!$D$2:$F$14,2,FALSE),VLOOKUP(Таблица2811[[#This Row],[VLAN]],Dictionary!$D$2:$F$14,3,FALSE))</f>
        <v/>
      </c>
      <c r="F152" t="inlineStr">
        <is>
          <t>10.228.249.70</t>
        </is>
      </c>
      <c r="G152" t="inlineStr">
        <is>
          <t>Site2</t>
        </is>
      </c>
      <c r="H152" t="inlineStr">
        <is>
          <t>Domain1</t>
        </is>
      </c>
    </row>
    <row r="153">
      <c r="A153" s="216" t="n"/>
      <c r="B153" t="inlineStr">
        <is>
          <t>psm03.nin (VRRP VIP)</t>
        </is>
      </c>
      <c r="C153" t="inlineStr">
        <is>
          <t>Radius</t>
        </is>
      </c>
      <c r="D153" t="inlineStr">
        <is>
          <t>Radius</t>
        </is>
      </c>
      <c r="E153">
        <f>IF(Таблица2811[[#This Row],[Site]]="Site1",VLOOKUP(Таблица2811[[#This Row],[VLAN]],Dictionary!$D$2:$F$14,2,FALSE),VLOOKUP(Таблица2811[[#This Row],[VLAN]],Dictionary!$D$2:$F$14,3,FALSE))</f>
        <v/>
      </c>
      <c r="F153" t="inlineStr">
        <is>
          <t>10.228.249.71</t>
        </is>
      </c>
      <c r="G153" t="inlineStr">
        <is>
          <t>Site1</t>
        </is>
      </c>
      <c r="H153" t="inlineStr">
        <is>
          <t>Domain1</t>
        </is>
      </c>
    </row>
    <row r="154">
      <c r="A154" s="216" t="inlineStr">
        <is>
          <t>kvm12.nin1.tms.tele2.ru</t>
        </is>
      </c>
      <c r="B154" t="inlineStr">
        <is>
          <t>psm03.nin1.tms.tele2.ru</t>
        </is>
      </c>
      <c r="C154" t="inlineStr">
        <is>
          <t>Radius</t>
        </is>
      </c>
      <c r="D154" t="inlineStr">
        <is>
          <t>Radius</t>
        </is>
      </c>
      <c r="E154">
        <f>IF(Таблица2811[[#This Row],[Site]]="Site1",VLOOKUP(Таблица2811[[#This Row],[VLAN]],Dictionary!$D$2:$F$14,2,FALSE),VLOOKUP(Таблица2811[[#This Row],[VLAN]],Dictionary!$D$2:$F$14,3,FALSE))</f>
        <v/>
      </c>
      <c r="F154" t="inlineStr">
        <is>
          <t>10.228.249.72</t>
        </is>
      </c>
      <c r="G154" t="inlineStr">
        <is>
          <t>Site1</t>
        </is>
      </c>
      <c r="H154" t="inlineStr">
        <is>
          <t>Domain1</t>
        </is>
      </c>
    </row>
    <row r="155">
      <c r="A155" s="216" t="inlineStr">
        <is>
          <t>kvm12.nin2.tms.tele2.ru</t>
        </is>
      </c>
      <c r="B155" t="inlineStr">
        <is>
          <t>psm03.nin2.tms.tele2.ru</t>
        </is>
      </c>
      <c r="C155" t="inlineStr">
        <is>
          <t>Radius</t>
        </is>
      </c>
      <c r="D155" t="inlineStr">
        <is>
          <t>Radius</t>
        </is>
      </c>
      <c r="E155">
        <f>IF(Таблица2811[[#This Row],[Site]]="Site1",VLOOKUP(Таблица2811[[#This Row],[VLAN]],Dictionary!$D$2:$F$14,2,FALSE),VLOOKUP(Таблица2811[[#This Row],[VLAN]],Dictionary!$D$2:$F$14,3,FALSE))</f>
        <v/>
      </c>
      <c r="F155" t="inlineStr">
        <is>
          <t>10.228.249.73</t>
        </is>
      </c>
      <c r="G155" t="inlineStr">
        <is>
          <t>Site2</t>
        </is>
      </c>
      <c r="H155" t="inlineStr">
        <is>
          <t>Domain1</t>
        </is>
      </c>
    </row>
    <row r="156">
      <c r="A156" s="216" t="n"/>
      <c r="B156" t="inlineStr">
        <is>
          <t>psm04.nin (VRRP VIP)</t>
        </is>
      </c>
      <c r="C156" t="inlineStr">
        <is>
          <t>Radius</t>
        </is>
      </c>
      <c r="D156" t="inlineStr">
        <is>
          <t>Radius</t>
        </is>
      </c>
      <c r="E156">
        <f>IF(Таблица2811[[#This Row],[Site]]="Site1",VLOOKUP(Таблица2811[[#This Row],[VLAN]],Dictionary!$D$2:$F$14,2,FALSE),VLOOKUP(Таблица2811[[#This Row],[VLAN]],Dictionary!$D$2:$F$14,3,FALSE))</f>
        <v/>
      </c>
      <c r="F156" t="inlineStr">
        <is>
          <t>10.228.249.74</t>
        </is>
      </c>
      <c r="G156" t="inlineStr">
        <is>
          <t>Site2</t>
        </is>
      </c>
      <c r="H156" t="inlineStr">
        <is>
          <t>Domain1</t>
        </is>
      </c>
    </row>
    <row r="157">
      <c r="A157" s="216" t="inlineStr">
        <is>
          <t>kvm12.nin1.tms.tele2.ru</t>
        </is>
      </c>
      <c r="B157" t="inlineStr">
        <is>
          <t>psm04.nin1.tms.tele2.ru</t>
        </is>
      </c>
      <c r="C157" t="inlineStr">
        <is>
          <t>Radius</t>
        </is>
      </c>
      <c r="D157" t="inlineStr">
        <is>
          <t>Radius</t>
        </is>
      </c>
      <c r="E157">
        <f>IF(Таблица2811[[#This Row],[Site]]="Site1",VLOOKUP(Таблица2811[[#This Row],[VLAN]],Dictionary!$D$2:$F$14,2,FALSE),VLOOKUP(Таблица2811[[#This Row],[VLAN]],Dictionary!$D$2:$F$14,3,FALSE))</f>
        <v/>
      </c>
      <c r="F157" t="inlineStr">
        <is>
          <t>10.228.249.75</t>
        </is>
      </c>
      <c r="G157" t="inlineStr">
        <is>
          <t>Site1</t>
        </is>
      </c>
      <c r="H157" t="inlineStr">
        <is>
          <t>Domain1</t>
        </is>
      </c>
    </row>
    <row r="158">
      <c r="A158" s="184" t="inlineStr">
        <is>
          <t>kvm12.nin2.tms.tele2.ru</t>
        </is>
      </c>
      <c r="B158" s="125" t="inlineStr">
        <is>
          <t>psm04.nin2.tms.tele2.ru</t>
        </is>
      </c>
      <c r="C158" s="125" t="inlineStr">
        <is>
          <t>Radius</t>
        </is>
      </c>
      <c r="D158" s="125" t="inlineStr">
        <is>
          <t>Radius</t>
        </is>
      </c>
      <c r="E158" s="125">
        <f>IF(Таблица2811[[#This Row],[Site]]="Site1",VLOOKUP(Таблица2811[[#This Row],[VLAN]],Dictionary!$D$2:$F$14,2,FALSE),VLOOKUP(Таблица2811[[#This Row],[VLAN]],Dictionary!$D$2:$F$14,3,FALSE))</f>
        <v/>
      </c>
      <c r="F158" s="125" t="inlineStr">
        <is>
          <t>10.228.249.76</t>
        </is>
      </c>
      <c r="G158" s="125" t="inlineStr">
        <is>
          <t>Site2</t>
        </is>
      </c>
      <c r="H158" s="125" t="inlineStr">
        <is>
          <t>Domain1</t>
        </is>
      </c>
    </row>
    <row r="159">
      <c r="B159" t="inlineStr">
        <is>
          <t>rb01.nin (VRRP VIP)</t>
        </is>
      </c>
      <c r="C159" t="inlineStr">
        <is>
          <t>Radius</t>
        </is>
      </c>
      <c r="D159" t="inlineStr">
        <is>
          <t>Radius</t>
        </is>
      </c>
      <c r="E159">
        <f>IF(Таблица2811[[#This Row],[Site]]="Site1",VLOOKUP(Таблица2811[[#This Row],[VLAN]],Dictionary!$D$2:$F$14,2,FALSE),VLOOKUP(Таблица2811[[#This Row],[VLAN]],Dictionary!$D$2:$F$14,3,FALSE))</f>
        <v/>
      </c>
      <c r="F159" t="inlineStr">
        <is>
          <t>10.228.249.83</t>
        </is>
      </c>
      <c r="G159" t="inlineStr">
        <is>
          <t>Site1</t>
        </is>
      </c>
      <c r="H159" t="inlineStr">
        <is>
          <t>Domain1</t>
        </is>
      </c>
    </row>
    <row r="160">
      <c r="A160" s="216" t="inlineStr">
        <is>
          <t>kvm09.nin1.tms.tele2.ru</t>
        </is>
      </c>
      <c r="B160" t="inlineStr">
        <is>
          <t>rb01.nin1.tms.tele2.ru</t>
        </is>
      </c>
      <c r="C160" t="inlineStr">
        <is>
          <t>Radius</t>
        </is>
      </c>
      <c r="D160" t="inlineStr">
        <is>
          <t>Radius</t>
        </is>
      </c>
      <c r="E160">
        <f>IF(Таблица2811[[#This Row],[Site]]="Site1",VLOOKUP(Таблица2811[[#This Row],[VLAN]],Dictionary!$D$2:$F$14,2,FALSE),VLOOKUP(Таблица2811[[#This Row],[VLAN]],Dictionary!$D$2:$F$14,3,FALSE))</f>
        <v/>
      </c>
      <c r="F160" t="inlineStr">
        <is>
          <t>10.228.249.84</t>
        </is>
      </c>
      <c r="G160" t="inlineStr">
        <is>
          <t>Site1</t>
        </is>
      </c>
      <c r="H160" t="inlineStr">
        <is>
          <t>Domain1</t>
        </is>
      </c>
    </row>
    <row r="161">
      <c r="A161" s="184" t="inlineStr">
        <is>
          <t>kvm10.nin1.tms.tele2.ru</t>
        </is>
      </c>
      <c r="B161" s="125" t="inlineStr">
        <is>
          <t>rb02.nin1.tms.tele2.ru</t>
        </is>
      </c>
      <c r="C161" s="125" t="inlineStr">
        <is>
          <t>Radius</t>
        </is>
      </c>
      <c r="D161" s="125" t="inlineStr">
        <is>
          <t>Radius</t>
        </is>
      </c>
      <c r="E161" s="125">
        <f>IF(Таблица2811[[#This Row],[Site]]="Site1",VLOOKUP(Таблица2811[[#This Row],[VLAN]],Dictionary!$D$2:$F$14,2,FALSE),VLOOKUP(Таблица2811[[#This Row],[VLAN]],Dictionary!$D$2:$F$14,3,FALSE))</f>
        <v/>
      </c>
      <c r="F161" s="125" t="inlineStr">
        <is>
          <t>10.228.249.85</t>
        </is>
      </c>
      <c r="G161" s="125" t="inlineStr">
        <is>
          <t>Site1</t>
        </is>
      </c>
      <c r="H161" s="125" t="inlineStr">
        <is>
          <t>Domain1</t>
        </is>
      </c>
    </row>
    <row r="162">
      <c r="B162" t="inlineStr">
        <is>
          <t>rb02.nin (VRRP VIP)</t>
        </is>
      </c>
      <c r="C162" t="inlineStr">
        <is>
          <t>Radius</t>
        </is>
      </c>
      <c r="D162" t="inlineStr">
        <is>
          <t>Radius</t>
        </is>
      </c>
      <c r="E162">
        <f>IF(Таблица2811[[#This Row],[Site]]="Site1",VLOOKUP(Таблица2811[[#This Row],[VLAN]],Dictionary!$D$2:$F$14,2,FALSE),VLOOKUP(Таблица2811[[#This Row],[VLAN]],Dictionary!$D$2:$F$14,3,FALSE))</f>
        <v/>
      </c>
      <c r="F162" t="inlineStr">
        <is>
          <t>10.228.249.86</t>
        </is>
      </c>
      <c r="G162" t="inlineStr">
        <is>
          <t>Site2</t>
        </is>
      </c>
      <c r="H162" t="inlineStr">
        <is>
          <t>Domain1</t>
        </is>
      </c>
    </row>
    <row r="163">
      <c r="A163" s="216" t="inlineStr">
        <is>
          <t>kvm09.nin2.tms.tele2.ru</t>
        </is>
      </c>
      <c r="B163" t="inlineStr">
        <is>
          <t>rb01.nin2.tms.tele2.ru</t>
        </is>
      </c>
      <c r="C163" t="inlineStr">
        <is>
          <t>Radius</t>
        </is>
      </c>
      <c r="D163" t="inlineStr">
        <is>
          <t>Radius</t>
        </is>
      </c>
      <c r="E163">
        <f>IF(Таблица2811[[#This Row],[Site]]="Site1",VLOOKUP(Таблица2811[[#This Row],[VLAN]],Dictionary!$D$2:$F$14,2,FALSE),VLOOKUP(Таблица2811[[#This Row],[VLAN]],Dictionary!$D$2:$F$14,3,FALSE))</f>
        <v/>
      </c>
      <c r="F163" t="inlineStr">
        <is>
          <t>10.228.249.87</t>
        </is>
      </c>
      <c r="G163" t="inlineStr">
        <is>
          <t>Site2</t>
        </is>
      </c>
      <c r="H163" t="inlineStr">
        <is>
          <t>Domain1</t>
        </is>
      </c>
    </row>
    <row r="164">
      <c r="A164" s="184" t="inlineStr">
        <is>
          <t>kvm10.nin2.tms.tele2.ru</t>
        </is>
      </c>
      <c r="B164" s="125" t="inlineStr">
        <is>
          <t>rb02.nin2.tms.tele2.ru</t>
        </is>
      </c>
      <c r="C164" s="125" t="inlineStr">
        <is>
          <t>Radius</t>
        </is>
      </c>
      <c r="D164" s="125" t="inlineStr">
        <is>
          <t>Radius</t>
        </is>
      </c>
      <c r="E164" s="125">
        <f>IF(Таблица2811[[#This Row],[Site]]="Site1",VLOOKUP(Таблица2811[[#This Row],[VLAN]],Dictionary!$D$2:$F$14,2,FALSE),VLOOKUP(Таблица2811[[#This Row],[VLAN]],Dictionary!$D$2:$F$14,3,FALSE))</f>
        <v/>
      </c>
      <c r="F164" s="125" t="inlineStr">
        <is>
          <t>10.228.249.88</t>
        </is>
      </c>
      <c r="G164" s="125" t="inlineStr">
        <is>
          <t>Site2</t>
        </is>
      </c>
      <c r="H164" s="125" t="inlineStr">
        <is>
          <t>Domain1</t>
        </is>
      </c>
    </row>
    <row r="165">
      <c r="A165" s="86" t="inlineStr">
        <is>
          <t>kvm09.nin1.tms.tele2.ru</t>
        </is>
      </c>
      <c r="B165" s="85" t="inlineStr">
        <is>
          <t>epsm01.nin1.tms.tele2.ru</t>
        </is>
      </c>
      <c r="C165" s="85" t="inlineStr">
        <is>
          <t>Radius</t>
        </is>
      </c>
      <c r="D165" s="85" t="inlineStr">
        <is>
          <t>Radius</t>
        </is>
      </c>
      <c r="E165" s="85">
        <f>IF(Таблица2811[[#This Row],[Site]]="Site1",VLOOKUP(Таблица2811[[#This Row],[VLAN]],Dictionary!$D$2:$F$14,2,FALSE),VLOOKUP(Таблица2811[[#This Row],[VLAN]],Dictionary!$D$2:$F$14,3,FALSE))</f>
        <v/>
      </c>
      <c r="F165" s="85" t="inlineStr">
        <is>
          <t>10.228.249.89</t>
        </is>
      </c>
      <c r="G165" s="85" t="inlineStr">
        <is>
          <t>Site1</t>
        </is>
      </c>
      <c r="H165" s="85" t="inlineStr">
        <is>
          <t>Domain1</t>
        </is>
      </c>
    </row>
    <row r="166" ht="15.75" customHeight="1" s="200" thickBot="1">
      <c r="A166" s="217" t="inlineStr">
        <is>
          <t>kvm09.nin2.tms.tele2.ru</t>
        </is>
      </c>
      <c r="B166" s="205" t="inlineStr">
        <is>
          <t>epsm02.nin2.tms.tele2.ru</t>
        </is>
      </c>
      <c r="C166" s="205" t="inlineStr">
        <is>
          <t>Radius</t>
        </is>
      </c>
      <c r="D166" s="205" t="inlineStr">
        <is>
          <t>Radius</t>
        </is>
      </c>
      <c r="E166" s="205">
        <f>IF(Таблица2811[[#This Row],[Site]]="Site1",VLOOKUP(Таблица2811[[#This Row],[VLAN]],Dictionary!$D$2:$F$14,2,FALSE),VLOOKUP(Таблица2811[[#This Row],[VLAN]],Dictionary!$D$2:$F$14,3,FALSE))</f>
        <v/>
      </c>
      <c r="F166" s="205" t="inlineStr">
        <is>
          <t>10.228.249.90</t>
        </is>
      </c>
      <c r="G166" s="205" t="inlineStr">
        <is>
          <t>Site2</t>
        </is>
      </c>
      <c r="H166" s="205" t="inlineStr">
        <is>
          <t>Domain1</t>
        </is>
      </c>
    </row>
    <row r="167">
      <c r="B167" t="inlineStr">
        <is>
          <t>rb01.nin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IF(Таблица2811[[#This Row],[Site]]="Site1",VLOOKUP(Таблица2811[[#This Row],[VLAN]],Dictionary!$D$2:$F$14,2,FALSE),VLOOKUP(Таблица2811[[#This Row],[VLAN]],Dictionary!$D$2:$F$14,3,FALSE))</f>
        <v/>
      </c>
      <c r="F167" t="inlineStr">
        <is>
          <t>10.228.249.129</t>
        </is>
      </c>
      <c r="G167" t="inlineStr">
        <is>
          <t>Site1</t>
        </is>
      </c>
      <c r="H167" t="inlineStr">
        <is>
          <t>Domain1</t>
        </is>
      </c>
    </row>
    <row r="168">
      <c r="A168" s="216" t="inlineStr">
        <is>
          <t>kvm09.nin1.tms.tele2.ru</t>
        </is>
      </c>
      <c r="B168" t="inlineStr">
        <is>
          <t>rb01.nin1.tms.tele2.ru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IF(Таблица2811[[#This Row],[Site]]="Site1",VLOOKUP(Таблица2811[[#This Row],[VLAN]],Dictionary!$D$2:$F$14,2,FALSE),VLOOKUP(Таблица2811[[#This Row],[VLAN]],Dictionary!$D$2:$F$14,3,FALSE))</f>
        <v/>
      </c>
      <c r="F168" t="inlineStr">
        <is>
          <t>10.228.249.130</t>
        </is>
      </c>
      <c r="G168" t="inlineStr">
        <is>
          <t>Site1</t>
        </is>
      </c>
      <c r="H168" t="inlineStr">
        <is>
          <t>Domain1</t>
        </is>
      </c>
    </row>
    <row r="169">
      <c r="A169" s="184" t="inlineStr">
        <is>
          <t>kvm10.nin1.tms.tele2.ru</t>
        </is>
      </c>
      <c r="B169" s="125" t="inlineStr">
        <is>
          <t>rb02.nin1.tms.tele2.ru</t>
        </is>
      </c>
      <c r="C169" s="125" t="inlineStr">
        <is>
          <t>RadiusFE</t>
        </is>
      </c>
      <c r="D169" s="125" t="inlineStr">
        <is>
          <t>RadiusFE</t>
        </is>
      </c>
      <c r="E169" s="125">
        <f>IF(Таблица2811[[#This Row],[Site]]="Site1",VLOOKUP(Таблица2811[[#This Row],[VLAN]],Dictionary!$D$2:$F$14,2,FALSE),VLOOKUP(Таблица2811[[#This Row],[VLAN]],Dictionary!$D$2:$F$14,3,FALSE))</f>
        <v/>
      </c>
      <c r="F169" s="125" t="inlineStr">
        <is>
          <t>10.228.249.131</t>
        </is>
      </c>
      <c r="G169" s="125" t="inlineStr">
        <is>
          <t>Site1</t>
        </is>
      </c>
      <c r="H169" s="125" t="inlineStr">
        <is>
          <t>Domain1</t>
        </is>
      </c>
    </row>
    <row r="170">
      <c r="A170" s="216" t="n"/>
      <c r="B170" t="inlineStr">
        <is>
          <t>rb02.nin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IF(Таблица2811[[#This Row],[Site]]="Site1",VLOOKUP(Таблица2811[[#This Row],[VLAN]],Dictionary!$D$2:$F$14,2,FALSE),VLOOKUP(Таблица2811[[#This Row],[VLAN]],Dictionary!$D$2:$F$14,3,FALSE))</f>
        <v/>
      </c>
      <c r="F170" t="inlineStr">
        <is>
          <t>10.228.250.129</t>
        </is>
      </c>
      <c r="G170" t="inlineStr">
        <is>
          <t>Site2</t>
        </is>
      </c>
      <c r="H170" t="inlineStr">
        <is>
          <t>Domain1</t>
        </is>
      </c>
    </row>
    <row r="171">
      <c r="A171" s="216" t="inlineStr">
        <is>
          <t>kvm09.nin2.tms.tele2.ru</t>
        </is>
      </c>
      <c r="B171" t="inlineStr">
        <is>
          <t>rb01.nin2.tms.tele2.ru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IF(Таблица2811[[#This Row],[Site]]="Site1",VLOOKUP(Таблица2811[[#This Row],[VLAN]],Dictionary!$D$2:$F$14,2,FALSE),VLOOKUP(Таблица2811[[#This Row],[VLAN]],Dictionary!$D$2:$F$14,3,FALSE))</f>
        <v/>
      </c>
      <c r="F171" t="inlineStr">
        <is>
          <t>10.228.250.130</t>
        </is>
      </c>
      <c r="G171" t="inlineStr">
        <is>
          <t>Site2</t>
        </is>
      </c>
      <c r="H171" t="inlineStr">
        <is>
          <t>Domain1</t>
        </is>
      </c>
    </row>
    <row r="172" ht="15.75" customHeight="1" s="200" thickBot="1">
      <c r="A172" s="217" t="inlineStr">
        <is>
          <t>kvm10.nin2.tms.tele2.ru</t>
        </is>
      </c>
      <c r="B172" s="205" t="inlineStr">
        <is>
          <t>rb02.nin2.tms.tele2.ru</t>
        </is>
      </c>
      <c r="C172" s="205" t="inlineStr">
        <is>
          <t>RadiusFE</t>
        </is>
      </c>
      <c r="D172" s="205" t="inlineStr">
        <is>
          <t>RadiusFE</t>
        </is>
      </c>
      <c r="E172" s="205">
        <f>IF(Таблица2811[[#This Row],[Site]]="Site1",VLOOKUP(Таблица2811[[#This Row],[VLAN]],Dictionary!$D$2:$F$14,2,FALSE),VLOOKUP(Таблица2811[[#This Row],[VLAN]],Dictionary!$D$2:$F$14,3,FALSE))</f>
        <v/>
      </c>
      <c r="F172" s="205" t="inlineStr">
        <is>
          <t>10.228.250.131</t>
        </is>
      </c>
      <c r="G172" s="205" t="inlineStr">
        <is>
          <t>Site2</t>
        </is>
      </c>
      <c r="H172" s="205" t="inlineStr">
        <is>
          <t>Domain1</t>
        </is>
      </c>
    </row>
    <row r="173">
      <c r="A173" s="216" t="n"/>
      <c r="B173" t="inlineStr">
        <is>
          <t>psm01.nin (VRRP VIP)</t>
        </is>
      </c>
      <c r="C173" t="inlineStr">
        <is>
          <t>Resource</t>
        </is>
      </c>
      <c r="D173" t="inlineStr">
        <is>
          <t>Resource</t>
        </is>
      </c>
      <c r="E173">
        <f>IF(Таблица2811[[#This Row],[Site]]="Site1",VLOOKUP(Таблица2811[[#This Row],[VLAN]],Dictionary!$D$2:$F$14,2,FALSE),VLOOKUP(Таблица2811[[#This Row],[VLAN]],Dictionary!$D$2:$F$14,3,FALSE))</f>
        <v/>
      </c>
      <c r="F173" t="inlineStr">
        <is>
          <t>10.228.249.97</t>
        </is>
      </c>
      <c r="G173" t="inlineStr">
        <is>
          <t>Site1</t>
        </is>
      </c>
      <c r="H173" t="inlineStr">
        <is>
          <t>Domain1</t>
        </is>
      </c>
    </row>
    <row r="174">
      <c r="A174" s="216" t="inlineStr">
        <is>
          <t>kvm12.nin1.tms.tele2.ru</t>
        </is>
      </c>
      <c r="B174" t="inlineStr">
        <is>
          <t>psm01.nin1.tms.tele2.ru</t>
        </is>
      </c>
      <c r="C174" t="inlineStr">
        <is>
          <t>Resource</t>
        </is>
      </c>
      <c r="D174" t="inlineStr">
        <is>
          <t>Resource</t>
        </is>
      </c>
      <c r="E174">
        <f>IF(Таблица2811[[#This Row],[Site]]="Site1",VLOOKUP(Таблица2811[[#This Row],[VLAN]],Dictionary!$D$2:$F$14,2,FALSE),VLOOKUP(Таблица2811[[#This Row],[VLAN]],Dictionary!$D$2:$F$14,3,FALSE))</f>
        <v/>
      </c>
      <c r="F174" t="inlineStr">
        <is>
          <t>10.228.249.98</t>
        </is>
      </c>
      <c r="G174" t="inlineStr">
        <is>
          <t>Site1</t>
        </is>
      </c>
      <c r="H174" t="inlineStr">
        <is>
          <t>Domain1</t>
        </is>
      </c>
    </row>
    <row r="175">
      <c r="A175" s="216" t="inlineStr">
        <is>
          <t>kvm12.nin2.tms.tele2.ru</t>
        </is>
      </c>
      <c r="B175" t="inlineStr">
        <is>
          <t>psm01.nin2.tms.tele2.ru</t>
        </is>
      </c>
      <c r="C175" t="inlineStr">
        <is>
          <t>Resource</t>
        </is>
      </c>
      <c r="D175" t="inlineStr">
        <is>
          <t>Resource</t>
        </is>
      </c>
      <c r="E175">
        <f>IF(Таблица2811[[#This Row],[Site]]="Site1",VLOOKUP(Таблица2811[[#This Row],[VLAN]],Dictionary!$D$2:$F$14,2,FALSE),VLOOKUP(Таблица2811[[#This Row],[VLAN]],Dictionary!$D$2:$F$14,3,FALSE))</f>
        <v/>
      </c>
      <c r="F175" t="inlineStr">
        <is>
          <t>10.228.249.99</t>
        </is>
      </c>
      <c r="G175" t="inlineStr">
        <is>
          <t>Site2</t>
        </is>
      </c>
      <c r="H175" t="inlineStr">
        <is>
          <t>Domain1</t>
        </is>
      </c>
    </row>
    <row r="176">
      <c r="A176" s="216" t="n"/>
      <c r="B176" t="inlineStr">
        <is>
          <t>psm02.nin (VRRP VIP)</t>
        </is>
      </c>
      <c r="C176" t="inlineStr">
        <is>
          <t>Resource</t>
        </is>
      </c>
      <c r="D176" t="inlineStr">
        <is>
          <t>Resource</t>
        </is>
      </c>
      <c r="E176">
        <f>IF(Таблица2811[[#This Row],[Site]]="Site1",VLOOKUP(Таблица2811[[#This Row],[VLAN]],Dictionary!$D$2:$F$14,2,FALSE),VLOOKUP(Таблица2811[[#This Row],[VLAN]],Dictionary!$D$2:$F$14,3,FALSE))</f>
        <v/>
      </c>
      <c r="F176" t="inlineStr">
        <is>
          <t>10.228.249.100</t>
        </is>
      </c>
      <c r="G176" t="inlineStr">
        <is>
          <t>Site2</t>
        </is>
      </c>
      <c r="H176" t="inlineStr">
        <is>
          <t>Domain1</t>
        </is>
      </c>
    </row>
    <row r="177">
      <c r="A177" s="216" t="inlineStr">
        <is>
          <t>kvm12.nin1.tms.tele2.ru</t>
        </is>
      </c>
      <c r="B177" t="inlineStr">
        <is>
          <t>psm02.nin1.tms.tele2.ru</t>
        </is>
      </c>
      <c r="C177" t="inlineStr">
        <is>
          <t>Resource</t>
        </is>
      </c>
      <c r="D177" t="inlineStr">
        <is>
          <t>Resource</t>
        </is>
      </c>
      <c r="E177">
        <f>IF(Таблица2811[[#This Row],[Site]]="Site1",VLOOKUP(Таблица2811[[#This Row],[VLAN]],Dictionary!$D$2:$F$14,2,FALSE),VLOOKUP(Таблица2811[[#This Row],[VLAN]],Dictionary!$D$2:$F$14,3,FALSE))</f>
        <v/>
      </c>
      <c r="F177" t="inlineStr">
        <is>
          <t>10.228.249.101</t>
        </is>
      </c>
      <c r="G177" t="inlineStr">
        <is>
          <t>Site1</t>
        </is>
      </c>
      <c r="H177" t="inlineStr">
        <is>
          <t>Domain1</t>
        </is>
      </c>
    </row>
    <row r="178">
      <c r="A178" s="216" t="inlineStr">
        <is>
          <t>kvm12.nin2.tms.tele2.ru</t>
        </is>
      </c>
      <c r="B178" t="inlineStr">
        <is>
          <t>psm02.nin2.tms.tele2.ru</t>
        </is>
      </c>
      <c r="C178" t="inlineStr">
        <is>
          <t>Resource</t>
        </is>
      </c>
      <c r="D178" t="inlineStr">
        <is>
          <t>Resource</t>
        </is>
      </c>
      <c r="E178">
        <f>IF(Таблица2811[[#This Row],[Site]]="Site1",VLOOKUP(Таблица2811[[#This Row],[VLAN]],Dictionary!$D$2:$F$14,2,FALSE),VLOOKUP(Таблица2811[[#This Row],[VLAN]],Dictionary!$D$2:$F$14,3,FALSE))</f>
        <v/>
      </c>
      <c r="F178" t="inlineStr">
        <is>
          <t>10.228.249.102</t>
        </is>
      </c>
      <c r="G178" t="inlineStr">
        <is>
          <t>Site2</t>
        </is>
      </c>
      <c r="H178" t="inlineStr">
        <is>
          <t>Domain1</t>
        </is>
      </c>
    </row>
    <row r="179">
      <c r="A179" s="216" t="n"/>
      <c r="B179" t="inlineStr">
        <is>
          <t>psm03.nin (VRRP VIP)</t>
        </is>
      </c>
      <c r="C179" t="inlineStr">
        <is>
          <t>Resource</t>
        </is>
      </c>
      <c r="D179" t="inlineStr">
        <is>
          <t>Resource</t>
        </is>
      </c>
      <c r="E179">
        <f>IF(Таблица2811[[#This Row],[Site]]="Site1",VLOOKUP(Таблица2811[[#This Row],[VLAN]],Dictionary!$D$2:$F$14,2,FALSE),VLOOKUP(Таблица2811[[#This Row],[VLAN]],Dictionary!$D$2:$F$14,3,FALSE))</f>
        <v/>
      </c>
      <c r="F179" t="inlineStr">
        <is>
          <t>10.228.249.103</t>
        </is>
      </c>
      <c r="G179" t="inlineStr">
        <is>
          <t>Site1</t>
        </is>
      </c>
      <c r="H179" t="inlineStr">
        <is>
          <t>Domain1</t>
        </is>
      </c>
    </row>
    <row r="180">
      <c r="A180" s="216" t="inlineStr">
        <is>
          <t>kvm12.nin1.tms.tele2.ru</t>
        </is>
      </c>
      <c r="B180" t="inlineStr">
        <is>
          <t>psm03.nin1.tms.tele2.ru</t>
        </is>
      </c>
      <c r="C180" t="inlineStr">
        <is>
          <t>Resource</t>
        </is>
      </c>
      <c r="D180" t="inlineStr">
        <is>
          <t>Resource</t>
        </is>
      </c>
      <c r="E180">
        <f>IF(Таблица2811[[#This Row],[Site]]="Site1",VLOOKUP(Таблица2811[[#This Row],[VLAN]],Dictionary!$D$2:$F$14,2,FALSE),VLOOKUP(Таблица2811[[#This Row],[VLAN]],Dictionary!$D$2:$F$14,3,FALSE))</f>
        <v/>
      </c>
      <c r="F180" t="inlineStr">
        <is>
          <t>10.228.249.104</t>
        </is>
      </c>
      <c r="G180" t="inlineStr">
        <is>
          <t>Site1</t>
        </is>
      </c>
      <c r="H180" t="inlineStr">
        <is>
          <t>Domain1</t>
        </is>
      </c>
    </row>
    <row r="181">
      <c r="A181" s="216" t="inlineStr">
        <is>
          <t>kvm12.nin2.tms.tele2.ru</t>
        </is>
      </c>
      <c r="B181" t="inlineStr">
        <is>
          <t>psm03.nin2.tms.tele2.ru</t>
        </is>
      </c>
      <c r="C181" t="inlineStr">
        <is>
          <t>Resource</t>
        </is>
      </c>
      <c r="D181" t="inlineStr">
        <is>
          <t>Resource</t>
        </is>
      </c>
      <c r="E181">
        <f>IF(Таблица2811[[#This Row],[Site]]="Site1",VLOOKUP(Таблица2811[[#This Row],[VLAN]],Dictionary!$D$2:$F$14,2,FALSE),VLOOKUP(Таблица2811[[#This Row],[VLAN]],Dictionary!$D$2:$F$14,3,FALSE))</f>
        <v/>
      </c>
      <c r="F181" t="inlineStr">
        <is>
          <t>10.228.249.105</t>
        </is>
      </c>
      <c r="G181" t="inlineStr">
        <is>
          <t>Site2</t>
        </is>
      </c>
      <c r="H181" t="inlineStr">
        <is>
          <t>Domain1</t>
        </is>
      </c>
    </row>
    <row r="182">
      <c r="A182" s="216" t="n"/>
      <c r="B182" t="inlineStr">
        <is>
          <t>psm04.nin (VRRP VIP)</t>
        </is>
      </c>
      <c r="C182" t="inlineStr">
        <is>
          <t>Resource</t>
        </is>
      </c>
      <c r="D182" t="inlineStr">
        <is>
          <t>Resource</t>
        </is>
      </c>
      <c r="E182">
        <f>IF(Таблица2811[[#This Row],[Site]]="Site1",VLOOKUP(Таблица2811[[#This Row],[VLAN]],Dictionary!$D$2:$F$14,2,FALSE),VLOOKUP(Таблица2811[[#This Row],[VLAN]],Dictionary!$D$2:$F$14,3,FALSE))</f>
        <v/>
      </c>
      <c r="F182" t="inlineStr">
        <is>
          <t>10.228.249.106</t>
        </is>
      </c>
      <c r="G182" t="inlineStr">
        <is>
          <t>Site2</t>
        </is>
      </c>
      <c r="H182" t="inlineStr">
        <is>
          <t>Domain1</t>
        </is>
      </c>
    </row>
    <row r="183">
      <c r="A183" s="216" t="inlineStr">
        <is>
          <t>kvm12.nin1.tms.tele2.ru</t>
        </is>
      </c>
      <c r="B183" t="inlineStr">
        <is>
          <t>psm04.nin1.tms.tele2.ru</t>
        </is>
      </c>
      <c r="C183" t="inlineStr">
        <is>
          <t>Resource</t>
        </is>
      </c>
      <c r="D183" t="inlineStr">
        <is>
          <t>Resource</t>
        </is>
      </c>
      <c r="E183">
        <f>IF(Таблица2811[[#This Row],[Site]]="Site1",VLOOKUP(Таблица2811[[#This Row],[VLAN]],Dictionary!$D$2:$F$14,2,FALSE),VLOOKUP(Таблица2811[[#This Row],[VLAN]],Dictionary!$D$2:$F$14,3,FALSE))</f>
        <v/>
      </c>
      <c r="F183" t="inlineStr">
        <is>
          <t>10.228.249.107</t>
        </is>
      </c>
      <c r="G183" t="inlineStr">
        <is>
          <t>Site1</t>
        </is>
      </c>
      <c r="H183" t="inlineStr">
        <is>
          <t>Domain1</t>
        </is>
      </c>
    </row>
    <row r="184" ht="15.75" customHeight="1" s="200" thickBot="1">
      <c r="A184" s="217" t="inlineStr">
        <is>
          <t>kvm12.nin2.tms.tele2.ru</t>
        </is>
      </c>
      <c r="B184" s="205" t="inlineStr">
        <is>
          <t>psm04.nin2.tms.tele2.ru</t>
        </is>
      </c>
      <c r="C184" s="205" t="inlineStr">
        <is>
          <t>Resource</t>
        </is>
      </c>
      <c r="D184" s="205" t="inlineStr">
        <is>
          <t>Resource</t>
        </is>
      </c>
      <c r="E184" s="205">
        <f>IF(Таблица2811[[#This Row],[Site]]="Site1",VLOOKUP(Таблица2811[[#This Row],[VLAN]],Dictionary!$D$2:$F$14,2,FALSE),VLOOKUP(Таблица2811[[#This Row],[VLAN]],Dictionary!$D$2:$F$14,3,FALSE))</f>
        <v/>
      </c>
      <c r="F184" s="205" t="inlineStr">
        <is>
          <t>10.228.249.108</t>
        </is>
      </c>
      <c r="G184" s="205" t="inlineStr">
        <is>
          <t>Site2</t>
        </is>
      </c>
      <c r="H184" s="205" t="inlineStr">
        <is>
          <t>Domain1</t>
        </is>
      </c>
    </row>
    <row r="185">
      <c r="A185" s="216" t="inlineStr">
        <is>
          <t>kvm12.nin1.tms.tele2.ru</t>
        </is>
      </c>
      <c r="B185" t="inlineStr">
        <is>
          <t>psm01.nin1.tms.tele2.ru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IF(Таблица2811[[#This Row],[Site]]="Site1",VLOOKUP(Таблица2811[[#This Row],[VLAN]],Dictionary!$D$2:$F$14,2,FALSE),VLOOKUP(Таблица2811[[#This Row],[VLAN]],Dictionary!$D$2:$F$14,3,FALSE))</f>
        <v/>
      </c>
      <c r="F185" t="inlineStr">
        <is>
          <t>10.228.249.161</t>
        </is>
      </c>
      <c r="G185" t="inlineStr">
        <is>
          <t>Site1</t>
        </is>
      </c>
      <c r="H185" t="inlineStr">
        <is>
          <t>Domain1</t>
        </is>
      </c>
    </row>
    <row r="186">
      <c r="A186" s="216" t="inlineStr">
        <is>
          <t>kvm12.nin1.tms.tele2.ru</t>
        </is>
      </c>
      <c r="B186" t="inlineStr">
        <is>
          <t>psm02.nin1.tms.tele2.ru</t>
        </is>
      </c>
      <c r="C186" t="inlineStr">
        <is>
          <t>ClusterSync</t>
        </is>
      </c>
      <c r="D186" t="inlineStr">
        <is>
          <t>ClusterSync</t>
        </is>
      </c>
      <c r="E186">
        <f>IF(Таблица2811[[#This Row],[Site]]="Site1",VLOOKUP(Таблица2811[[#This Row],[VLAN]],Dictionary!$D$2:$F$14,2,FALSE),VLOOKUP(Таблица2811[[#This Row],[VLAN]],Dictionary!$D$2:$F$14,3,FALSE))</f>
        <v/>
      </c>
      <c r="F186" t="inlineStr">
        <is>
          <t>10.228.249.162</t>
        </is>
      </c>
      <c r="G186" t="inlineStr">
        <is>
          <t>Site1</t>
        </is>
      </c>
      <c r="H186" t="inlineStr">
        <is>
          <t>Domain1</t>
        </is>
      </c>
    </row>
    <row r="187">
      <c r="A187" s="216" t="inlineStr">
        <is>
          <t>kvm12.nin1.tms.tele2.ru</t>
        </is>
      </c>
      <c r="B187" t="inlineStr">
        <is>
          <t>psm03.nin1.tms.tele2.ru</t>
        </is>
      </c>
      <c r="C187" t="inlineStr">
        <is>
          <t>ClusterSync</t>
        </is>
      </c>
      <c r="D187" t="inlineStr">
        <is>
          <t>ClusterSync</t>
        </is>
      </c>
      <c r="E187">
        <f>IF(Таблица2811[[#This Row],[Site]]="Site1",VLOOKUP(Таблица2811[[#This Row],[VLAN]],Dictionary!$D$2:$F$14,2,FALSE),VLOOKUP(Таблица2811[[#This Row],[VLAN]],Dictionary!$D$2:$F$14,3,FALSE))</f>
        <v/>
      </c>
      <c r="F187" t="inlineStr">
        <is>
          <t>10.228.249.163</t>
        </is>
      </c>
      <c r="G187" t="inlineStr">
        <is>
          <t>Site1</t>
        </is>
      </c>
      <c r="H187" t="inlineStr">
        <is>
          <t>Domain1</t>
        </is>
      </c>
    </row>
    <row r="188">
      <c r="A188" s="184" t="inlineStr">
        <is>
          <t>kvm12.nin1.tms.tele2.ru</t>
        </is>
      </c>
      <c r="B188" s="125" t="inlineStr">
        <is>
          <t>psm04.nin1.tms.tele2.ru</t>
        </is>
      </c>
      <c r="C188" s="125" t="inlineStr">
        <is>
          <t>ClusterSync</t>
        </is>
      </c>
      <c r="D188" s="125" t="inlineStr">
        <is>
          <t>ClusterSync</t>
        </is>
      </c>
      <c r="E188" s="125">
        <f>IF(Таблица2811[[#This Row],[Site]]="Site1",VLOOKUP(Таблица2811[[#This Row],[VLAN]],Dictionary!$D$2:$F$14,2,FALSE),VLOOKUP(Таблица2811[[#This Row],[VLAN]],Dictionary!$D$2:$F$14,3,FALSE))</f>
        <v/>
      </c>
      <c r="F188" s="125" t="inlineStr">
        <is>
          <t>10.228.249.164</t>
        </is>
      </c>
      <c r="G188" s="125" t="inlineStr">
        <is>
          <t>Site1</t>
        </is>
      </c>
      <c r="H188" s="125" t="inlineStr">
        <is>
          <t>Domain1</t>
        </is>
      </c>
    </row>
    <row r="189">
      <c r="A189" s="216" t="inlineStr">
        <is>
          <t>kvm12.nin2.tms.tele2.ru</t>
        </is>
      </c>
      <c r="B189" t="inlineStr">
        <is>
          <t>psm01.nin2.tms.tele2.ru</t>
        </is>
      </c>
      <c r="C189" t="inlineStr">
        <is>
          <t>ClusterSync</t>
        </is>
      </c>
      <c r="D189" t="inlineStr">
        <is>
          <t>ClusterSync</t>
        </is>
      </c>
      <c r="E189">
        <f>IF(Таблица2811[[#This Row],[Site]]="Site1",VLOOKUP(Таблица2811[[#This Row],[VLAN]],Dictionary!$D$2:$F$14,2,FALSE),VLOOKUP(Таблица2811[[#This Row],[VLAN]],Dictionary!$D$2:$F$14,3,FALSE))</f>
        <v/>
      </c>
      <c r="F189" t="inlineStr">
        <is>
          <t>10.228.250.161</t>
        </is>
      </c>
      <c r="G189" t="inlineStr">
        <is>
          <t>Site2</t>
        </is>
      </c>
      <c r="H189" t="inlineStr">
        <is>
          <t>Domain1</t>
        </is>
      </c>
    </row>
    <row r="190">
      <c r="A190" s="216" t="inlineStr">
        <is>
          <t>kvm12.nin2.tms.tele2.ru</t>
        </is>
      </c>
      <c r="B190" t="inlineStr">
        <is>
          <t>psm02.nin2.tms.tele2.ru</t>
        </is>
      </c>
      <c r="C190" t="inlineStr">
        <is>
          <t>ClusterSync</t>
        </is>
      </c>
      <c r="D190" t="inlineStr">
        <is>
          <t>ClusterSync</t>
        </is>
      </c>
      <c r="E190">
        <f>IF(Таблица2811[[#This Row],[Site]]="Site1",VLOOKUP(Таблица2811[[#This Row],[VLAN]],Dictionary!$D$2:$F$14,2,FALSE),VLOOKUP(Таблица2811[[#This Row],[VLAN]],Dictionary!$D$2:$F$14,3,FALSE))</f>
        <v/>
      </c>
      <c r="F190" t="inlineStr">
        <is>
          <t>10.228.250.162</t>
        </is>
      </c>
      <c r="G190" t="inlineStr">
        <is>
          <t>Site2</t>
        </is>
      </c>
      <c r="H190" t="inlineStr">
        <is>
          <t>Domain1</t>
        </is>
      </c>
    </row>
    <row r="191">
      <c r="A191" s="216" t="inlineStr">
        <is>
          <t>kvm12.nin2.tms.tele2.ru</t>
        </is>
      </c>
      <c r="B191" t="inlineStr">
        <is>
          <t>psm03.nin2.tms.tele2.ru</t>
        </is>
      </c>
      <c r="C191" t="inlineStr">
        <is>
          <t>ClusterSync</t>
        </is>
      </c>
      <c r="D191" t="inlineStr">
        <is>
          <t>ClusterSync</t>
        </is>
      </c>
      <c r="E191">
        <f>IF(Таблица2811[[#This Row],[Site]]="Site1",VLOOKUP(Таблица2811[[#This Row],[VLAN]],Dictionary!$D$2:$F$14,2,FALSE),VLOOKUP(Таблица2811[[#This Row],[VLAN]],Dictionary!$D$2:$F$14,3,FALSE))</f>
        <v/>
      </c>
      <c r="F191" t="inlineStr">
        <is>
          <t>10.228.250.163</t>
        </is>
      </c>
      <c r="G191" t="inlineStr">
        <is>
          <t>Site2</t>
        </is>
      </c>
      <c r="H191" t="inlineStr">
        <is>
          <t>Domain1</t>
        </is>
      </c>
    </row>
    <row r="192" ht="15.75" customHeight="1" s="200" thickBot="1">
      <c r="A192" s="217" t="inlineStr">
        <is>
          <t>kvm12.nin2.tms.tele2.ru</t>
        </is>
      </c>
      <c r="B192" s="205" t="inlineStr">
        <is>
          <t>psm04.nin2.tms.tele2.ru</t>
        </is>
      </c>
      <c r="C192" s="205" t="inlineStr">
        <is>
          <t>ClusterSync</t>
        </is>
      </c>
      <c r="D192" s="205" t="inlineStr">
        <is>
          <t>ClusterSync</t>
        </is>
      </c>
      <c r="E192" s="205">
        <f>IF(Таблица2811[[#This Row],[Site]]="Site1",VLOOKUP(Таблица2811[[#This Row],[VLAN]],Dictionary!$D$2:$F$14,2,FALSE),VLOOKUP(Таблица2811[[#This Row],[VLAN]],Dictionary!$D$2:$F$14,3,FALSE))</f>
        <v/>
      </c>
      <c r="F192" s="205" t="inlineStr">
        <is>
          <t>10.228.250.164</t>
        </is>
      </c>
      <c r="G192" s="205" t="inlineStr">
        <is>
          <t>Site2</t>
        </is>
      </c>
      <c r="H192" s="205" t="inlineStr">
        <is>
          <t>Domain1</t>
        </is>
      </c>
    </row>
    <row r="193">
      <c r="A193" s="216" t="inlineStr">
        <is>
          <t>kvm01.nin1.tms.tele2.ru</t>
        </is>
      </c>
      <c r="B193" t="inlineStr">
        <is>
          <t>pre01.nin1.tms.tele2.ru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IF(Таблица2811[[#This Row],[Site]]="Site1",VLOOKUP(Таблица2811[[#This Row],[VLAN]],Dictionary!$D$2:$F$14,2,FALSE),VLOOKUP(Таблица2811[[#This Row],[VLAN]],Dictionary!$D$2:$F$14,3,FALSE))</f>
        <v/>
      </c>
      <c r="F193" t="inlineStr">
        <is>
          <t>10.228.249.193</t>
        </is>
      </c>
      <c r="G193" t="inlineStr">
        <is>
          <t>Site1</t>
        </is>
      </c>
      <c r="H193" t="inlineStr">
        <is>
          <t>Domain1</t>
        </is>
      </c>
    </row>
    <row r="194">
      <c r="A194" s="216" t="inlineStr">
        <is>
          <t>kvm02.nin1.tms.tele2.ru</t>
        </is>
      </c>
      <c r="B194" t="inlineStr">
        <is>
          <t>pre02.nin1.tms.tele2.ru</t>
        </is>
      </c>
      <c r="C194" t="inlineStr">
        <is>
          <t>Provisioning</t>
        </is>
      </c>
      <c r="D194" t="inlineStr">
        <is>
          <t>Provisioning</t>
        </is>
      </c>
      <c r="E194">
        <f>IF(Таблица2811[[#This Row],[Site]]="Site1",VLOOKUP(Таблица2811[[#This Row],[VLAN]],Dictionary!$D$2:$F$14,2,FALSE),VLOOKUP(Таблица2811[[#This Row],[VLAN]],Dictionary!$D$2:$F$14,3,FALSE))</f>
        <v/>
      </c>
      <c r="F194" t="inlineStr">
        <is>
          <t>10.228.249.194</t>
        </is>
      </c>
      <c r="G194" t="inlineStr">
        <is>
          <t>Site1</t>
        </is>
      </c>
      <c r="H194" t="inlineStr">
        <is>
          <t>Domain1</t>
        </is>
      </c>
    </row>
    <row r="195">
      <c r="A195" s="216" t="inlineStr">
        <is>
          <t>kvm03.nin1.tms.tele2.ru</t>
        </is>
      </c>
      <c r="B195" t="inlineStr">
        <is>
          <t>pre03.nin1.tms.tele2.ru</t>
        </is>
      </c>
      <c r="C195" t="inlineStr">
        <is>
          <t>Provisioning</t>
        </is>
      </c>
      <c r="D195" t="inlineStr">
        <is>
          <t>Provisioning</t>
        </is>
      </c>
      <c r="E195">
        <f>IF(Таблица2811[[#This Row],[Site]]="Site1",VLOOKUP(Таблица2811[[#This Row],[VLAN]],Dictionary!$D$2:$F$14,2,FALSE),VLOOKUP(Таблица2811[[#This Row],[VLAN]],Dictionary!$D$2:$F$14,3,FALSE))</f>
        <v/>
      </c>
      <c r="F195" t="inlineStr">
        <is>
          <t>10.228.249.195</t>
        </is>
      </c>
      <c r="G195" t="inlineStr">
        <is>
          <t>Site1</t>
        </is>
      </c>
      <c r="H195" t="inlineStr">
        <is>
          <t>Domain1</t>
        </is>
      </c>
    </row>
    <row r="196">
      <c r="A196" s="216" t="inlineStr">
        <is>
          <t>kvm04.nin1.tms.tele2.ru</t>
        </is>
      </c>
      <c r="B196" t="inlineStr">
        <is>
          <t>pre04.nin1.tms.tele2.ru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IF(Таблица2811[[#This Row],[Site]]="Site1",VLOOKUP(Таблица2811[[#This Row],[VLAN]],Dictionary!$D$2:$F$14,2,FALSE),VLOOKUP(Таблица2811[[#This Row],[VLAN]],Dictionary!$D$2:$F$14,3,FALSE))</f>
        <v/>
      </c>
      <c r="F196" t="inlineStr">
        <is>
          <t>10.228.249.196</t>
        </is>
      </c>
      <c r="G196" t="inlineStr">
        <is>
          <t>Site1</t>
        </is>
      </c>
      <c r="H196" t="inlineStr">
        <is>
          <t>Domain1</t>
        </is>
      </c>
    </row>
    <row r="197">
      <c r="A197" s="216" t="inlineStr">
        <is>
          <t>kvm05.nin1.tms.tele2.ru</t>
        </is>
      </c>
      <c r="B197" t="inlineStr">
        <is>
          <t>pre05.nin1.tms.tele2.ru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IF(Таблица2811[[#This Row],[Site]]="Site1",VLOOKUP(Таблица2811[[#This Row],[VLAN]],Dictionary!$D$2:$F$14,2,FALSE),VLOOKUP(Таблица2811[[#This Row],[VLAN]],Dictionary!$D$2:$F$14,3,FALSE))</f>
        <v/>
      </c>
      <c r="F197" t="inlineStr">
        <is>
          <t>10.228.249.197</t>
        </is>
      </c>
      <c r="G197" t="inlineStr">
        <is>
          <t>Site1</t>
        </is>
      </c>
      <c r="H197" t="inlineStr">
        <is>
          <t>Domain1</t>
        </is>
      </c>
    </row>
    <row r="198">
      <c r="A198" s="216" t="inlineStr">
        <is>
          <t>kvm06.nin1.tms.tele2.ru</t>
        </is>
      </c>
      <c r="B198" t="inlineStr">
        <is>
          <t>pre06.nin1.tms.tele2.ru</t>
        </is>
      </c>
      <c r="C198" t="inlineStr">
        <is>
          <t>Provisioning</t>
        </is>
      </c>
      <c r="D198" t="inlineStr">
        <is>
          <t>Provisioning</t>
        </is>
      </c>
      <c r="E198">
        <f>IF(Таблица2811[[#This Row],[Site]]="Site1",VLOOKUP(Таблица2811[[#This Row],[VLAN]],Dictionary!$D$2:$F$14,2,FALSE),VLOOKUP(Таблица2811[[#This Row],[VLAN]],Dictionary!$D$2:$F$14,3,FALSE))</f>
        <v/>
      </c>
      <c r="F198" t="inlineStr">
        <is>
          <t>10.228.249.198</t>
        </is>
      </c>
      <c r="G198" t="inlineStr">
        <is>
          <t>Site1</t>
        </is>
      </c>
      <c r="H198" t="inlineStr">
        <is>
          <t>Domain1</t>
        </is>
      </c>
    </row>
    <row r="199">
      <c r="A199" s="216" t="inlineStr">
        <is>
          <t>kvm07.nin1.tms.tele2.ru</t>
        </is>
      </c>
      <c r="B199" t="inlineStr">
        <is>
          <t>pre07.nin1.tms.tele2.ru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IF(Таблица2811[[#This Row],[Site]]="Site1",VLOOKUP(Таблица2811[[#This Row],[VLAN]],Dictionary!$D$2:$F$14,2,FALSE),VLOOKUP(Таблица2811[[#This Row],[VLAN]],Dictionary!$D$2:$F$14,3,FALSE))</f>
        <v/>
      </c>
      <c r="F199" t="inlineStr">
        <is>
          <t>10.228.249.199</t>
        </is>
      </c>
      <c r="G199" t="inlineStr">
        <is>
          <t>Site1</t>
        </is>
      </c>
      <c r="H199" t="inlineStr">
        <is>
          <t>Domain1</t>
        </is>
      </c>
    </row>
    <row r="200">
      <c r="A200" s="216" t="inlineStr">
        <is>
          <t>kvm08.nin1.tms.tele2.ru</t>
        </is>
      </c>
      <c r="B200" t="inlineStr">
        <is>
          <t>pre08.nin1.tms.tele2.ru</t>
        </is>
      </c>
      <c r="C200" t="inlineStr">
        <is>
          <t>Provisioning</t>
        </is>
      </c>
      <c r="D200" t="inlineStr">
        <is>
          <t>Provisioning</t>
        </is>
      </c>
      <c r="E200">
        <f>IF(Таблица2811[[#This Row],[Site]]="Site1",VLOOKUP(Таблица2811[[#This Row],[VLAN]],Dictionary!$D$2:$F$14,2,FALSE),VLOOKUP(Таблица2811[[#This Row],[VLAN]],Dictionary!$D$2:$F$14,3,FALSE))</f>
        <v/>
      </c>
      <c r="F200" t="inlineStr">
        <is>
          <t>10.228.249.200</t>
        </is>
      </c>
      <c r="G200" t="inlineStr">
        <is>
          <t>Site1</t>
        </is>
      </c>
      <c r="H200" t="inlineStr">
        <is>
          <t>Domain1</t>
        </is>
      </c>
    </row>
    <row r="201">
      <c r="A201" s="216" t="inlineStr">
        <is>
          <t>kvm13.nin1.tms.tele2.ru</t>
        </is>
      </c>
      <c r="B201" t="inlineStr">
        <is>
          <t>pre09.nin1.tms.tele2.ru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IF(Таблица2811[[#This Row],[Site]]="Site1",VLOOKUP(Таблица2811[[#This Row],[VLAN]],Dictionary!$D$2:$F$14,2,FALSE),VLOOKUP(Таблица2811[[#This Row],[VLAN]],Dictionary!$D$2:$F$14,3,FALSE))</f>
        <v/>
      </c>
      <c r="F201" t="inlineStr">
        <is>
          <t>10.228.249.201</t>
        </is>
      </c>
      <c r="G201" t="inlineStr">
        <is>
          <t>Site1</t>
        </is>
      </c>
      <c r="H201" t="inlineStr">
        <is>
          <t>Domain1</t>
        </is>
      </c>
    </row>
    <row r="202">
      <c r="A202" s="216" t="inlineStr">
        <is>
          <t>kvm14.nin1.tms.tele2.ru</t>
        </is>
      </c>
      <c r="B202" t="inlineStr">
        <is>
          <t>pre10.nin1.tms.tele2.ru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IF(Таблица2811[[#This Row],[Site]]="Site1",VLOOKUP(Таблица2811[[#This Row],[VLAN]],Dictionary!$D$2:$F$14,2,FALSE),VLOOKUP(Таблица2811[[#This Row],[VLAN]],Dictionary!$D$2:$F$14,3,FALSE))</f>
        <v/>
      </c>
      <c r="F202" t="inlineStr">
        <is>
          <t>10.228.249.202</t>
        </is>
      </c>
      <c r="G202" t="inlineStr">
        <is>
          <t>Site1</t>
        </is>
      </c>
      <c r="H202" t="inlineStr">
        <is>
          <t>Domain1</t>
        </is>
      </c>
    </row>
    <row r="203">
      <c r="A203" s="216" t="inlineStr">
        <is>
          <t>kvm15.nin1.tms.tele2.ru</t>
        </is>
      </c>
      <c r="B203" t="inlineStr">
        <is>
          <t>pre11.nin1.tms.tele2.ru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IF(Таблица2811[[#This Row],[Site]]="Site1",VLOOKUP(Таблица2811[[#This Row],[VLAN]],Dictionary!$D$2:$F$14,2,FALSE),VLOOKUP(Таблица2811[[#This Row],[VLAN]],Dictionary!$D$2:$F$14,3,FALSE))</f>
        <v/>
      </c>
      <c r="F203" t="inlineStr">
        <is>
          <t>10.228.249.203</t>
        </is>
      </c>
      <c r="G203" t="inlineStr">
        <is>
          <t>Site1</t>
        </is>
      </c>
      <c r="H203" t="inlineStr">
        <is>
          <t>Domain1</t>
        </is>
      </c>
    </row>
    <row r="204">
      <c r="A204" s="184" t="inlineStr">
        <is>
          <t>kvm16.nin1.tms.tele2.ru</t>
        </is>
      </c>
      <c r="B204" s="125" t="inlineStr">
        <is>
          <t>pre12.nin1.tms.tele2.ru</t>
        </is>
      </c>
      <c r="C204" s="125" t="inlineStr">
        <is>
          <t>Provisioning</t>
        </is>
      </c>
      <c r="D204" s="125" t="inlineStr">
        <is>
          <t>Provisioning</t>
        </is>
      </c>
      <c r="E204" s="125">
        <f>IF(Таблица2811[[#This Row],[Site]]="Site1",VLOOKUP(Таблица2811[[#This Row],[VLAN]],Dictionary!$D$2:$F$14,2,FALSE),VLOOKUP(Таблица2811[[#This Row],[VLAN]],Dictionary!$D$2:$F$14,3,FALSE))</f>
        <v/>
      </c>
      <c r="F204" s="125" t="inlineStr">
        <is>
          <t>10.228.249.204</t>
        </is>
      </c>
      <c r="G204" s="125" t="inlineStr">
        <is>
          <t>Site1</t>
        </is>
      </c>
      <c r="H204" s="125" t="inlineStr">
        <is>
          <t>Domain1</t>
        </is>
      </c>
    </row>
    <row r="205">
      <c r="A205" s="98" t="inlineStr">
        <is>
          <t>kvm12.nin1.tms.tele2.ru</t>
        </is>
      </c>
      <c r="B205" s="99" t="inlineStr">
        <is>
          <t>psm01.nin1.tms.tele2.ru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IF(Таблица2811[[#This Row],[Site]]="Site1",VLOOKUP(Таблица2811[[#This Row],[VLAN]],Dictionary!$D$2:$F$14,2,FALSE),VLOOKUP(Таблица2811[[#This Row],[VLAN]],Dictionary!$D$2:$F$14,3,FALSE))</f>
        <v/>
      </c>
      <c r="F205" t="inlineStr">
        <is>
          <t>10.228.249.233</t>
        </is>
      </c>
      <c r="G205" t="inlineStr">
        <is>
          <t>Site1</t>
        </is>
      </c>
      <c r="H205" t="inlineStr">
        <is>
          <t>Domain1</t>
        </is>
      </c>
    </row>
    <row r="206">
      <c r="A206" s="100" t="inlineStr">
        <is>
          <t>kvm12.nin1.tms.tele2.ru</t>
        </is>
      </c>
      <c r="B206" s="101" t="inlineStr">
        <is>
          <t>psm02.nin1.tms.tele2.ru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IF(Таблица2811[[#This Row],[Site]]="Site1",VLOOKUP(Таблица2811[[#This Row],[VLAN]],Dictionary!$D$2:$F$14,2,FALSE),VLOOKUP(Таблица2811[[#This Row],[VLAN]],Dictionary!$D$2:$F$14,3,FALSE))</f>
        <v/>
      </c>
      <c r="F206" t="inlineStr">
        <is>
          <t>10.228.249.234</t>
        </is>
      </c>
      <c r="G206" t="inlineStr">
        <is>
          <t>Site1</t>
        </is>
      </c>
      <c r="H206" t="inlineStr">
        <is>
          <t>Domain1</t>
        </is>
      </c>
    </row>
    <row r="207">
      <c r="A207" s="102" t="inlineStr">
        <is>
          <t>kvm12.nin1.tms.tele2.ru</t>
        </is>
      </c>
      <c r="B207" s="103" t="inlineStr">
        <is>
          <t>psm03.nin1.tms.tele2.ru</t>
        </is>
      </c>
      <c r="C207" t="inlineStr">
        <is>
          <t>Provisioning</t>
        </is>
      </c>
      <c r="D207" t="inlineStr">
        <is>
          <t>Provisioning</t>
        </is>
      </c>
      <c r="E207">
        <f>IF(Таблица2811[[#This Row],[Site]]="Site1",VLOOKUP(Таблица2811[[#This Row],[VLAN]],Dictionary!$D$2:$F$14,2,FALSE),VLOOKUP(Таблица2811[[#This Row],[VLAN]],Dictionary!$D$2:$F$14,3,FALSE))</f>
        <v/>
      </c>
      <c r="F207" t="inlineStr">
        <is>
          <t>10.228.249.235</t>
        </is>
      </c>
      <c r="G207" t="inlineStr">
        <is>
          <t>Site1</t>
        </is>
      </c>
      <c r="H207" t="inlineStr">
        <is>
          <t>Domain1</t>
        </is>
      </c>
    </row>
    <row r="208">
      <c r="A208" s="104" t="inlineStr">
        <is>
          <t>kvm12.nin1.tms.tele2.ru</t>
        </is>
      </c>
      <c r="B208" s="105" t="inlineStr">
        <is>
          <t>psm04.nin1.tms.tele2.ru</t>
        </is>
      </c>
      <c r="C208" s="125" t="inlineStr">
        <is>
          <t>Provisioning</t>
        </is>
      </c>
      <c r="D208" s="125" t="inlineStr">
        <is>
          <t>Provisioning</t>
        </is>
      </c>
      <c r="E208" s="125">
        <f>IF(Таблица2811[[#This Row],[Site]]="Site1",VLOOKUP(Таблица2811[[#This Row],[VLAN]],Dictionary!$D$2:$F$14,2,FALSE),VLOOKUP(Таблица2811[[#This Row],[VLAN]],Dictionary!$D$2:$F$14,3,FALSE))</f>
        <v/>
      </c>
      <c r="F208" s="125" t="inlineStr">
        <is>
          <t>10.228.249.236</t>
        </is>
      </c>
      <c r="G208" s="125" t="inlineStr">
        <is>
          <t>Site1</t>
        </is>
      </c>
      <c r="H208" s="125" t="inlineStr">
        <is>
          <t>Domain1</t>
        </is>
      </c>
    </row>
    <row r="209">
      <c r="A209" s="87" t="inlineStr">
        <is>
          <t>kvm09.nin1.tms.tele2.ru</t>
        </is>
      </c>
      <c r="B209" s="233" t="inlineStr">
        <is>
          <t>epsm01.nin1.tms.tele2.ru</t>
        </is>
      </c>
      <c r="C209" s="233" t="inlineStr">
        <is>
          <t>Provisioning</t>
        </is>
      </c>
      <c r="D209" s="233" t="inlineStr">
        <is>
          <t>Provisioning</t>
        </is>
      </c>
      <c r="E209" s="233">
        <f>IF(Таблица2811[[#This Row],[Site]]="Site1",VLOOKUP(Таблица2811[[#This Row],[VLAN]],Dictionary!$D$2:$F$14,2,FALSE),VLOOKUP(Таблица2811[[#This Row],[VLAN]],Dictionary!$D$2:$F$14,3,FALSE))</f>
        <v/>
      </c>
      <c r="F209" s="233" t="inlineStr">
        <is>
          <t>10.228.249.252</t>
        </is>
      </c>
      <c r="G209" s="233" t="inlineStr">
        <is>
          <t>Site1</t>
        </is>
      </c>
      <c r="H209" s="233" t="inlineStr">
        <is>
          <t>Domain1</t>
        </is>
      </c>
    </row>
    <row r="210">
      <c r="A210" s="216" t="inlineStr">
        <is>
          <t>kvm01.nin2.tms.tele2.ru</t>
        </is>
      </c>
      <c r="B210" t="inlineStr">
        <is>
          <t>pre01.nin2.tms.tele2.ru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IF(Таблица2811[[#This Row],[Site]]="Site1",VLOOKUP(Таблица2811[[#This Row],[VLAN]],Dictionary!$D$2:$F$14,2,FALSE),VLOOKUP(Таблица2811[[#This Row],[VLAN]],Dictionary!$D$2:$F$14,3,FALSE))</f>
        <v/>
      </c>
      <c r="F210" t="inlineStr">
        <is>
          <t>10.228.250.193</t>
        </is>
      </c>
      <c r="G210" t="inlineStr">
        <is>
          <t>Site2</t>
        </is>
      </c>
      <c r="H210" t="inlineStr">
        <is>
          <t>Domain1</t>
        </is>
      </c>
    </row>
    <row r="211">
      <c r="A211" s="216" t="inlineStr">
        <is>
          <t>kvm02.nin2.tms.tele2.ru</t>
        </is>
      </c>
      <c r="B211" t="inlineStr">
        <is>
          <t>pre02.nin2.tms.tele2.ru</t>
        </is>
      </c>
      <c r="C211" t="inlineStr">
        <is>
          <t>Provisioning</t>
        </is>
      </c>
      <c r="D211" t="inlineStr">
        <is>
          <t>Provisioning</t>
        </is>
      </c>
      <c r="E211">
        <f>IF(Таблица2811[[#This Row],[Site]]="Site1",VLOOKUP(Таблица2811[[#This Row],[VLAN]],Dictionary!$D$2:$F$14,2,FALSE),VLOOKUP(Таблица2811[[#This Row],[VLAN]],Dictionary!$D$2:$F$14,3,FALSE))</f>
        <v/>
      </c>
      <c r="F211" t="inlineStr">
        <is>
          <t>10.228.250.194</t>
        </is>
      </c>
      <c r="G211" t="inlineStr">
        <is>
          <t>Site2</t>
        </is>
      </c>
      <c r="H211" t="inlineStr">
        <is>
          <t>Domain1</t>
        </is>
      </c>
    </row>
    <row r="212">
      <c r="A212" s="216" t="inlineStr">
        <is>
          <t>kvm03.nin2.tms.tele2.ru</t>
        </is>
      </c>
      <c r="B212" t="inlineStr">
        <is>
          <t>pre03.nin2.tms.tele2.ru</t>
        </is>
      </c>
      <c r="C212" t="inlineStr">
        <is>
          <t>Provisioning</t>
        </is>
      </c>
      <c r="D212" t="inlineStr">
        <is>
          <t>Provisioning</t>
        </is>
      </c>
      <c r="E212">
        <f>IF(Таблица2811[[#This Row],[Site]]="Site1",VLOOKUP(Таблица2811[[#This Row],[VLAN]],Dictionary!$D$2:$F$14,2,FALSE),VLOOKUP(Таблица2811[[#This Row],[VLAN]],Dictionary!$D$2:$F$14,3,FALSE))</f>
        <v/>
      </c>
      <c r="F212" t="inlineStr">
        <is>
          <t>10.228.250.195</t>
        </is>
      </c>
      <c r="G212" t="inlineStr">
        <is>
          <t>Site2</t>
        </is>
      </c>
      <c r="H212" t="inlineStr">
        <is>
          <t>Domain1</t>
        </is>
      </c>
    </row>
    <row r="213">
      <c r="A213" s="216" t="inlineStr">
        <is>
          <t>kvm04.nin2.tms.tele2.ru</t>
        </is>
      </c>
      <c r="B213" t="inlineStr">
        <is>
          <t>pre04.nin2.tms.tele2.ru</t>
        </is>
      </c>
      <c r="C213" t="inlineStr">
        <is>
          <t>Provisioning</t>
        </is>
      </c>
      <c r="D213" t="inlineStr">
        <is>
          <t>Provisioning</t>
        </is>
      </c>
      <c r="E213">
        <f>IF(Таблица2811[[#This Row],[Site]]="Site1",VLOOKUP(Таблица2811[[#This Row],[VLAN]],Dictionary!$D$2:$F$14,2,FALSE),VLOOKUP(Таблица2811[[#This Row],[VLAN]],Dictionary!$D$2:$F$14,3,FALSE))</f>
        <v/>
      </c>
      <c r="F213" t="inlineStr">
        <is>
          <t>10.228.250.196</t>
        </is>
      </c>
      <c r="G213" t="inlineStr">
        <is>
          <t>Site2</t>
        </is>
      </c>
      <c r="H213" t="inlineStr">
        <is>
          <t>Domain1</t>
        </is>
      </c>
    </row>
    <row r="214">
      <c r="A214" s="216" t="inlineStr">
        <is>
          <t>kvm05.nin2.tms.tele2.ru</t>
        </is>
      </c>
      <c r="B214" t="inlineStr">
        <is>
          <t>pre05.nin2.tms.tele2.ru</t>
        </is>
      </c>
      <c r="C214" t="inlineStr">
        <is>
          <t>Provisioning</t>
        </is>
      </c>
      <c r="D214" t="inlineStr">
        <is>
          <t>Provisioning</t>
        </is>
      </c>
      <c r="E214">
        <f>IF(Таблица2811[[#This Row],[Site]]="Site1",VLOOKUP(Таблица2811[[#This Row],[VLAN]],Dictionary!$D$2:$F$14,2,FALSE),VLOOKUP(Таблица2811[[#This Row],[VLAN]],Dictionary!$D$2:$F$14,3,FALSE))</f>
        <v/>
      </c>
      <c r="F214" t="inlineStr">
        <is>
          <t>10.228.250.197</t>
        </is>
      </c>
      <c r="G214" t="inlineStr">
        <is>
          <t>Site2</t>
        </is>
      </c>
      <c r="H214" t="inlineStr">
        <is>
          <t>Domain1</t>
        </is>
      </c>
    </row>
    <row r="215">
      <c r="A215" s="216" t="inlineStr">
        <is>
          <t>kvm06.nin2.tms.tele2.ru</t>
        </is>
      </c>
      <c r="B215" t="inlineStr">
        <is>
          <t>pre06.nin2.tms.tele2.ru</t>
        </is>
      </c>
      <c r="C215" t="inlineStr">
        <is>
          <t>Provisioning</t>
        </is>
      </c>
      <c r="D215" t="inlineStr">
        <is>
          <t>Provisioning</t>
        </is>
      </c>
      <c r="E215">
        <f>IF(Таблица2811[[#This Row],[Site]]="Site1",VLOOKUP(Таблица2811[[#This Row],[VLAN]],Dictionary!$D$2:$F$14,2,FALSE),VLOOKUP(Таблица2811[[#This Row],[VLAN]],Dictionary!$D$2:$F$14,3,FALSE))</f>
        <v/>
      </c>
      <c r="F215" t="inlineStr">
        <is>
          <t>10.228.250.198</t>
        </is>
      </c>
      <c r="G215" t="inlineStr">
        <is>
          <t>Site2</t>
        </is>
      </c>
      <c r="H215" t="inlineStr">
        <is>
          <t>Domain1</t>
        </is>
      </c>
    </row>
    <row r="216">
      <c r="A216" s="216" t="inlineStr">
        <is>
          <t>kvm07.nin2.tms.tele2.ru</t>
        </is>
      </c>
      <c r="B216" t="inlineStr">
        <is>
          <t>pre07.nin2.tms.tele2.ru</t>
        </is>
      </c>
      <c r="C216" t="inlineStr">
        <is>
          <t>Provisioning</t>
        </is>
      </c>
      <c r="D216" t="inlineStr">
        <is>
          <t>Provisioning</t>
        </is>
      </c>
      <c r="E216">
        <f>IF(Таблица2811[[#This Row],[Site]]="Site1",VLOOKUP(Таблица2811[[#This Row],[VLAN]],Dictionary!$D$2:$F$14,2,FALSE),VLOOKUP(Таблица2811[[#This Row],[VLAN]],Dictionary!$D$2:$F$14,3,FALSE))</f>
        <v/>
      </c>
      <c r="F216" t="inlineStr">
        <is>
          <t>10.228.250.199</t>
        </is>
      </c>
      <c r="G216" t="inlineStr">
        <is>
          <t>Site2</t>
        </is>
      </c>
      <c r="H216" t="inlineStr">
        <is>
          <t>Domain1</t>
        </is>
      </c>
    </row>
    <row r="217">
      <c r="A217" s="216" t="inlineStr">
        <is>
          <t>kvm08.nin2.tms.tele2.ru</t>
        </is>
      </c>
      <c r="B217" t="inlineStr">
        <is>
          <t>pre08.nin2.tms.tele2.ru</t>
        </is>
      </c>
      <c r="C217" t="inlineStr">
        <is>
          <t>Provisioning</t>
        </is>
      </c>
      <c r="D217" t="inlineStr">
        <is>
          <t>Provisioning</t>
        </is>
      </c>
      <c r="E217">
        <f>IF(Таблица2811[[#This Row],[Site]]="Site1",VLOOKUP(Таблица2811[[#This Row],[VLAN]],Dictionary!$D$2:$F$14,2,FALSE),VLOOKUP(Таблица2811[[#This Row],[VLAN]],Dictionary!$D$2:$F$14,3,FALSE))</f>
        <v/>
      </c>
      <c r="F217" t="inlineStr">
        <is>
          <t>10.228.250.200</t>
        </is>
      </c>
      <c r="G217" t="inlineStr">
        <is>
          <t>Site2</t>
        </is>
      </c>
      <c r="H217" t="inlineStr">
        <is>
          <t>Domain1</t>
        </is>
      </c>
    </row>
    <row r="218">
      <c r="A218" s="216" t="inlineStr">
        <is>
          <t>kvm13.nin2.tms.tele2.ru</t>
        </is>
      </c>
      <c r="B218" t="inlineStr">
        <is>
          <t>pre09.nin2.tms.tele2.ru</t>
        </is>
      </c>
      <c r="C218" t="inlineStr">
        <is>
          <t>Provisioning</t>
        </is>
      </c>
      <c r="D218" t="inlineStr">
        <is>
          <t>Provisioning</t>
        </is>
      </c>
      <c r="E218">
        <f>IF(Таблица2811[[#This Row],[Site]]="Site1",VLOOKUP(Таблица2811[[#This Row],[VLAN]],Dictionary!$D$2:$F$14,2,FALSE),VLOOKUP(Таблица2811[[#This Row],[VLAN]],Dictionary!$D$2:$F$14,3,FALSE))</f>
        <v/>
      </c>
      <c r="F218" t="inlineStr">
        <is>
          <t>10.228.250.201</t>
        </is>
      </c>
      <c r="G218" t="inlineStr">
        <is>
          <t>Site2</t>
        </is>
      </c>
      <c r="H218" t="inlineStr">
        <is>
          <t>Domain1</t>
        </is>
      </c>
    </row>
    <row r="219">
      <c r="A219" s="216" t="inlineStr">
        <is>
          <t>kvm14.nin2.tms.tele2.ru</t>
        </is>
      </c>
      <c r="B219" t="inlineStr">
        <is>
          <t>pre10.nin2.tms.tele2.ru</t>
        </is>
      </c>
      <c r="C219" t="inlineStr">
        <is>
          <t>Provisioning</t>
        </is>
      </c>
      <c r="D219" t="inlineStr">
        <is>
          <t>Provisioning</t>
        </is>
      </c>
      <c r="E219">
        <f>IF(Таблица2811[[#This Row],[Site]]="Site1",VLOOKUP(Таблица2811[[#This Row],[VLAN]],Dictionary!$D$2:$F$14,2,FALSE),VLOOKUP(Таблица2811[[#This Row],[VLAN]],Dictionary!$D$2:$F$14,3,FALSE))</f>
        <v/>
      </c>
      <c r="F219" t="inlineStr">
        <is>
          <t>10.228.250.202</t>
        </is>
      </c>
      <c r="G219" t="inlineStr">
        <is>
          <t>Site2</t>
        </is>
      </c>
      <c r="H219" t="inlineStr">
        <is>
          <t>Domain1</t>
        </is>
      </c>
    </row>
    <row r="220">
      <c r="A220" s="216" t="inlineStr">
        <is>
          <t>kvm15.nin2.tms.tele2.ru</t>
        </is>
      </c>
      <c r="B220" t="inlineStr">
        <is>
          <t>pre11.nin2.tms.tele2.ru</t>
        </is>
      </c>
      <c r="C220" t="inlineStr">
        <is>
          <t>Provisioning</t>
        </is>
      </c>
      <c r="D220" t="inlineStr">
        <is>
          <t>Provisioning</t>
        </is>
      </c>
      <c r="E220">
        <f>IF(Таблица2811[[#This Row],[Site]]="Site1",VLOOKUP(Таблица2811[[#This Row],[VLAN]],Dictionary!$D$2:$F$14,2,FALSE),VLOOKUP(Таблица2811[[#This Row],[VLAN]],Dictionary!$D$2:$F$14,3,FALSE))</f>
        <v/>
      </c>
      <c r="F220" t="inlineStr">
        <is>
          <t>10.228.250.203</t>
        </is>
      </c>
      <c r="G220" t="inlineStr">
        <is>
          <t>Site2</t>
        </is>
      </c>
      <c r="H220" t="inlineStr">
        <is>
          <t>Domain1</t>
        </is>
      </c>
    </row>
    <row r="221">
      <c r="A221" s="184" t="inlineStr">
        <is>
          <t>kvm16.nin2.tms.tele2.ru</t>
        </is>
      </c>
      <c r="B221" s="125" t="inlineStr">
        <is>
          <t>pre12.nin2.tms.tele2.ru</t>
        </is>
      </c>
      <c r="C221" s="125" t="inlineStr">
        <is>
          <t>Provisioning</t>
        </is>
      </c>
      <c r="D221" s="125" t="inlineStr">
        <is>
          <t>Provisioning</t>
        </is>
      </c>
      <c r="E221" s="125">
        <f>IF(Таблица2811[[#This Row],[Site]]="Site1",VLOOKUP(Таблица2811[[#This Row],[VLAN]],Dictionary!$D$2:$F$14,2,FALSE),VLOOKUP(Таблица2811[[#This Row],[VLAN]],Dictionary!$D$2:$F$14,3,FALSE))</f>
        <v/>
      </c>
      <c r="F221" s="125" t="inlineStr">
        <is>
          <t>10.228.250.204</t>
        </is>
      </c>
      <c r="G221" s="125" t="inlineStr">
        <is>
          <t>Site2</t>
        </is>
      </c>
      <c r="H221" s="125" t="inlineStr">
        <is>
          <t>Domain1</t>
        </is>
      </c>
    </row>
    <row r="222">
      <c r="A222" s="100" t="inlineStr">
        <is>
          <t>kvm12.nin2.tms.tele2.ru</t>
        </is>
      </c>
      <c r="B222" s="101" t="inlineStr">
        <is>
          <t>psm01.nin2.tms.tele2.ru</t>
        </is>
      </c>
      <c r="C222" t="inlineStr">
        <is>
          <t>Provisioning</t>
        </is>
      </c>
      <c r="D222" t="inlineStr">
        <is>
          <t>Provisioning</t>
        </is>
      </c>
      <c r="E222">
        <f>IF(Таблица2811[[#This Row],[Site]]="Site1",VLOOKUP(Таблица2811[[#This Row],[VLAN]],Dictionary!$D$2:$F$14,2,FALSE),VLOOKUP(Таблица2811[[#This Row],[VLAN]],Dictionary!$D$2:$F$14,3,FALSE))</f>
        <v/>
      </c>
      <c r="F222" t="inlineStr">
        <is>
          <t>10.228.250.233</t>
        </is>
      </c>
      <c r="G222" t="inlineStr">
        <is>
          <t>Site2</t>
        </is>
      </c>
      <c r="H222" t="inlineStr">
        <is>
          <t>Domain1</t>
        </is>
      </c>
    </row>
    <row r="223">
      <c r="A223" s="102" t="inlineStr">
        <is>
          <t>kvm12.nin2.tms.tele2.ru</t>
        </is>
      </c>
      <c r="B223" s="103" t="inlineStr">
        <is>
          <t>psm02.nin2.tms.tele2.ru</t>
        </is>
      </c>
      <c r="C223" t="inlineStr">
        <is>
          <t>Provisioning</t>
        </is>
      </c>
      <c r="D223" t="inlineStr">
        <is>
          <t>Provisioning</t>
        </is>
      </c>
      <c r="E223">
        <f>IF(Таблица2811[[#This Row],[Site]]="Site1",VLOOKUP(Таблица2811[[#This Row],[VLAN]],Dictionary!$D$2:$F$14,2,FALSE),VLOOKUP(Таблица2811[[#This Row],[VLAN]],Dictionary!$D$2:$F$14,3,FALSE))</f>
        <v/>
      </c>
      <c r="F223" t="inlineStr">
        <is>
          <t>10.228.250.234</t>
        </is>
      </c>
      <c r="G223" t="inlineStr">
        <is>
          <t>Site2</t>
        </is>
      </c>
      <c r="H223" t="inlineStr">
        <is>
          <t>Domain1</t>
        </is>
      </c>
    </row>
    <row r="224">
      <c r="A224" s="100" t="inlineStr">
        <is>
          <t>kvm12.nin2.tms.tele2.ru</t>
        </is>
      </c>
      <c r="B224" s="101" t="inlineStr">
        <is>
          <t>psm03.nin2.tms.tele2.ru</t>
        </is>
      </c>
      <c r="C224" t="inlineStr">
        <is>
          <t>Provisioning</t>
        </is>
      </c>
      <c r="D224" t="inlineStr">
        <is>
          <t>Provisioning</t>
        </is>
      </c>
      <c r="E224">
        <f>IF(Таблица2811[[#This Row],[Site]]="Site1",VLOOKUP(Таблица2811[[#This Row],[VLAN]],Dictionary!$D$2:$F$14,2,FALSE),VLOOKUP(Таблица2811[[#This Row],[VLAN]],Dictionary!$D$2:$F$14,3,FALSE))</f>
        <v/>
      </c>
      <c r="F224" t="inlineStr">
        <is>
          <t>10.228.250.235</t>
        </is>
      </c>
      <c r="G224" t="inlineStr">
        <is>
          <t>Site2</t>
        </is>
      </c>
      <c r="H224" t="inlineStr">
        <is>
          <t>Domain1</t>
        </is>
      </c>
    </row>
    <row r="225">
      <c r="A225" s="106" t="inlineStr">
        <is>
          <t>kvm12.nin2.tms.tele2.ru</t>
        </is>
      </c>
      <c r="B225" s="107" t="inlineStr">
        <is>
          <t>psm04.nin2.tms.tele2.ru</t>
        </is>
      </c>
      <c r="C225" s="125" t="inlineStr">
        <is>
          <t>Provisioning</t>
        </is>
      </c>
      <c r="D225" s="125" t="inlineStr">
        <is>
          <t>Provisioning</t>
        </is>
      </c>
      <c r="E225" s="125">
        <f>IF(Таблица2811[[#This Row],[Site]]="Site1",VLOOKUP(Таблица2811[[#This Row],[VLAN]],Dictionary!$D$2:$F$14,2,FALSE),VLOOKUP(Таблица2811[[#This Row],[VLAN]],Dictionary!$D$2:$F$14,3,FALSE))</f>
        <v/>
      </c>
      <c r="F225" s="125" t="inlineStr">
        <is>
          <t>10.228.250.236</t>
        </is>
      </c>
      <c r="G225" s="125" t="inlineStr">
        <is>
          <t>Site2</t>
        </is>
      </c>
      <c r="H225" s="125" t="inlineStr">
        <is>
          <t>Domain1</t>
        </is>
      </c>
    </row>
    <row r="226" ht="15.75" customHeight="1" s="200" thickBot="1">
      <c r="A226" s="91" t="inlineStr">
        <is>
          <t>kvm09.nin2.tms.tele2.ru</t>
        </is>
      </c>
      <c r="B226" s="213" t="inlineStr">
        <is>
          <t>epsm02.nin2.tms.tele2.ru</t>
        </is>
      </c>
      <c r="C226" s="213" t="inlineStr">
        <is>
          <t>Provisioning</t>
        </is>
      </c>
      <c r="D226" s="213" t="inlineStr">
        <is>
          <t>Provisioning</t>
        </is>
      </c>
      <c r="E226" s="213">
        <f>IF(Таблица2811[[#This Row],[Site]]="Site1",VLOOKUP(Таблица2811[[#This Row],[VLAN]],Dictionary!$D$2:$F$14,2,FALSE),VLOOKUP(Таблица2811[[#This Row],[VLAN]],Dictionary!$D$2:$F$14,3,FALSE))</f>
        <v/>
      </c>
      <c r="F226" s="213" t="inlineStr">
        <is>
          <t>10.228.250.252</t>
        </is>
      </c>
      <c r="G226" s="213" t="inlineStr">
        <is>
          <t>Site2</t>
        </is>
      </c>
      <c r="H226" s="213" t="inlineStr">
        <is>
          <t>Domain1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07"/>
  <sheetViews>
    <sheetView topLeftCell="A232" zoomScale="130" zoomScaleNormal="130" workbookViewId="0">
      <selection activeCell="G16" sqref="G16"/>
    </sheetView>
  </sheetViews>
  <sheetFormatPr baseColWidth="8" defaultRowHeight="15"/>
  <cols>
    <col width="33" customWidth="1" style="200" min="1" max="1"/>
    <col width="26.28515625" customWidth="1" style="200" min="2" max="2"/>
    <col width="17" customWidth="1" style="200" min="3" max="3"/>
    <col width="19.28515625" customWidth="1" style="200" min="4" max="4"/>
    <col width="15.140625" customWidth="1" style="200" min="5" max="6"/>
    <col width="14.85546875" customWidth="1" style="200" min="7" max="8"/>
    <col width="16.7109375" customWidth="1" style="200" min="9" max="9"/>
    <col width="18.7109375" customWidth="1" style="200" min="10" max="10"/>
    <col width="22.140625" customWidth="1" style="200" min="11" max="12"/>
    <col width="22.7109375" customWidth="1" style="200" min="13" max="13"/>
    <col width="14.140625" customWidth="1" style="200" min="14" max="14"/>
    <col width="33.42578125" bestFit="1" customWidth="1" style="200" min="16" max="16"/>
  </cols>
  <sheetData>
    <row r="1" ht="23.25" customHeight="1" s="200">
      <c r="A1" s="199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45" t="inlineStr">
        <is>
          <t>VLAN ID</t>
        </is>
      </c>
      <c r="F3" t="inlineStr">
        <is>
          <t>IP</t>
        </is>
      </c>
      <c r="G3" t="inlineStr">
        <is>
          <t>Site</t>
        </is>
      </c>
      <c r="H3" t="inlineStr">
        <is>
          <t>Domain</t>
        </is>
      </c>
    </row>
    <row r="4">
      <c r="A4" s="86" t="inlineStr">
        <is>
          <t>kvm01.ekt1.tms.tele2.ru</t>
        </is>
      </c>
      <c r="B4" s="85" t="n"/>
      <c r="C4" s="85" t="inlineStr">
        <is>
          <t>iLO</t>
        </is>
      </c>
      <c r="D4" s="85" t="inlineStr">
        <is>
          <t>OOB_Mgmt</t>
        </is>
      </c>
      <c r="E4" s="85">
        <f>IF(Таблица281114[[#This Row],[Site]]="Site1",VLOOKUP(Таблица281114[[#This Row],[VLAN]],Dictionary!$D$2:$F$14,2,FALSE),VLOOKUP(Таблица281114[[#This Row],[VLAN]],Dictionary!$D$2:$F$14,3,FALSE))</f>
        <v/>
      </c>
      <c r="F4" s="85" t="inlineStr">
        <is>
          <t>10.224.38.1</t>
        </is>
      </c>
      <c r="G4" s="85" t="inlineStr">
        <is>
          <t>Site1</t>
        </is>
      </c>
      <c r="H4" s="85" t="inlineStr">
        <is>
          <t>Domain1</t>
        </is>
      </c>
    </row>
    <row r="5">
      <c r="A5" s="216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Row],[VLAN]],Dictionary!$D$2:$F$14,2,FALSE),VLOOKUP(Таблица281114[[#This Row],[VLAN]],Dictionary!$D$2:$F$14,3,FALSE))</f>
        <v/>
      </c>
      <c r="F5" t="inlineStr">
        <is>
          <t>10.224.38.2</t>
        </is>
      </c>
      <c r="G5" t="inlineStr">
        <is>
          <t>Site1</t>
        </is>
      </c>
      <c r="H5" t="inlineStr">
        <is>
          <t>Domain1</t>
        </is>
      </c>
    </row>
    <row r="6">
      <c r="A6" s="216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Row],[VLAN]],Dictionary!$D$2:$F$14,2,FALSE),VLOOKUP(Таблица281114[[#This Row],[VLAN]],Dictionary!$D$2:$F$14,3,FALSE))</f>
        <v/>
      </c>
      <c r="F6" t="inlineStr">
        <is>
          <t>10.224.38.3</t>
        </is>
      </c>
      <c r="G6" t="inlineStr">
        <is>
          <t>Site1</t>
        </is>
      </c>
      <c r="H6" t="inlineStr">
        <is>
          <t>Domain1</t>
        </is>
      </c>
      <c r="I6" s="34" t="n"/>
    </row>
    <row r="7">
      <c r="A7" s="216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Row],[VLAN]],Dictionary!$D$2:$F$14,2,FALSE),VLOOKUP(Таблица281114[[#This Row],[VLAN]],Dictionary!$D$2:$F$14,3,FALSE))</f>
        <v/>
      </c>
      <c r="F7" t="inlineStr">
        <is>
          <t>10.224.38.4</t>
        </is>
      </c>
      <c r="G7" t="inlineStr">
        <is>
          <t>Site1</t>
        </is>
      </c>
      <c r="H7" t="inlineStr">
        <is>
          <t>Domain1</t>
        </is>
      </c>
    </row>
    <row r="8">
      <c r="A8" s="216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Row],[VLAN]],Dictionary!$D$2:$F$14,2,FALSE),VLOOKUP(Таблица281114[[#This Row],[VLAN]],Dictionary!$D$2:$F$14,3,FALSE))</f>
        <v/>
      </c>
      <c r="F8" t="inlineStr">
        <is>
          <t>10.224.38.5</t>
        </is>
      </c>
      <c r="G8" t="inlineStr">
        <is>
          <t>Site1</t>
        </is>
      </c>
      <c r="H8" t="inlineStr">
        <is>
          <t>Domain1</t>
        </is>
      </c>
    </row>
    <row r="9">
      <c r="A9" s="216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Row],[VLAN]],Dictionary!$D$2:$F$14,2,FALSE),VLOOKUP(Таблица281114[[#This Row],[VLAN]],Dictionary!$D$2:$F$14,3,FALSE))</f>
        <v/>
      </c>
      <c r="F9" t="inlineStr">
        <is>
          <t>10.224.38.6</t>
        </is>
      </c>
      <c r="G9" t="inlineStr">
        <is>
          <t>Site1</t>
        </is>
      </c>
      <c r="H9" t="inlineStr">
        <is>
          <t>Domain1</t>
        </is>
      </c>
    </row>
    <row r="10">
      <c r="A10" s="216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Row],[VLAN]],Dictionary!$D$2:$F$14,2,FALSE),VLOOKUP(Таблица281114[[#This Row],[VLAN]],Dictionary!$D$2:$F$14,3,FALSE))</f>
        <v/>
      </c>
      <c r="F10" t="inlineStr">
        <is>
          <t>10.224.38.7</t>
        </is>
      </c>
      <c r="G10" t="inlineStr">
        <is>
          <t>Site1</t>
        </is>
      </c>
      <c r="H10" t="inlineStr">
        <is>
          <t>Domain1</t>
        </is>
      </c>
    </row>
    <row r="11">
      <c r="A11" s="216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Row],[VLAN]],Dictionary!$D$2:$F$14,2,FALSE),VLOOKUP(Таблица281114[[#This Row],[VLAN]],Dictionary!$D$2:$F$14,3,FALSE))</f>
        <v/>
      </c>
      <c r="F11" t="inlineStr">
        <is>
          <t>10.224.38.8</t>
        </is>
      </c>
      <c r="G11" t="inlineStr">
        <is>
          <t>Site1</t>
        </is>
      </c>
      <c r="H11" t="inlineStr">
        <is>
          <t>Domain1</t>
        </is>
      </c>
    </row>
    <row r="12">
      <c r="A12" s="216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Row],[VLAN]],Dictionary!$D$2:$F$14,2,FALSE),VLOOKUP(Таблица281114[[#This Row],[VLAN]],Dictionary!$D$2:$F$14,3,FALSE))</f>
        <v/>
      </c>
      <c r="F12" t="inlineStr">
        <is>
          <t>10.224.38.9</t>
        </is>
      </c>
      <c r="G12" t="inlineStr">
        <is>
          <t>Site1</t>
        </is>
      </c>
      <c r="H12" t="inlineStr">
        <is>
          <t>Domain1</t>
        </is>
      </c>
    </row>
    <row r="13">
      <c r="A13" s="216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Row],[VLAN]],Dictionary!$D$2:$F$14,2,FALSE),VLOOKUP(Таблица281114[[#This Row],[VLAN]],Dictionary!$D$2:$F$14,3,FALSE))</f>
        <v/>
      </c>
      <c r="F13" t="inlineStr">
        <is>
          <t>10.224.38.10</t>
        </is>
      </c>
      <c r="G13" t="inlineStr">
        <is>
          <t>Site1</t>
        </is>
      </c>
      <c r="H13" t="inlineStr">
        <is>
          <t>Domain1</t>
        </is>
      </c>
    </row>
    <row r="14">
      <c r="A14" s="216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Row],[VLAN]],Dictionary!$D$2:$F$14,2,FALSE),VLOOKUP(Таблица281114[[#This Row],[VLAN]],Dictionary!$D$2:$F$14,3,FALSE))</f>
        <v/>
      </c>
      <c r="F14" t="inlineStr">
        <is>
          <t>10.224.38.11</t>
        </is>
      </c>
      <c r="G14" t="inlineStr">
        <is>
          <t>Site1</t>
        </is>
      </c>
      <c r="H14" t="inlineStr">
        <is>
          <t>Domain1</t>
        </is>
      </c>
    </row>
    <row r="15">
      <c r="A15" s="216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Row],[VLAN]],Dictionary!$D$2:$F$14,2,FALSE),VLOOKUP(Таблица281114[[#This Row],[VLAN]],Dictionary!$D$2:$F$14,3,FALSE))</f>
        <v/>
      </c>
      <c r="F15" t="inlineStr">
        <is>
          <t>10.224.38.12</t>
        </is>
      </c>
      <c r="G15" t="inlineStr">
        <is>
          <t>Site1</t>
        </is>
      </c>
      <c r="H15" t="inlineStr">
        <is>
          <t>Domain1</t>
        </is>
      </c>
    </row>
    <row r="16">
      <c r="A16" s="216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Row],[VLAN]],Dictionary!$D$2:$F$14,2,FALSE),VLOOKUP(Таблица281114[[#This Row],[VLAN]],Dictionary!$D$2:$F$14,3,FALSE))</f>
        <v/>
      </c>
      <c r="F16" t="inlineStr">
        <is>
          <t>10.224.38.13</t>
        </is>
      </c>
      <c r="G16" t="inlineStr">
        <is>
          <t>Site1</t>
        </is>
      </c>
      <c r="H16" t="inlineStr">
        <is>
          <t>Domain1</t>
        </is>
      </c>
    </row>
    <row r="17">
      <c r="A17" s="216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Row],[VLAN]],Dictionary!$D$2:$F$14,2,FALSE),VLOOKUP(Таблица281114[[#This Row],[VLAN]],Dictionary!$D$2:$F$14,3,FALSE))</f>
        <v/>
      </c>
      <c r="F17" t="inlineStr">
        <is>
          <t>10.224.38.14</t>
        </is>
      </c>
      <c r="G17" t="inlineStr">
        <is>
          <t>Site1</t>
        </is>
      </c>
      <c r="H17" t="inlineStr">
        <is>
          <t>Domain1</t>
        </is>
      </c>
    </row>
    <row r="18">
      <c r="A18" s="216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Row],[VLAN]],Dictionary!$D$2:$F$14,2,FALSE),VLOOKUP(Таблица281114[[#This Row],[VLAN]],Dictionary!$D$2:$F$14,3,FALSE))</f>
        <v/>
      </c>
      <c r="F18" t="inlineStr">
        <is>
          <t>10.224.38.15</t>
        </is>
      </c>
      <c r="G18" t="inlineStr">
        <is>
          <t>Site1</t>
        </is>
      </c>
      <c r="H18" t="inlineStr">
        <is>
          <t>Domain1</t>
        </is>
      </c>
    </row>
    <row r="19">
      <c r="A19" s="216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Row],[VLAN]],Dictionary!$D$2:$F$14,2,FALSE),VLOOKUP(Таблица281114[[#This Row],[VLAN]],Dictionary!$D$2:$F$14,3,FALSE))</f>
        <v/>
      </c>
      <c r="F19" t="inlineStr">
        <is>
          <t>10.224.38.16</t>
        </is>
      </c>
      <c r="G19" t="inlineStr">
        <is>
          <t>Site1</t>
        </is>
      </c>
      <c r="H19" t="inlineStr">
        <is>
          <t>Domain1</t>
        </is>
      </c>
    </row>
    <row r="20">
      <c r="A20" s="216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Row],[VLAN]],Dictionary!$D$2:$F$14,2,FALSE),VLOOKUP(Таблица281114[[#This Row],[VLAN]],Dictionary!$D$2:$F$14,3,FALSE))</f>
        <v/>
      </c>
      <c r="F20" t="inlineStr">
        <is>
          <t>10.224.38.17</t>
        </is>
      </c>
      <c r="G20" t="inlineStr">
        <is>
          <t>Site1</t>
        </is>
      </c>
      <c r="H20" t="inlineStr">
        <is>
          <t>Domain1</t>
        </is>
      </c>
    </row>
    <row r="21">
      <c r="A21" s="216" t="inlineStr">
        <is>
          <t>kvm18.ekt1.tms.tele2.ru</t>
        </is>
      </c>
      <c r="C21" t="inlineStr">
        <is>
          <t>iLO</t>
        </is>
      </c>
      <c r="D21" t="inlineStr">
        <is>
          <t>OOB_Mgmt</t>
        </is>
      </c>
      <c r="E21">
        <f>IF(Таблица281114[[#This Row],[Site]]="Site1",VLOOKUP(Таблица281114[[#This Row],[VLAN]],Dictionary!$D$2:$F$14,2,FALSE),VLOOKUP(Таблица281114[[#This Row],[VLAN]],Dictionary!$D$2:$F$14,3,FALSE))</f>
        <v/>
      </c>
      <c r="F21" t="inlineStr">
        <is>
          <t>10.224.38.18</t>
        </is>
      </c>
      <c r="G21" t="inlineStr">
        <is>
          <t>Site1</t>
        </is>
      </c>
      <c r="H21" t="inlineStr">
        <is>
          <t>Domain1</t>
        </is>
      </c>
    </row>
    <row r="22">
      <c r="A22" s="216" t="inlineStr">
        <is>
          <t>kvm19.ekt1.tms.tele2.ru</t>
        </is>
      </c>
      <c r="C22" t="inlineStr">
        <is>
          <t>iLO</t>
        </is>
      </c>
      <c r="D22" t="inlineStr">
        <is>
          <t>OOB_Mgmt</t>
        </is>
      </c>
      <c r="E22">
        <f>IF(Таблица281114[[#This Row],[Site]]="Site1",VLOOKUP(Таблица281114[[#This Row],[VLAN]],Dictionary!$D$2:$F$14,2,FALSE),VLOOKUP(Таблица281114[[#This Row],[VLAN]],Dictionary!$D$2:$F$14,3,FALSE))</f>
        <v/>
      </c>
      <c r="F22" t="inlineStr">
        <is>
          <t>10.224.38.19</t>
        </is>
      </c>
      <c r="G22" t="inlineStr">
        <is>
          <t>Site1</t>
        </is>
      </c>
      <c r="H22" t="inlineStr">
        <is>
          <t>Domain1</t>
        </is>
      </c>
    </row>
    <row r="23">
      <c r="A23" s="216" t="inlineStr">
        <is>
          <t>kvm20.ekt1.tms.tele2.ru</t>
        </is>
      </c>
      <c r="C23" t="inlineStr">
        <is>
          <t>iLO</t>
        </is>
      </c>
      <c r="D23" t="inlineStr">
        <is>
          <t>OOB_Mgmt</t>
        </is>
      </c>
      <c r="E23">
        <f>IF(Таблица281114[[#This Row],[Site]]="Site1",VLOOKUP(Таблица281114[[#This Row],[VLAN]],Dictionary!$D$2:$F$14,2,FALSE),VLOOKUP(Таблица281114[[#This Row],[VLAN]],Dictionary!$D$2:$F$14,3,FALSE))</f>
        <v/>
      </c>
      <c r="F23" t="inlineStr">
        <is>
          <t>10.224.38.20</t>
        </is>
      </c>
      <c r="G23" t="inlineStr">
        <is>
          <t>Site1</t>
        </is>
      </c>
      <c r="H23" t="inlineStr">
        <is>
          <t>Domain1</t>
        </is>
      </c>
    </row>
    <row r="24">
      <c r="A24" s="216" t="inlineStr">
        <is>
          <t>kvm21.ekt1.tms.tele2.ru</t>
        </is>
      </c>
      <c r="C24" t="inlineStr">
        <is>
          <t>iLO</t>
        </is>
      </c>
      <c r="D24" t="inlineStr">
        <is>
          <t>OOB_Mgmt</t>
        </is>
      </c>
      <c r="E24">
        <f>IF(Таблица281114[[#This Row],[Site]]="Site1",VLOOKUP(Таблица281114[[#This Row],[VLAN]],Dictionary!$D$2:$F$14,2,FALSE),VLOOKUP(Таблица281114[[#This Row],[VLAN]],Dictionary!$D$2:$F$14,3,FALSE))</f>
        <v/>
      </c>
      <c r="F24" t="inlineStr">
        <is>
          <t>10.224.38.21</t>
        </is>
      </c>
      <c r="G24" t="inlineStr">
        <is>
          <t>Site1</t>
        </is>
      </c>
      <c r="H24" t="inlineStr">
        <is>
          <t>Domain1</t>
        </is>
      </c>
    </row>
    <row r="25">
      <c r="A25" s="216" t="inlineStr">
        <is>
          <t>kvm22.ekt1.tms.tele2.ru</t>
        </is>
      </c>
      <c r="C25" t="inlineStr">
        <is>
          <t>iLO</t>
        </is>
      </c>
      <c r="D25" t="inlineStr">
        <is>
          <t>OOB_Mgmt</t>
        </is>
      </c>
      <c r="E25">
        <f>IF(Таблица281114[[#This Row],[Site]]="Site1",VLOOKUP(Таблица281114[[#This Row],[VLAN]],Dictionary!$D$2:$F$14,2,FALSE),VLOOKUP(Таблица281114[[#This Row],[VLAN]],Dictionary!$D$2:$F$14,3,FALSE))</f>
        <v/>
      </c>
      <c r="F25" t="inlineStr">
        <is>
          <t>10.224.38.22</t>
        </is>
      </c>
      <c r="G25" t="inlineStr">
        <is>
          <t>Site1</t>
        </is>
      </c>
      <c r="H25" t="inlineStr">
        <is>
          <t>Domain1</t>
        </is>
      </c>
    </row>
    <row r="26">
      <c r="A26" s="216" t="inlineStr">
        <is>
          <t>kvm23.ekt1.tms.tele2.ru</t>
        </is>
      </c>
      <c r="C26" t="inlineStr">
        <is>
          <t>iLO</t>
        </is>
      </c>
      <c r="D26" t="inlineStr">
        <is>
          <t>OOB_Mgmt</t>
        </is>
      </c>
      <c r="E26">
        <f>IF(Таблица281114[[#This Row],[Site]]="Site1",VLOOKUP(Таблица281114[[#This Row],[VLAN]],Dictionary!$D$2:$F$14,2,FALSE),VLOOKUP(Таблица281114[[#This Row],[VLAN]],Dictionary!$D$2:$F$14,3,FALSE))</f>
        <v/>
      </c>
      <c r="F26" t="inlineStr">
        <is>
          <t>10.224.38.23</t>
        </is>
      </c>
      <c r="G26" t="inlineStr">
        <is>
          <t>Site1</t>
        </is>
      </c>
      <c r="H26" t="inlineStr">
        <is>
          <t>Domain1</t>
        </is>
      </c>
    </row>
    <row r="27">
      <c r="A27" s="86" t="inlineStr">
        <is>
          <t>kvm01.ekt1.tms.tele2.ru</t>
        </is>
      </c>
      <c r="B27" s="85" t="n"/>
      <c r="C27" s="85" t="inlineStr">
        <is>
          <t>Mgmt</t>
        </is>
      </c>
      <c r="D27" s="85" t="inlineStr">
        <is>
          <t>Host_Mgmt</t>
        </is>
      </c>
      <c r="E27" s="85">
        <f>IF(Таблица281114[[#This Row],[Site]]="Site1",VLOOKUP(Таблица281114[[#This Row],[VLAN]],Dictionary!$D$2:$F$14,2,FALSE),VLOOKUP(Таблица281114[[#This Row],[VLAN]],Dictionary!$D$2:$F$14,3,FALSE))</f>
        <v/>
      </c>
      <c r="F27" s="85" t="inlineStr">
        <is>
          <t>10.224.38.65</t>
        </is>
      </c>
      <c r="G27" s="85" t="inlineStr">
        <is>
          <t>Site1</t>
        </is>
      </c>
      <c r="H27" s="85" t="inlineStr">
        <is>
          <t>Domain1</t>
        </is>
      </c>
    </row>
    <row r="28">
      <c r="A28" s="216" t="inlineStr">
        <is>
          <t>kvm02.ekt1.tms.tele2.ru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Row],[VLAN]],Dictionary!$D$2:$F$14,2,FALSE),VLOOKUP(Таблица281114[[#This Row],[VLAN]],Dictionary!$D$2:$F$14,3,FALSE))</f>
        <v/>
      </c>
      <c r="F28" t="inlineStr">
        <is>
          <t>10.224.38.66</t>
        </is>
      </c>
      <c r="G28" t="inlineStr">
        <is>
          <t>Site1</t>
        </is>
      </c>
      <c r="H28" t="inlineStr">
        <is>
          <t>Domain1</t>
        </is>
      </c>
    </row>
    <row r="29">
      <c r="A29" s="216" t="inlineStr">
        <is>
          <t>kvm03.ekt1.tms.tele2.ru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Row],[VLAN]],Dictionary!$D$2:$F$14,2,FALSE),VLOOKUP(Таблица281114[[#This Row],[VLAN]],Dictionary!$D$2:$F$14,3,FALSE))</f>
        <v/>
      </c>
      <c r="F29" t="inlineStr">
        <is>
          <t>10.224.38.67</t>
        </is>
      </c>
      <c r="G29" t="inlineStr">
        <is>
          <t>Site1</t>
        </is>
      </c>
      <c r="H29" t="inlineStr">
        <is>
          <t>Domain1</t>
        </is>
      </c>
    </row>
    <row r="30">
      <c r="A30" s="216" t="inlineStr">
        <is>
          <t>kvm04.ekt1.tms.tele2.ru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Row],[VLAN]],Dictionary!$D$2:$F$14,2,FALSE),VLOOKUP(Таблица281114[[#This Row],[VLAN]],Dictionary!$D$2:$F$14,3,FALSE))</f>
        <v/>
      </c>
      <c r="F30" t="inlineStr">
        <is>
          <t>10.224.38.68</t>
        </is>
      </c>
      <c r="G30" t="inlineStr">
        <is>
          <t>Site1</t>
        </is>
      </c>
      <c r="H30" t="inlineStr">
        <is>
          <t>Domain1</t>
        </is>
      </c>
    </row>
    <row r="31">
      <c r="A31" s="216" t="inlineStr">
        <is>
          <t>kvm05.ekt1.tms.tele2.ru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Row],[VLAN]],Dictionary!$D$2:$F$14,2,FALSE),VLOOKUP(Таблица281114[[#This Row],[VLAN]],Dictionary!$D$2:$F$14,3,FALSE))</f>
        <v/>
      </c>
      <c r="F31" t="inlineStr">
        <is>
          <t>10.224.38.69</t>
        </is>
      </c>
      <c r="G31" t="inlineStr">
        <is>
          <t>Site1</t>
        </is>
      </c>
      <c r="H31" t="inlineStr">
        <is>
          <t>Domain1</t>
        </is>
      </c>
    </row>
    <row r="32">
      <c r="A32" s="216" t="inlineStr">
        <is>
          <t>kvm06.ekt1.tms.tele2.ru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Row],[VLAN]],Dictionary!$D$2:$F$14,2,FALSE),VLOOKUP(Таблица281114[[#This Row],[VLAN]],Dictionary!$D$2:$F$14,3,FALSE))</f>
        <v/>
      </c>
      <c r="F32" t="inlineStr">
        <is>
          <t>10.224.38.70</t>
        </is>
      </c>
      <c r="G32" t="inlineStr">
        <is>
          <t>Site1</t>
        </is>
      </c>
      <c r="H32" t="inlineStr">
        <is>
          <t>Domain1</t>
        </is>
      </c>
    </row>
    <row r="33">
      <c r="A33" s="216" t="inlineStr">
        <is>
          <t>kvm07.ekt1.tms.tele2.ru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Row],[VLAN]],Dictionary!$D$2:$F$14,2,FALSE),VLOOKUP(Таблица281114[[#This Row],[VLAN]],Dictionary!$D$2:$F$14,3,FALSE))</f>
        <v/>
      </c>
      <c r="F33" t="inlineStr">
        <is>
          <t>10.224.38.71</t>
        </is>
      </c>
      <c r="G33" t="inlineStr">
        <is>
          <t>Site1</t>
        </is>
      </c>
      <c r="H33" t="inlineStr">
        <is>
          <t>Domain1</t>
        </is>
      </c>
    </row>
    <row r="34">
      <c r="A34" s="216" t="inlineStr">
        <is>
          <t>kvm08.ekt1.tms.tele2.ru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Row],[VLAN]],Dictionary!$D$2:$F$14,2,FALSE),VLOOKUP(Таблица281114[[#This Row],[VLAN]],Dictionary!$D$2:$F$14,3,FALSE))</f>
        <v/>
      </c>
      <c r="F34" t="inlineStr">
        <is>
          <t>10.224.38.72</t>
        </is>
      </c>
      <c r="G34" t="inlineStr">
        <is>
          <t>Site1</t>
        </is>
      </c>
      <c r="H34" t="inlineStr">
        <is>
          <t>Domain1</t>
        </is>
      </c>
    </row>
    <row r="35">
      <c r="A35" s="216" t="inlineStr">
        <is>
          <t>kvm09.ekt1.tms.tele2.ru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Row],[VLAN]],Dictionary!$D$2:$F$14,2,FALSE),VLOOKUP(Таблица281114[[#This Row],[VLAN]],Dictionary!$D$2:$F$14,3,FALSE))</f>
        <v/>
      </c>
      <c r="F35" t="inlineStr">
        <is>
          <t>10.224.38.73</t>
        </is>
      </c>
      <c r="G35" t="inlineStr">
        <is>
          <t>Site1</t>
        </is>
      </c>
      <c r="H35" t="inlineStr">
        <is>
          <t>Domain1</t>
        </is>
      </c>
    </row>
    <row r="36">
      <c r="A36" s="216" t="inlineStr">
        <is>
          <t>kvm10.ekt1.tms.tele2.ru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Row],[VLAN]],Dictionary!$D$2:$F$14,2,FALSE),VLOOKUP(Таблица281114[[#This Row],[VLAN]],Dictionary!$D$2:$F$14,3,FALSE))</f>
        <v/>
      </c>
      <c r="F36" t="inlineStr">
        <is>
          <t>10.224.38.74</t>
        </is>
      </c>
      <c r="G36" t="inlineStr">
        <is>
          <t>Site1</t>
        </is>
      </c>
      <c r="H36" t="inlineStr">
        <is>
          <t>Domain1</t>
        </is>
      </c>
    </row>
    <row r="37">
      <c r="A37" s="216" t="inlineStr">
        <is>
          <t>kvm11.ekt1.tms.tele2.ru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Row],[VLAN]],Dictionary!$D$2:$F$14,2,FALSE),VLOOKUP(Таблица281114[[#This Row],[VLAN]],Dictionary!$D$2:$F$14,3,FALSE))</f>
        <v/>
      </c>
      <c r="F37" t="inlineStr">
        <is>
          <t>10.224.38.75</t>
        </is>
      </c>
      <c r="G37" t="inlineStr">
        <is>
          <t>Site1</t>
        </is>
      </c>
      <c r="H37" t="inlineStr">
        <is>
          <t>Domain1</t>
        </is>
      </c>
    </row>
    <row r="38">
      <c r="A38" s="216" t="inlineStr">
        <is>
          <t>kvm12.ekt1.tms.tele2.ru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Row],[VLAN]],Dictionary!$D$2:$F$14,2,FALSE),VLOOKUP(Таблица281114[[#This Row],[VLAN]],Dictionary!$D$2:$F$14,3,FALSE))</f>
        <v/>
      </c>
      <c r="F38" t="inlineStr">
        <is>
          <t>10.224.38.76</t>
        </is>
      </c>
      <c r="G38" t="inlineStr">
        <is>
          <t>Site1</t>
        </is>
      </c>
      <c r="H38" t="inlineStr">
        <is>
          <t>Domain1</t>
        </is>
      </c>
    </row>
    <row r="39">
      <c r="A39" s="216" t="inlineStr">
        <is>
          <t>kvm13.ekt1.tms.tele2.ru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IF(Таблица281114[[#This Row],[Site]]="Site1",VLOOKUP(Таблица281114[[#This Row],[VLAN]],Dictionary!$D$2:$F$14,2,FALSE),VLOOKUP(Таблица281114[[#This Row],[VLAN]],Dictionary!$D$2:$F$14,3,FALSE))</f>
        <v/>
      </c>
      <c r="F39" t="inlineStr">
        <is>
          <t>10.224.38.77</t>
        </is>
      </c>
      <c r="G39" t="inlineStr">
        <is>
          <t>Site1</t>
        </is>
      </c>
      <c r="H39" t="inlineStr">
        <is>
          <t>Domain1</t>
        </is>
      </c>
    </row>
    <row r="40">
      <c r="A40" s="216" t="inlineStr">
        <is>
          <t>kvm14.ekt1.tms.tele2.ru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IF(Таблица281114[[#This Row],[Site]]="Site1",VLOOKUP(Таблица281114[[#This Row],[VLAN]],Dictionary!$D$2:$F$14,2,FALSE),VLOOKUP(Таблица281114[[#This Row],[VLAN]],Dictionary!$D$2:$F$14,3,FALSE))</f>
        <v/>
      </c>
      <c r="F40" t="inlineStr">
        <is>
          <t>10.224.38.78</t>
        </is>
      </c>
      <c r="G40" t="inlineStr">
        <is>
          <t>Site1</t>
        </is>
      </c>
      <c r="H40" t="inlineStr">
        <is>
          <t>Domain1</t>
        </is>
      </c>
    </row>
    <row r="41">
      <c r="A41" s="216" t="inlineStr">
        <is>
          <t>kvm15.ekt1.tms.tele2.ru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IF(Таблица281114[[#This Row],[Site]]="Site1",VLOOKUP(Таблица281114[[#This Row],[VLAN]],Dictionary!$D$2:$F$14,2,FALSE),VLOOKUP(Таблица281114[[#This Row],[VLAN]],Dictionary!$D$2:$F$14,3,FALSE))</f>
        <v/>
      </c>
      <c r="F41" t="inlineStr">
        <is>
          <t>10.224.38.79</t>
        </is>
      </c>
      <c r="G41" t="inlineStr">
        <is>
          <t>Site1</t>
        </is>
      </c>
      <c r="H41" t="inlineStr">
        <is>
          <t>Domain1</t>
        </is>
      </c>
    </row>
    <row r="42">
      <c r="A42" s="216" t="inlineStr">
        <is>
          <t>kvm16.ekt1.tms.tele2.ru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IF(Таблица281114[[#This Row],[Site]]="Site1",VLOOKUP(Таблица281114[[#This Row],[VLAN]],Dictionary!$D$2:$F$14,2,FALSE),VLOOKUP(Таблица281114[[#This Row],[VLAN]],Dictionary!$D$2:$F$14,3,FALSE))</f>
        <v/>
      </c>
      <c r="F42" t="inlineStr">
        <is>
          <t>10.224.38.80</t>
        </is>
      </c>
      <c r="G42" t="inlineStr">
        <is>
          <t>Site1</t>
        </is>
      </c>
      <c r="H42" t="inlineStr">
        <is>
          <t>Domain1</t>
        </is>
      </c>
    </row>
    <row r="43">
      <c r="A43" s="216" t="inlineStr">
        <is>
          <t>kvm17.ekt1.tms.tele2.ru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IF(Таблица281114[[#This Row],[Site]]="Site1",VLOOKUP(Таблица281114[[#This Row],[VLAN]],Dictionary!$D$2:$F$14,2,FALSE),VLOOKUP(Таблица281114[[#This Row],[VLAN]],Dictionary!$D$2:$F$14,3,FALSE))</f>
        <v/>
      </c>
      <c r="F43" t="inlineStr">
        <is>
          <t>10.224.38.81</t>
        </is>
      </c>
      <c r="G43" t="inlineStr">
        <is>
          <t>Site1</t>
        </is>
      </c>
      <c r="H43" t="inlineStr">
        <is>
          <t>Domain1</t>
        </is>
      </c>
    </row>
    <row r="44">
      <c r="A44" s="216" t="inlineStr">
        <is>
          <t>kvm18.ekt1.tms.tele2.ru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IF(Таблица281114[[#This Row],[Site]]="Site1",VLOOKUP(Таблица281114[[#This Row],[VLAN]],Dictionary!$D$2:$F$14,2,FALSE),VLOOKUP(Таблица281114[[#This Row],[VLAN]],Dictionary!$D$2:$F$14,3,FALSE))</f>
        <v/>
      </c>
      <c r="F44" t="inlineStr">
        <is>
          <t>10.224.38.82</t>
        </is>
      </c>
      <c r="G44" t="inlineStr">
        <is>
          <t>Site1</t>
        </is>
      </c>
      <c r="H44" t="inlineStr">
        <is>
          <t>Domain1</t>
        </is>
      </c>
    </row>
    <row r="45">
      <c r="A45" s="216" t="inlineStr">
        <is>
          <t>kvm19.ekt1.tms.tele2.ru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IF(Таблица281114[[#This Row],[Site]]="Site1",VLOOKUP(Таблица281114[[#This Row],[VLAN]],Dictionary!$D$2:$F$14,2,FALSE),VLOOKUP(Таблица281114[[#This Row],[VLAN]],Dictionary!$D$2:$F$14,3,FALSE))</f>
        <v/>
      </c>
      <c r="F45" t="inlineStr">
        <is>
          <t>10.224.38.83</t>
        </is>
      </c>
      <c r="G45" t="inlineStr">
        <is>
          <t>Site1</t>
        </is>
      </c>
      <c r="H45" t="inlineStr">
        <is>
          <t>Domain1</t>
        </is>
      </c>
    </row>
    <row r="46">
      <c r="A46" s="216" t="inlineStr">
        <is>
          <t>kvm20.ekt1.tms.tele2.ru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IF(Таблица281114[[#This Row],[Site]]="Site1",VLOOKUP(Таблица281114[[#This Row],[VLAN]],Dictionary!$D$2:$F$14,2,FALSE),VLOOKUP(Таблица281114[[#This Row],[VLAN]],Dictionary!$D$2:$F$14,3,FALSE))</f>
        <v/>
      </c>
      <c r="F46" t="inlineStr">
        <is>
          <t>10.224.38.84</t>
        </is>
      </c>
      <c r="G46" t="inlineStr">
        <is>
          <t>Site1</t>
        </is>
      </c>
      <c r="H46" t="inlineStr">
        <is>
          <t>Domain1</t>
        </is>
      </c>
    </row>
    <row r="47">
      <c r="A47" s="216" t="inlineStr">
        <is>
          <t>kvm21.ekt1.tms.tele2.ru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IF(Таблица281114[[#This Row],[Site]]="Site1",VLOOKUP(Таблица281114[[#This Row],[VLAN]],Dictionary!$D$2:$F$14,2,FALSE),VLOOKUP(Таблица281114[[#This Row],[VLAN]],Dictionary!$D$2:$F$14,3,FALSE))</f>
        <v/>
      </c>
      <c r="F47" t="inlineStr">
        <is>
          <t>10.224.38.85</t>
        </is>
      </c>
      <c r="G47" t="inlineStr">
        <is>
          <t>Site1</t>
        </is>
      </c>
      <c r="H47" t="inlineStr">
        <is>
          <t>Domain1</t>
        </is>
      </c>
    </row>
    <row r="48">
      <c r="A48" s="216" t="inlineStr">
        <is>
          <t>kvm22.ekt1.tms.tele2.ru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IF(Таблица281114[[#This Row],[Site]]="Site1",VLOOKUP(Таблица281114[[#This Row],[VLAN]],Dictionary!$D$2:$F$14,2,FALSE),VLOOKUP(Таблица281114[[#This Row],[VLAN]],Dictionary!$D$2:$F$14,3,FALSE))</f>
        <v/>
      </c>
      <c r="F48" t="inlineStr">
        <is>
          <t>10.224.38.86</t>
        </is>
      </c>
      <c r="G48" t="inlineStr">
        <is>
          <t>Site1</t>
        </is>
      </c>
      <c r="H48" t="inlineStr">
        <is>
          <t>Domain1</t>
        </is>
      </c>
    </row>
    <row r="49">
      <c r="A49" s="216" t="inlineStr">
        <is>
          <t>kvm23.ekt1.tms.tele2.ru</t>
        </is>
      </c>
      <c r="C49" t="inlineStr">
        <is>
          <t>Mgmt</t>
        </is>
      </c>
      <c r="D49" t="inlineStr">
        <is>
          <t>Host_Mgmt</t>
        </is>
      </c>
      <c r="E49">
        <f>IF(Таблица281114[[#This Row],[Site]]="Site1",VLOOKUP(Таблица281114[[#This Row],[VLAN]],Dictionary!$D$2:$F$14,2,FALSE),VLOOKUP(Таблица281114[[#This Row],[VLAN]],Dictionary!$D$2:$F$14,3,FALSE))</f>
        <v/>
      </c>
      <c r="F49" t="inlineStr">
        <is>
          <t>10.224.38.87</t>
        </is>
      </c>
      <c r="G49" t="inlineStr">
        <is>
          <t>Site1</t>
        </is>
      </c>
      <c r="H49" t="inlineStr">
        <is>
          <t>Domain1</t>
        </is>
      </c>
    </row>
    <row r="50">
      <c r="A50" s="86" t="inlineStr">
        <is>
          <t>kvm01.ekt2.tms.tele2.ru</t>
        </is>
      </c>
      <c r="B50" s="85" t="n"/>
      <c r="C50" s="85" t="inlineStr">
        <is>
          <t>iLO</t>
        </is>
      </c>
      <c r="D50" s="85" t="inlineStr">
        <is>
          <t>OOB_Mgmt</t>
        </is>
      </c>
      <c r="E50" s="85">
        <f>IF(Таблица281114[[#This Row],[Site]]="Site1",VLOOKUP(Таблица281114[[#This Row],[VLAN]],Dictionary!$D$2:$F$14,2,FALSE),VLOOKUP(Таблица281114[[#This Row],[VLAN]],Dictionary!$D$2:$F$14,3,FALSE))</f>
        <v/>
      </c>
      <c r="F50" s="85" t="inlineStr">
        <is>
          <t>10.225.38.1</t>
        </is>
      </c>
      <c r="G50" s="85" t="inlineStr">
        <is>
          <t>Site2</t>
        </is>
      </c>
      <c r="H50" s="85" t="inlineStr">
        <is>
          <t>Domain1</t>
        </is>
      </c>
    </row>
    <row r="51">
      <c r="A51" s="216" t="inlineStr">
        <is>
          <t>kvm02.ekt2.tms.tele2.ru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Row],[VLAN]],Dictionary!$D$2:$F$14,2,FALSE),VLOOKUP(Таблица281114[[#This Row],[VLAN]],Dictionary!$D$2:$F$14,3,FALSE))</f>
        <v/>
      </c>
      <c r="F51" t="inlineStr">
        <is>
          <t>10.225.38.2</t>
        </is>
      </c>
      <c r="G51" t="inlineStr">
        <is>
          <t>Site2</t>
        </is>
      </c>
      <c r="H51" t="inlineStr">
        <is>
          <t>Domain1</t>
        </is>
      </c>
    </row>
    <row r="52">
      <c r="A52" s="216" t="inlineStr">
        <is>
          <t>kvm03.ekt2.tms.tele2.ru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Row],[VLAN]],Dictionary!$D$2:$F$14,2,FALSE),VLOOKUP(Таблица281114[[#This Row],[VLAN]],Dictionary!$D$2:$F$14,3,FALSE))</f>
        <v/>
      </c>
      <c r="F52" t="inlineStr">
        <is>
          <t>10.225.38.3</t>
        </is>
      </c>
      <c r="G52" t="inlineStr">
        <is>
          <t>Site2</t>
        </is>
      </c>
      <c r="H52" t="inlineStr">
        <is>
          <t>Domain1</t>
        </is>
      </c>
    </row>
    <row r="53">
      <c r="A53" s="216" t="inlineStr">
        <is>
          <t>kvm04.ekt2.tms.tele2.ru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Row],[VLAN]],Dictionary!$D$2:$F$14,2,FALSE),VLOOKUP(Таблица281114[[#This Row],[VLAN]],Dictionary!$D$2:$F$14,3,FALSE))</f>
        <v/>
      </c>
      <c r="F53" t="inlineStr">
        <is>
          <t>10.225.38.4</t>
        </is>
      </c>
      <c r="G53" t="inlineStr">
        <is>
          <t>Site2</t>
        </is>
      </c>
      <c r="H53" t="inlineStr">
        <is>
          <t>Domain1</t>
        </is>
      </c>
    </row>
    <row r="54">
      <c r="A54" s="216" t="inlineStr">
        <is>
          <t>kvm05.ekt2.tms.tele2.ru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Row],[VLAN]],Dictionary!$D$2:$F$14,2,FALSE),VLOOKUP(Таблица281114[[#This Row],[VLAN]],Dictionary!$D$2:$F$14,3,FALSE))</f>
        <v/>
      </c>
      <c r="F54" t="inlineStr">
        <is>
          <t>10.225.38.5</t>
        </is>
      </c>
      <c r="G54" t="inlineStr">
        <is>
          <t>Site2</t>
        </is>
      </c>
      <c r="H54" t="inlineStr">
        <is>
          <t>Domain1</t>
        </is>
      </c>
    </row>
    <row r="55">
      <c r="A55" s="216" t="inlineStr">
        <is>
          <t>kvm06.ekt2.tms.tele2.ru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Row],[VLAN]],Dictionary!$D$2:$F$14,2,FALSE),VLOOKUP(Таблица281114[[#This Row],[VLAN]],Dictionary!$D$2:$F$14,3,FALSE))</f>
        <v/>
      </c>
      <c r="F55" t="inlineStr">
        <is>
          <t>10.225.38.6</t>
        </is>
      </c>
      <c r="G55" t="inlineStr">
        <is>
          <t>Site2</t>
        </is>
      </c>
      <c r="H55" t="inlineStr">
        <is>
          <t>Domain1</t>
        </is>
      </c>
    </row>
    <row r="56">
      <c r="A56" s="216" t="inlineStr">
        <is>
          <t>kvm07.ekt2.tms.tele2.ru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Row],[VLAN]],Dictionary!$D$2:$F$14,2,FALSE),VLOOKUP(Таблица281114[[#This Row],[VLAN]],Dictionary!$D$2:$F$14,3,FALSE))</f>
        <v/>
      </c>
      <c r="F56" t="inlineStr">
        <is>
          <t>10.225.38.7</t>
        </is>
      </c>
      <c r="G56" t="inlineStr">
        <is>
          <t>Site2</t>
        </is>
      </c>
      <c r="H56" t="inlineStr">
        <is>
          <t>Domain1</t>
        </is>
      </c>
    </row>
    <row r="57">
      <c r="A57" s="216" t="inlineStr">
        <is>
          <t>kvm08.ekt2.tms.tele2.ru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Row],[VLAN]],Dictionary!$D$2:$F$14,2,FALSE),VLOOKUP(Таблица281114[[#This Row],[VLAN]],Dictionary!$D$2:$F$14,3,FALSE))</f>
        <v/>
      </c>
      <c r="F57" t="inlineStr">
        <is>
          <t>10.225.38.8</t>
        </is>
      </c>
      <c r="G57" t="inlineStr">
        <is>
          <t>Site2</t>
        </is>
      </c>
      <c r="H57" t="inlineStr">
        <is>
          <t>Domain1</t>
        </is>
      </c>
    </row>
    <row r="58">
      <c r="A58" s="216" t="inlineStr">
        <is>
          <t>kvm09.ekt2.tms.tele2.ru</t>
        </is>
      </c>
      <c r="C58" t="inlineStr">
        <is>
          <t>iLO</t>
        </is>
      </c>
      <c r="D58" t="inlineStr">
        <is>
          <t>OOB_Mgmt</t>
        </is>
      </c>
      <c r="E58">
        <f>IF(Таблица281114[[#This Row],[Site]]="Site1",VLOOKUP(Таблица281114[[#This Row],[VLAN]],Dictionary!$D$2:$F$14,2,FALSE),VLOOKUP(Таблица281114[[#This Row],[VLAN]],Dictionary!$D$2:$F$14,3,FALSE))</f>
        <v/>
      </c>
      <c r="F58" t="inlineStr">
        <is>
          <t>10.225.38.9</t>
        </is>
      </c>
      <c r="G58" t="inlineStr">
        <is>
          <t>Site2</t>
        </is>
      </c>
      <c r="H58" t="inlineStr">
        <is>
          <t>Domain1</t>
        </is>
      </c>
    </row>
    <row r="59">
      <c r="A59" s="216" t="inlineStr">
        <is>
          <t>kvm10.ekt2.tms.tele2.ru</t>
        </is>
      </c>
      <c r="C59" t="inlineStr">
        <is>
          <t>iLO</t>
        </is>
      </c>
      <c r="D59" t="inlineStr">
        <is>
          <t>OOB_Mgmt</t>
        </is>
      </c>
      <c r="E59">
        <f>IF(Таблица281114[[#This Row],[Site]]="Site1",VLOOKUP(Таблица281114[[#This Row],[VLAN]],Dictionary!$D$2:$F$14,2,FALSE),VLOOKUP(Таблица281114[[#This Row],[VLAN]],Dictionary!$D$2:$F$14,3,FALSE))</f>
        <v/>
      </c>
      <c r="F59" t="inlineStr">
        <is>
          <t>10.225.38.10</t>
        </is>
      </c>
      <c r="G59" t="inlineStr">
        <is>
          <t>Site2</t>
        </is>
      </c>
      <c r="H59" t="inlineStr">
        <is>
          <t>Domain1</t>
        </is>
      </c>
    </row>
    <row r="60">
      <c r="A60" s="216" t="inlineStr">
        <is>
          <t>kvm11.ekt2.tms.tele2.ru</t>
        </is>
      </c>
      <c r="C60" t="inlineStr">
        <is>
          <t>iLO</t>
        </is>
      </c>
      <c r="D60" t="inlineStr">
        <is>
          <t>OOB_Mgmt</t>
        </is>
      </c>
      <c r="E60">
        <f>IF(Таблица281114[[#This Row],[Site]]="Site1",VLOOKUP(Таблица281114[[#This Row],[VLAN]],Dictionary!$D$2:$F$14,2,FALSE),VLOOKUP(Таблица281114[[#This Row],[VLAN]],Dictionary!$D$2:$F$14,3,FALSE))</f>
        <v/>
      </c>
      <c r="F60" t="inlineStr">
        <is>
          <t>10.225.38.11</t>
        </is>
      </c>
      <c r="G60" t="inlineStr">
        <is>
          <t>Site2</t>
        </is>
      </c>
      <c r="H60" t="inlineStr">
        <is>
          <t>Domain1</t>
        </is>
      </c>
    </row>
    <row r="61">
      <c r="A61" s="216" t="inlineStr">
        <is>
          <t>kvm12.ekt2.tms.tele2.ru</t>
        </is>
      </c>
      <c r="C61" t="inlineStr">
        <is>
          <t>iLO</t>
        </is>
      </c>
      <c r="D61" t="inlineStr">
        <is>
          <t>OOB_Mgmt</t>
        </is>
      </c>
      <c r="E61">
        <f>IF(Таблица281114[[#This Row],[Site]]="Site1",VLOOKUP(Таблица281114[[#This Row],[VLAN]],Dictionary!$D$2:$F$14,2,FALSE),VLOOKUP(Таблица281114[[#This Row],[VLAN]],Dictionary!$D$2:$F$14,3,FALSE))</f>
        <v/>
      </c>
      <c r="F61" t="inlineStr">
        <is>
          <t>10.225.38.12</t>
        </is>
      </c>
      <c r="G61" t="inlineStr">
        <is>
          <t>Site2</t>
        </is>
      </c>
      <c r="H61" t="inlineStr">
        <is>
          <t>Domain1</t>
        </is>
      </c>
    </row>
    <row r="62">
      <c r="A62" s="216" t="inlineStr">
        <is>
          <t>kvm13.ekt2.tms.tele2.ru</t>
        </is>
      </c>
      <c r="C62" t="inlineStr">
        <is>
          <t>iLO</t>
        </is>
      </c>
      <c r="D62" t="inlineStr">
        <is>
          <t>OOB_Mgmt</t>
        </is>
      </c>
      <c r="E62">
        <f>IF(Таблица281114[[#This Row],[Site]]="Site1",VLOOKUP(Таблица281114[[#This Row],[VLAN]],Dictionary!$D$2:$F$14,2,FALSE),VLOOKUP(Таблица281114[[#This Row],[VLAN]],Dictionary!$D$2:$F$14,3,FALSE))</f>
        <v/>
      </c>
      <c r="F62" t="inlineStr">
        <is>
          <t>10.225.38.13</t>
        </is>
      </c>
      <c r="G62" t="inlineStr">
        <is>
          <t>Site2</t>
        </is>
      </c>
      <c r="H62" t="inlineStr">
        <is>
          <t>Domain1</t>
        </is>
      </c>
    </row>
    <row r="63">
      <c r="A63" s="216" t="inlineStr">
        <is>
          <t>kvm14.ekt2.tms.tele2.ru</t>
        </is>
      </c>
      <c r="C63" t="inlineStr">
        <is>
          <t>iLO</t>
        </is>
      </c>
      <c r="D63" t="inlineStr">
        <is>
          <t>OOB_Mgmt</t>
        </is>
      </c>
      <c r="E63">
        <f>IF(Таблица281114[[#This Row],[Site]]="Site1",VLOOKUP(Таблица281114[[#This Row],[VLAN]],Dictionary!$D$2:$F$14,2,FALSE),VLOOKUP(Таблица281114[[#This Row],[VLAN]],Dictionary!$D$2:$F$14,3,FALSE))</f>
        <v/>
      </c>
      <c r="F63" t="inlineStr">
        <is>
          <t>10.225.38.14</t>
        </is>
      </c>
      <c r="G63" t="inlineStr">
        <is>
          <t>Site2</t>
        </is>
      </c>
      <c r="H63" t="inlineStr">
        <is>
          <t>Domain1</t>
        </is>
      </c>
    </row>
    <row r="64">
      <c r="A64" s="216" t="inlineStr">
        <is>
          <t>kvm15.ekt2.tms.tele2.ru</t>
        </is>
      </c>
      <c r="C64" t="inlineStr">
        <is>
          <t>iLO</t>
        </is>
      </c>
      <c r="D64" t="inlineStr">
        <is>
          <t>OOB_Mgmt</t>
        </is>
      </c>
      <c r="E64">
        <f>IF(Таблица281114[[#This Row],[Site]]="Site1",VLOOKUP(Таблица281114[[#This Row],[VLAN]],Dictionary!$D$2:$F$14,2,FALSE),VLOOKUP(Таблица281114[[#This Row],[VLAN]],Dictionary!$D$2:$F$14,3,FALSE))</f>
        <v/>
      </c>
      <c r="F64" t="inlineStr">
        <is>
          <t>10.225.38.15</t>
        </is>
      </c>
      <c r="G64" t="inlineStr">
        <is>
          <t>Site2</t>
        </is>
      </c>
      <c r="H64" t="inlineStr">
        <is>
          <t>Domain1</t>
        </is>
      </c>
    </row>
    <row r="65">
      <c r="A65" s="216" t="inlineStr">
        <is>
          <t>kvm16.ekt2.tms.tele2.ru</t>
        </is>
      </c>
      <c r="C65" t="inlineStr">
        <is>
          <t>iLO</t>
        </is>
      </c>
      <c r="D65" t="inlineStr">
        <is>
          <t>OOB_Mgmt</t>
        </is>
      </c>
      <c r="E65">
        <f>IF(Таблица281114[[#This Row],[Site]]="Site1",VLOOKUP(Таблица281114[[#This Row],[VLAN]],Dictionary!$D$2:$F$14,2,FALSE),VLOOKUP(Таблица281114[[#This Row],[VLAN]],Dictionary!$D$2:$F$14,3,FALSE))</f>
        <v/>
      </c>
      <c r="F65" t="inlineStr">
        <is>
          <t>10.225.38.16</t>
        </is>
      </c>
      <c r="G65" t="inlineStr">
        <is>
          <t>Site2</t>
        </is>
      </c>
      <c r="H65" t="inlineStr">
        <is>
          <t>Domain1</t>
        </is>
      </c>
    </row>
    <row r="66">
      <c r="A66" s="216" t="inlineStr">
        <is>
          <t>kvm17.ekt2.tms.tele2.ru</t>
        </is>
      </c>
      <c r="C66" t="inlineStr">
        <is>
          <t>iLO</t>
        </is>
      </c>
      <c r="D66" t="inlineStr">
        <is>
          <t>OOB_Mgmt</t>
        </is>
      </c>
      <c r="E66">
        <f>IF(Таблица281114[[#This Row],[Site]]="Site1",VLOOKUP(Таблица281114[[#This Row],[VLAN]],Dictionary!$D$2:$F$14,2,FALSE),VLOOKUP(Таблица281114[[#This Row],[VLAN]],Dictionary!$D$2:$F$14,3,FALSE))</f>
        <v/>
      </c>
      <c r="F66" t="inlineStr">
        <is>
          <t>10.225.38.17</t>
        </is>
      </c>
      <c r="G66" t="inlineStr">
        <is>
          <t>Site2</t>
        </is>
      </c>
      <c r="H66" t="inlineStr">
        <is>
          <t>Domain1</t>
        </is>
      </c>
    </row>
    <row r="67">
      <c r="A67" s="216" t="inlineStr">
        <is>
          <t>kvm18.ekt2.tms.tele2.ru</t>
        </is>
      </c>
      <c r="C67" t="inlineStr">
        <is>
          <t>iLO</t>
        </is>
      </c>
      <c r="D67" t="inlineStr">
        <is>
          <t>OOB_Mgmt</t>
        </is>
      </c>
      <c r="E67">
        <f>IF(Таблица281114[[#This Row],[Site]]="Site1",VLOOKUP(Таблица281114[[#This Row],[VLAN]],Dictionary!$D$2:$F$14,2,FALSE),VLOOKUP(Таблица281114[[#This Row],[VLAN]],Dictionary!$D$2:$F$14,3,FALSE))</f>
        <v/>
      </c>
      <c r="F67" t="inlineStr">
        <is>
          <t>10.225.38.18</t>
        </is>
      </c>
      <c r="G67" t="inlineStr">
        <is>
          <t>Site2</t>
        </is>
      </c>
      <c r="H67" t="inlineStr">
        <is>
          <t>Domain1</t>
        </is>
      </c>
    </row>
    <row r="68">
      <c r="A68" s="216" t="inlineStr">
        <is>
          <t>kvm19.ekt2.tms.tele2.ru</t>
        </is>
      </c>
      <c r="C68" t="inlineStr">
        <is>
          <t>iLO</t>
        </is>
      </c>
      <c r="D68" t="inlineStr">
        <is>
          <t>OOB_Mgmt</t>
        </is>
      </c>
      <c r="E68">
        <f>IF(Таблица281114[[#This Row],[Site]]="Site1",VLOOKUP(Таблица281114[[#This Row],[VLAN]],Dictionary!$D$2:$F$14,2,FALSE),VLOOKUP(Таблица281114[[#This Row],[VLAN]],Dictionary!$D$2:$F$14,3,FALSE))</f>
        <v/>
      </c>
      <c r="F68" t="inlineStr">
        <is>
          <t>10.225.38.19</t>
        </is>
      </c>
      <c r="G68" t="inlineStr">
        <is>
          <t>Site2</t>
        </is>
      </c>
      <c r="H68" t="inlineStr">
        <is>
          <t>Domain1</t>
        </is>
      </c>
    </row>
    <row r="69">
      <c r="A69" s="216" t="inlineStr">
        <is>
          <t>kvm20.ekt2.tms.tele2.ru</t>
        </is>
      </c>
      <c r="C69" t="inlineStr">
        <is>
          <t>iLO</t>
        </is>
      </c>
      <c r="D69" t="inlineStr">
        <is>
          <t>OOB_Mgmt</t>
        </is>
      </c>
      <c r="E69">
        <f>IF(Таблица281114[[#This Row],[Site]]="Site1",VLOOKUP(Таблица281114[[#This Row],[VLAN]],Dictionary!$D$2:$F$14,2,FALSE),VLOOKUP(Таблица281114[[#This Row],[VLAN]],Dictionary!$D$2:$F$14,3,FALSE))</f>
        <v/>
      </c>
      <c r="F69" t="inlineStr">
        <is>
          <t>10.225.38.20</t>
        </is>
      </c>
      <c r="G69" t="inlineStr">
        <is>
          <t>Site2</t>
        </is>
      </c>
      <c r="H69" t="inlineStr">
        <is>
          <t>Domain1</t>
        </is>
      </c>
    </row>
    <row r="70">
      <c r="A70" s="216" t="inlineStr">
        <is>
          <t>kvm21.ekt2.tms.tele2.ru</t>
        </is>
      </c>
      <c r="C70" t="inlineStr">
        <is>
          <t>iLO</t>
        </is>
      </c>
      <c r="D70" t="inlineStr">
        <is>
          <t>OOB_Mgmt</t>
        </is>
      </c>
      <c r="E70">
        <f>IF(Таблица281114[[#This Row],[Site]]="Site1",VLOOKUP(Таблица281114[[#This Row],[VLAN]],Dictionary!$D$2:$F$14,2,FALSE),VLOOKUP(Таблица281114[[#This Row],[VLAN]],Dictionary!$D$2:$F$14,3,FALSE))</f>
        <v/>
      </c>
      <c r="F70" t="inlineStr">
        <is>
          <t>10.225.38.21</t>
        </is>
      </c>
      <c r="G70" t="inlineStr">
        <is>
          <t>Site2</t>
        </is>
      </c>
      <c r="H70" t="inlineStr">
        <is>
          <t>Domain1</t>
        </is>
      </c>
    </row>
    <row r="71">
      <c r="A71" s="216" t="inlineStr">
        <is>
          <t>kvm22.ekt2.tms.tele2.ru</t>
        </is>
      </c>
      <c r="C71" t="inlineStr">
        <is>
          <t>iLO</t>
        </is>
      </c>
      <c r="D71" t="inlineStr">
        <is>
          <t>OOB_Mgmt</t>
        </is>
      </c>
      <c r="E71">
        <f>IF(Таблица281114[[#This Row],[Site]]="Site1",VLOOKUP(Таблица281114[[#This Row],[VLAN]],Dictionary!$D$2:$F$14,2,FALSE),VLOOKUP(Таблица281114[[#This Row],[VLAN]],Dictionary!$D$2:$F$14,3,FALSE))</f>
        <v/>
      </c>
      <c r="F71" t="inlineStr">
        <is>
          <t>10.225.38.22</t>
        </is>
      </c>
      <c r="G71" t="inlineStr">
        <is>
          <t>Site2</t>
        </is>
      </c>
      <c r="H71" t="inlineStr">
        <is>
          <t>Domain1</t>
        </is>
      </c>
    </row>
    <row r="72">
      <c r="A72" s="86" t="inlineStr">
        <is>
          <t>kvm01.ekt2.tms.tele2.ru</t>
        </is>
      </c>
      <c r="B72" s="85" t="n"/>
      <c r="C72" s="85" t="inlineStr">
        <is>
          <t>Mgmt</t>
        </is>
      </c>
      <c r="D72" s="85" t="inlineStr">
        <is>
          <t>Host_Mgmt</t>
        </is>
      </c>
      <c r="E72" s="85">
        <f>IF(Таблица281114[[#This Row],[Site]]="Site1",VLOOKUP(Таблица281114[[#This Row],[VLAN]],Dictionary!$D$2:$F$14,2,FALSE),VLOOKUP(Таблица281114[[#This Row],[VLAN]],Dictionary!$D$2:$F$14,3,FALSE))</f>
        <v/>
      </c>
      <c r="F72" s="85" t="inlineStr">
        <is>
          <t>10.225.38.65</t>
        </is>
      </c>
      <c r="G72" s="85" t="inlineStr">
        <is>
          <t>Site2</t>
        </is>
      </c>
      <c r="H72" s="85" t="inlineStr">
        <is>
          <t>Domain1</t>
        </is>
      </c>
    </row>
    <row r="73">
      <c r="A73" s="216" t="inlineStr">
        <is>
          <t>kvm02.ekt2.tms.tele2.ru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Row],[VLAN]],Dictionary!$D$2:$F$14,2,FALSE),VLOOKUP(Таблица281114[[#This Row],[VLAN]],Dictionary!$D$2:$F$14,3,FALSE))</f>
        <v/>
      </c>
      <c r="F73" t="inlineStr">
        <is>
          <t>10.225.38.66</t>
        </is>
      </c>
      <c r="G73" t="inlineStr">
        <is>
          <t>Site2</t>
        </is>
      </c>
      <c r="H73" t="inlineStr">
        <is>
          <t>Domain1</t>
        </is>
      </c>
    </row>
    <row r="74">
      <c r="A74" s="216" t="inlineStr">
        <is>
          <t>kvm03.ekt2.tms.tele2.ru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Row],[VLAN]],Dictionary!$D$2:$F$14,2,FALSE),VLOOKUP(Таблица281114[[#This Row],[VLAN]],Dictionary!$D$2:$F$14,3,FALSE))</f>
        <v/>
      </c>
      <c r="F74" t="inlineStr">
        <is>
          <t>10.225.38.67</t>
        </is>
      </c>
      <c r="G74" t="inlineStr">
        <is>
          <t>Site2</t>
        </is>
      </c>
      <c r="H74" t="inlineStr">
        <is>
          <t>Domain1</t>
        </is>
      </c>
    </row>
    <row r="75">
      <c r="A75" s="216" t="inlineStr">
        <is>
          <t>kvm04.ekt2.tms.tele2.ru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IF(Таблица281114[[#This Row],[Site]]="Site1",VLOOKUP(Таблица281114[[#This Row],[VLAN]],Dictionary!$D$2:$F$14,2,FALSE),VLOOKUP(Таблица281114[[#This Row],[VLAN]],Dictionary!$D$2:$F$14,3,FALSE))</f>
        <v/>
      </c>
      <c r="F75" t="inlineStr">
        <is>
          <t>10.225.38.68</t>
        </is>
      </c>
      <c r="G75" t="inlineStr">
        <is>
          <t>Site2</t>
        </is>
      </c>
      <c r="H75" t="inlineStr">
        <is>
          <t>Domain1</t>
        </is>
      </c>
    </row>
    <row r="76">
      <c r="A76" s="216" t="inlineStr">
        <is>
          <t>kvm05.ekt2.tms.tele2.ru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IF(Таблица281114[[#This Row],[Site]]="Site1",VLOOKUP(Таблица281114[[#This Row],[VLAN]],Dictionary!$D$2:$F$14,2,FALSE),VLOOKUP(Таблица281114[[#This Row],[VLAN]],Dictionary!$D$2:$F$14,3,FALSE))</f>
        <v/>
      </c>
      <c r="F76" t="inlineStr">
        <is>
          <t>10.225.38.69</t>
        </is>
      </c>
      <c r="G76" t="inlineStr">
        <is>
          <t>Site2</t>
        </is>
      </c>
      <c r="H76" t="inlineStr">
        <is>
          <t>Domain1</t>
        </is>
      </c>
    </row>
    <row r="77">
      <c r="A77" s="216" t="inlineStr">
        <is>
          <t>kvm06.ekt2.tms.tele2.ru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IF(Таблица281114[[#This Row],[Site]]="Site1",VLOOKUP(Таблица281114[[#This Row],[VLAN]],Dictionary!$D$2:$F$14,2,FALSE),VLOOKUP(Таблица281114[[#This Row],[VLAN]],Dictionary!$D$2:$F$14,3,FALSE))</f>
        <v/>
      </c>
      <c r="F77" t="inlineStr">
        <is>
          <t>10.225.38.70</t>
        </is>
      </c>
      <c r="G77" t="inlineStr">
        <is>
          <t>Site2</t>
        </is>
      </c>
      <c r="H77" t="inlineStr">
        <is>
          <t>Domain1</t>
        </is>
      </c>
    </row>
    <row r="78">
      <c r="A78" s="216" t="inlineStr">
        <is>
          <t>kvm07.ekt2.tms.tele2.ru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IF(Таблица281114[[#This Row],[Site]]="Site1",VLOOKUP(Таблица281114[[#This Row],[VLAN]],Dictionary!$D$2:$F$14,2,FALSE),VLOOKUP(Таблица281114[[#This Row],[VLAN]],Dictionary!$D$2:$F$14,3,FALSE))</f>
        <v/>
      </c>
      <c r="F78" t="inlineStr">
        <is>
          <t>10.225.38.71</t>
        </is>
      </c>
      <c r="G78" t="inlineStr">
        <is>
          <t>Site2</t>
        </is>
      </c>
      <c r="H78" t="inlineStr">
        <is>
          <t>Domain1</t>
        </is>
      </c>
    </row>
    <row r="79">
      <c r="A79" s="216" t="inlineStr">
        <is>
          <t>kvm08.ekt2.tms.tele2.ru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IF(Таблица281114[[#This Row],[Site]]="Site1",VLOOKUP(Таблица281114[[#This Row],[VLAN]],Dictionary!$D$2:$F$14,2,FALSE),VLOOKUP(Таблица281114[[#This Row],[VLAN]],Dictionary!$D$2:$F$14,3,FALSE))</f>
        <v/>
      </c>
      <c r="F79" t="inlineStr">
        <is>
          <t>10.225.38.72</t>
        </is>
      </c>
      <c r="G79" t="inlineStr">
        <is>
          <t>Site2</t>
        </is>
      </c>
      <c r="H79" t="inlineStr">
        <is>
          <t>Domain1</t>
        </is>
      </c>
    </row>
    <row r="80">
      <c r="A80" s="216" t="inlineStr">
        <is>
          <t>kvm09.ekt2.tms.tele2.ru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IF(Таблица281114[[#This Row],[Site]]="Site1",VLOOKUP(Таблица281114[[#This Row],[VLAN]],Dictionary!$D$2:$F$14,2,FALSE),VLOOKUP(Таблица281114[[#This Row],[VLAN]],Dictionary!$D$2:$F$14,3,FALSE))</f>
        <v/>
      </c>
      <c r="F80" t="inlineStr">
        <is>
          <t>10.225.38.73</t>
        </is>
      </c>
      <c r="G80" t="inlineStr">
        <is>
          <t>Site2</t>
        </is>
      </c>
      <c r="H80" t="inlineStr">
        <is>
          <t>Domain1</t>
        </is>
      </c>
    </row>
    <row r="81">
      <c r="A81" s="216" t="inlineStr">
        <is>
          <t>kvm10.ekt2.tms.tele2.ru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IF(Таблица281114[[#This Row],[Site]]="Site1",VLOOKUP(Таблица281114[[#This Row],[VLAN]],Dictionary!$D$2:$F$14,2,FALSE),VLOOKUP(Таблица281114[[#This Row],[VLAN]],Dictionary!$D$2:$F$14,3,FALSE))</f>
        <v/>
      </c>
      <c r="F81" t="inlineStr">
        <is>
          <t>10.225.38.74</t>
        </is>
      </c>
      <c r="G81" t="inlineStr">
        <is>
          <t>Site2</t>
        </is>
      </c>
      <c r="H81" t="inlineStr">
        <is>
          <t>Domain1</t>
        </is>
      </c>
    </row>
    <row r="82">
      <c r="A82" s="216" t="inlineStr">
        <is>
          <t>kvm11.ekt2.tms.tele2.ru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IF(Таблица281114[[#This Row],[Site]]="Site1",VLOOKUP(Таблица281114[[#This Row],[VLAN]],Dictionary!$D$2:$F$14,2,FALSE),VLOOKUP(Таблица281114[[#This Row],[VLAN]],Dictionary!$D$2:$F$14,3,FALSE))</f>
        <v/>
      </c>
      <c r="F82" t="inlineStr">
        <is>
          <t>10.225.38.75</t>
        </is>
      </c>
      <c r="G82" t="inlineStr">
        <is>
          <t>Site2</t>
        </is>
      </c>
      <c r="H82" t="inlineStr">
        <is>
          <t>Domain1</t>
        </is>
      </c>
    </row>
    <row r="83">
      <c r="A83" s="216" t="inlineStr">
        <is>
          <t>kvm12.ekt2.tms.tele2.ru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IF(Таблица281114[[#This Row],[Site]]="Site1",VLOOKUP(Таблица281114[[#This Row],[VLAN]],Dictionary!$D$2:$F$14,2,FALSE),VLOOKUP(Таблица281114[[#This Row],[VLAN]],Dictionary!$D$2:$F$14,3,FALSE))</f>
        <v/>
      </c>
      <c r="F83" t="inlineStr">
        <is>
          <t>10.225.38.76</t>
        </is>
      </c>
      <c r="G83" t="inlineStr">
        <is>
          <t>Site2</t>
        </is>
      </c>
      <c r="H83" t="inlineStr">
        <is>
          <t>Domain1</t>
        </is>
      </c>
    </row>
    <row r="84">
      <c r="A84" s="216" t="inlineStr">
        <is>
          <t>kvm13.ekt2.tms.tele2.ru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IF(Таблица281114[[#This Row],[Site]]="Site1",VLOOKUP(Таблица281114[[#This Row],[VLAN]],Dictionary!$D$2:$F$14,2,FALSE),VLOOKUP(Таблица281114[[#This Row],[VLAN]],Dictionary!$D$2:$F$14,3,FALSE))</f>
        <v/>
      </c>
      <c r="F84" t="inlineStr">
        <is>
          <t>10.225.38.77</t>
        </is>
      </c>
      <c r="G84" t="inlineStr">
        <is>
          <t>Site2</t>
        </is>
      </c>
      <c r="H84" t="inlineStr">
        <is>
          <t>Domain1</t>
        </is>
      </c>
    </row>
    <row r="85">
      <c r="A85" s="216" t="inlineStr">
        <is>
          <t>kvm14.ekt2.tms.tele2.ru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IF(Таблица281114[[#This Row],[Site]]="Site1",VLOOKUP(Таблица281114[[#This Row],[VLAN]],Dictionary!$D$2:$F$14,2,FALSE),VLOOKUP(Таблица281114[[#This Row],[VLAN]],Dictionary!$D$2:$F$14,3,FALSE))</f>
        <v/>
      </c>
      <c r="F85" t="inlineStr">
        <is>
          <t>10.225.38.78</t>
        </is>
      </c>
      <c r="G85" t="inlineStr">
        <is>
          <t>Site2</t>
        </is>
      </c>
      <c r="H85" t="inlineStr">
        <is>
          <t>Domain1</t>
        </is>
      </c>
    </row>
    <row r="86">
      <c r="A86" s="216" t="inlineStr">
        <is>
          <t>kvm15.ekt2.tms.tele2.ru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IF(Таблица281114[[#This Row],[Site]]="Site1",VLOOKUP(Таблица281114[[#This Row],[VLAN]],Dictionary!$D$2:$F$14,2,FALSE),VLOOKUP(Таблица281114[[#This Row],[VLAN]],Dictionary!$D$2:$F$14,3,FALSE))</f>
        <v/>
      </c>
      <c r="F86" t="inlineStr">
        <is>
          <t>10.225.38.79</t>
        </is>
      </c>
      <c r="G86" t="inlineStr">
        <is>
          <t>Site2</t>
        </is>
      </c>
      <c r="H86" t="inlineStr">
        <is>
          <t>Domain1</t>
        </is>
      </c>
    </row>
    <row r="87">
      <c r="A87" s="216" t="inlineStr">
        <is>
          <t>kvm16.ekt2.tms.tele2.ru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IF(Таблица281114[[#This Row],[Site]]="Site1",VLOOKUP(Таблица281114[[#This Row],[VLAN]],Dictionary!$D$2:$F$14,2,FALSE),VLOOKUP(Таблица281114[[#This Row],[VLAN]],Dictionary!$D$2:$F$14,3,FALSE))</f>
        <v/>
      </c>
      <c r="F87" t="inlineStr">
        <is>
          <t>10.225.38.80</t>
        </is>
      </c>
      <c r="G87" t="inlineStr">
        <is>
          <t>Site2</t>
        </is>
      </c>
      <c r="H87" t="inlineStr">
        <is>
          <t>Domain1</t>
        </is>
      </c>
    </row>
    <row r="88">
      <c r="A88" s="216" t="inlineStr">
        <is>
          <t>kvm17.ekt2.tms.tele2.ru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IF(Таблица281114[[#This Row],[Site]]="Site1",VLOOKUP(Таблица281114[[#This Row],[VLAN]],Dictionary!$D$2:$F$14,2,FALSE),VLOOKUP(Таблица281114[[#This Row],[VLAN]],Dictionary!$D$2:$F$14,3,FALSE))</f>
        <v/>
      </c>
      <c r="F88" t="inlineStr">
        <is>
          <t>10.225.38.81</t>
        </is>
      </c>
      <c r="G88" t="inlineStr">
        <is>
          <t>Site2</t>
        </is>
      </c>
      <c r="H88" t="inlineStr">
        <is>
          <t>Domain1</t>
        </is>
      </c>
    </row>
    <row r="89">
      <c r="A89" s="216" t="inlineStr">
        <is>
          <t>kvm18.ekt2.tms.tele2.ru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IF(Таблица281114[[#This Row],[Site]]="Site1",VLOOKUP(Таблица281114[[#This Row],[VLAN]],Dictionary!$D$2:$F$14,2,FALSE),VLOOKUP(Таблица281114[[#This Row],[VLAN]],Dictionary!$D$2:$F$14,3,FALSE))</f>
        <v/>
      </c>
      <c r="F89" t="inlineStr">
        <is>
          <t>10.225.38.82</t>
        </is>
      </c>
      <c r="G89" t="inlineStr">
        <is>
          <t>Site2</t>
        </is>
      </c>
      <c r="H89" t="inlineStr">
        <is>
          <t>Domain1</t>
        </is>
      </c>
    </row>
    <row r="90">
      <c r="A90" s="216" t="inlineStr">
        <is>
          <t>kvm19.ekt2.tms.tele2.ru</t>
        </is>
      </c>
      <c r="C90" t="inlineStr">
        <is>
          <t>Mgmt</t>
        </is>
      </c>
      <c r="D90" t="inlineStr">
        <is>
          <t>Host_Mgmt</t>
        </is>
      </c>
      <c r="E90">
        <f>IF(Таблица281114[[#This Row],[Site]]="Site1",VLOOKUP(Таблица281114[[#This Row],[VLAN]],Dictionary!$D$2:$F$14,2,FALSE),VLOOKUP(Таблица281114[[#This Row],[VLAN]],Dictionary!$D$2:$F$14,3,FALSE))</f>
        <v/>
      </c>
      <c r="F90" t="inlineStr">
        <is>
          <t>10.225.38.83</t>
        </is>
      </c>
      <c r="G90" t="inlineStr">
        <is>
          <t>Site2</t>
        </is>
      </c>
      <c r="H90" t="inlineStr">
        <is>
          <t>Domain1</t>
        </is>
      </c>
    </row>
    <row r="91">
      <c r="A91" s="216" t="inlineStr">
        <is>
          <t>kvm20.ekt2.tms.tele2.ru</t>
        </is>
      </c>
      <c r="C91" t="inlineStr">
        <is>
          <t>Mgmt</t>
        </is>
      </c>
      <c r="D91" t="inlineStr">
        <is>
          <t>Host_Mgmt</t>
        </is>
      </c>
      <c r="E91">
        <f>IF(Таблица281114[[#This Row],[Site]]="Site1",VLOOKUP(Таблица281114[[#This Row],[VLAN]],Dictionary!$D$2:$F$14,2,FALSE),VLOOKUP(Таблица281114[[#This Row],[VLAN]],Dictionary!$D$2:$F$14,3,FALSE))</f>
        <v/>
      </c>
      <c r="F91" t="inlineStr">
        <is>
          <t>10.225.38.84</t>
        </is>
      </c>
      <c r="G91" t="inlineStr">
        <is>
          <t>Site2</t>
        </is>
      </c>
      <c r="H91" t="inlineStr">
        <is>
          <t>Domain1</t>
        </is>
      </c>
    </row>
    <row r="92">
      <c r="A92" s="216" t="inlineStr">
        <is>
          <t>kvm21.ekt2.tms.tele2.ru</t>
        </is>
      </c>
      <c r="C92" t="inlineStr">
        <is>
          <t>Mgmt</t>
        </is>
      </c>
      <c r="D92" t="inlineStr">
        <is>
          <t>Host_Mgmt</t>
        </is>
      </c>
      <c r="E92">
        <f>IF(Таблица281114[[#This Row],[Site]]="Site1",VLOOKUP(Таблица281114[[#This Row],[VLAN]],Dictionary!$D$2:$F$14,2,FALSE),VLOOKUP(Таблица281114[[#This Row],[VLAN]],Dictionary!$D$2:$F$14,3,FALSE))</f>
        <v/>
      </c>
      <c r="F92" t="inlineStr">
        <is>
          <t>10.225.38.85</t>
        </is>
      </c>
      <c r="G92" t="inlineStr">
        <is>
          <t>Site2</t>
        </is>
      </c>
      <c r="H92" t="inlineStr">
        <is>
          <t>Domain1</t>
        </is>
      </c>
    </row>
    <row r="93" ht="15.75" customHeight="1" s="200" thickBot="1">
      <c r="A93" s="216" t="inlineStr">
        <is>
          <t>kvm22.ekt2.tms.tele2.ru</t>
        </is>
      </c>
      <c r="C93" t="inlineStr">
        <is>
          <t>Mgmt</t>
        </is>
      </c>
      <c r="D93" t="inlineStr">
        <is>
          <t>Host_Mgmt</t>
        </is>
      </c>
      <c r="E93">
        <f>IF(Таблица281114[[#This Row],[Site]]="Site1",VLOOKUP(Таблица281114[[#This Row],[VLAN]],Dictionary!$D$2:$F$14,2,FALSE),VLOOKUP(Таблица281114[[#This Row],[VLAN]],Dictionary!$D$2:$F$14,3,FALSE))</f>
        <v/>
      </c>
      <c r="F93" t="inlineStr">
        <is>
          <t>10.225.38.86</t>
        </is>
      </c>
      <c r="G93" t="inlineStr">
        <is>
          <t>Site2</t>
        </is>
      </c>
      <c r="H93" t="inlineStr">
        <is>
          <t>Domain1</t>
        </is>
      </c>
    </row>
    <row r="94">
      <c r="A94" s="94" t="inlineStr">
        <is>
          <t>kvm01.ekt1.tms.tele2.ru</t>
        </is>
      </c>
      <c r="B94" s="181" t="inlineStr">
        <is>
          <t>pre01.ekt1.tms.tele2.ru</t>
        </is>
      </c>
      <c r="C94" s="181" t="inlineStr">
        <is>
          <t>Mgmt</t>
        </is>
      </c>
      <c r="D94" s="181" t="inlineStr">
        <is>
          <t>vm_Mgmt</t>
        </is>
      </c>
      <c r="E94" s="181">
        <f>IF(Таблица281114[[#This Row],[Site]]="Site1",VLOOKUP(Таблица281114[[#This Row],[VLAN]],Dictionary!$D$2:$F$14,2,FALSE),VLOOKUP(Таблица281114[[#This Row],[VLAN]],Dictionary!$D$2:$F$14,3,FALSE))</f>
        <v/>
      </c>
      <c r="F94" s="181" t="inlineStr">
        <is>
          <t>10.224.38.129</t>
        </is>
      </c>
      <c r="G94" s="181" t="inlineStr">
        <is>
          <t>Site1</t>
        </is>
      </c>
      <c r="H94" s="181" t="inlineStr">
        <is>
          <t>Domain1</t>
        </is>
      </c>
    </row>
    <row r="95">
      <c r="A95" s="216" t="inlineStr">
        <is>
          <t>kvm02.ekt1.tms.tele2.ru</t>
        </is>
      </c>
      <c r="B95" t="inlineStr">
        <is>
          <t>pre02.ekt1.tms.tele2.ru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Row],[VLAN]],Dictionary!$D$2:$F$14,2,FALSE),VLOOKUP(Таблица281114[[#This Row],[VLAN]],Dictionary!$D$2:$F$14,3,FALSE))</f>
        <v/>
      </c>
      <c r="F95" t="inlineStr">
        <is>
          <t>10.224.38.130</t>
        </is>
      </c>
      <c r="G95" t="inlineStr">
        <is>
          <t>Site1</t>
        </is>
      </c>
      <c r="H95" t="inlineStr">
        <is>
          <t>Domain1</t>
        </is>
      </c>
    </row>
    <row r="96">
      <c r="A96" s="216" t="inlineStr">
        <is>
          <t>kvm03.ekt1.tms.tele2.ru</t>
        </is>
      </c>
      <c r="B96" t="inlineStr">
        <is>
          <t>pre03.ekt1.tms.tele2.ru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Row],[VLAN]],Dictionary!$D$2:$F$14,2,FALSE),VLOOKUP(Таблица281114[[#This Row],[VLAN]],Dictionary!$D$2:$F$14,3,FALSE))</f>
        <v/>
      </c>
      <c r="F96" t="inlineStr">
        <is>
          <t>10.224.38.131</t>
        </is>
      </c>
      <c r="G96" t="inlineStr">
        <is>
          <t>Site1</t>
        </is>
      </c>
      <c r="H96" t="inlineStr">
        <is>
          <t>Domain1</t>
        </is>
      </c>
    </row>
    <row r="97">
      <c r="A97" s="216" t="inlineStr">
        <is>
          <t>kvm04.ekt1.tms.tele2.ru</t>
        </is>
      </c>
      <c r="B97" t="inlineStr">
        <is>
          <t>pre04.ekt1.tms.tele2.ru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Row],[VLAN]],Dictionary!$D$2:$F$14,2,FALSE),VLOOKUP(Таблица281114[[#This Row],[VLAN]],Dictionary!$D$2:$F$14,3,FALSE))</f>
        <v/>
      </c>
      <c r="F97" t="inlineStr">
        <is>
          <t>10.224.38.132</t>
        </is>
      </c>
      <c r="G97" t="inlineStr">
        <is>
          <t>Site1</t>
        </is>
      </c>
      <c r="H97" t="inlineStr">
        <is>
          <t>Domain1</t>
        </is>
      </c>
    </row>
    <row r="98">
      <c r="A98" s="216" t="inlineStr">
        <is>
          <t>kvm05.ekt1.tms.tele2.ru</t>
        </is>
      </c>
      <c r="B98" t="inlineStr">
        <is>
          <t>pre05.ekt1.tms.tele2.ru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IF(Таблица281114[[#This Row],[Site]]="Site1",VLOOKUP(Таблица281114[[#This Row],[VLAN]],Dictionary!$D$2:$F$14,2,FALSE),VLOOKUP(Таблица281114[[#This Row],[VLAN]],Dictionary!$D$2:$F$14,3,FALSE))</f>
        <v/>
      </c>
      <c r="F98" t="inlineStr">
        <is>
          <t>10.224.38.133</t>
        </is>
      </c>
      <c r="G98" t="inlineStr">
        <is>
          <t>Site1</t>
        </is>
      </c>
      <c r="H98" t="inlineStr">
        <is>
          <t>Domain1</t>
        </is>
      </c>
    </row>
    <row r="99">
      <c r="A99" s="216" t="inlineStr">
        <is>
          <t>kvm06.ekt1.tms.tele2.ru</t>
        </is>
      </c>
      <c r="B99" t="inlineStr">
        <is>
          <t>pre06.ekt1.tms.tele2.ru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IF(Таблица281114[[#This Row],[Site]]="Site1",VLOOKUP(Таблица281114[[#This Row],[VLAN]],Dictionary!$D$2:$F$14,2,FALSE),VLOOKUP(Таблица281114[[#This Row],[VLAN]],Dictionary!$D$2:$F$14,3,FALSE))</f>
        <v/>
      </c>
      <c r="F99" t="inlineStr">
        <is>
          <t>10.224.38.134</t>
        </is>
      </c>
      <c r="G99" t="inlineStr">
        <is>
          <t>Site1</t>
        </is>
      </c>
      <c r="H99" t="inlineStr">
        <is>
          <t>Domain1</t>
        </is>
      </c>
    </row>
    <row r="100">
      <c r="A100" s="216" t="inlineStr">
        <is>
          <t>kvm07.ekt1.tms.tele2.ru</t>
        </is>
      </c>
      <c r="B100" t="inlineStr">
        <is>
          <t>pre07.ekt1.tms.tele2.ru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IF(Таблица281114[[#This Row],[Site]]="Site1",VLOOKUP(Таблица281114[[#This Row],[VLAN]],Dictionary!$D$2:$F$14,2,FALSE),VLOOKUP(Таблица281114[[#This Row],[VLAN]],Dictionary!$D$2:$F$14,3,FALSE))</f>
        <v/>
      </c>
      <c r="F100" t="inlineStr">
        <is>
          <t>10.224.38.135</t>
        </is>
      </c>
      <c r="G100" t="inlineStr">
        <is>
          <t>Site1</t>
        </is>
      </c>
      <c r="H100" t="inlineStr">
        <is>
          <t>Domain1</t>
        </is>
      </c>
    </row>
    <row r="101">
      <c r="A101" s="216" t="inlineStr">
        <is>
          <t>kvm08.ekt1.tms.tele2.ru</t>
        </is>
      </c>
      <c r="B101" t="inlineStr">
        <is>
          <t>pre08.ekt1.tms.tele2.ru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IF(Таблица281114[[#This Row],[Site]]="Site1",VLOOKUP(Таблица281114[[#This Row],[VLAN]],Dictionary!$D$2:$F$14,2,FALSE),VLOOKUP(Таблица281114[[#This Row],[VLAN]],Dictionary!$D$2:$F$14,3,FALSE))</f>
        <v/>
      </c>
      <c r="F101" t="inlineStr">
        <is>
          <t>10.224.38.136</t>
        </is>
      </c>
      <c r="G101" t="inlineStr">
        <is>
          <t>Site1</t>
        </is>
      </c>
      <c r="H101" t="inlineStr">
        <is>
          <t>Domain1</t>
        </is>
      </c>
    </row>
    <row r="102">
      <c r="A102" s="216" t="inlineStr">
        <is>
          <t>kvm13.ekt1.tms.tele2.ru</t>
        </is>
      </c>
      <c r="B102" t="inlineStr">
        <is>
          <t>pre09.ekt1.tms.tele2.ru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IF(Таблица281114[[#This Row],[Site]]="Site1",VLOOKUP(Таблица281114[[#This Row],[VLAN]],Dictionary!$D$2:$F$14,2,FALSE),VLOOKUP(Таблица281114[[#This Row],[VLAN]],Dictionary!$D$2:$F$14,3,FALSE))</f>
        <v/>
      </c>
      <c r="F102" t="inlineStr">
        <is>
          <t>10.224.38.137</t>
        </is>
      </c>
      <c r="G102" t="inlineStr">
        <is>
          <t>Site1</t>
        </is>
      </c>
      <c r="H102" t="inlineStr">
        <is>
          <t>Domain1</t>
        </is>
      </c>
    </row>
    <row r="103">
      <c r="A103" s="216" t="inlineStr">
        <is>
          <t>kvm14.ekt1.tms.tele2.ru</t>
        </is>
      </c>
      <c r="B103" t="inlineStr">
        <is>
          <t>pre10.ekt1.tms.tele2.ru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IF(Таблица281114[[#This Row],[Site]]="Site1",VLOOKUP(Таблица281114[[#This Row],[VLAN]],Dictionary!$D$2:$F$14,2,FALSE),VLOOKUP(Таблица281114[[#This Row],[VLAN]],Dictionary!$D$2:$F$14,3,FALSE))</f>
        <v/>
      </c>
      <c r="F103" t="inlineStr">
        <is>
          <t>10.224.38.138</t>
        </is>
      </c>
      <c r="G103" t="inlineStr">
        <is>
          <t>Site1</t>
        </is>
      </c>
      <c r="H103" t="inlineStr">
        <is>
          <t>Domain1</t>
        </is>
      </c>
    </row>
    <row r="104">
      <c r="A104" s="216" t="inlineStr">
        <is>
          <t>kvm15.ekt1.tms.tele2.ru</t>
        </is>
      </c>
      <c r="B104" t="inlineStr">
        <is>
          <t>pre11.ekt1.tms.tele2.ru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IF(Таблица281114[[#This Row],[Site]]="Site1",VLOOKUP(Таблица281114[[#This Row],[VLAN]],Dictionary!$D$2:$F$14,2,FALSE),VLOOKUP(Таблица281114[[#This Row],[VLAN]],Dictionary!$D$2:$F$14,3,FALSE))</f>
        <v/>
      </c>
      <c r="F104" t="inlineStr">
        <is>
          <t>10.224.38.139</t>
        </is>
      </c>
      <c r="G104" t="inlineStr">
        <is>
          <t>Site1</t>
        </is>
      </c>
      <c r="H104" t="inlineStr">
        <is>
          <t>Domain1</t>
        </is>
      </c>
    </row>
    <row r="105">
      <c r="A105" s="216" t="inlineStr">
        <is>
          <t>kvm16.ekt1.tms.tele2.ru</t>
        </is>
      </c>
      <c r="B105" t="inlineStr">
        <is>
          <t>pre12.ekt1.tms.tele2.ru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Row],[VLAN]],Dictionary!$D$2:$F$14,2,FALSE),VLOOKUP(Таблица281114[[#This Row],[VLAN]],Dictionary!$D$2:$F$14,3,FALSE))</f>
        <v/>
      </c>
      <c r="F105" t="inlineStr">
        <is>
          <t>10.224.38.140</t>
        </is>
      </c>
      <c r="G105" t="inlineStr">
        <is>
          <t>Site1</t>
        </is>
      </c>
      <c r="H105" t="inlineStr">
        <is>
          <t>Domain1</t>
        </is>
      </c>
    </row>
    <row r="106">
      <c r="A106" s="216" t="inlineStr">
        <is>
          <t>kvm19.ekt1.tms.tele2.ru</t>
        </is>
      </c>
      <c r="B106" t="inlineStr">
        <is>
          <t>pre13.ekt1.tms.tele2.ru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Row],[VLAN]],Dictionary!$D$2:$F$14,2,FALSE),VLOOKUP(Таблица281114[[#This Row],[VLAN]],Dictionary!$D$2:$F$14,3,FALSE))</f>
        <v/>
      </c>
      <c r="F106" t="inlineStr">
        <is>
          <t>10.224.38.141</t>
        </is>
      </c>
      <c r="G106" t="inlineStr">
        <is>
          <t>Site1</t>
        </is>
      </c>
      <c r="H106" t="inlineStr">
        <is>
          <t>Domain1</t>
        </is>
      </c>
    </row>
    <row r="107">
      <c r="A107" s="216" t="inlineStr">
        <is>
          <t>kvm20.ekt1.tms.tele2.ru</t>
        </is>
      </c>
      <c r="B107" t="inlineStr">
        <is>
          <t>pre14.ekt1.tms.tele2.ru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Row],[VLAN]],Dictionary!$D$2:$F$14,2,FALSE),VLOOKUP(Таблица281114[[#This Row],[VLAN]],Dictionary!$D$2:$F$14,3,FALSE))</f>
        <v/>
      </c>
      <c r="F107" t="inlineStr">
        <is>
          <t>10.224.38.142</t>
        </is>
      </c>
      <c r="G107" t="inlineStr">
        <is>
          <t>Site1</t>
        </is>
      </c>
      <c r="H107" t="inlineStr">
        <is>
          <t>Domain1</t>
        </is>
      </c>
    </row>
    <row r="108">
      <c r="A108" s="216" t="inlineStr">
        <is>
          <t>kvm21.ekt1.tms.tele2.ru</t>
        </is>
      </c>
      <c r="B108" t="inlineStr">
        <is>
          <t>pre15.ekt1.tms.tele2.ru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Row],[VLAN]],Dictionary!$D$2:$F$14,2,FALSE),VLOOKUP(Таблица281114[[#This Row],[VLAN]],Dictionary!$D$2:$F$14,3,FALSE))</f>
        <v/>
      </c>
      <c r="F108" t="inlineStr">
        <is>
          <t>10.224.38.143</t>
        </is>
      </c>
      <c r="G108" t="inlineStr">
        <is>
          <t>Site1</t>
        </is>
      </c>
      <c r="H108" t="inlineStr">
        <is>
          <t>Domain1</t>
        </is>
      </c>
    </row>
    <row r="109">
      <c r="A109" s="216" t="inlineStr">
        <is>
          <t>kvm22.ekt1.tms.tele2.ru</t>
        </is>
      </c>
      <c r="B109" t="inlineStr">
        <is>
          <t>pre16.ekt1.tms.tele2.ru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Row],[VLAN]],Dictionary!$D$2:$F$14,2,FALSE),VLOOKUP(Таблица281114[[#This Row],[VLAN]],Dictionary!$D$2:$F$14,3,FALSE))</f>
        <v/>
      </c>
      <c r="F109" t="inlineStr">
        <is>
          <t>10.224.38.144</t>
        </is>
      </c>
      <c r="G109" t="inlineStr">
        <is>
          <t>Site1</t>
        </is>
      </c>
      <c r="H109" t="inlineStr">
        <is>
          <t>Domain1</t>
        </is>
      </c>
    </row>
    <row r="110">
      <c r="A110" s="86" t="inlineStr">
        <is>
          <t>kvm09.ekt1.tms.tele2.ru</t>
        </is>
      </c>
      <c r="B110" s="85" t="inlineStr">
        <is>
          <t>pic01.ekt1.tms.tele2.ru</t>
        </is>
      </c>
      <c r="C110" s="85" t="inlineStr">
        <is>
          <t>Mgmt</t>
        </is>
      </c>
      <c r="D110" s="85" t="inlineStr">
        <is>
          <t>vm_Mgmt</t>
        </is>
      </c>
      <c r="E110" s="85">
        <f>IF(Таблица281114[[#This Row],[Site]]="Site1",VLOOKUP(Таблица281114[[#This Row],[VLAN]],Dictionary!$D$2:$F$14,2,FALSE),VLOOKUP(Таблица281114[[#This Row],[VLAN]],Dictionary!$D$2:$F$14,3,FALSE))</f>
        <v/>
      </c>
      <c r="F110" s="85" t="inlineStr">
        <is>
          <t>10.224.38.160</t>
        </is>
      </c>
      <c r="G110" s="85" t="inlineStr">
        <is>
          <t>Site1</t>
        </is>
      </c>
      <c r="H110" s="85" t="inlineStr">
        <is>
          <t>Domain1</t>
        </is>
      </c>
    </row>
    <row r="111">
      <c r="A111" s="216" t="inlineStr">
        <is>
          <t>kvm10.ekt1.tms.tele2.ru</t>
        </is>
      </c>
      <c r="B111" t="inlineStr">
        <is>
          <t>pic02.ekt1.tms.tele2.ru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Row],[VLAN]],Dictionary!$D$2:$F$14,2,FALSE),VLOOKUP(Таблица281114[[#This Row],[VLAN]],Dictionary!$D$2:$F$14,3,FALSE))</f>
        <v/>
      </c>
      <c r="F111" t="inlineStr">
        <is>
          <t>10.224.38.161</t>
        </is>
      </c>
      <c r="G111" t="inlineStr">
        <is>
          <t>Site1</t>
        </is>
      </c>
      <c r="H111" t="inlineStr">
        <is>
          <t>Domain1</t>
        </is>
      </c>
    </row>
    <row r="112">
      <c r="A112" s="216" t="inlineStr">
        <is>
          <t>kvm11.ekt1.tms.tele2.ru</t>
        </is>
      </c>
      <c r="B112" t="inlineStr">
        <is>
          <t>pic03.ekt1.tms.tele2.ru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Row],[VLAN]],Dictionary!$D$2:$F$14,2,FALSE),VLOOKUP(Таблица281114[[#This Row],[VLAN]],Dictionary!$D$2:$F$14,3,FALSE))</f>
        <v/>
      </c>
      <c r="F112" t="inlineStr">
        <is>
          <t>10.224.38.162</t>
        </is>
      </c>
      <c r="G112" t="inlineStr">
        <is>
          <t>Site1</t>
        </is>
      </c>
      <c r="H112" t="inlineStr">
        <is>
          <t>Domain1</t>
        </is>
      </c>
    </row>
    <row r="113">
      <c r="A113" s="216" t="inlineStr">
        <is>
          <t>kvm18.ekt1.tms.tele2.ru</t>
        </is>
      </c>
      <c r="B113" t="inlineStr">
        <is>
          <t>pic04.ekt1.tms.tele2.ru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Row],[VLAN]],Dictionary!$D$2:$F$14,2,FALSE),VLOOKUP(Таблица281114[[#This Row],[VLAN]],Dictionary!$D$2:$F$14,3,FALSE))</f>
        <v/>
      </c>
      <c r="F113" t="inlineStr">
        <is>
          <t>10.224.38.163</t>
        </is>
      </c>
      <c r="G113" t="inlineStr">
        <is>
          <t>Site1</t>
        </is>
      </c>
      <c r="H113" t="inlineStr">
        <is>
          <t>Domain1</t>
        </is>
      </c>
    </row>
    <row r="114">
      <c r="A114" s="216" t="inlineStr">
        <is>
          <t>kvm23.ekt1.tms.tele2.ru</t>
        </is>
      </c>
      <c r="B114" t="inlineStr">
        <is>
          <t>apic01.ekt1.tms.tele2.ru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Row],[VLAN]],Dictionary!$D$2:$F$14,2,FALSE),VLOOKUP(Таблица281114[[#This Row],[VLAN]],Dictionary!$D$2:$F$14,3,FALSE))</f>
        <v/>
      </c>
      <c r="F114" t="inlineStr">
        <is>
          <t>10.224.38.169</t>
        </is>
      </c>
      <c r="G114" t="inlineStr">
        <is>
          <t>Site1</t>
        </is>
      </c>
      <c r="H114" t="inlineStr">
        <is>
          <t>Domain1</t>
        </is>
      </c>
    </row>
    <row r="115">
      <c r="A115" s="86" t="inlineStr">
        <is>
          <t>kvm12.ekt1.tms.tele2.ru</t>
        </is>
      </c>
      <c r="B115" s="85" t="inlineStr">
        <is>
          <t>psm01.ekt1.tms.tele2.ru</t>
        </is>
      </c>
      <c r="C115" s="85" t="inlineStr">
        <is>
          <t>Mgmt</t>
        </is>
      </c>
      <c r="D115" s="85" t="inlineStr">
        <is>
          <t>vm_Mgmt</t>
        </is>
      </c>
      <c r="E115" s="85">
        <f>IF(Таблица281114[[#This Row],[Site]]="Site1",VLOOKUP(Таблица281114[[#This Row],[VLAN]],Dictionary!$D$2:$F$14,2,FALSE),VLOOKUP(Таблица281114[[#This Row],[VLAN]],Dictionary!$D$2:$F$14,3,FALSE))</f>
        <v/>
      </c>
      <c r="F115" s="85" t="inlineStr">
        <is>
          <t>10.224.38.170</t>
        </is>
      </c>
      <c r="G115" s="85" t="inlineStr">
        <is>
          <t>Site1</t>
        </is>
      </c>
      <c r="H115" s="85" t="inlineStr">
        <is>
          <t>Domain1</t>
        </is>
      </c>
    </row>
    <row r="116">
      <c r="A116" s="216" t="inlineStr">
        <is>
          <t>kvm12.ekt1.tms.tele2.ru</t>
        </is>
      </c>
      <c r="B116" t="inlineStr">
        <is>
          <t>psm02.ekt1.tms.tele2.ru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IF(Таблица281114[[#This Row],[Site]]="Site1",VLOOKUP(Таблица281114[[#This Row],[VLAN]],Dictionary!$D$2:$F$14,2,FALSE),VLOOKUP(Таблица281114[[#This Row],[VLAN]],Dictionary!$D$2:$F$14,3,FALSE))</f>
        <v/>
      </c>
      <c r="F116" t="inlineStr">
        <is>
          <t>10.224.38.171</t>
        </is>
      </c>
      <c r="G116" t="inlineStr">
        <is>
          <t>Site1</t>
        </is>
      </c>
      <c r="H116" t="inlineStr">
        <is>
          <t>Domain1</t>
        </is>
      </c>
    </row>
    <row r="117">
      <c r="A117" s="216" t="inlineStr">
        <is>
          <t>kvm12.ekt1.tms.tele2.ru</t>
        </is>
      </c>
      <c r="B117" t="inlineStr">
        <is>
          <t>psm03.ekt1.tms.tele2.ru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IF(Таблица281114[[#This Row],[Site]]="Site1",VLOOKUP(Таблица281114[[#This Row],[VLAN]],Dictionary!$D$2:$F$14,2,FALSE),VLOOKUP(Таблица281114[[#This Row],[VLAN]],Dictionary!$D$2:$F$14,3,FALSE))</f>
        <v/>
      </c>
      <c r="F117" t="inlineStr">
        <is>
          <t>10.224.38.172</t>
        </is>
      </c>
      <c r="G117" t="inlineStr">
        <is>
          <t>Site1</t>
        </is>
      </c>
      <c r="H117" t="inlineStr">
        <is>
          <t>Domain1</t>
        </is>
      </c>
    </row>
    <row r="118">
      <c r="A118" s="216" t="inlineStr">
        <is>
          <t>kvm17.ekt1.tms.tele2.ru</t>
        </is>
      </c>
      <c r="B118" t="inlineStr">
        <is>
          <t>psm04.ekt1.tms.tele2.ru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Row],[VLAN]],Dictionary!$D$2:$F$14,2,FALSE),VLOOKUP(Таблица281114[[#This Row],[VLAN]],Dictionary!$D$2:$F$14,3,FALSE))</f>
        <v/>
      </c>
      <c r="F118" t="inlineStr">
        <is>
          <t>10.224.38.173</t>
        </is>
      </c>
      <c r="G118" t="inlineStr">
        <is>
          <t>Site1</t>
        </is>
      </c>
      <c r="H118" t="inlineStr">
        <is>
          <t>Domain1</t>
        </is>
      </c>
    </row>
    <row r="119">
      <c r="A119" s="216" t="inlineStr">
        <is>
          <t>kvm17.ekt1.tms.tele2.ru</t>
        </is>
      </c>
      <c r="B119" t="inlineStr">
        <is>
          <t>psm05.ekt1.tms.tele2.ru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Row],[VLAN]],Dictionary!$D$2:$F$14,2,FALSE),VLOOKUP(Таблица281114[[#This Row],[VLAN]],Dictionary!$D$2:$F$14,3,FALSE))</f>
        <v/>
      </c>
      <c r="F119" t="inlineStr">
        <is>
          <t>10.224.38.174</t>
        </is>
      </c>
      <c r="G119" t="inlineStr">
        <is>
          <t>Site1</t>
        </is>
      </c>
      <c r="H119" t="inlineStr">
        <is>
          <t>Domain1</t>
        </is>
      </c>
    </row>
    <row r="120">
      <c r="A120" s="216" t="inlineStr">
        <is>
          <t>kvm17.ekt1.tms.tele2.ru</t>
        </is>
      </c>
      <c r="B120" t="inlineStr">
        <is>
          <t>psm06.ekt1.tms.tele2.ru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Row],[VLAN]],Dictionary!$D$2:$F$14,2,FALSE),VLOOKUP(Таблица281114[[#This Row],[VLAN]],Dictionary!$D$2:$F$14,3,FALSE))</f>
        <v/>
      </c>
      <c r="F120" t="inlineStr">
        <is>
          <t>10.224.38.175</t>
        </is>
      </c>
      <c r="G120" t="inlineStr">
        <is>
          <t>Site1</t>
        </is>
      </c>
      <c r="H120" t="inlineStr">
        <is>
          <t>Domain1</t>
        </is>
      </c>
    </row>
    <row r="121">
      <c r="A121" s="86" t="inlineStr">
        <is>
          <t>kvm09.ekt1.tms.tele2.ru</t>
        </is>
      </c>
      <c r="B121" s="85" t="inlineStr">
        <is>
          <t>rb01.ekt1.tms.tele2.ru</t>
        </is>
      </c>
      <c r="C121" s="85" t="inlineStr">
        <is>
          <t>Mgmt</t>
        </is>
      </c>
      <c r="D121" s="85" t="inlineStr">
        <is>
          <t>vm_Mgmt</t>
        </is>
      </c>
      <c r="E121" s="85">
        <f>IF(Таблица281114[[#This Row],[Site]]="Site1",VLOOKUP(Таблица281114[[#This Row],[VLAN]],Dictionary!$D$2:$F$14,2,FALSE),VLOOKUP(Таблица281114[[#This Row],[VLAN]],Dictionary!$D$2:$F$14,3,FALSE))</f>
        <v/>
      </c>
      <c r="F121" s="85" t="inlineStr">
        <is>
          <t>10.224.38.187</t>
        </is>
      </c>
      <c r="G121" s="85" t="inlineStr">
        <is>
          <t>Site1</t>
        </is>
      </c>
      <c r="H121" s="85" t="inlineStr">
        <is>
          <t>Domain1</t>
        </is>
      </c>
    </row>
    <row r="122">
      <c r="A122" s="184" t="inlineStr">
        <is>
          <t>kvm10.ekt1.tms.tele2.ru</t>
        </is>
      </c>
      <c r="B122" s="125" t="inlineStr">
        <is>
          <t>rb02.ekt1.tms.tele2.ru</t>
        </is>
      </c>
      <c r="C122" s="125" t="inlineStr">
        <is>
          <t>Mgmt</t>
        </is>
      </c>
      <c r="D122" s="125" t="inlineStr">
        <is>
          <t>vm_Mgmt</t>
        </is>
      </c>
      <c r="E122" s="125">
        <f>IF(Таблица281114[[#This Row],[Site]]="Site1",VLOOKUP(Таблица281114[[#This Row],[VLAN]],Dictionary!$D$2:$F$14,2,FALSE),VLOOKUP(Таблица281114[[#This Row],[VLAN]],Dictionary!$D$2:$F$14,3,FALSE))</f>
        <v/>
      </c>
      <c r="F122" s="125" t="inlineStr">
        <is>
          <t>10.224.38.188</t>
        </is>
      </c>
      <c r="G122" s="125" t="inlineStr">
        <is>
          <t>Site1</t>
        </is>
      </c>
      <c r="H122" s="125" t="inlineStr">
        <is>
          <t>Domain1</t>
        </is>
      </c>
    </row>
    <row r="123">
      <c r="A123" s="87" t="inlineStr">
        <is>
          <t>kvm11.ekt1.tms.tele2.ru</t>
        </is>
      </c>
      <c r="B123" s="233" t="inlineStr">
        <is>
          <t>epsm01.ekt1.tms.tele2.ru</t>
        </is>
      </c>
      <c r="C123" s="233" t="inlineStr">
        <is>
          <t>Mgmt</t>
        </is>
      </c>
      <c r="D123" s="233" t="inlineStr">
        <is>
          <t>vm_Mgmt</t>
        </is>
      </c>
      <c r="E123" s="233">
        <f>IF(Таблица281114[[#This Row],[Site]]="Site1",VLOOKUP(Таблица281114[[#This Row],[VLAN]],Dictionary!$D$2:$F$14,2,FALSE),VLOOKUP(Таблица281114[[#This Row],[VLAN]],Dictionary!$D$2:$F$14,3,FALSE))</f>
        <v/>
      </c>
      <c r="F123" s="233" t="inlineStr">
        <is>
          <t>10.224.38.185</t>
        </is>
      </c>
      <c r="G123" s="233" t="inlineStr">
        <is>
          <t>Site1</t>
        </is>
      </c>
      <c r="H123" s="233" t="inlineStr">
        <is>
          <t>Domain1</t>
        </is>
      </c>
    </row>
    <row r="124">
      <c r="A124" s="184" t="inlineStr">
        <is>
          <t>kvm18.ekt1.tms.tele2.ru</t>
        </is>
      </c>
      <c r="B124" s="125" t="inlineStr">
        <is>
          <t>log01.ekt1.tms.tele2.ru</t>
        </is>
      </c>
      <c r="C124" s="125" t="inlineStr">
        <is>
          <t>Mgmt</t>
        </is>
      </c>
      <c r="D124" s="125" t="inlineStr">
        <is>
          <t>vm_Mgmt</t>
        </is>
      </c>
      <c r="E124" s="125">
        <f>IF(Таблица281114[[#This Row],[Site]]="Site1",VLOOKUP(Таблица281114[[#This Row],[VLAN]],Dictionary!$D$2:$F$14,2,FALSE),VLOOKUP(Таблица281114[[#This Row],[VLAN]],Dictionary!$D$2:$F$14,3,FALSE))</f>
        <v/>
      </c>
      <c r="F124" s="125" t="inlineStr">
        <is>
          <t>10.224.38.189</t>
        </is>
      </c>
      <c r="G124" s="125" t="inlineStr">
        <is>
          <t>Site1</t>
        </is>
      </c>
      <c r="H124" s="125" t="inlineStr">
        <is>
          <t>Domain1</t>
        </is>
      </c>
    </row>
    <row r="125">
      <c r="A125" s="86" t="inlineStr">
        <is>
          <t>kvm01.ekt2.tms.tele2.ru</t>
        </is>
      </c>
      <c r="B125" s="85" t="inlineStr">
        <is>
          <t>pre01.ekt2.tms.tele2.ru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IF(Таблица281114[[#This Row],[Site]]="Site1",VLOOKUP(Таблица281114[[#This Row],[VLAN]],Dictionary!$D$2:$F$14,2,FALSE),VLOOKUP(Таблица281114[[#This Row],[VLAN]],Dictionary!$D$2:$F$14,3,FALSE))</f>
        <v/>
      </c>
      <c r="F125" t="inlineStr">
        <is>
          <t>10.225.38.129</t>
        </is>
      </c>
      <c r="G125" t="inlineStr">
        <is>
          <t>Site2</t>
        </is>
      </c>
      <c r="H125" t="inlineStr">
        <is>
          <t>Domain1</t>
        </is>
      </c>
    </row>
    <row r="126">
      <c r="A126" s="216" t="inlineStr">
        <is>
          <t>kvm02.ekt2.tms.tele2.ru</t>
        </is>
      </c>
      <c r="B126" t="inlineStr">
        <is>
          <t>pre02.ekt2.tms.tele2.ru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IF(Таблица281114[[#This Row],[Site]]="Site1",VLOOKUP(Таблица281114[[#This Row],[VLAN]],Dictionary!$D$2:$F$14,2,FALSE),VLOOKUP(Таблица281114[[#This Row],[VLAN]],Dictionary!$D$2:$F$14,3,FALSE))</f>
        <v/>
      </c>
      <c r="F126" t="inlineStr">
        <is>
          <t>10.225.38.130</t>
        </is>
      </c>
      <c r="G126" t="inlineStr">
        <is>
          <t>Site2</t>
        </is>
      </c>
      <c r="H126" t="inlineStr">
        <is>
          <t>Domain1</t>
        </is>
      </c>
    </row>
    <row r="127">
      <c r="A127" s="216" t="inlineStr">
        <is>
          <t>kvm03.ekt2.tms.tele2.ru</t>
        </is>
      </c>
      <c r="B127" t="inlineStr">
        <is>
          <t>pre03.ekt2.tms.tele2.ru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IF(Таблица281114[[#This Row],[Site]]="Site1",VLOOKUP(Таблица281114[[#This Row],[VLAN]],Dictionary!$D$2:$F$14,2,FALSE),VLOOKUP(Таблица281114[[#This Row],[VLAN]],Dictionary!$D$2:$F$14,3,FALSE))</f>
        <v/>
      </c>
      <c r="F127" t="inlineStr">
        <is>
          <t>10.225.38.131</t>
        </is>
      </c>
      <c r="G127" t="inlineStr">
        <is>
          <t>Site2</t>
        </is>
      </c>
      <c r="H127" t="inlineStr">
        <is>
          <t>Domain1</t>
        </is>
      </c>
    </row>
    <row r="128">
      <c r="A128" s="216" t="inlineStr">
        <is>
          <t>kvm04.ekt2.tms.tele2.ru</t>
        </is>
      </c>
      <c r="B128" t="inlineStr">
        <is>
          <t>pre04.ekt2.tms.tele2.ru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IF(Таблица281114[[#This Row],[Site]]="Site1",VLOOKUP(Таблица281114[[#This Row],[VLAN]],Dictionary!$D$2:$F$14,2,FALSE),VLOOKUP(Таблица281114[[#This Row],[VLAN]],Dictionary!$D$2:$F$14,3,FALSE))</f>
        <v/>
      </c>
      <c r="F128" t="inlineStr">
        <is>
          <t>10.225.38.132</t>
        </is>
      </c>
      <c r="G128" t="inlineStr">
        <is>
          <t>Site2</t>
        </is>
      </c>
      <c r="H128" t="inlineStr">
        <is>
          <t>Domain1</t>
        </is>
      </c>
    </row>
    <row r="129">
      <c r="A129" s="216" t="inlineStr">
        <is>
          <t>kvm05.ekt2.tms.tele2.ru</t>
        </is>
      </c>
      <c r="B129" t="inlineStr">
        <is>
          <t>pre05.ekt2.tms.tele2.ru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IF(Таблица281114[[#This Row],[Site]]="Site1",VLOOKUP(Таблица281114[[#This Row],[VLAN]],Dictionary!$D$2:$F$14,2,FALSE),VLOOKUP(Таблица281114[[#This Row],[VLAN]],Dictionary!$D$2:$F$14,3,FALSE))</f>
        <v/>
      </c>
      <c r="F129" t="inlineStr">
        <is>
          <t>10.225.38.133</t>
        </is>
      </c>
      <c r="G129" t="inlineStr">
        <is>
          <t>Site2</t>
        </is>
      </c>
      <c r="H129" t="inlineStr">
        <is>
          <t>Domain1</t>
        </is>
      </c>
    </row>
    <row r="130">
      <c r="A130" s="216" t="inlineStr">
        <is>
          <t>kvm06.ekt2.tms.tele2.ru</t>
        </is>
      </c>
      <c r="B130" t="inlineStr">
        <is>
          <t>pre06.ekt2.tms.tele2.ru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IF(Таблица281114[[#This Row],[Site]]="Site1",VLOOKUP(Таблица281114[[#This Row],[VLAN]],Dictionary!$D$2:$F$14,2,FALSE),VLOOKUP(Таблица281114[[#This Row],[VLAN]],Dictionary!$D$2:$F$14,3,FALSE))</f>
        <v/>
      </c>
      <c r="F130" t="inlineStr">
        <is>
          <t>10.225.38.134</t>
        </is>
      </c>
      <c r="G130" t="inlineStr">
        <is>
          <t>Site2</t>
        </is>
      </c>
      <c r="H130" t="inlineStr">
        <is>
          <t>Domain1</t>
        </is>
      </c>
    </row>
    <row r="131">
      <c r="A131" s="216" t="inlineStr">
        <is>
          <t>kvm07.ekt2.tms.tele2.ru</t>
        </is>
      </c>
      <c r="B131" t="inlineStr">
        <is>
          <t>pre07.ekt2.tms.tele2.ru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IF(Таблица281114[[#This Row],[Site]]="Site1",VLOOKUP(Таблица281114[[#This Row],[VLAN]],Dictionary!$D$2:$F$14,2,FALSE),VLOOKUP(Таблица281114[[#This Row],[VLAN]],Dictionary!$D$2:$F$14,3,FALSE))</f>
        <v/>
      </c>
      <c r="F131" t="inlineStr">
        <is>
          <t>10.225.38.135</t>
        </is>
      </c>
      <c r="G131" t="inlineStr">
        <is>
          <t>Site2</t>
        </is>
      </c>
      <c r="H131" t="inlineStr">
        <is>
          <t>Domain1</t>
        </is>
      </c>
    </row>
    <row r="132">
      <c r="A132" s="216" t="inlineStr">
        <is>
          <t>kvm08.ekt2.tms.tele2.ru</t>
        </is>
      </c>
      <c r="B132" t="inlineStr">
        <is>
          <t>pre08.ekt2.tms.tele2.ru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IF(Таблица281114[[#This Row],[Site]]="Site1",VLOOKUP(Таблица281114[[#This Row],[VLAN]],Dictionary!$D$2:$F$14,2,FALSE),VLOOKUP(Таблица281114[[#This Row],[VLAN]],Dictionary!$D$2:$F$14,3,FALSE))</f>
        <v/>
      </c>
      <c r="F132" t="inlineStr">
        <is>
          <t>10.225.38.136</t>
        </is>
      </c>
      <c r="G132" t="inlineStr">
        <is>
          <t>Site2</t>
        </is>
      </c>
      <c r="H132" t="inlineStr">
        <is>
          <t>Domain1</t>
        </is>
      </c>
    </row>
    <row r="133">
      <c r="A133" s="216" t="inlineStr">
        <is>
          <t>kvm13.ekt2.tms.tele2.ru</t>
        </is>
      </c>
      <c r="B133" t="inlineStr">
        <is>
          <t>pre09.ekt2.tms.tele2.ru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IF(Таблица281114[[#This Row],[Site]]="Site1",VLOOKUP(Таблица281114[[#This Row],[VLAN]],Dictionary!$D$2:$F$14,2,FALSE),VLOOKUP(Таблица281114[[#This Row],[VLAN]],Dictionary!$D$2:$F$14,3,FALSE))</f>
        <v/>
      </c>
      <c r="F133" t="inlineStr">
        <is>
          <t>10.225.38.137</t>
        </is>
      </c>
      <c r="G133" t="inlineStr">
        <is>
          <t>Site2</t>
        </is>
      </c>
      <c r="H133" t="inlineStr">
        <is>
          <t>Domain1</t>
        </is>
      </c>
    </row>
    <row r="134">
      <c r="A134" s="216" t="inlineStr">
        <is>
          <t>kvm14.ekt2.tms.tele2.ru</t>
        </is>
      </c>
      <c r="B134" t="inlineStr">
        <is>
          <t>pre10.ekt2.tms.tele2.ru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IF(Таблица281114[[#This Row],[Site]]="Site1",VLOOKUP(Таблица281114[[#This Row],[VLAN]],Dictionary!$D$2:$F$14,2,FALSE),VLOOKUP(Таблица281114[[#This Row],[VLAN]],Dictionary!$D$2:$F$14,3,FALSE))</f>
        <v/>
      </c>
      <c r="F134" t="inlineStr">
        <is>
          <t>10.225.38.138</t>
        </is>
      </c>
      <c r="G134" t="inlineStr">
        <is>
          <t>Site2</t>
        </is>
      </c>
      <c r="H134" t="inlineStr">
        <is>
          <t>Domain1</t>
        </is>
      </c>
    </row>
    <row r="135">
      <c r="A135" s="216" t="inlineStr">
        <is>
          <t>kvm15.ekt2.tms.tele2.ru</t>
        </is>
      </c>
      <c r="B135" t="inlineStr">
        <is>
          <t>pre11.ekt2.tms.tele2.ru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IF(Таблица281114[[#This Row],[Site]]="Site1",VLOOKUP(Таблица281114[[#This Row],[VLAN]],Dictionary!$D$2:$F$14,2,FALSE),VLOOKUP(Таблица281114[[#This Row],[VLAN]],Dictionary!$D$2:$F$14,3,FALSE))</f>
        <v/>
      </c>
      <c r="F135" t="inlineStr">
        <is>
          <t>10.225.38.139</t>
        </is>
      </c>
      <c r="G135" t="inlineStr">
        <is>
          <t>Site2</t>
        </is>
      </c>
      <c r="H135" t="inlineStr">
        <is>
          <t>Domain1</t>
        </is>
      </c>
    </row>
    <row r="136">
      <c r="A136" s="216" t="inlineStr">
        <is>
          <t>kvm16.ekt2.tms.tele2.ru</t>
        </is>
      </c>
      <c r="B136" t="inlineStr">
        <is>
          <t>pre12.ekt2.tms.tele2.ru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IF(Таблица281114[[#This Row],[Site]]="Site1",VLOOKUP(Таблица281114[[#This Row],[VLAN]],Dictionary!$D$2:$F$14,2,FALSE),VLOOKUP(Таблица281114[[#This Row],[VLAN]],Dictionary!$D$2:$F$14,3,FALSE))</f>
        <v/>
      </c>
      <c r="F136" t="inlineStr">
        <is>
          <t>10.225.38.140</t>
        </is>
      </c>
      <c r="G136" t="inlineStr">
        <is>
          <t>Site2</t>
        </is>
      </c>
      <c r="H136" t="inlineStr">
        <is>
          <t>Domain1</t>
        </is>
      </c>
    </row>
    <row r="137">
      <c r="A137" s="216" t="inlineStr">
        <is>
          <t>kvm19.ekt2.tms.tele2.ru</t>
        </is>
      </c>
      <c r="B137" t="inlineStr">
        <is>
          <t>pre13.ekt2.tms.tele2.ru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IF(Таблица281114[[#This Row],[Site]]="Site1",VLOOKUP(Таблица281114[[#This Row],[VLAN]],Dictionary!$D$2:$F$14,2,FALSE),VLOOKUP(Таблица281114[[#This Row],[VLAN]],Dictionary!$D$2:$F$14,3,FALSE))</f>
        <v/>
      </c>
      <c r="F137" t="inlineStr">
        <is>
          <t>10.225.38.141</t>
        </is>
      </c>
      <c r="G137" t="inlineStr">
        <is>
          <t>Site2</t>
        </is>
      </c>
      <c r="H137" t="inlineStr">
        <is>
          <t>Domain1</t>
        </is>
      </c>
    </row>
    <row r="138">
      <c r="A138" s="216" t="inlineStr">
        <is>
          <t>kvm20.ekt2.tms.tele2.ru</t>
        </is>
      </c>
      <c r="B138" t="inlineStr">
        <is>
          <t>pre14.ekt2.tms.tele2.ru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IF(Таблица281114[[#This Row],[Site]]="Site1",VLOOKUP(Таблица281114[[#This Row],[VLAN]],Dictionary!$D$2:$F$14,2,FALSE),VLOOKUP(Таблица281114[[#This Row],[VLAN]],Dictionary!$D$2:$F$14,3,FALSE))</f>
        <v/>
      </c>
      <c r="F138" t="inlineStr">
        <is>
          <t>10.225.38.142</t>
        </is>
      </c>
      <c r="G138" t="inlineStr">
        <is>
          <t>Site2</t>
        </is>
      </c>
      <c r="H138" t="inlineStr">
        <is>
          <t>Domain1</t>
        </is>
      </c>
    </row>
    <row r="139">
      <c r="A139" s="216" t="inlineStr">
        <is>
          <t>kvm21.ekt2.tms.tele2.ru</t>
        </is>
      </c>
      <c r="B139" t="inlineStr">
        <is>
          <t>pre15.ekt2.tms.tele2.ru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IF(Таблица281114[[#This Row],[Site]]="Site1",VLOOKUP(Таблица281114[[#This Row],[VLAN]],Dictionary!$D$2:$F$14,2,FALSE),VLOOKUP(Таблица281114[[#This Row],[VLAN]],Dictionary!$D$2:$F$14,3,FALSE))</f>
        <v/>
      </c>
      <c r="F139" t="inlineStr">
        <is>
          <t>10.225.38.143</t>
        </is>
      </c>
      <c r="G139" t="inlineStr">
        <is>
          <t>Site2</t>
        </is>
      </c>
      <c r="H139" t="inlineStr">
        <is>
          <t>Domain1</t>
        </is>
      </c>
    </row>
    <row r="140">
      <c r="A140" s="216" t="inlineStr">
        <is>
          <t>kvm22.ekt2.tms.tele2.ru</t>
        </is>
      </c>
      <c r="B140" t="inlineStr">
        <is>
          <t>pre16.ekt2.tms.tele2.ru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IF(Таблица281114[[#This Row],[Site]]="Site1",VLOOKUP(Таблица281114[[#This Row],[VLAN]],Dictionary!$D$2:$F$14,2,FALSE),VLOOKUP(Таблица281114[[#This Row],[VLAN]],Dictionary!$D$2:$F$14,3,FALSE))</f>
        <v/>
      </c>
      <c r="F140" t="inlineStr">
        <is>
          <t>10.225.38.144</t>
        </is>
      </c>
      <c r="G140" t="inlineStr">
        <is>
          <t>Site2</t>
        </is>
      </c>
      <c r="H140" t="inlineStr">
        <is>
          <t>Domain1</t>
        </is>
      </c>
    </row>
    <row r="141">
      <c r="A141" s="86" t="inlineStr">
        <is>
          <t>kvm09.ekt2.tms.tele2.ru</t>
        </is>
      </c>
      <c r="B141" s="85" t="inlineStr">
        <is>
          <t>pic01.ekt2.tms.tele2.ru</t>
        </is>
      </c>
      <c r="C141" s="85" t="inlineStr">
        <is>
          <t>Mgmt</t>
        </is>
      </c>
      <c r="D141" s="85" t="inlineStr">
        <is>
          <t>vm_Mgmt</t>
        </is>
      </c>
      <c r="E141" s="85">
        <f>IF(Таблица281114[[#This Row],[Site]]="Site1",VLOOKUP(Таблица281114[[#This Row],[VLAN]],Dictionary!$D$2:$F$14,2,FALSE),VLOOKUP(Таблица281114[[#This Row],[VLAN]],Dictionary!$D$2:$F$14,3,FALSE))</f>
        <v/>
      </c>
      <c r="F141" s="85" t="inlineStr">
        <is>
          <t>10.225.38.160</t>
        </is>
      </c>
      <c r="G141" s="85" t="inlineStr">
        <is>
          <t>Site2</t>
        </is>
      </c>
      <c r="H141" s="85" t="inlineStr">
        <is>
          <t>Domain1</t>
        </is>
      </c>
    </row>
    <row r="142">
      <c r="A142" s="216" t="inlineStr">
        <is>
          <t>kvm10.ekt2.tms.tele2.ru</t>
        </is>
      </c>
      <c r="B142" t="inlineStr">
        <is>
          <t>pic02.ekt2.tms.tele2.ru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IF(Таблица281114[[#This Row],[Site]]="Site1",VLOOKUP(Таблица281114[[#This Row],[VLAN]],Dictionary!$D$2:$F$14,2,FALSE),VLOOKUP(Таблица281114[[#This Row],[VLAN]],Dictionary!$D$2:$F$14,3,FALSE))</f>
        <v/>
      </c>
      <c r="F142" t="inlineStr">
        <is>
          <t>10.225.38.161</t>
        </is>
      </c>
      <c r="G142" t="inlineStr">
        <is>
          <t>Site2</t>
        </is>
      </c>
      <c r="H142" t="inlineStr">
        <is>
          <t>Domain1</t>
        </is>
      </c>
    </row>
    <row r="143">
      <c r="A143" s="216" t="inlineStr">
        <is>
          <t>kvm11.ekt2.tms.tele2.ru</t>
        </is>
      </c>
      <c r="B143" t="inlineStr">
        <is>
          <t>pic03.ekt2.tms.tele2.ru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IF(Таблица281114[[#This Row],[Site]]="Site1",VLOOKUP(Таблица281114[[#This Row],[VLAN]],Dictionary!$D$2:$F$14,2,FALSE),VLOOKUP(Таблица281114[[#This Row],[VLAN]],Dictionary!$D$2:$F$14,3,FALSE))</f>
        <v/>
      </c>
      <c r="F143" t="inlineStr">
        <is>
          <t>10.225.38.162</t>
        </is>
      </c>
      <c r="G143" t="inlineStr">
        <is>
          <t>Site2</t>
        </is>
      </c>
      <c r="H143" t="inlineStr">
        <is>
          <t>Domain1</t>
        </is>
      </c>
    </row>
    <row r="144">
      <c r="A144" s="216" t="inlineStr">
        <is>
          <t>kvm18.ekt2.tms.tele2.ru</t>
        </is>
      </c>
      <c r="B144" t="inlineStr">
        <is>
          <t>pic04.ekt2.tms.tele2.ru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IF(Таблица281114[[#This Row],[Site]]="Site1",VLOOKUP(Таблица281114[[#This Row],[VLAN]],Dictionary!$D$2:$F$14,2,FALSE),VLOOKUP(Таблица281114[[#This Row],[VLAN]],Dictionary!$D$2:$F$14,3,FALSE))</f>
        <v/>
      </c>
      <c r="F144" t="inlineStr">
        <is>
          <t>10.225.38.163</t>
        </is>
      </c>
      <c r="G144" t="inlineStr">
        <is>
          <t>Site2</t>
        </is>
      </c>
      <c r="H144" t="inlineStr">
        <is>
          <t>Domain1</t>
        </is>
      </c>
    </row>
    <row r="145">
      <c r="A145" s="86" t="inlineStr">
        <is>
          <t>kvm12.ekt2.tms.tele2.ru</t>
        </is>
      </c>
      <c r="B145" s="85" t="inlineStr">
        <is>
          <t>psm01.ekt2.tms.tele2.ru</t>
        </is>
      </c>
      <c r="C145" s="85" t="inlineStr">
        <is>
          <t>Mgmt</t>
        </is>
      </c>
      <c r="D145" s="85" t="inlineStr">
        <is>
          <t>vm_Mgmt</t>
        </is>
      </c>
      <c r="E145" s="85">
        <f>IF(Таблица281114[[#This Row],[Site]]="Site1",VLOOKUP(Таблица281114[[#This Row],[VLAN]],Dictionary!$D$2:$F$14,2,FALSE),VLOOKUP(Таблица281114[[#This Row],[VLAN]],Dictionary!$D$2:$F$14,3,FALSE))</f>
        <v/>
      </c>
      <c r="F145" s="85" t="inlineStr">
        <is>
          <t>10.225.38.170</t>
        </is>
      </c>
      <c r="G145" s="85" t="inlineStr">
        <is>
          <t>Site2</t>
        </is>
      </c>
      <c r="H145" s="85" t="inlineStr">
        <is>
          <t>Domain1</t>
        </is>
      </c>
    </row>
    <row r="146">
      <c r="A146" s="216" t="inlineStr">
        <is>
          <t>kvm12.ekt2.tms.tele2.ru</t>
        </is>
      </c>
      <c r="B146" t="inlineStr">
        <is>
          <t>psm02.ekt2.tms.tele2.ru</t>
        </is>
      </c>
      <c r="C146" t="inlineStr">
        <is>
          <t>Mgmt</t>
        </is>
      </c>
      <c r="D146" t="inlineStr">
        <is>
          <t>vm_Mgmt</t>
        </is>
      </c>
      <c r="E146">
        <f>IF(Таблица281114[[#This Row],[Site]]="Site1",VLOOKUP(Таблица281114[[#This Row],[VLAN]],Dictionary!$D$2:$F$14,2,FALSE),VLOOKUP(Таблица281114[[#This Row],[VLAN]],Dictionary!$D$2:$F$14,3,FALSE))</f>
        <v/>
      </c>
      <c r="F146" t="inlineStr">
        <is>
          <t>10.225.38.171</t>
        </is>
      </c>
      <c r="G146" t="inlineStr">
        <is>
          <t>Site2</t>
        </is>
      </c>
      <c r="H146" t="inlineStr">
        <is>
          <t>Domain1</t>
        </is>
      </c>
    </row>
    <row r="147">
      <c r="A147" s="216" t="inlineStr">
        <is>
          <t>kvm12.ekt2.tms.tele2.ru</t>
        </is>
      </c>
      <c r="B147" t="inlineStr">
        <is>
          <t>psm03.ekt2.tms.tele2.ru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IF(Таблица281114[[#This Row],[Site]]="Site1",VLOOKUP(Таблица281114[[#This Row],[VLAN]],Dictionary!$D$2:$F$14,2,FALSE),VLOOKUP(Таблица281114[[#This Row],[VLAN]],Dictionary!$D$2:$F$14,3,FALSE))</f>
        <v/>
      </c>
      <c r="F147" t="inlineStr">
        <is>
          <t>10.225.38.172</t>
        </is>
      </c>
      <c r="G147" t="inlineStr">
        <is>
          <t>Site2</t>
        </is>
      </c>
      <c r="H147" t="inlineStr">
        <is>
          <t>Domain1</t>
        </is>
      </c>
    </row>
    <row r="148">
      <c r="A148" s="216" t="inlineStr">
        <is>
          <t>kvm17.ekt2.tms.tele2.ru</t>
        </is>
      </c>
      <c r="B148" t="inlineStr">
        <is>
          <t>psm04.ekt2.tms.tele2.ru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IF(Таблица281114[[#This Row],[Site]]="Site1",VLOOKUP(Таблица281114[[#This Row],[VLAN]],Dictionary!$D$2:$F$14,2,FALSE),VLOOKUP(Таблица281114[[#This Row],[VLAN]],Dictionary!$D$2:$F$14,3,FALSE))</f>
        <v/>
      </c>
      <c r="F148" t="inlineStr">
        <is>
          <t>10.225.38.173</t>
        </is>
      </c>
      <c r="G148" t="inlineStr">
        <is>
          <t>Site2</t>
        </is>
      </c>
      <c r="H148" t="inlineStr">
        <is>
          <t>Domain1</t>
        </is>
      </c>
    </row>
    <row r="149">
      <c r="A149" s="216" t="inlineStr">
        <is>
          <t>kvm17.ekt2.tms.tele2.ru</t>
        </is>
      </c>
      <c r="B149" t="inlineStr">
        <is>
          <t>psm05.ekt2.tms.tele2.ru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IF(Таблица281114[[#This Row],[Site]]="Site1",VLOOKUP(Таблица281114[[#This Row],[VLAN]],Dictionary!$D$2:$F$14,2,FALSE),VLOOKUP(Таблица281114[[#This Row],[VLAN]],Dictionary!$D$2:$F$14,3,FALSE))</f>
        <v/>
      </c>
      <c r="F149" t="inlineStr">
        <is>
          <t>10.225.38.174</t>
        </is>
      </c>
      <c r="G149" t="inlineStr">
        <is>
          <t>Site2</t>
        </is>
      </c>
      <c r="H149" t="inlineStr">
        <is>
          <t>Domain1</t>
        </is>
      </c>
    </row>
    <row r="150">
      <c r="A150" s="216" t="inlineStr">
        <is>
          <t>kvm17.ekt2.tms.tele2.ru</t>
        </is>
      </c>
      <c r="B150" t="inlineStr">
        <is>
          <t>psm06.ekt2.tms.tele2.ru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IF(Таблица281114[[#This Row],[Site]]="Site1",VLOOKUP(Таблица281114[[#This Row],[VLAN]],Dictionary!$D$2:$F$14,2,FALSE),VLOOKUP(Таблица281114[[#This Row],[VLAN]],Dictionary!$D$2:$F$14,3,FALSE))</f>
        <v/>
      </c>
      <c r="F150" t="inlineStr">
        <is>
          <t>10.225.38.175</t>
        </is>
      </c>
      <c r="G150" t="inlineStr">
        <is>
          <t>Site2</t>
        </is>
      </c>
      <c r="H150" t="inlineStr">
        <is>
          <t>Domain1</t>
        </is>
      </c>
    </row>
    <row r="151">
      <c r="A151" s="85" t="inlineStr">
        <is>
          <t>kvm09.ekt2.tms.tele2.ru</t>
        </is>
      </c>
      <c r="B151" s="85" t="inlineStr">
        <is>
          <t>rb01.ekt2.tms.tele2.ru</t>
        </is>
      </c>
      <c r="C151" s="85" t="inlineStr">
        <is>
          <t>Mgmt</t>
        </is>
      </c>
      <c r="D151" s="85" t="inlineStr">
        <is>
          <t>vm_Mgmt</t>
        </is>
      </c>
      <c r="E151" s="85">
        <f>IF(Таблица281114[[#This Row],[Site]]="Site1",VLOOKUP(Таблица281114[[#This Row],[VLAN]],Dictionary!$D$2:$F$14,2,FALSE),VLOOKUP(Таблица281114[[#This Row],[VLAN]],Dictionary!$D$2:$F$14,3,FALSE))</f>
        <v/>
      </c>
      <c r="F151" s="85" t="inlineStr">
        <is>
          <t>10.225.38.187</t>
        </is>
      </c>
      <c r="G151" s="85" t="inlineStr">
        <is>
          <t>Site2</t>
        </is>
      </c>
      <c r="H151" s="85" t="inlineStr">
        <is>
          <t>Domain1</t>
        </is>
      </c>
    </row>
    <row r="152">
      <c r="A152" s="125" t="inlineStr">
        <is>
          <t>kvm10.ekt2.tms.tele2.ru</t>
        </is>
      </c>
      <c r="B152" s="125" t="inlineStr">
        <is>
          <t>rb02.ekt2.tms.tele2.ru</t>
        </is>
      </c>
      <c r="C152" s="125" t="inlineStr">
        <is>
          <t>Mgmt</t>
        </is>
      </c>
      <c r="D152" s="125" t="inlineStr">
        <is>
          <t>vm_Mgmt</t>
        </is>
      </c>
      <c r="E152" s="125">
        <f>IF(Таблица281114[[#This Row],[Site]]="Site1",VLOOKUP(Таблица281114[[#This Row],[VLAN]],Dictionary!$D$2:$F$14,2,FALSE),VLOOKUP(Таблица281114[[#This Row],[VLAN]],Dictionary!$D$2:$F$14,3,FALSE))</f>
        <v/>
      </c>
      <c r="F152" s="125" t="inlineStr">
        <is>
          <t>10.225.38.188</t>
        </is>
      </c>
      <c r="G152" s="125" t="inlineStr">
        <is>
          <t>Site2</t>
        </is>
      </c>
      <c r="H152" s="125" t="inlineStr">
        <is>
          <t>Domain1</t>
        </is>
      </c>
    </row>
    <row r="153">
      <c r="A153" s="86" t="inlineStr">
        <is>
          <t>kvm11.ekt2.tms.tele2.ru</t>
        </is>
      </c>
      <c r="B153" s="85" t="inlineStr">
        <is>
          <t>epsm02.ekt2.tms.tele2.ru</t>
        </is>
      </c>
      <c r="C153" s="85" t="inlineStr">
        <is>
          <t>Mgmt</t>
        </is>
      </c>
      <c r="D153" s="85" t="inlineStr">
        <is>
          <t>vm_Mgmt</t>
        </is>
      </c>
      <c r="E153" s="85">
        <f>IF(Таблица281114[[#This Row],[Site]]="Site1",VLOOKUP(Таблица281114[[#This Row],[VLAN]],Dictionary!$D$2:$F$14,2,FALSE),VLOOKUP(Таблица281114[[#This Row],[VLAN]],Dictionary!$D$2:$F$14,3,FALSE))</f>
        <v/>
      </c>
      <c r="F153" s="85" t="inlineStr">
        <is>
          <t>10.225.38.185</t>
        </is>
      </c>
      <c r="G153" s="85" t="inlineStr">
        <is>
          <t>Site2</t>
        </is>
      </c>
      <c r="H153" s="85" t="inlineStr">
        <is>
          <t>Domain1</t>
        </is>
      </c>
    </row>
    <row r="154" ht="15.75" customHeight="1" s="200" thickBot="1">
      <c r="A154" s="91" t="inlineStr">
        <is>
          <t>kvm18.ekt2.tms.tele2.ru</t>
        </is>
      </c>
      <c r="B154" s="213" t="inlineStr">
        <is>
          <t>rs01.ekt2.tms.tele2.ru</t>
        </is>
      </c>
      <c r="C154" s="213" t="inlineStr">
        <is>
          <t>Mgmt</t>
        </is>
      </c>
      <c r="D154" s="213" t="inlineStr">
        <is>
          <t>vm_Mgmt</t>
        </is>
      </c>
      <c r="E154" s="213">
        <f>IF(Таблица281114[[#This Row],[Site]]="Site1",VLOOKUP(Таблица281114[[#This Row],[VLAN]],Dictionary!$D$2:$F$14,2,FALSE),VLOOKUP(Таблица281114[[#This Row],[VLAN]],Dictionary!$D$2:$F$14,3,FALSE))</f>
        <v/>
      </c>
      <c r="F154" s="213" t="inlineStr">
        <is>
          <t>10.225.38.189</t>
        </is>
      </c>
      <c r="G154" s="213" t="inlineStr">
        <is>
          <t>Site2</t>
        </is>
      </c>
      <c r="H154" s="213" t="inlineStr">
        <is>
          <t>Domain1</t>
        </is>
      </c>
    </row>
    <row r="155">
      <c r="A155" s="216" t="inlineStr">
        <is>
          <t>kvm09.ekt1.tms.tele2.ru</t>
        </is>
      </c>
      <c r="B155" t="inlineStr">
        <is>
          <t>pic01.ekt1.tms.tele2.ru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IF(Таблица281114[[#This Row],[Site]]="Site1",VLOOKUP(Таблица281114[[#This Row],[VLAN]],Dictionary!$D$2:$F$14,2,FALSE),VLOOKUP(Таблица281114[[#This Row],[VLAN]],Dictionary!$D$2:$F$14,3,FALSE))</f>
        <v/>
      </c>
      <c r="F155" t="inlineStr">
        <is>
          <t>10.224.37.145</t>
        </is>
      </c>
      <c r="G155" t="inlineStr">
        <is>
          <t>Site1</t>
        </is>
      </c>
      <c r="H155" t="inlineStr">
        <is>
          <t>Domain1</t>
        </is>
      </c>
    </row>
    <row r="156">
      <c r="A156" s="216" t="inlineStr">
        <is>
          <t>kvm10.ekt1.tms.tele2.ru</t>
        </is>
      </c>
      <c r="B156" t="inlineStr">
        <is>
          <t>pic02.ekt1.tms.tele2.ru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IF(Таблица281114[[#This Row],[Site]]="Site1",VLOOKUP(Таблица281114[[#This Row],[VLAN]],Dictionary!$D$2:$F$14,2,FALSE),VLOOKUP(Таблица281114[[#This Row],[VLAN]],Dictionary!$D$2:$F$14,3,FALSE))</f>
        <v/>
      </c>
      <c r="F156" t="inlineStr">
        <is>
          <t>10.224.37.146</t>
        </is>
      </c>
      <c r="G156" t="inlineStr">
        <is>
          <t>Site1</t>
        </is>
      </c>
      <c r="H156" t="inlineStr">
        <is>
          <t>Domain1</t>
        </is>
      </c>
    </row>
    <row r="157">
      <c r="A157" s="216" t="inlineStr">
        <is>
          <t>kvm11.ekt1.tms.tele2.ru</t>
        </is>
      </c>
      <c r="B157" t="inlineStr">
        <is>
          <t>pic03.ekt1.tms.tele2.ru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IF(Таблица281114[[#This Row],[Site]]="Site1",VLOOKUP(Таблица281114[[#This Row],[VLAN]],Dictionary!$D$2:$F$14,2,FALSE),VLOOKUP(Таблица281114[[#This Row],[VLAN]],Dictionary!$D$2:$F$14,3,FALSE))</f>
        <v/>
      </c>
      <c r="F157" t="inlineStr">
        <is>
          <t>10.224.37.147</t>
        </is>
      </c>
      <c r="G157" t="inlineStr">
        <is>
          <t>Site1</t>
        </is>
      </c>
      <c r="H157" t="inlineStr">
        <is>
          <t>Domain1</t>
        </is>
      </c>
    </row>
    <row r="158">
      <c r="A158" s="184" t="inlineStr">
        <is>
          <t>kvm18.ekt1.tms.tele2.ru</t>
        </is>
      </c>
      <c r="B158" s="125" t="inlineStr">
        <is>
          <t>pic04.ekt1.tms.tele2.ru</t>
        </is>
      </c>
      <c r="C158" s="125" t="inlineStr">
        <is>
          <t>Data</t>
        </is>
      </c>
      <c r="D158" s="125" t="inlineStr">
        <is>
          <t>DataFeed</t>
        </is>
      </c>
      <c r="E158" s="125">
        <f>IF(Таблица281114[[#This Row],[Site]]="Site1",VLOOKUP(Таблица281114[[#This Row],[VLAN]],Dictionary!$D$2:$F$14,2,FALSE),VLOOKUP(Таблица281114[[#This Row],[VLAN]],Dictionary!$D$2:$F$14,3,FALSE))</f>
        <v/>
      </c>
      <c r="F158" s="125" t="inlineStr">
        <is>
          <t>10.224.37.148</t>
        </is>
      </c>
      <c r="G158" s="125" t="inlineStr">
        <is>
          <t>Site1</t>
        </is>
      </c>
      <c r="H158" s="125" t="inlineStr">
        <is>
          <t>Domain1</t>
        </is>
      </c>
    </row>
    <row r="159">
      <c r="A159" s="216" t="inlineStr">
        <is>
          <t>kvm23.ekt1.tms.tele2.ru</t>
        </is>
      </c>
      <c r="B159" t="inlineStr">
        <is>
          <t>apic01.ekt1.tms.tele2.ru</t>
        </is>
      </c>
      <c r="C159" t="inlineStr">
        <is>
          <t>Data</t>
        </is>
      </c>
      <c r="D159" t="inlineStr">
        <is>
          <t>DataFeed</t>
        </is>
      </c>
      <c r="E159">
        <f>IF(Таблица281114[[#This Row],[Site]]="Site1",VLOOKUP(Таблица281114[[#This Row],[VLAN]],Dictionary!$D$2:$F$14,2,FALSE),VLOOKUP(Таблица281114[[#This Row],[VLAN]],Dictionary!$D$2:$F$14,3,FALSE))</f>
        <v/>
      </c>
      <c r="F159" t="inlineStr">
        <is>
          <t>10.224.37.157</t>
        </is>
      </c>
      <c r="G159" t="inlineStr">
        <is>
          <t>Site1</t>
        </is>
      </c>
      <c r="H159" t="inlineStr">
        <is>
          <t>Domain1</t>
        </is>
      </c>
    </row>
    <row r="160">
      <c r="A160" s="86" t="inlineStr">
        <is>
          <t>kvm09.ekt2.tms.tele2.ru</t>
        </is>
      </c>
      <c r="B160" s="85" t="inlineStr">
        <is>
          <t>pic01.ekt2.tms.tele2.ru</t>
        </is>
      </c>
      <c r="C160" s="85" t="inlineStr">
        <is>
          <t>Data</t>
        </is>
      </c>
      <c r="D160" s="85" t="inlineStr">
        <is>
          <t>DataFeed</t>
        </is>
      </c>
      <c r="E160" s="85">
        <f>IF(Таблица281114[[#This Row],[Site]]="Site1",VLOOKUP(Таблица281114[[#This Row],[VLAN]],Dictionary!$D$2:$F$14,2,FALSE),VLOOKUP(Таблица281114[[#This Row],[VLAN]],Dictionary!$D$2:$F$14,3,FALSE))</f>
        <v/>
      </c>
      <c r="F160" s="85" t="inlineStr">
        <is>
          <t>10.225.37.145</t>
        </is>
      </c>
      <c r="G160" s="85" t="inlineStr">
        <is>
          <t>Site2</t>
        </is>
      </c>
      <c r="H160" s="85" t="inlineStr">
        <is>
          <t>Domain1</t>
        </is>
      </c>
    </row>
    <row r="161">
      <c r="A161" s="216" t="inlineStr">
        <is>
          <t>kvm10.ekt2.tms.tele2.ru</t>
        </is>
      </c>
      <c r="B161" t="inlineStr">
        <is>
          <t>pic02.ekt2.tms.tele2.ru</t>
        </is>
      </c>
      <c r="C161" t="inlineStr">
        <is>
          <t>Data</t>
        </is>
      </c>
      <c r="D161" t="inlineStr">
        <is>
          <t>DataFeed</t>
        </is>
      </c>
      <c r="E161">
        <f>IF(Таблица281114[[#This Row],[Site]]="Site1",VLOOKUP(Таблица281114[[#This Row],[VLAN]],Dictionary!$D$2:$F$14,2,FALSE),VLOOKUP(Таблица281114[[#This Row],[VLAN]],Dictionary!$D$2:$F$14,3,FALSE))</f>
        <v/>
      </c>
      <c r="F161" t="inlineStr">
        <is>
          <t>10.225.37.146</t>
        </is>
      </c>
      <c r="G161" t="inlineStr">
        <is>
          <t>Site2</t>
        </is>
      </c>
      <c r="H161" t="inlineStr">
        <is>
          <t>Domain1</t>
        </is>
      </c>
    </row>
    <row r="162">
      <c r="A162" s="216" t="inlineStr">
        <is>
          <t>kvm11.ekt2.tms.tele2.ru</t>
        </is>
      </c>
      <c r="B162" t="inlineStr">
        <is>
          <t>pic03.ekt2.tms.tele2.ru</t>
        </is>
      </c>
      <c r="C162" t="inlineStr">
        <is>
          <t>Data</t>
        </is>
      </c>
      <c r="D162" t="inlineStr">
        <is>
          <t>DataFeed</t>
        </is>
      </c>
      <c r="E162">
        <f>IF(Таблица281114[[#This Row],[Site]]="Site1",VLOOKUP(Таблица281114[[#This Row],[VLAN]],Dictionary!$D$2:$F$14,2,FALSE),VLOOKUP(Таблица281114[[#This Row],[VLAN]],Dictionary!$D$2:$F$14,3,FALSE))</f>
        <v/>
      </c>
      <c r="F162" t="inlineStr">
        <is>
          <t>10.225.37.147</t>
        </is>
      </c>
      <c r="G162" t="inlineStr">
        <is>
          <t>Site2</t>
        </is>
      </c>
      <c r="H162" t="inlineStr">
        <is>
          <t>Domain1</t>
        </is>
      </c>
    </row>
    <row r="163" ht="15.75" customHeight="1" s="200" thickBot="1">
      <c r="A163" s="217" t="inlineStr">
        <is>
          <t>kvm18.ekt2.tms.tele2.ru</t>
        </is>
      </c>
      <c r="B163" s="205" t="inlineStr">
        <is>
          <t>pic04.ekt2.tms.tele2.ru</t>
        </is>
      </c>
      <c r="C163" s="205" t="inlineStr">
        <is>
          <t>Data</t>
        </is>
      </c>
      <c r="D163" s="205" t="inlineStr">
        <is>
          <t>DataFeed</t>
        </is>
      </c>
      <c r="E163" s="205">
        <f>IF(Таблица281114[[#This Row],[Site]]="Site1",VLOOKUP(Таблица281114[[#This Row],[VLAN]],Dictionary!$D$2:$F$14,2,FALSE),VLOOKUP(Таблица281114[[#This Row],[VLAN]],Dictionary!$D$2:$F$14,3,FALSE))</f>
        <v/>
      </c>
      <c r="F163" s="205" t="inlineStr">
        <is>
          <t>10.225.37.148</t>
        </is>
      </c>
      <c r="G163" s="205" t="inlineStr">
        <is>
          <t>Site2</t>
        </is>
      </c>
      <c r="H163" s="205" t="inlineStr">
        <is>
          <t>Domain1</t>
        </is>
      </c>
    </row>
    <row r="164">
      <c r="A164" s="216" t="n"/>
      <c r="B164" t="inlineStr">
        <is>
          <t>psm01.ekt (VRRP VIP)</t>
        </is>
      </c>
      <c r="C164" t="inlineStr">
        <is>
          <t>Gx</t>
        </is>
      </c>
      <c r="D164" t="inlineStr">
        <is>
          <t>Gx1</t>
        </is>
      </c>
      <c r="E164">
        <f>IF(Таблица281114[[#This Row],[Site]]="Site1",VLOOKUP(Таблица281114[[#This Row],[VLAN]],Dictionary!$D$2:$F$14,2,FALSE),VLOOKUP(Таблица281114[[#This Row],[VLAN]],Dictionary!$D$2:$F$14,3,FALSE))</f>
        <v/>
      </c>
      <c r="F164" t="inlineStr">
        <is>
          <t>10.224.37.1</t>
        </is>
      </c>
      <c r="G164" t="inlineStr">
        <is>
          <t>Site1</t>
        </is>
      </c>
      <c r="H164" t="inlineStr">
        <is>
          <t>Domain1</t>
        </is>
      </c>
    </row>
    <row r="165">
      <c r="A165" s="216" t="inlineStr">
        <is>
          <t>kvm12.ekt1.tms.tele2.ru</t>
        </is>
      </c>
      <c r="B165" t="inlineStr">
        <is>
          <t>psm01.ekt1.tms.tele2.ru</t>
        </is>
      </c>
      <c r="C165" t="inlineStr">
        <is>
          <t>Gx</t>
        </is>
      </c>
      <c r="D165" t="inlineStr">
        <is>
          <t>Gx1</t>
        </is>
      </c>
      <c r="E165">
        <f>IF(Таблица281114[[#This Row],[Site]]="Site1",VLOOKUP(Таблица281114[[#This Row],[VLAN]],Dictionary!$D$2:$F$14,2,FALSE),VLOOKUP(Таблица281114[[#This Row],[VLAN]],Dictionary!$D$2:$F$14,3,FALSE))</f>
        <v/>
      </c>
      <c r="F165" t="inlineStr">
        <is>
          <t>10.224.37.2</t>
        </is>
      </c>
      <c r="G165" t="inlineStr">
        <is>
          <t>Site1</t>
        </is>
      </c>
      <c r="H165" t="inlineStr">
        <is>
          <t>Domain1</t>
        </is>
      </c>
    </row>
    <row r="166">
      <c r="A166" s="216" t="inlineStr">
        <is>
          <t>kvm12.ekt2.tms.tele2.ru</t>
        </is>
      </c>
      <c r="B166" t="inlineStr">
        <is>
          <t>psm01.ekt2.tms.tele2.ru</t>
        </is>
      </c>
      <c r="C166" t="inlineStr">
        <is>
          <t>Gx</t>
        </is>
      </c>
      <c r="D166" t="inlineStr">
        <is>
          <t>Gx1</t>
        </is>
      </c>
      <c r="E166">
        <f>IF(Таблица281114[[#This Row],[Site]]="Site1",VLOOKUP(Таблица281114[[#This Row],[VLAN]],Dictionary!$D$2:$F$14,2,FALSE),VLOOKUP(Таблица281114[[#This Row],[VLAN]],Dictionary!$D$2:$F$14,3,FALSE))</f>
        <v/>
      </c>
      <c r="F166" t="inlineStr">
        <is>
          <t>10.224.37.3</t>
        </is>
      </c>
      <c r="G166" t="inlineStr">
        <is>
          <t>Site2</t>
        </is>
      </c>
      <c r="H166" t="inlineStr">
        <is>
          <t>Domain1</t>
        </is>
      </c>
    </row>
    <row r="167">
      <c r="A167" s="216" t="n"/>
      <c r="B167" t="inlineStr">
        <is>
          <t>psm03.ekt (VRRP VIP)</t>
        </is>
      </c>
      <c r="C167" t="inlineStr">
        <is>
          <t>Gx</t>
        </is>
      </c>
      <c r="D167" t="inlineStr">
        <is>
          <t>Gx1</t>
        </is>
      </c>
      <c r="E167">
        <f>IF(Таблица281114[[#This Row],[Site]]="Site1",VLOOKUP(Таблица281114[[#This Row],[VLAN]],Dictionary!$D$2:$F$14,2,FALSE),VLOOKUP(Таблица281114[[#This Row],[VLAN]],Dictionary!$D$2:$F$14,3,FALSE))</f>
        <v/>
      </c>
      <c r="F167" t="inlineStr">
        <is>
          <t>10.224.37.4</t>
        </is>
      </c>
      <c r="G167" t="inlineStr">
        <is>
          <t>Site1</t>
        </is>
      </c>
      <c r="H167" t="inlineStr">
        <is>
          <t>Domain1</t>
        </is>
      </c>
    </row>
    <row r="168">
      <c r="A168" s="216" t="inlineStr">
        <is>
          <t>kvm12.ekt1.tms.tele2.ru</t>
        </is>
      </c>
      <c r="B168" t="inlineStr">
        <is>
          <t>psm03.ekt1.tms.tele2.ru</t>
        </is>
      </c>
      <c r="C168" t="inlineStr">
        <is>
          <t>Gx</t>
        </is>
      </c>
      <c r="D168" t="inlineStr">
        <is>
          <t>Gx1</t>
        </is>
      </c>
      <c r="E168">
        <f>IF(Таблица281114[[#This Row],[Site]]="Site1",VLOOKUP(Таблица281114[[#This Row],[VLAN]],Dictionary!$D$2:$F$14,2,FALSE),VLOOKUP(Таблица281114[[#This Row],[VLAN]],Dictionary!$D$2:$F$14,3,FALSE))</f>
        <v/>
      </c>
      <c r="F168" t="inlineStr">
        <is>
          <t>10.224.37.5</t>
        </is>
      </c>
      <c r="G168" t="inlineStr">
        <is>
          <t>Site1</t>
        </is>
      </c>
      <c r="H168" t="inlineStr">
        <is>
          <t>Domain1</t>
        </is>
      </c>
    </row>
    <row r="169">
      <c r="A169" s="216" t="inlineStr">
        <is>
          <t>kvm12.ekt2.tms.tele2.ru</t>
        </is>
      </c>
      <c r="B169" t="inlineStr">
        <is>
          <t>psm03.ekt2.tms.tele2.ru</t>
        </is>
      </c>
      <c r="C169" t="inlineStr">
        <is>
          <t>Gx</t>
        </is>
      </c>
      <c r="D169" t="inlineStr">
        <is>
          <t>Gx1</t>
        </is>
      </c>
      <c r="E169">
        <f>IF(Таблица281114[[#This Row],[Site]]="Site1",VLOOKUP(Таблица281114[[#This Row],[VLAN]],Dictionary!$D$2:$F$14,2,FALSE),VLOOKUP(Таблица281114[[#This Row],[VLAN]],Dictionary!$D$2:$F$14,3,FALSE))</f>
        <v/>
      </c>
      <c r="F169" t="inlineStr">
        <is>
          <t>10.224.37.6</t>
        </is>
      </c>
      <c r="G169" t="inlineStr">
        <is>
          <t>Site2</t>
        </is>
      </c>
      <c r="H169" t="inlineStr">
        <is>
          <t>Domain1</t>
        </is>
      </c>
    </row>
    <row r="170">
      <c r="A170" s="216" t="n"/>
      <c r="B170" t="inlineStr">
        <is>
          <t>psm05.ekt (VRRP VIP)</t>
        </is>
      </c>
      <c r="C170" t="inlineStr">
        <is>
          <t>Gx</t>
        </is>
      </c>
      <c r="D170" t="inlineStr">
        <is>
          <t>Gx1</t>
        </is>
      </c>
      <c r="E170">
        <f>IF(Таблица281114[[#This Row],[Site]]="Site1",VLOOKUP(Таблица281114[[#This Row],[VLAN]],Dictionary!$D$2:$F$14,2,FALSE),VLOOKUP(Таблица281114[[#This Row],[VLAN]],Dictionary!$D$2:$F$14,3,FALSE))</f>
        <v/>
      </c>
      <c r="F170" t="inlineStr">
        <is>
          <t>10.224.37.7</t>
        </is>
      </c>
      <c r="G170" t="inlineStr">
        <is>
          <t>Site1</t>
        </is>
      </c>
      <c r="H170" t="inlineStr">
        <is>
          <t>Domain1</t>
        </is>
      </c>
    </row>
    <row r="171">
      <c r="A171" s="216" t="inlineStr">
        <is>
          <t>kvm17.ekt1.tms.tele2.ru</t>
        </is>
      </c>
      <c r="B171" t="inlineStr">
        <is>
          <t>psm05.ekt1.tms.tele2.ru</t>
        </is>
      </c>
      <c r="C171" t="inlineStr">
        <is>
          <t>Gx</t>
        </is>
      </c>
      <c r="D171" t="inlineStr">
        <is>
          <t>Gx1</t>
        </is>
      </c>
      <c r="E171">
        <f>IF(Таблица281114[[#This Row],[Site]]="Site1",VLOOKUP(Таблица281114[[#This Row],[VLAN]],Dictionary!$D$2:$F$14,2,FALSE),VLOOKUP(Таблица281114[[#This Row],[VLAN]],Dictionary!$D$2:$F$14,3,FALSE))</f>
        <v/>
      </c>
      <c r="F171" t="inlineStr">
        <is>
          <t>10.224.37.8</t>
        </is>
      </c>
      <c r="G171" t="inlineStr">
        <is>
          <t>Site1</t>
        </is>
      </c>
      <c r="H171" t="inlineStr">
        <is>
          <t>Domain1</t>
        </is>
      </c>
    </row>
    <row r="172">
      <c r="A172" s="216" t="inlineStr">
        <is>
          <t>kvm17.ekt2.tms.tele2.ru</t>
        </is>
      </c>
      <c r="B172" t="inlineStr">
        <is>
          <t>psm05.ekt2.tms.tele2.ru</t>
        </is>
      </c>
      <c r="C172" t="inlineStr">
        <is>
          <t>Gx</t>
        </is>
      </c>
      <c r="D172" t="inlineStr">
        <is>
          <t>Gx1</t>
        </is>
      </c>
      <c r="E172">
        <f>IF(Таблица281114[[#This Row],[Site]]="Site1",VLOOKUP(Таблица281114[[#This Row],[VLAN]],Dictionary!$D$2:$F$14,2,FALSE),VLOOKUP(Таблица281114[[#This Row],[VLAN]],Dictionary!$D$2:$F$14,3,FALSE))</f>
        <v/>
      </c>
      <c r="F172" t="inlineStr">
        <is>
          <t>10.224.37.9</t>
        </is>
      </c>
      <c r="G172" t="inlineStr">
        <is>
          <t>Site2</t>
        </is>
      </c>
      <c r="H172" t="inlineStr">
        <is>
          <t>Domain1</t>
        </is>
      </c>
    </row>
    <row r="173">
      <c r="A173" s="86" t="n"/>
      <c r="B173" s="85" t="inlineStr">
        <is>
          <t>psm02.ekt (VRRP VIP)</t>
        </is>
      </c>
      <c r="C173" s="85" t="inlineStr">
        <is>
          <t>Gx</t>
        </is>
      </c>
      <c r="D173" s="85" t="inlineStr">
        <is>
          <t>Gx2</t>
        </is>
      </c>
      <c r="E173" s="85">
        <f>IF(Таблица281114[[#This Row],[Site]]="Site1",VLOOKUP(Таблица281114[[#This Row],[VLAN]],Dictionary!$D$2:$F$14,2,FALSE),VLOOKUP(Таблица281114[[#This Row],[VLAN]],Dictionary!$D$2:$F$14,3,FALSE))</f>
        <v/>
      </c>
      <c r="F173" s="85" t="inlineStr">
        <is>
          <t>10.224.37.17</t>
        </is>
      </c>
      <c r="G173" s="85" t="inlineStr">
        <is>
          <t>Site2</t>
        </is>
      </c>
      <c r="H173" s="85" t="inlineStr">
        <is>
          <t>Domain1</t>
        </is>
      </c>
    </row>
    <row r="174">
      <c r="A174" s="216" t="inlineStr">
        <is>
          <t>kvm12.ekt1.tms.tele2.ru</t>
        </is>
      </c>
      <c r="B174" t="inlineStr">
        <is>
          <t>psm02.ekt1.tms.tele2.ru</t>
        </is>
      </c>
      <c r="C174" t="inlineStr">
        <is>
          <t>Gx</t>
        </is>
      </c>
      <c r="D174" t="inlineStr">
        <is>
          <t>Gx2</t>
        </is>
      </c>
      <c r="E174">
        <f>IF(Таблица281114[[#This Row],[Site]]="Site1",VLOOKUP(Таблица281114[[#This Row],[VLAN]],Dictionary!$D$2:$F$14,2,FALSE),VLOOKUP(Таблица281114[[#This Row],[VLAN]],Dictionary!$D$2:$F$14,3,FALSE))</f>
        <v/>
      </c>
      <c r="F174" t="inlineStr">
        <is>
          <t>10.224.37.18</t>
        </is>
      </c>
      <c r="G174" t="inlineStr">
        <is>
          <t>Site1</t>
        </is>
      </c>
      <c r="H174" t="inlineStr">
        <is>
          <t>Domain1</t>
        </is>
      </c>
    </row>
    <row r="175">
      <c r="A175" s="216" t="inlineStr">
        <is>
          <t>kvm12.ekt2.tms.tele2.ru</t>
        </is>
      </c>
      <c r="B175" t="inlineStr">
        <is>
          <t>psm02.ekt2.tms.tele2.ru</t>
        </is>
      </c>
      <c r="C175" t="inlineStr">
        <is>
          <t>Gx</t>
        </is>
      </c>
      <c r="D175" t="inlineStr">
        <is>
          <t>Gx2</t>
        </is>
      </c>
      <c r="E175">
        <f>IF(Таблица281114[[#This Row],[Site]]="Site1",VLOOKUP(Таблица281114[[#This Row],[VLAN]],Dictionary!$D$2:$F$14,2,FALSE),VLOOKUP(Таблица281114[[#This Row],[VLAN]],Dictionary!$D$2:$F$14,3,FALSE))</f>
        <v/>
      </c>
      <c r="F175" t="inlineStr">
        <is>
          <t>10.224.37.19</t>
        </is>
      </c>
      <c r="G175" t="inlineStr">
        <is>
          <t>Site2</t>
        </is>
      </c>
      <c r="H175" t="inlineStr">
        <is>
          <t>Domain1</t>
        </is>
      </c>
    </row>
    <row r="176">
      <c r="A176" s="216" t="n"/>
      <c r="B176" t="inlineStr">
        <is>
          <t>psm04.ekt (VRRP VIP)</t>
        </is>
      </c>
      <c r="C176" t="inlineStr">
        <is>
          <t>Gx</t>
        </is>
      </c>
      <c r="D176" t="inlineStr">
        <is>
          <t>Gx2</t>
        </is>
      </c>
      <c r="E176">
        <f>IF(Таблица281114[[#This Row],[Site]]="Site1",VLOOKUP(Таблица281114[[#This Row],[VLAN]],Dictionary!$D$2:$F$14,2,FALSE),VLOOKUP(Таблица281114[[#This Row],[VLAN]],Dictionary!$D$2:$F$14,3,FALSE))</f>
        <v/>
      </c>
      <c r="F176" t="inlineStr">
        <is>
          <t>10.224.37.20</t>
        </is>
      </c>
      <c r="G176" t="inlineStr">
        <is>
          <t>Site2</t>
        </is>
      </c>
      <c r="H176" t="inlineStr">
        <is>
          <t>Domain1</t>
        </is>
      </c>
    </row>
    <row r="177">
      <c r="A177" s="216" t="inlineStr">
        <is>
          <t>kvm17.ekt1.tms.tele2.ru</t>
        </is>
      </c>
      <c r="B177" t="inlineStr">
        <is>
          <t>psm04.ekt1.tms.tele2.ru</t>
        </is>
      </c>
      <c r="C177" t="inlineStr">
        <is>
          <t>Gx</t>
        </is>
      </c>
      <c r="D177" t="inlineStr">
        <is>
          <t>Gx2</t>
        </is>
      </c>
      <c r="E177">
        <f>IF(Таблица281114[[#This Row],[Site]]="Site1",VLOOKUP(Таблица281114[[#This Row],[VLAN]],Dictionary!$D$2:$F$14,2,FALSE),VLOOKUP(Таблица281114[[#This Row],[VLAN]],Dictionary!$D$2:$F$14,3,FALSE))</f>
        <v/>
      </c>
      <c r="F177" t="inlineStr">
        <is>
          <t>10.224.37.21</t>
        </is>
      </c>
      <c r="G177" t="inlineStr">
        <is>
          <t>Site1</t>
        </is>
      </c>
      <c r="H177" t="inlineStr">
        <is>
          <t>Domain1</t>
        </is>
      </c>
    </row>
    <row r="178">
      <c r="A178" s="216" t="inlineStr">
        <is>
          <t>kvm17.ekt2.tms.tele2.ru</t>
        </is>
      </c>
      <c r="B178" t="inlineStr">
        <is>
          <t>psm04.ekt2.tms.tele2.ru</t>
        </is>
      </c>
      <c r="C178" t="inlineStr">
        <is>
          <t>Gx</t>
        </is>
      </c>
      <c r="D178" t="inlineStr">
        <is>
          <t>Gx2</t>
        </is>
      </c>
      <c r="E178">
        <f>IF(Таблица281114[[#This Row],[Site]]="Site1",VLOOKUP(Таблица281114[[#This Row],[VLAN]],Dictionary!$D$2:$F$14,2,FALSE),VLOOKUP(Таблица281114[[#This Row],[VLAN]],Dictionary!$D$2:$F$14,3,FALSE))</f>
        <v/>
      </c>
      <c r="F178" t="inlineStr">
        <is>
          <t>10.224.37.22</t>
        </is>
      </c>
      <c r="G178" t="inlineStr">
        <is>
          <t>Site2</t>
        </is>
      </c>
      <c r="H178" t="inlineStr">
        <is>
          <t>Domain1</t>
        </is>
      </c>
    </row>
    <row r="179">
      <c r="A179" s="216" t="n"/>
      <c r="B179" t="inlineStr">
        <is>
          <t>psm06.ekt (VRRP VIP)</t>
        </is>
      </c>
      <c r="C179" t="inlineStr">
        <is>
          <t>Gx</t>
        </is>
      </c>
      <c r="D179" t="inlineStr">
        <is>
          <t>Gx2</t>
        </is>
      </c>
      <c r="E179">
        <f>IF(Таблица281114[[#This Row],[Site]]="Site1",VLOOKUP(Таблица281114[[#This Row],[VLAN]],Dictionary!$D$2:$F$14,2,FALSE),VLOOKUP(Таблица281114[[#This Row],[VLAN]],Dictionary!$D$2:$F$14,3,FALSE))</f>
        <v/>
      </c>
      <c r="F179" t="inlineStr">
        <is>
          <t>10.224.37.23</t>
        </is>
      </c>
      <c r="G179" t="inlineStr">
        <is>
          <t>Site2</t>
        </is>
      </c>
      <c r="H179" t="inlineStr">
        <is>
          <t>Domain1</t>
        </is>
      </c>
    </row>
    <row r="180">
      <c r="A180" s="216" t="inlineStr">
        <is>
          <t>kvm17.ekt1.tms.tele2.ru</t>
        </is>
      </c>
      <c r="B180" t="inlineStr">
        <is>
          <t>psm06.ekt1.tms.tele2.ru</t>
        </is>
      </c>
      <c r="C180" t="inlineStr">
        <is>
          <t>Gx</t>
        </is>
      </c>
      <c r="D180" t="inlineStr">
        <is>
          <t>Gx2</t>
        </is>
      </c>
      <c r="E180">
        <f>IF(Таблица281114[[#This Row],[Site]]="Site1",VLOOKUP(Таблица281114[[#This Row],[VLAN]],Dictionary!$D$2:$F$14,2,FALSE),VLOOKUP(Таблица281114[[#This Row],[VLAN]],Dictionary!$D$2:$F$14,3,FALSE))</f>
        <v/>
      </c>
      <c r="F180" t="inlineStr">
        <is>
          <t>10.224.37.24</t>
        </is>
      </c>
      <c r="G180" t="inlineStr">
        <is>
          <t>Site1</t>
        </is>
      </c>
      <c r="H180" t="inlineStr">
        <is>
          <t>Domain1</t>
        </is>
      </c>
    </row>
    <row r="181" ht="15.75" customHeight="1" s="200" thickBot="1">
      <c r="A181" s="217" t="inlineStr">
        <is>
          <t>kvm17.ekt2.tms.tele2.ru</t>
        </is>
      </c>
      <c r="B181" s="205" t="inlineStr">
        <is>
          <t>psm06.ekt2.tms.tele2.ru</t>
        </is>
      </c>
      <c r="C181" s="205" t="inlineStr">
        <is>
          <t>Gx</t>
        </is>
      </c>
      <c r="D181" s="205" t="inlineStr">
        <is>
          <t>Gx2</t>
        </is>
      </c>
      <c r="E181" s="205">
        <f>IF(Таблица281114[[#This Row],[Site]]="Site1",VLOOKUP(Таблица281114[[#This Row],[VLAN]],Dictionary!$D$2:$F$14,2,FALSE),VLOOKUP(Таблица281114[[#This Row],[VLAN]],Dictionary!$D$2:$F$14,3,FALSE))</f>
        <v/>
      </c>
      <c r="F181" s="205" t="inlineStr">
        <is>
          <t>10.224.37.25</t>
        </is>
      </c>
      <c r="G181" s="205" t="inlineStr">
        <is>
          <t>Site2</t>
        </is>
      </c>
      <c r="H181" s="205" t="inlineStr">
        <is>
          <t>Domain1</t>
        </is>
      </c>
    </row>
    <row r="182">
      <c r="A182" s="216" t="n"/>
      <c r="B182" t="inlineStr">
        <is>
          <t>psm01.ekt (VRRP VIP)</t>
        </is>
      </c>
      <c r="C182" t="inlineStr">
        <is>
          <t>Gy</t>
        </is>
      </c>
      <c r="D182" t="inlineStr">
        <is>
          <t>Gy1</t>
        </is>
      </c>
      <c r="E182">
        <f>IF(Таблица281114[[#This Row],[Site]]="Site1",VLOOKUP(Таблица281114[[#This Row],[VLAN]],Dictionary!$D$2:$F$14,2,FALSE),VLOOKUP(Таблица281114[[#This Row],[VLAN]],Dictionary!$D$2:$F$14,3,FALSE))</f>
        <v/>
      </c>
      <c r="F182" t="inlineStr">
        <is>
          <t>10.224.37.33</t>
        </is>
      </c>
      <c r="G182" t="inlineStr">
        <is>
          <t>Site1</t>
        </is>
      </c>
      <c r="H182" t="inlineStr">
        <is>
          <t>Domain1</t>
        </is>
      </c>
    </row>
    <row r="183">
      <c r="A183" s="216" t="inlineStr">
        <is>
          <t>kvm12.ekt1.tms.tele2.ru</t>
        </is>
      </c>
      <c r="B183" t="inlineStr">
        <is>
          <t>psm01.ekt1.tms.tele2.ru</t>
        </is>
      </c>
      <c r="C183" t="inlineStr">
        <is>
          <t>Gy</t>
        </is>
      </c>
      <c r="D183" t="inlineStr">
        <is>
          <t>Gy1</t>
        </is>
      </c>
      <c r="E183">
        <f>IF(Таблица281114[[#This Row],[Site]]="Site1",VLOOKUP(Таблица281114[[#This Row],[VLAN]],Dictionary!$D$2:$F$14,2,FALSE),VLOOKUP(Таблица281114[[#This Row],[VLAN]],Dictionary!$D$2:$F$14,3,FALSE))</f>
        <v/>
      </c>
      <c r="F183" t="inlineStr">
        <is>
          <t>10.224.37.34</t>
        </is>
      </c>
      <c r="G183" t="inlineStr">
        <is>
          <t>Site1</t>
        </is>
      </c>
      <c r="H183" t="inlineStr">
        <is>
          <t>Domain1</t>
        </is>
      </c>
    </row>
    <row r="184">
      <c r="A184" s="216" t="inlineStr">
        <is>
          <t>kvm12.ekt2.tms.tele2.ru</t>
        </is>
      </c>
      <c r="B184" t="inlineStr">
        <is>
          <t>psm01.ekt2.tms.tele2.ru</t>
        </is>
      </c>
      <c r="C184" t="inlineStr">
        <is>
          <t>Gy</t>
        </is>
      </c>
      <c r="D184" t="inlineStr">
        <is>
          <t>Gy1</t>
        </is>
      </c>
      <c r="E184">
        <f>IF(Таблица281114[[#This Row],[Site]]="Site1",VLOOKUP(Таблица281114[[#This Row],[VLAN]],Dictionary!$D$2:$F$14,2,FALSE),VLOOKUP(Таблица281114[[#This Row],[VLAN]],Dictionary!$D$2:$F$14,3,FALSE))</f>
        <v/>
      </c>
      <c r="F184" t="inlineStr">
        <is>
          <t>10.224.37.35</t>
        </is>
      </c>
      <c r="G184" t="inlineStr">
        <is>
          <t>Site2</t>
        </is>
      </c>
      <c r="H184" t="inlineStr">
        <is>
          <t>Domain1</t>
        </is>
      </c>
    </row>
    <row r="185">
      <c r="A185" s="216" t="n"/>
      <c r="B185" t="inlineStr">
        <is>
          <t>psm03.ekt (VRRP VIP)</t>
        </is>
      </c>
      <c r="C185" t="inlineStr">
        <is>
          <t>Gy</t>
        </is>
      </c>
      <c r="D185" t="inlineStr">
        <is>
          <t>Gy1</t>
        </is>
      </c>
      <c r="E185">
        <f>IF(Таблица281114[[#This Row],[Site]]="Site1",VLOOKUP(Таблица281114[[#This Row],[VLAN]],Dictionary!$D$2:$F$14,2,FALSE),VLOOKUP(Таблица281114[[#This Row],[VLAN]],Dictionary!$D$2:$F$14,3,FALSE))</f>
        <v/>
      </c>
      <c r="F185" t="inlineStr">
        <is>
          <t>10.224.37.36</t>
        </is>
      </c>
      <c r="G185" t="inlineStr">
        <is>
          <t>Site1</t>
        </is>
      </c>
      <c r="H185" t="inlineStr">
        <is>
          <t>Domain1</t>
        </is>
      </c>
    </row>
    <row r="186">
      <c r="A186" s="216" t="inlineStr">
        <is>
          <t>kvm12.ekt1.tms.tele2.ru</t>
        </is>
      </c>
      <c r="B186" t="inlineStr">
        <is>
          <t>psm03.ekt1.tms.tele2.ru</t>
        </is>
      </c>
      <c r="C186" t="inlineStr">
        <is>
          <t>Gy</t>
        </is>
      </c>
      <c r="D186" t="inlineStr">
        <is>
          <t>Gy1</t>
        </is>
      </c>
      <c r="E186">
        <f>IF(Таблица281114[[#This Row],[Site]]="Site1",VLOOKUP(Таблица281114[[#This Row],[VLAN]],Dictionary!$D$2:$F$14,2,FALSE),VLOOKUP(Таблица281114[[#This Row],[VLAN]],Dictionary!$D$2:$F$14,3,FALSE))</f>
        <v/>
      </c>
      <c r="F186" t="inlineStr">
        <is>
          <t>10.224.37.37</t>
        </is>
      </c>
      <c r="G186" t="inlineStr">
        <is>
          <t>Site1</t>
        </is>
      </c>
      <c r="H186" t="inlineStr">
        <is>
          <t>Domain1</t>
        </is>
      </c>
    </row>
    <row r="187">
      <c r="A187" s="216" t="inlineStr">
        <is>
          <t>kvm12.ekt2.tms.tele2.ru</t>
        </is>
      </c>
      <c r="B187" t="inlineStr">
        <is>
          <t>psm03.ekt2.tms.tele2.ru</t>
        </is>
      </c>
      <c r="C187" t="inlineStr">
        <is>
          <t>Gy</t>
        </is>
      </c>
      <c r="D187" t="inlineStr">
        <is>
          <t>Gy1</t>
        </is>
      </c>
      <c r="E187">
        <f>IF(Таблица281114[[#This Row],[Site]]="Site1",VLOOKUP(Таблица281114[[#This Row],[VLAN]],Dictionary!$D$2:$F$14,2,FALSE),VLOOKUP(Таблица281114[[#This Row],[VLAN]],Dictionary!$D$2:$F$14,3,FALSE))</f>
        <v/>
      </c>
      <c r="F187" t="inlineStr">
        <is>
          <t>10.224.37.38</t>
        </is>
      </c>
      <c r="G187" t="inlineStr">
        <is>
          <t>Site2</t>
        </is>
      </c>
      <c r="H187" t="inlineStr">
        <is>
          <t>Domain1</t>
        </is>
      </c>
    </row>
    <row r="188">
      <c r="A188" s="216" t="n"/>
      <c r="B188" t="inlineStr">
        <is>
          <t>psm05.ekt (VRRP VIP)</t>
        </is>
      </c>
      <c r="C188" t="inlineStr">
        <is>
          <t>Gy</t>
        </is>
      </c>
      <c r="D188" t="inlineStr">
        <is>
          <t>Gy1</t>
        </is>
      </c>
      <c r="E188">
        <f>IF(Таблица281114[[#This Row],[Site]]="Site1",VLOOKUP(Таблица281114[[#This Row],[VLAN]],Dictionary!$D$2:$F$14,2,FALSE),VLOOKUP(Таблица281114[[#This Row],[VLAN]],Dictionary!$D$2:$F$14,3,FALSE))</f>
        <v/>
      </c>
      <c r="F188" t="inlineStr">
        <is>
          <t>10.224.37.39</t>
        </is>
      </c>
      <c r="G188" t="inlineStr">
        <is>
          <t>Site1</t>
        </is>
      </c>
      <c r="H188" t="inlineStr">
        <is>
          <t>Domain1</t>
        </is>
      </c>
    </row>
    <row r="189">
      <c r="A189" s="216" t="inlineStr">
        <is>
          <t>kvm17.ekt1.tms.tele2.ru</t>
        </is>
      </c>
      <c r="B189" t="inlineStr">
        <is>
          <t>psm05.ekt1.tms.tele2.ru</t>
        </is>
      </c>
      <c r="C189" t="inlineStr">
        <is>
          <t>Gy</t>
        </is>
      </c>
      <c r="D189" t="inlineStr">
        <is>
          <t>Gy1</t>
        </is>
      </c>
      <c r="E189">
        <f>IF(Таблица281114[[#This Row],[Site]]="Site1",VLOOKUP(Таблица281114[[#This Row],[VLAN]],Dictionary!$D$2:$F$14,2,FALSE),VLOOKUP(Таблица281114[[#This Row],[VLAN]],Dictionary!$D$2:$F$14,3,FALSE))</f>
        <v/>
      </c>
      <c r="F189" t="inlineStr">
        <is>
          <t>10.224.37.40</t>
        </is>
      </c>
      <c r="G189" t="inlineStr">
        <is>
          <t>Site1</t>
        </is>
      </c>
      <c r="H189" t="inlineStr">
        <is>
          <t>Domain1</t>
        </is>
      </c>
    </row>
    <row r="190">
      <c r="A190" s="216" t="inlineStr">
        <is>
          <t>kvm17.ekt2.tms.tele2.ru</t>
        </is>
      </c>
      <c r="B190" t="inlineStr">
        <is>
          <t>psm05.ekt2.tms.tele2.ru</t>
        </is>
      </c>
      <c r="C190" t="inlineStr">
        <is>
          <t>Gy</t>
        </is>
      </c>
      <c r="D190" t="inlineStr">
        <is>
          <t>Gy1</t>
        </is>
      </c>
      <c r="E190">
        <f>IF(Таблица281114[[#This Row],[Site]]="Site1",VLOOKUP(Таблица281114[[#This Row],[VLAN]],Dictionary!$D$2:$F$14,2,FALSE),VLOOKUP(Таблица281114[[#This Row],[VLAN]],Dictionary!$D$2:$F$14,3,FALSE))</f>
        <v/>
      </c>
      <c r="F190" t="inlineStr">
        <is>
          <t>10.224.37.41</t>
        </is>
      </c>
      <c r="G190" t="inlineStr">
        <is>
          <t>Site2</t>
        </is>
      </c>
      <c r="H190" t="inlineStr">
        <is>
          <t>Domain1</t>
        </is>
      </c>
    </row>
    <row r="191">
      <c r="A191" s="86" t="n"/>
      <c r="B191" s="85" t="inlineStr">
        <is>
          <t>psm02.ekt (VRRP VIP)</t>
        </is>
      </c>
      <c r="C191" s="85" t="inlineStr">
        <is>
          <t>Gy</t>
        </is>
      </c>
      <c r="D191" s="85" t="inlineStr">
        <is>
          <t>Gy2</t>
        </is>
      </c>
      <c r="E191" s="85">
        <f>IF(Таблица281114[[#This Row],[Site]]="Site1",VLOOKUP(Таблица281114[[#This Row],[VLAN]],Dictionary!$D$2:$F$14,2,FALSE),VLOOKUP(Таблица281114[[#This Row],[VLAN]],Dictionary!$D$2:$F$14,3,FALSE))</f>
        <v/>
      </c>
      <c r="F191" s="85" t="inlineStr">
        <is>
          <t>10.224.37.49</t>
        </is>
      </c>
      <c r="G191" s="85" t="inlineStr">
        <is>
          <t>Site2</t>
        </is>
      </c>
      <c r="H191" s="85" t="inlineStr">
        <is>
          <t>Domain1</t>
        </is>
      </c>
    </row>
    <row r="192">
      <c r="A192" s="216" t="inlineStr">
        <is>
          <t>kvm12.ekt1.tms.tele2.ru</t>
        </is>
      </c>
      <c r="B192" t="inlineStr">
        <is>
          <t>psm02.ekt1.tms.tele2.ru</t>
        </is>
      </c>
      <c r="C192" t="inlineStr">
        <is>
          <t>Gy</t>
        </is>
      </c>
      <c r="D192" t="inlineStr">
        <is>
          <t>Gy2</t>
        </is>
      </c>
      <c r="E192">
        <f>IF(Таблица281114[[#This Row],[Site]]="Site1",VLOOKUP(Таблица281114[[#This Row],[VLAN]],Dictionary!$D$2:$F$14,2,FALSE),VLOOKUP(Таблица281114[[#This Row],[VLAN]],Dictionary!$D$2:$F$14,3,FALSE))</f>
        <v/>
      </c>
      <c r="F192" t="inlineStr">
        <is>
          <t>10.224.37.50</t>
        </is>
      </c>
      <c r="G192" t="inlineStr">
        <is>
          <t>Site1</t>
        </is>
      </c>
      <c r="H192" t="inlineStr">
        <is>
          <t>Domain1</t>
        </is>
      </c>
    </row>
    <row r="193">
      <c r="A193" s="216" t="inlineStr">
        <is>
          <t>kvm12.ekt2.tms.tele2.ru</t>
        </is>
      </c>
      <c r="B193" t="inlineStr">
        <is>
          <t>psm02.ekt2.tms.tele2.ru</t>
        </is>
      </c>
      <c r="C193" t="inlineStr">
        <is>
          <t>Gy</t>
        </is>
      </c>
      <c r="D193" t="inlineStr">
        <is>
          <t>Gy2</t>
        </is>
      </c>
      <c r="E193">
        <f>IF(Таблица281114[[#This Row],[Site]]="Site1",VLOOKUP(Таблица281114[[#This Row],[VLAN]],Dictionary!$D$2:$F$14,2,FALSE),VLOOKUP(Таблица281114[[#This Row],[VLAN]],Dictionary!$D$2:$F$14,3,FALSE))</f>
        <v/>
      </c>
      <c r="F193" t="inlineStr">
        <is>
          <t>10.224.37.51</t>
        </is>
      </c>
      <c r="G193" t="inlineStr">
        <is>
          <t>Site2</t>
        </is>
      </c>
      <c r="H193" t="inlineStr">
        <is>
          <t>Domain1</t>
        </is>
      </c>
    </row>
    <row r="194">
      <c r="A194" s="216" t="n"/>
      <c r="B194" t="inlineStr">
        <is>
          <t>psm04.ekt (VRRP VIP)</t>
        </is>
      </c>
      <c r="C194" t="inlineStr">
        <is>
          <t>Gy</t>
        </is>
      </c>
      <c r="D194" t="inlineStr">
        <is>
          <t>Gy2</t>
        </is>
      </c>
      <c r="E194">
        <f>IF(Таблица281114[[#This Row],[Site]]="Site1",VLOOKUP(Таблица281114[[#This Row],[VLAN]],Dictionary!$D$2:$F$14,2,FALSE),VLOOKUP(Таблица281114[[#This Row],[VLAN]],Dictionary!$D$2:$F$14,3,FALSE))</f>
        <v/>
      </c>
      <c r="F194" t="inlineStr">
        <is>
          <t>10.224.37.52</t>
        </is>
      </c>
      <c r="G194" t="inlineStr">
        <is>
          <t>Site2</t>
        </is>
      </c>
      <c r="H194" t="inlineStr">
        <is>
          <t>Domain1</t>
        </is>
      </c>
    </row>
    <row r="195">
      <c r="A195" s="216" t="inlineStr">
        <is>
          <t>kvm17.ekt1.tms.tele2.ru</t>
        </is>
      </c>
      <c r="B195" t="inlineStr">
        <is>
          <t>psm04.ekt1.tms.tele2.ru</t>
        </is>
      </c>
      <c r="C195" t="inlineStr">
        <is>
          <t>Gy</t>
        </is>
      </c>
      <c r="D195" t="inlineStr">
        <is>
          <t>Gy2</t>
        </is>
      </c>
      <c r="E195">
        <f>IF(Таблица281114[[#This Row],[Site]]="Site1",VLOOKUP(Таблица281114[[#This Row],[VLAN]],Dictionary!$D$2:$F$14,2,FALSE),VLOOKUP(Таблица281114[[#This Row],[VLAN]],Dictionary!$D$2:$F$14,3,FALSE))</f>
        <v/>
      </c>
      <c r="F195" t="inlineStr">
        <is>
          <t>10.224.37.53</t>
        </is>
      </c>
      <c r="G195" t="inlineStr">
        <is>
          <t>Site1</t>
        </is>
      </c>
      <c r="H195" t="inlineStr">
        <is>
          <t>Domain1</t>
        </is>
      </c>
    </row>
    <row r="196">
      <c r="A196" s="216" t="inlineStr">
        <is>
          <t>kvm17.ekt2.tms.tele2.ru</t>
        </is>
      </c>
      <c r="B196" t="inlineStr">
        <is>
          <t>psm04.ekt2.tms.tele2.ru</t>
        </is>
      </c>
      <c r="C196" t="inlineStr">
        <is>
          <t>Gy</t>
        </is>
      </c>
      <c r="D196" t="inlineStr">
        <is>
          <t>Gy2</t>
        </is>
      </c>
      <c r="E196">
        <f>IF(Таблица281114[[#This Row],[Site]]="Site1",VLOOKUP(Таблица281114[[#This Row],[VLAN]],Dictionary!$D$2:$F$14,2,FALSE),VLOOKUP(Таблица281114[[#This Row],[VLAN]],Dictionary!$D$2:$F$14,3,FALSE))</f>
        <v/>
      </c>
      <c r="F196" t="inlineStr">
        <is>
          <t>10.224.37.54</t>
        </is>
      </c>
      <c r="G196" t="inlineStr">
        <is>
          <t>Site2</t>
        </is>
      </c>
      <c r="H196" t="inlineStr">
        <is>
          <t>Domain1</t>
        </is>
      </c>
    </row>
    <row r="197">
      <c r="A197" s="216" t="n"/>
      <c r="B197" t="inlineStr">
        <is>
          <t>psm06.ekt (VRRP VIP)</t>
        </is>
      </c>
      <c r="C197" t="inlineStr">
        <is>
          <t>Gy</t>
        </is>
      </c>
      <c r="D197" t="inlineStr">
        <is>
          <t>Gy2</t>
        </is>
      </c>
      <c r="E197">
        <f>IF(Таблица281114[[#This Row],[Site]]="Site1",VLOOKUP(Таблица281114[[#This Row],[VLAN]],Dictionary!$D$2:$F$14,2,FALSE),VLOOKUP(Таблица281114[[#This Row],[VLAN]],Dictionary!$D$2:$F$14,3,FALSE))</f>
        <v/>
      </c>
      <c r="F197" t="inlineStr">
        <is>
          <t>10.224.37.55</t>
        </is>
      </c>
      <c r="G197" t="inlineStr">
        <is>
          <t>Site2</t>
        </is>
      </c>
      <c r="H197" t="inlineStr">
        <is>
          <t>Domain1</t>
        </is>
      </c>
    </row>
    <row r="198">
      <c r="A198" s="216" t="inlineStr">
        <is>
          <t>kvm17.ekt1.tms.tele2.ru</t>
        </is>
      </c>
      <c r="B198" t="inlineStr">
        <is>
          <t>psm06.ekt1.tms.tele2.ru</t>
        </is>
      </c>
      <c r="C198" t="inlineStr">
        <is>
          <t>Gy</t>
        </is>
      </c>
      <c r="D198" t="inlineStr">
        <is>
          <t>Gy2</t>
        </is>
      </c>
      <c r="E198">
        <f>IF(Таблица281114[[#This Row],[Site]]="Site1",VLOOKUP(Таблица281114[[#This Row],[VLAN]],Dictionary!$D$2:$F$14,2,FALSE),VLOOKUP(Таблица281114[[#This Row],[VLAN]],Dictionary!$D$2:$F$14,3,FALSE))</f>
        <v/>
      </c>
      <c r="F198" t="inlineStr">
        <is>
          <t>10.224.37.56</t>
        </is>
      </c>
      <c r="G198" t="inlineStr">
        <is>
          <t>Site1</t>
        </is>
      </c>
      <c r="H198" t="inlineStr">
        <is>
          <t>Domain1</t>
        </is>
      </c>
    </row>
    <row r="199" ht="15.75" customHeight="1" s="200" thickBot="1">
      <c r="A199" s="217" t="inlineStr">
        <is>
          <t>kvm17.ekt2.tms.tele2.ru</t>
        </is>
      </c>
      <c r="B199" s="205" t="inlineStr">
        <is>
          <t>psm06.ekt2.tms.tele2.ru</t>
        </is>
      </c>
      <c r="C199" s="205" t="inlineStr">
        <is>
          <t>Gy</t>
        </is>
      </c>
      <c r="D199" s="205" t="inlineStr">
        <is>
          <t>Gy2</t>
        </is>
      </c>
      <c r="E199" s="205">
        <f>IF(Таблица281114[[#This Row],[Site]]="Site1",VLOOKUP(Таблица281114[[#This Row],[VLAN]],Dictionary!$D$2:$F$14,2,FALSE),VLOOKUP(Таблица281114[[#This Row],[VLAN]],Dictionary!$D$2:$F$14,3,FALSE))</f>
        <v/>
      </c>
      <c r="F199" s="205" t="inlineStr">
        <is>
          <t>10.224.37.57</t>
        </is>
      </c>
      <c r="G199" s="205" t="inlineStr">
        <is>
          <t>Site2</t>
        </is>
      </c>
      <c r="H199" s="205" t="inlineStr">
        <is>
          <t>Domain1</t>
        </is>
      </c>
    </row>
    <row r="200">
      <c r="A200" s="216" t="n"/>
      <c r="B200" t="inlineStr">
        <is>
          <t>psm01.ekt (VRRP VIP)</t>
        </is>
      </c>
      <c r="C200" t="inlineStr">
        <is>
          <t>Radius</t>
        </is>
      </c>
      <c r="D200" t="inlineStr">
        <is>
          <t>Radius</t>
        </is>
      </c>
      <c r="E200">
        <f>IF(Таблица281114[[#This Row],[Site]]="Site1",VLOOKUP(Таблица281114[[#This Row],[VLAN]],Dictionary!$D$2:$F$14,2,FALSE),VLOOKUP(Таблица281114[[#This Row],[VLAN]],Dictionary!$D$2:$F$14,3,FALSE))</f>
        <v/>
      </c>
      <c r="F200" t="inlineStr">
        <is>
          <t>10.224.37.65</t>
        </is>
      </c>
      <c r="G200" t="inlineStr">
        <is>
          <t>Site1</t>
        </is>
      </c>
      <c r="H200" t="inlineStr">
        <is>
          <t>Domain1</t>
        </is>
      </c>
    </row>
    <row r="201">
      <c r="A201" s="216" t="inlineStr">
        <is>
          <t>kvm12.ekt1.tms.tele2.ru</t>
        </is>
      </c>
      <c r="B201" t="inlineStr">
        <is>
          <t>psm01.ekt1.tms.tele2.ru</t>
        </is>
      </c>
      <c r="C201" t="inlineStr">
        <is>
          <t>Radius</t>
        </is>
      </c>
      <c r="D201" t="inlineStr">
        <is>
          <t>Radius</t>
        </is>
      </c>
      <c r="E201">
        <f>IF(Таблица281114[[#This Row],[Site]]="Site1",VLOOKUP(Таблица281114[[#This Row],[VLAN]],Dictionary!$D$2:$F$14,2,FALSE),VLOOKUP(Таблица281114[[#This Row],[VLAN]],Dictionary!$D$2:$F$14,3,FALSE))</f>
        <v/>
      </c>
      <c r="F201" t="inlineStr">
        <is>
          <t>10.224.37.66</t>
        </is>
      </c>
      <c r="G201" t="inlineStr">
        <is>
          <t>Site1</t>
        </is>
      </c>
      <c r="H201" t="inlineStr">
        <is>
          <t>Domain1</t>
        </is>
      </c>
    </row>
    <row r="202">
      <c r="A202" s="216" t="inlineStr">
        <is>
          <t>kvm12.ekt2.tms.tele2.ru</t>
        </is>
      </c>
      <c r="B202" t="inlineStr">
        <is>
          <t>psm01.ekt2.tms.tele2.ru</t>
        </is>
      </c>
      <c r="C202" t="inlineStr">
        <is>
          <t>Radius</t>
        </is>
      </c>
      <c r="D202" t="inlineStr">
        <is>
          <t>Radius</t>
        </is>
      </c>
      <c r="E202">
        <f>IF(Таблица281114[[#This Row],[Site]]="Site1",VLOOKUP(Таблица281114[[#This Row],[VLAN]],Dictionary!$D$2:$F$14,2,FALSE),VLOOKUP(Таблица281114[[#This Row],[VLAN]],Dictionary!$D$2:$F$14,3,FALSE))</f>
        <v/>
      </c>
      <c r="F202" t="inlineStr">
        <is>
          <t>10.224.37.67</t>
        </is>
      </c>
      <c r="G202" t="inlineStr">
        <is>
          <t>Site2</t>
        </is>
      </c>
      <c r="H202" t="inlineStr">
        <is>
          <t>Domain1</t>
        </is>
      </c>
    </row>
    <row r="203">
      <c r="A203" s="216" t="n"/>
      <c r="B203" t="inlineStr">
        <is>
          <t>psm03.ekt (VRRP VIP)</t>
        </is>
      </c>
      <c r="C203" t="inlineStr">
        <is>
          <t>Radius</t>
        </is>
      </c>
      <c r="D203" t="inlineStr">
        <is>
          <t>Radius</t>
        </is>
      </c>
      <c r="E203">
        <f>IF(Таблица281114[[#This Row],[Site]]="Site1",VLOOKUP(Таблица281114[[#This Row],[VLAN]],Dictionary!$D$2:$F$14,2,FALSE),VLOOKUP(Таблица281114[[#This Row],[VLAN]],Dictionary!$D$2:$F$14,3,FALSE))</f>
        <v/>
      </c>
      <c r="F203" t="inlineStr">
        <is>
          <t>10.224.37.68</t>
        </is>
      </c>
      <c r="G203" t="inlineStr">
        <is>
          <t>Site1</t>
        </is>
      </c>
      <c r="H203" t="inlineStr">
        <is>
          <t>Domain1</t>
        </is>
      </c>
    </row>
    <row r="204">
      <c r="A204" s="216" t="inlineStr">
        <is>
          <t>kvm12.ekt1.tms.tele2.ru</t>
        </is>
      </c>
      <c r="B204" t="inlineStr">
        <is>
          <t>psm03.ekt1.tms.tele2.ru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IF(Таблица281114[[#This Row],[Site]]="Site1",VLOOKUP(Таблица281114[[#This Row],[VLAN]],Dictionary!$D$2:$F$14,2,FALSE),VLOOKUP(Таблица281114[[#This Row],[VLAN]],Dictionary!$D$2:$F$14,3,FALSE))</f>
        <v/>
      </c>
      <c r="F204" t="inlineStr">
        <is>
          <t>10.224.37.69</t>
        </is>
      </c>
      <c r="G204" t="inlineStr">
        <is>
          <t>Site1</t>
        </is>
      </c>
      <c r="H204" t="inlineStr">
        <is>
          <t>Domain1</t>
        </is>
      </c>
    </row>
    <row r="205">
      <c r="A205" s="216" t="inlineStr">
        <is>
          <t>kvm12.ekt2.tms.tele2.ru</t>
        </is>
      </c>
      <c r="B205" t="inlineStr">
        <is>
          <t>psm03.ekt2.tms.tele2.ru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IF(Таблица281114[[#This Row],[Site]]="Site1",VLOOKUP(Таблица281114[[#This Row],[VLAN]],Dictionary!$D$2:$F$14,2,FALSE),VLOOKUP(Таблица281114[[#This Row],[VLAN]],Dictionary!$D$2:$F$14,3,FALSE))</f>
        <v/>
      </c>
      <c r="F205" t="inlineStr">
        <is>
          <t>10.224.37.70</t>
        </is>
      </c>
      <c r="G205" t="inlineStr">
        <is>
          <t>Site2</t>
        </is>
      </c>
      <c r="H205" t="inlineStr">
        <is>
          <t>Domain1</t>
        </is>
      </c>
    </row>
    <row r="206">
      <c r="A206" s="216" t="n"/>
      <c r="B206" t="inlineStr">
        <is>
          <t>psm05.ekt (VRRP VIP)</t>
        </is>
      </c>
      <c r="C206" t="inlineStr">
        <is>
          <t>Radius</t>
        </is>
      </c>
      <c r="D206" t="inlineStr">
        <is>
          <t>Radius</t>
        </is>
      </c>
      <c r="E206">
        <f>IF(Таблица281114[[#This Row],[Site]]="Site1",VLOOKUP(Таблица281114[[#This Row],[VLAN]],Dictionary!$D$2:$F$14,2,FALSE),VLOOKUP(Таблица281114[[#This Row],[VLAN]],Dictionary!$D$2:$F$14,3,FALSE))</f>
        <v/>
      </c>
      <c r="F206" t="inlineStr">
        <is>
          <t>10.224.37.71</t>
        </is>
      </c>
      <c r="G206" t="inlineStr">
        <is>
          <t>Site1</t>
        </is>
      </c>
      <c r="H206" t="inlineStr">
        <is>
          <t>Domain1</t>
        </is>
      </c>
    </row>
    <row r="207">
      <c r="A207" s="216" t="inlineStr">
        <is>
          <t>kvm17.ekt1.tms.tele2.ru</t>
        </is>
      </c>
      <c r="B207" t="inlineStr">
        <is>
          <t>psm05.ekt1.tms.tele2.ru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IF(Таблица281114[[#This Row],[Site]]="Site1",VLOOKUP(Таблица281114[[#This Row],[VLAN]],Dictionary!$D$2:$F$14,2,FALSE),VLOOKUP(Таблица281114[[#This Row],[VLAN]],Dictionary!$D$2:$F$14,3,FALSE))</f>
        <v/>
      </c>
      <c r="F207" t="inlineStr">
        <is>
          <t>10.224.37.72</t>
        </is>
      </c>
      <c r="G207" t="inlineStr">
        <is>
          <t>Site1</t>
        </is>
      </c>
      <c r="H207" t="inlineStr">
        <is>
          <t>Domain1</t>
        </is>
      </c>
    </row>
    <row r="208">
      <c r="A208" s="184" t="inlineStr">
        <is>
          <t>kvm17.ekt2.tms.tele2.ru</t>
        </is>
      </c>
      <c r="B208" s="125" t="inlineStr">
        <is>
          <t>psm05.ekt2.tms.tele2.ru</t>
        </is>
      </c>
      <c r="C208" s="125" t="inlineStr">
        <is>
          <t>Radius</t>
        </is>
      </c>
      <c r="D208" s="125" t="inlineStr">
        <is>
          <t>Radius</t>
        </is>
      </c>
      <c r="E208" s="125">
        <f>IF(Таблица281114[[#This Row],[Site]]="Site1",VLOOKUP(Таблица281114[[#This Row],[VLAN]],Dictionary!$D$2:$F$14,2,FALSE),VLOOKUP(Таблица281114[[#This Row],[VLAN]],Dictionary!$D$2:$F$14,3,FALSE))</f>
        <v/>
      </c>
      <c r="F208" s="125" t="inlineStr">
        <is>
          <t>10.224.37.73</t>
        </is>
      </c>
      <c r="G208" s="125" t="inlineStr">
        <is>
          <t>Site2</t>
        </is>
      </c>
      <c r="H208" s="125" t="inlineStr">
        <is>
          <t>Domain1</t>
        </is>
      </c>
    </row>
    <row r="209">
      <c r="A209" s="216" t="n"/>
      <c r="B209" t="inlineStr">
        <is>
          <t>psm02.ekt (VRRP VIP)</t>
        </is>
      </c>
      <c r="C209" t="inlineStr">
        <is>
          <t>Radius</t>
        </is>
      </c>
      <c r="D209" t="inlineStr">
        <is>
          <t>Radius</t>
        </is>
      </c>
      <c r="E209">
        <f>IF(Таблица281114[[#This Row],[Site]]="Site1",VLOOKUP(Таблица281114[[#This Row],[VLAN]],Dictionary!$D$2:$F$14,2,FALSE),VLOOKUP(Таблица281114[[#This Row],[VLAN]],Dictionary!$D$2:$F$14,3,FALSE))</f>
        <v/>
      </c>
      <c r="F209" t="inlineStr">
        <is>
          <t>10.224.37.74</t>
        </is>
      </c>
      <c r="G209" t="inlineStr">
        <is>
          <t>Site2</t>
        </is>
      </c>
      <c r="H209" t="inlineStr">
        <is>
          <t>Domain1</t>
        </is>
      </c>
    </row>
    <row r="210">
      <c r="A210" s="216" t="inlineStr">
        <is>
          <t>kvm12.ekt1.tms.tele2.ru</t>
        </is>
      </c>
      <c r="B210" t="inlineStr">
        <is>
          <t>psm02.ekt1.tms.tele2.ru</t>
        </is>
      </c>
      <c r="C210" t="inlineStr">
        <is>
          <t>Radius</t>
        </is>
      </c>
      <c r="D210" t="inlineStr">
        <is>
          <t>Radius</t>
        </is>
      </c>
      <c r="E210">
        <f>IF(Таблица281114[[#This Row],[Site]]="Site1",VLOOKUP(Таблица281114[[#This Row],[VLAN]],Dictionary!$D$2:$F$14,2,FALSE),VLOOKUP(Таблица281114[[#This Row],[VLAN]],Dictionary!$D$2:$F$14,3,FALSE))</f>
        <v/>
      </c>
      <c r="F210" t="inlineStr">
        <is>
          <t>10.224.37.75</t>
        </is>
      </c>
      <c r="G210" t="inlineStr">
        <is>
          <t>Site1</t>
        </is>
      </c>
      <c r="H210" t="inlineStr">
        <is>
          <t>Domain1</t>
        </is>
      </c>
    </row>
    <row r="211">
      <c r="A211" s="216" t="inlineStr">
        <is>
          <t>kvm12.ekt2.tms.tele2.ru</t>
        </is>
      </c>
      <c r="B211" t="inlineStr">
        <is>
          <t>psm02.ekt2.tms.tele2.ru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IF(Таблица281114[[#This Row],[Site]]="Site1",VLOOKUP(Таблица281114[[#This Row],[VLAN]],Dictionary!$D$2:$F$14,2,FALSE),VLOOKUP(Таблица281114[[#This Row],[VLAN]],Dictionary!$D$2:$F$14,3,FALSE))</f>
        <v/>
      </c>
      <c r="F211" t="inlineStr">
        <is>
          <t>10.224.37.76</t>
        </is>
      </c>
      <c r="G211" t="inlineStr">
        <is>
          <t>Site2</t>
        </is>
      </c>
      <c r="H211" t="inlineStr">
        <is>
          <t>Domain1</t>
        </is>
      </c>
    </row>
    <row r="212">
      <c r="A212" s="216" t="n"/>
      <c r="B212" t="inlineStr">
        <is>
          <t>psm04.ekt (VRRP VIP)</t>
        </is>
      </c>
      <c r="C212" t="inlineStr">
        <is>
          <t>Radius</t>
        </is>
      </c>
      <c r="D212" t="inlineStr">
        <is>
          <t>Radius</t>
        </is>
      </c>
      <c r="E212">
        <f>IF(Таблица281114[[#This Row],[Site]]="Site1",VLOOKUP(Таблица281114[[#This Row],[VLAN]],Dictionary!$D$2:$F$14,2,FALSE),VLOOKUP(Таблица281114[[#This Row],[VLAN]],Dictionary!$D$2:$F$14,3,FALSE))</f>
        <v/>
      </c>
      <c r="F212" t="inlineStr">
        <is>
          <t>10.224.37.77</t>
        </is>
      </c>
      <c r="G212" t="inlineStr">
        <is>
          <t>Site2</t>
        </is>
      </c>
      <c r="H212" t="inlineStr">
        <is>
          <t>Domain1</t>
        </is>
      </c>
    </row>
    <row r="213">
      <c r="A213" s="216" t="inlineStr">
        <is>
          <t>kvm17.ekt1.tms.tele2.ru</t>
        </is>
      </c>
      <c r="B213" t="inlineStr">
        <is>
          <t>psm04.ekt1.tms.tele2.ru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IF(Таблица281114[[#This Row],[Site]]="Site1",VLOOKUP(Таблица281114[[#This Row],[VLAN]],Dictionary!$D$2:$F$14,2,FALSE),VLOOKUP(Таблица281114[[#This Row],[VLAN]],Dictionary!$D$2:$F$14,3,FALSE))</f>
        <v/>
      </c>
      <c r="F213" t="inlineStr">
        <is>
          <t>10.224.37.78</t>
        </is>
      </c>
      <c r="G213" t="inlineStr">
        <is>
          <t>Site1</t>
        </is>
      </c>
      <c r="H213" t="inlineStr">
        <is>
          <t>Domain1</t>
        </is>
      </c>
    </row>
    <row r="214">
      <c r="A214" s="216" t="inlineStr">
        <is>
          <t>kvm17.ekt2.tms.tele2.ru</t>
        </is>
      </c>
      <c r="B214" t="inlineStr">
        <is>
          <t>psm04.ekt2.tms.tele2.ru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IF(Таблица281114[[#This Row],[Site]]="Site1",VLOOKUP(Таблица281114[[#This Row],[VLAN]],Dictionary!$D$2:$F$14,2,FALSE),VLOOKUP(Таблица281114[[#This Row],[VLAN]],Dictionary!$D$2:$F$14,3,FALSE))</f>
        <v/>
      </c>
      <c r="F214" t="inlineStr">
        <is>
          <t>10.224.37.79</t>
        </is>
      </c>
      <c r="G214" t="inlineStr">
        <is>
          <t>Site2</t>
        </is>
      </c>
      <c r="H214" t="inlineStr">
        <is>
          <t>Domain1</t>
        </is>
      </c>
    </row>
    <row r="215">
      <c r="A215" s="216" t="n"/>
      <c r="B215" t="inlineStr">
        <is>
          <t>psm06.ekt (VRRP VIP)</t>
        </is>
      </c>
      <c r="C215" t="inlineStr">
        <is>
          <t>Radius</t>
        </is>
      </c>
      <c r="D215" t="inlineStr">
        <is>
          <t>Radius</t>
        </is>
      </c>
      <c r="E215">
        <f>IF(Таблица281114[[#This Row],[Site]]="Site1",VLOOKUP(Таблица281114[[#This Row],[VLAN]],Dictionary!$D$2:$F$14,2,FALSE),VLOOKUP(Таблица281114[[#This Row],[VLAN]],Dictionary!$D$2:$F$14,3,FALSE))</f>
        <v/>
      </c>
      <c r="F215" t="inlineStr">
        <is>
          <t>10.224.37.80</t>
        </is>
      </c>
      <c r="G215" t="inlineStr">
        <is>
          <t>Site2</t>
        </is>
      </c>
      <c r="H215" t="inlineStr">
        <is>
          <t>Domain1</t>
        </is>
      </c>
    </row>
    <row r="216">
      <c r="A216" s="216" t="inlineStr">
        <is>
          <t>kvm17.ekt1.tms.tele2.ru</t>
        </is>
      </c>
      <c r="B216" t="inlineStr">
        <is>
          <t>psm06.ekt1.tms.tele2.ru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IF(Таблица281114[[#This Row],[Site]]="Site1",VLOOKUP(Таблица281114[[#This Row],[VLAN]],Dictionary!$D$2:$F$14,2,FALSE),VLOOKUP(Таблица281114[[#This Row],[VLAN]],Dictionary!$D$2:$F$14,3,FALSE))</f>
        <v/>
      </c>
      <c r="F216" t="inlineStr">
        <is>
          <t>10.224.37.81</t>
        </is>
      </c>
      <c r="G216" t="inlineStr">
        <is>
          <t>Site1</t>
        </is>
      </c>
      <c r="H216" t="inlineStr">
        <is>
          <t>Domain1</t>
        </is>
      </c>
    </row>
    <row r="217">
      <c r="A217" s="184" t="inlineStr">
        <is>
          <t>kvm17.ekt2.tms.tele2.ru</t>
        </is>
      </c>
      <c r="B217" s="125" t="inlineStr">
        <is>
          <t>psm06.ekt2.tms.tele2.ru</t>
        </is>
      </c>
      <c r="C217" s="125" t="inlineStr">
        <is>
          <t>Radius</t>
        </is>
      </c>
      <c r="D217" s="125" t="inlineStr">
        <is>
          <t>Radius</t>
        </is>
      </c>
      <c r="E217" s="125">
        <f>IF(Таблица281114[[#This Row],[Site]]="Site1",VLOOKUP(Таблица281114[[#This Row],[VLAN]],Dictionary!$D$2:$F$14,2,FALSE),VLOOKUP(Таблица281114[[#This Row],[VLAN]],Dictionary!$D$2:$F$14,3,FALSE))</f>
        <v/>
      </c>
      <c r="F217" s="125" t="inlineStr">
        <is>
          <t>10.224.37.82</t>
        </is>
      </c>
      <c r="G217" s="125" t="inlineStr">
        <is>
          <t>Site2</t>
        </is>
      </c>
      <c r="H217" s="125" t="inlineStr">
        <is>
          <t>Domain1</t>
        </is>
      </c>
    </row>
    <row r="218">
      <c r="A218" s="85" t="n"/>
      <c r="B218" s="85" t="inlineStr">
        <is>
          <t>rb01.ekt (VRRP VIP)</t>
        </is>
      </c>
      <c r="C218" s="85" t="inlineStr">
        <is>
          <t>Radius</t>
        </is>
      </c>
      <c r="D218" s="85" t="inlineStr">
        <is>
          <t>Radius</t>
        </is>
      </c>
      <c r="E218" s="85">
        <f>IF(Таблица281114[[#This Row],[Site]]="Site1",VLOOKUP(Таблица281114[[#This Row],[VLAN]],Dictionary!$D$2:$F$14,2,FALSE),VLOOKUP(Таблица281114[[#This Row],[VLAN]],Dictionary!$D$2:$F$14,3,FALSE))</f>
        <v/>
      </c>
      <c r="F218" s="85" t="inlineStr">
        <is>
          <t>10.224.37.83</t>
        </is>
      </c>
      <c r="G218" s="85" t="inlineStr">
        <is>
          <t>Site1</t>
        </is>
      </c>
      <c r="H218" s="85" t="inlineStr">
        <is>
          <t>Domain1</t>
        </is>
      </c>
    </row>
    <row r="219">
      <c r="A219" s="216" t="inlineStr">
        <is>
          <t>kvm09.ekt1.tms.tele2.ru</t>
        </is>
      </c>
      <c r="B219" t="inlineStr">
        <is>
          <t>rb01.ekt1.tms.tele2.ru</t>
        </is>
      </c>
      <c r="C219" t="inlineStr">
        <is>
          <t>Radius</t>
        </is>
      </c>
      <c r="D219" t="inlineStr">
        <is>
          <t>Radius</t>
        </is>
      </c>
      <c r="E219">
        <f>IF(Таблица281114[[#This Row],[Site]]="Site1",VLOOKUP(Таблица281114[[#This Row],[VLAN]],Dictionary!$D$2:$F$14,2,FALSE),VLOOKUP(Таблица281114[[#This Row],[VLAN]],Dictionary!$D$2:$F$14,3,FALSE))</f>
        <v/>
      </c>
      <c r="F219" t="inlineStr">
        <is>
          <t>10.224.37.84</t>
        </is>
      </c>
      <c r="G219" t="inlineStr">
        <is>
          <t>Site1</t>
        </is>
      </c>
      <c r="H219" t="inlineStr">
        <is>
          <t>Domain1</t>
        </is>
      </c>
    </row>
    <row r="220">
      <c r="A220" s="184" t="inlineStr">
        <is>
          <t>kvm10.ekt1.tms.tele2.ru</t>
        </is>
      </c>
      <c r="B220" s="125" t="inlineStr">
        <is>
          <t>rb02.ekt1.tms.tele2.ru</t>
        </is>
      </c>
      <c r="C220" s="125" t="inlineStr">
        <is>
          <t>Radius</t>
        </is>
      </c>
      <c r="D220" s="125" t="inlineStr">
        <is>
          <t>Radius</t>
        </is>
      </c>
      <c r="E220" s="125">
        <f>IF(Таблица281114[[#This Row],[Site]]="Site1",VLOOKUP(Таблица281114[[#This Row],[VLAN]],Dictionary!$D$2:$F$14,2,FALSE),VLOOKUP(Таблица281114[[#This Row],[VLAN]],Dictionary!$D$2:$F$14,3,FALSE))</f>
        <v/>
      </c>
      <c r="F220" s="125" t="inlineStr">
        <is>
          <t>10.224.37.85</t>
        </is>
      </c>
      <c r="G220" s="125" t="inlineStr">
        <is>
          <t>Site1</t>
        </is>
      </c>
      <c r="H220" s="125" t="inlineStr">
        <is>
          <t>Domain1</t>
        </is>
      </c>
    </row>
    <row r="221">
      <c r="A221" s="216" t="n"/>
      <c r="B221" t="inlineStr">
        <is>
          <t>rb02.ekt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IF(Таблица281114[[#This Row],[Site]]="Site1",VLOOKUP(Таблица281114[[#This Row],[VLAN]],Dictionary!$D$2:$F$14,2,FALSE),VLOOKUP(Таблица281114[[#This Row],[VLAN]],Dictionary!$D$2:$F$14,3,FALSE))</f>
        <v/>
      </c>
      <c r="F221" t="inlineStr">
        <is>
          <t>10.224.37.86</t>
        </is>
      </c>
      <c r="G221" t="inlineStr">
        <is>
          <t>Site2</t>
        </is>
      </c>
      <c r="H221" t="inlineStr">
        <is>
          <t>Domain1</t>
        </is>
      </c>
    </row>
    <row r="222">
      <c r="A222" s="216" t="inlineStr">
        <is>
          <t>kvm09.ekt2.tms.tele2.ru</t>
        </is>
      </c>
      <c r="B222" t="inlineStr">
        <is>
          <t>rb01.ekt2.tms.tele2.ru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IF(Таблица281114[[#This Row],[Site]]="Site1",VLOOKUP(Таблица281114[[#This Row],[VLAN]],Dictionary!$D$2:$F$14,2,FALSE),VLOOKUP(Таблица281114[[#This Row],[VLAN]],Dictionary!$D$2:$F$14,3,FALSE))</f>
        <v/>
      </c>
      <c r="F222" t="inlineStr">
        <is>
          <t>10.224.37.87</t>
        </is>
      </c>
      <c r="G222" t="inlineStr">
        <is>
          <t>Site2</t>
        </is>
      </c>
      <c r="H222" t="inlineStr">
        <is>
          <t>Domain1</t>
        </is>
      </c>
    </row>
    <row r="223">
      <c r="A223" s="216" t="inlineStr">
        <is>
          <t>kvm10.ekt2.tms.tele2.ru</t>
        </is>
      </c>
      <c r="B223" t="inlineStr">
        <is>
          <t>rb02.ekt2.tms.tele2.ru</t>
        </is>
      </c>
      <c r="C223" t="inlineStr">
        <is>
          <t>Radius</t>
        </is>
      </c>
      <c r="D223" t="inlineStr">
        <is>
          <t>Radius</t>
        </is>
      </c>
      <c r="E223">
        <f>IF(Таблица281114[[#This Row],[Site]]="Site1",VLOOKUP(Таблица281114[[#This Row],[VLAN]],Dictionary!$D$2:$F$14,2,FALSE),VLOOKUP(Таблица281114[[#This Row],[VLAN]],Dictionary!$D$2:$F$14,3,FALSE))</f>
        <v/>
      </c>
      <c r="F223" t="inlineStr">
        <is>
          <t>10.224.37.88</t>
        </is>
      </c>
      <c r="G223" t="inlineStr">
        <is>
          <t>Site2</t>
        </is>
      </c>
      <c r="H223" t="inlineStr">
        <is>
          <t>Domain1</t>
        </is>
      </c>
    </row>
    <row r="224">
      <c r="A224" s="86" t="inlineStr">
        <is>
          <t>kvm11.ekt1.tms.tele2.ru</t>
        </is>
      </c>
      <c r="B224" s="85" t="inlineStr">
        <is>
          <t>epsm01.ekt1.tms.tele2.ru</t>
        </is>
      </c>
      <c r="C224" s="85" t="inlineStr">
        <is>
          <t>Radius</t>
        </is>
      </c>
      <c r="D224" s="85" t="inlineStr">
        <is>
          <t>Radius</t>
        </is>
      </c>
      <c r="E224" s="85">
        <f>IF(Таблица281114[[#This Row],[Site]]="Site1",VLOOKUP(Таблица281114[[#This Row],[VLAN]],Dictionary!$D$2:$F$14,2,FALSE),VLOOKUP(Таблица281114[[#This Row],[VLAN]],Dictionary!$D$2:$F$14,3,FALSE))</f>
        <v/>
      </c>
      <c r="F224" s="85" t="inlineStr">
        <is>
          <t>10.224.37.89</t>
        </is>
      </c>
      <c r="G224" s="85" t="inlineStr">
        <is>
          <t>Site1</t>
        </is>
      </c>
      <c r="H224" s="85" t="inlineStr">
        <is>
          <t>Domain1</t>
        </is>
      </c>
    </row>
    <row r="225" ht="15.75" customHeight="1" s="200" thickBot="1">
      <c r="A225" s="217" t="inlineStr">
        <is>
          <t>kvm11.ekt2.tms.tele2.ru</t>
        </is>
      </c>
      <c r="B225" s="205" t="inlineStr">
        <is>
          <t>epsm02.ekt2.tms.tele2.ru</t>
        </is>
      </c>
      <c r="C225" s="205" t="inlineStr">
        <is>
          <t>Radius</t>
        </is>
      </c>
      <c r="D225" s="205" t="inlineStr">
        <is>
          <t>Radius</t>
        </is>
      </c>
      <c r="E225" s="205">
        <f>IF(Таблица281114[[#This Row],[Site]]="Site1",VLOOKUP(Таблица281114[[#This Row],[VLAN]],Dictionary!$D$2:$F$14,2,FALSE),VLOOKUP(Таблица281114[[#This Row],[VLAN]],Dictionary!$D$2:$F$14,3,FALSE))</f>
        <v/>
      </c>
      <c r="F225" s="205" t="inlineStr">
        <is>
          <t>10.224.37.90</t>
        </is>
      </c>
      <c r="G225" s="205" t="inlineStr">
        <is>
          <t>Site2</t>
        </is>
      </c>
      <c r="H225" s="205" t="inlineStr">
        <is>
          <t>Domain1</t>
        </is>
      </c>
    </row>
    <row r="226">
      <c r="B226" t="inlineStr">
        <is>
          <t>rb01.ekt (VRRP VIP)</t>
        </is>
      </c>
      <c r="C226" t="inlineStr">
        <is>
          <t>RadiusFE</t>
        </is>
      </c>
      <c r="D226" t="inlineStr">
        <is>
          <t>RadiusFE</t>
        </is>
      </c>
      <c r="E226">
        <f>IF(Таблица281114[[#This Row],[Site]]="Site1",VLOOKUP(Таблица281114[[#This Row],[VLAN]],Dictionary!$D$2:$F$14,2,FALSE),VLOOKUP(Таблица281114[[#This Row],[VLAN]],Dictionary!$D$2:$F$14,3,FALSE))</f>
        <v/>
      </c>
      <c r="F226" t="inlineStr">
        <is>
          <t>10.224.37.129</t>
        </is>
      </c>
      <c r="G226" t="inlineStr">
        <is>
          <t>Site1</t>
        </is>
      </c>
      <c r="H226" t="inlineStr">
        <is>
          <t>Domain1</t>
        </is>
      </c>
    </row>
    <row r="227">
      <c r="A227" s="216" t="inlineStr">
        <is>
          <t>kvm09.ekt1.tms.tele2.ru</t>
        </is>
      </c>
      <c r="B227" t="inlineStr">
        <is>
          <t>rb01.ekt1.tms.tele2.ru</t>
        </is>
      </c>
      <c r="C227" t="inlineStr">
        <is>
          <t>RadiusFE</t>
        </is>
      </c>
      <c r="D227" t="inlineStr">
        <is>
          <t>RadiusFE</t>
        </is>
      </c>
      <c r="E227">
        <f>IF(Таблица281114[[#This Row],[Site]]="Site1",VLOOKUP(Таблица281114[[#This Row],[VLAN]],Dictionary!$D$2:$F$14,2,FALSE),VLOOKUP(Таблица281114[[#This Row],[VLAN]],Dictionary!$D$2:$F$14,3,FALSE))</f>
        <v/>
      </c>
      <c r="F227" t="inlineStr">
        <is>
          <t>10.224.37.130</t>
        </is>
      </c>
      <c r="G227" t="inlineStr">
        <is>
          <t>Site1</t>
        </is>
      </c>
      <c r="H227" t="inlineStr">
        <is>
          <t>Domain1</t>
        </is>
      </c>
    </row>
    <row r="228">
      <c r="A228" s="184" t="inlineStr">
        <is>
          <t>kvm10.ekt1.tms.tele2.ru</t>
        </is>
      </c>
      <c r="B228" s="125" t="inlineStr">
        <is>
          <t>rb02.ekt1.tms.tele2.ru</t>
        </is>
      </c>
      <c r="C228" s="125" t="inlineStr">
        <is>
          <t>RadiusFE</t>
        </is>
      </c>
      <c r="D228" s="125" t="inlineStr">
        <is>
          <t>RadiusFE</t>
        </is>
      </c>
      <c r="E228" s="125">
        <f>IF(Таблица281114[[#This Row],[Site]]="Site1",VLOOKUP(Таблица281114[[#This Row],[VLAN]],Dictionary!$D$2:$F$14,2,FALSE),VLOOKUP(Таблица281114[[#This Row],[VLAN]],Dictionary!$D$2:$F$14,3,FALSE))</f>
        <v/>
      </c>
      <c r="F228" s="125" t="inlineStr">
        <is>
          <t>10.224.37.131</t>
        </is>
      </c>
      <c r="G228" s="125" t="inlineStr">
        <is>
          <t>Site1</t>
        </is>
      </c>
      <c r="H228" s="125" t="inlineStr">
        <is>
          <t>Domain1</t>
        </is>
      </c>
    </row>
    <row r="229">
      <c r="A229" s="216" t="n"/>
      <c r="B229" t="inlineStr">
        <is>
          <t>rb02.ekt (VRRP VIP)</t>
        </is>
      </c>
      <c r="C229" t="inlineStr">
        <is>
          <t>RadiusFE</t>
        </is>
      </c>
      <c r="D229" t="inlineStr">
        <is>
          <t>RadiusFE</t>
        </is>
      </c>
      <c r="E229">
        <f>IF(Таблица281114[[#This Row],[Site]]="Site1",VLOOKUP(Таблица281114[[#This Row],[VLAN]],Dictionary!$D$2:$F$14,2,FALSE),VLOOKUP(Таблица281114[[#This Row],[VLAN]],Dictionary!$D$2:$F$14,3,FALSE))</f>
        <v/>
      </c>
      <c r="F229" t="inlineStr">
        <is>
          <t>10.225.37.129</t>
        </is>
      </c>
      <c r="G229" t="inlineStr">
        <is>
          <t>Site2</t>
        </is>
      </c>
      <c r="H229" t="inlineStr">
        <is>
          <t>Domain1</t>
        </is>
      </c>
    </row>
    <row r="230">
      <c r="A230" s="216" t="inlineStr">
        <is>
          <t>kvm09.ekt2.tms.tele2.ru</t>
        </is>
      </c>
      <c r="B230" t="inlineStr">
        <is>
          <t>rb01.ekt2.tms.tele2.ru</t>
        </is>
      </c>
      <c r="C230" t="inlineStr">
        <is>
          <t>RadiusFE</t>
        </is>
      </c>
      <c r="D230" t="inlineStr">
        <is>
          <t>RadiusFE</t>
        </is>
      </c>
      <c r="E230">
        <f>IF(Таблица281114[[#This Row],[Site]]="Site1",VLOOKUP(Таблица281114[[#This Row],[VLAN]],Dictionary!$D$2:$F$14,2,FALSE),VLOOKUP(Таблица281114[[#This Row],[VLAN]],Dictionary!$D$2:$F$14,3,FALSE))</f>
        <v/>
      </c>
      <c r="F230" t="inlineStr">
        <is>
          <t>10.225.37.130</t>
        </is>
      </c>
      <c r="G230" t="inlineStr">
        <is>
          <t>Site2</t>
        </is>
      </c>
      <c r="H230" t="inlineStr">
        <is>
          <t>Domain1</t>
        </is>
      </c>
    </row>
    <row r="231" ht="15.75" customHeight="1" s="200" thickBot="1">
      <c r="A231" s="217" t="inlineStr">
        <is>
          <t>kvm10.ekt2.tms.tele2.ru</t>
        </is>
      </c>
      <c r="B231" s="205" t="inlineStr">
        <is>
          <t>rb02.ekt2.tms.tele2.ru</t>
        </is>
      </c>
      <c r="C231" s="205" t="inlineStr">
        <is>
          <t>RadiusFE</t>
        </is>
      </c>
      <c r="D231" s="205" t="inlineStr">
        <is>
          <t>RadiusFE</t>
        </is>
      </c>
      <c r="E231" s="205">
        <f>IF(Таблица281114[[#This Row],[Site]]="Site1",VLOOKUP(Таблица281114[[#This Row],[VLAN]],Dictionary!$D$2:$F$14,2,FALSE),VLOOKUP(Таблица281114[[#This Row],[VLAN]],Dictionary!$D$2:$F$14,3,FALSE))</f>
        <v/>
      </c>
      <c r="F231" s="205" t="inlineStr">
        <is>
          <t>10.225.37.131</t>
        </is>
      </c>
      <c r="G231" s="205" t="inlineStr">
        <is>
          <t>Site2</t>
        </is>
      </c>
      <c r="H231" s="205" t="inlineStr">
        <is>
          <t>Domain1</t>
        </is>
      </c>
    </row>
    <row r="232">
      <c r="A232" s="216" t="n"/>
      <c r="B232" t="inlineStr">
        <is>
          <t>psm01.ekt (VRRP VIP)</t>
        </is>
      </c>
      <c r="C232" t="inlineStr">
        <is>
          <t>Resource</t>
        </is>
      </c>
      <c r="D232" t="inlineStr">
        <is>
          <t>Resource</t>
        </is>
      </c>
      <c r="E232">
        <f>IF(Таблица281114[[#This Row],[Site]]="Site1",VLOOKUP(Таблица281114[[#This Row],[VLAN]],Dictionary!$D$2:$F$14,2,FALSE),VLOOKUP(Таблица281114[[#This Row],[VLAN]],Dictionary!$D$2:$F$14,3,FALSE))</f>
        <v/>
      </c>
      <c r="F232" t="inlineStr">
        <is>
          <t>10.224.37.97</t>
        </is>
      </c>
      <c r="G232" t="inlineStr">
        <is>
          <t>Site1</t>
        </is>
      </c>
      <c r="H232" t="inlineStr">
        <is>
          <t>Domain1</t>
        </is>
      </c>
    </row>
    <row r="233">
      <c r="A233" s="216" t="inlineStr">
        <is>
          <t>kvm12.ekt1.tms.tele2.ru</t>
        </is>
      </c>
      <c r="B233" t="inlineStr">
        <is>
          <t>psm01.ekt1.tms.tele2.ru</t>
        </is>
      </c>
      <c r="C233" t="inlineStr">
        <is>
          <t>Resource</t>
        </is>
      </c>
      <c r="D233" t="inlineStr">
        <is>
          <t>Resource</t>
        </is>
      </c>
      <c r="E233">
        <f>IF(Таблица281114[[#This Row],[Site]]="Site1",VLOOKUP(Таблица281114[[#This Row],[VLAN]],Dictionary!$D$2:$F$14,2,FALSE),VLOOKUP(Таблица281114[[#This Row],[VLAN]],Dictionary!$D$2:$F$14,3,FALSE))</f>
        <v/>
      </c>
      <c r="F233" t="inlineStr">
        <is>
          <t>10.224.37.98</t>
        </is>
      </c>
      <c r="G233" t="inlineStr">
        <is>
          <t>Site1</t>
        </is>
      </c>
      <c r="H233" t="inlineStr">
        <is>
          <t>Domain1</t>
        </is>
      </c>
    </row>
    <row r="234">
      <c r="A234" s="216" t="inlineStr">
        <is>
          <t>kvm12.ekt2.tms.tele2.ru</t>
        </is>
      </c>
      <c r="B234" t="inlineStr">
        <is>
          <t>psm01.ekt2.tms.tele2.ru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IF(Таблица281114[[#This Row],[Site]]="Site1",VLOOKUP(Таблица281114[[#This Row],[VLAN]],Dictionary!$D$2:$F$14,2,FALSE),VLOOKUP(Таблица281114[[#This Row],[VLAN]],Dictionary!$D$2:$F$14,3,FALSE))</f>
        <v/>
      </c>
      <c r="F234" t="inlineStr">
        <is>
          <t>10.224.37.99</t>
        </is>
      </c>
      <c r="G234" t="inlineStr">
        <is>
          <t>Site2</t>
        </is>
      </c>
      <c r="H234" t="inlineStr">
        <is>
          <t>Domain1</t>
        </is>
      </c>
    </row>
    <row r="235">
      <c r="A235" s="216" t="n"/>
      <c r="B235" t="inlineStr">
        <is>
          <t>psm03.ekt (VRRP VIP)</t>
        </is>
      </c>
      <c r="C235" t="inlineStr">
        <is>
          <t>Resource</t>
        </is>
      </c>
      <c r="D235" t="inlineStr">
        <is>
          <t>Resource</t>
        </is>
      </c>
      <c r="E235">
        <f>IF(Таблица281114[[#This Row],[Site]]="Site1",VLOOKUP(Таблица281114[[#This Row],[VLAN]],Dictionary!$D$2:$F$14,2,FALSE),VLOOKUP(Таблица281114[[#This Row],[VLAN]],Dictionary!$D$2:$F$14,3,FALSE))</f>
        <v/>
      </c>
      <c r="F235" t="inlineStr">
        <is>
          <t>10.224.37.100</t>
        </is>
      </c>
      <c r="G235" t="inlineStr">
        <is>
          <t>Site1</t>
        </is>
      </c>
      <c r="H235" t="inlineStr">
        <is>
          <t>Domain1</t>
        </is>
      </c>
    </row>
    <row r="236">
      <c r="A236" s="216" t="inlineStr">
        <is>
          <t>kvm12.ekt1.tms.tele2.ru</t>
        </is>
      </c>
      <c r="B236" t="inlineStr">
        <is>
          <t>psm03.ekt1.tms.tele2.ru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IF(Таблица281114[[#This Row],[Site]]="Site1",VLOOKUP(Таблица281114[[#This Row],[VLAN]],Dictionary!$D$2:$F$14,2,FALSE),VLOOKUP(Таблица281114[[#This Row],[VLAN]],Dictionary!$D$2:$F$14,3,FALSE))</f>
        <v/>
      </c>
      <c r="F236" t="inlineStr">
        <is>
          <t>10.224.37.101</t>
        </is>
      </c>
      <c r="G236" t="inlineStr">
        <is>
          <t>Site1</t>
        </is>
      </c>
      <c r="H236" t="inlineStr">
        <is>
          <t>Domain1</t>
        </is>
      </c>
    </row>
    <row r="237">
      <c r="A237" s="216" t="inlineStr">
        <is>
          <t>kvm12.ekt2.tms.tele2.ru</t>
        </is>
      </c>
      <c r="B237" t="inlineStr">
        <is>
          <t>psm03.ekt2.tms.tele2.ru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IF(Таблица281114[[#This Row],[Site]]="Site1",VLOOKUP(Таблица281114[[#This Row],[VLAN]],Dictionary!$D$2:$F$14,2,FALSE),VLOOKUP(Таблица281114[[#This Row],[VLAN]],Dictionary!$D$2:$F$14,3,FALSE))</f>
        <v/>
      </c>
      <c r="F237" t="inlineStr">
        <is>
          <t>10.224.37.102</t>
        </is>
      </c>
      <c r="G237" t="inlineStr">
        <is>
          <t>Site2</t>
        </is>
      </c>
      <c r="H237" t="inlineStr">
        <is>
          <t>Domain1</t>
        </is>
      </c>
    </row>
    <row r="238">
      <c r="A238" s="216" t="n"/>
      <c r="B238" t="inlineStr">
        <is>
          <t>psm05.ekt (VRRP VIP)</t>
        </is>
      </c>
      <c r="C238" t="inlineStr">
        <is>
          <t>Resource</t>
        </is>
      </c>
      <c r="D238" t="inlineStr">
        <is>
          <t>Resource</t>
        </is>
      </c>
      <c r="E238">
        <f>IF(Таблица281114[[#This Row],[Site]]="Site1",VLOOKUP(Таблица281114[[#This Row],[VLAN]],Dictionary!$D$2:$F$14,2,FALSE),VLOOKUP(Таблица281114[[#This Row],[VLAN]],Dictionary!$D$2:$F$14,3,FALSE))</f>
        <v/>
      </c>
      <c r="F238" t="inlineStr">
        <is>
          <t>10.224.37.103</t>
        </is>
      </c>
      <c r="G238" t="inlineStr">
        <is>
          <t>Site1</t>
        </is>
      </c>
      <c r="H238" t="inlineStr">
        <is>
          <t>Domain1</t>
        </is>
      </c>
    </row>
    <row r="239">
      <c r="A239" s="216" t="inlineStr">
        <is>
          <t>kvm17.ekt1.tms.tele2.ru</t>
        </is>
      </c>
      <c r="B239" t="inlineStr">
        <is>
          <t>psm05.ekt1.tms.tele2.ru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IF(Таблица281114[[#This Row],[Site]]="Site1",VLOOKUP(Таблица281114[[#This Row],[VLAN]],Dictionary!$D$2:$F$14,2,FALSE),VLOOKUP(Таблица281114[[#This Row],[VLAN]],Dictionary!$D$2:$F$14,3,FALSE))</f>
        <v/>
      </c>
      <c r="F239" t="inlineStr">
        <is>
          <t>10.224.37.104</t>
        </is>
      </c>
      <c r="G239" t="inlineStr">
        <is>
          <t>Site1</t>
        </is>
      </c>
      <c r="H239" t="inlineStr">
        <is>
          <t>Domain1</t>
        </is>
      </c>
    </row>
    <row r="240">
      <c r="A240" s="184" t="inlineStr">
        <is>
          <t>kvm17.ekt2.tms.tele2.ru</t>
        </is>
      </c>
      <c r="B240" s="125" t="inlineStr">
        <is>
          <t>psm05.ekt2.tms.tele2.ru</t>
        </is>
      </c>
      <c r="C240" s="125" t="inlineStr">
        <is>
          <t>Resource</t>
        </is>
      </c>
      <c r="D240" s="125" t="inlineStr">
        <is>
          <t>Resource</t>
        </is>
      </c>
      <c r="E240" s="125">
        <f>IF(Таблица281114[[#This Row],[Site]]="Site1",VLOOKUP(Таблица281114[[#This Row],[VLAN]],Dictionary!$D$2:$F$14,2,FALSE),VLOOKUP(Таблица281114[[#This Row],[VLAN]],Dictionary!$D$2:$F$14,3,FALSE))</f>
        <v/>
      </c>
      <c r="F240" s="125" t="inlineStr">
        <is>
          <t>10.224.37.105</t>
        </is>
      </c>
      <c r="G240" s="125" t="inlineStr">
        <is>
          <t>Site2</t>
        </is>
      </c>
      <c r="H240" s="125" t="inlineStr">
        <is>
          <t>Domain1</t>
        </is>
      </c>
    </row>
    <row r="241">
      <c r="A241" s="216" t="n"/>
      <c r="B241" t="inlineStr">
        <is>
          <t>psm02.ekt (VRRP VIP)</t>
        </is>
      </c>
      <c r="C241" t="inlineStr">
        <is>
          <t>Resource</t>
        </is>
      </c>
      <c r="D241" t="inlineStr">
        <is>
          <t>Resource</t>
        </is>
      </c>
      <c r="E241">
        <f>IF(Таблица281114[[#This Row],[Site]]="Site1",VLOOKUP(Таблица281114[[#This Row],[VLAN]],Dictionary!$D$2:$F$14,2,FALSE),VLOOKUP(Таблица281114[[#This Row],[VLAN]],Dictionary!$D$2:$F$14,3,FALSE))</f>
        <v/>
      </c>
      <c r="F241" t="inlineStr">
        <is>
          <t>10.224.37.106</t>
        </is>
      </c>
      <c r="G241" t="inlineStr">
        <is>
          <t>Site2</t>
        </is>
      </c>
      <c r="H241" t="inlineStr">
        <is>
          <t>Domain1</t>
        </is>
      </c>
    </row>
    <row r="242">
      <c r="A242" s="216" t="inlineStr">
        <is>
          <t>kvm12.ekt1.tms.tele2.ru</t>
        </is>
      </c>
      <c r="B242" t="inlineStr">
        <is>
          <t>psm02.ekt1.tms.tele2.ru</t>
        </is>
      </c>
      <c r="C242" t="inlineStr">
        <is>
          <t>Resource</t>
        </is>
      </c>
      <c r="D242" t="inlineStr">
        <is>
          <t>Resource</t>
        </is>
      </c>
      <c r="E242">
        <f>IF(Таблица281114[[#This Row],[Site]]="Site1",VLOOKUP(Таблица281114[[#This Row],[VLAN]],Dictionary!$D$2:$F$14,2,FALSE),VLOOKUP(Таблица281114[[#This Row],[VLAN]],Dictionary!$D$2:$F$14,3,FALSE))</f>
        <v/>
      </c>
      <c r="F242" t="inlineStr">
        <is>
          <t>10.224.37.107</t>
        </is>
      </c>
      <c r="G242" t="inlineStr">
        <is>
          <t>Site1</t>
        </is>
      </c>
      <c r="H242" t="inlineStr">
        <is>
          <t>Domain1</t>
        </is>
      </c>
    </row>
    <row r="243">
      <c r="A243" s="216" t="inlineStr">
        <is>
          <t>kvm12.ekt2.tms.tele2.ru</t>
        </is>
      </c>
      <c r="B243" t="inlineStr">
        <is>
          <t>psm02.ekt2.tms.tele2.ru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IF(Таблица281114[[#This Row],[Site]]="Site1",VLOOKUP(Таблица281114[[#This Row],[VLAN]],Dictionary!$D$2:$F$14,2,FALSE),VLOOKUP(Таблица281114[[#This Row],[VLAN]],Dictionary!$D$2:$F$14,3,FALSE))</f>
        <v/>
      </c>
      <c r="F243" t="inlineStr">
        <is>
          <t>10.224.37.108</t>
        </is>
      </c>
      <c r="G243" t="inlineStr">
        <is>
          <t>Site2</t>
        </is>
      </c>
      <c r="H243" t="inlineStr">
        <is>
          <t>Domain1</t>
        </is>
      </c>
    </row>
    <row r="244">
      <c r="A244" s="216" t="n"/>
      <c r="B244" t="inlineStr">
        <is>
          <t>psm04.ekt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IF(Таблица281114[[#This Row],[Site]]="Site1",VLOOKUP(Таблица281114[[#This Row],[VLAN]],Dictionary!$D$2:$F$14,2,FALSE),VLOOKUP(Таблица281114[[#This Row],[VLAN]],Dictionary!$D$2:$F$14,3,FALSE))</f>
        <v/>
      </c>
      <c r="F244" t="inlineStr">
        <is>
          <t>10.224.37.109</t>
        </is>
      </c>
      <c r="G244" t="inlineStr">
        <is>
          <t>Site2</t>
        </is>
      </c>
      <c r="H244" t="inlineStr">
        <is>
          <t>Domain1</t>
        </is>
      </c>
    </row>
    <row r="245">
      <c r="A245" s="216" t="inlineStr">
        <is>
          <t>kvm17.ekt1.tms.tele2.ru</t>
        </is>
      </c>
      <c r="B245" t="inlineStr">
        <is>
          <t>psm04.ekt1.tms.tele2.ru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IF(Таблица281114[[#This Row],[Site]]="Site1",VLOOKUP(Таблица281114[[#This Row],[VLAN]],Dictionary!$D$2:$F$14,2,FALSE),VLOOKUP(Таблица281114[[#This Row],[VLAN]],Dictionary!$D$2:$F$14,3,FALSE))</f>
        <v/>
      </c>
      <c r="F245" t="inlineStr">
        <is>
          <t>10.224.37.110</t>
        </is>
      </c>
      <c r="G245" t="inlineStr">
        <is>
          <t>Site1</t>
        </is>
      </c>
      <c r="H245" t="inlineStr">
        <is>
          <t>Domain1</t>
        </is>
      </c>
    </row>
    <row r="246">
      <c r="A246" s="216" t="inlineStr">
        <is>
          <t>kvm17.ekt2.tms.tele2.ru</t>
        </is>
      </c>
      <c r="B246" t="inlineStr">
        <is>
          <t>psm04.ekt2.tms.tele2.ru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IF(Таблица281114[[#This Row],[Site]]="Site1",VLOOKUP(Таблица281114[[#This Row],[VLAN]],Dictionary!$D$2:$F$14,2,FALSE),VLOOKUP(Таблица281114[[#This Row],[VLAN]],Dictionary!$D$2:$F$14,3,FALSE))</f>
        <v/>
      </c>
      <c r="F246" t="inlineStr">
        <is>
          <t>10.224.37.111</t>
        </is>
      </c>
      <c r="G246" t="inlineStr">
        <is>
          <t>Site2</t>
        </is>
      </c>
      <c r="H246" t="inlineStr">
        <is>
          <t>Domain1</t>
        </is>
      </c>
    </row>
    <row r="247">
      <c r="A247" s="216" t="n"/>
      <c r="B247" t="inlineStr">
        <is>
          <t>psm06.ekt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IF(Таблица281114[[#This Row],[Site]]="Site1",VLOOKUP(Таблица281114[[#This Row],[VLAN]],Dictionary!$D$2:$F$14,2,FALSE),VLOOKUP(Таблица281114[[#This Row],[VLAN]],Dictionary!$D$2:$F$14,3,FALSE))</f>
        <v/>
      </c>
      <c r="F247" t="inlineStr">
        <is>
          <t>10.224.37.112</t>
        </is>
      </c>
      <c r="G247" t="inlineStr">
        <is>
          <t>Site2</t>
        </is>
      </c>
      <c r="H247" t="inlineStr">
        <is>
          <t>Domain1</t>
        </is>
      </c>
    </row>
    <row r="248">
      <c r="A248" s="216" t="inlineStr">
        <is>
          <t>kvm17.ekt1.tms.tele2.ru</t>
        </is>
      </c>
      <c r="B248" t="inlineStr">
        <is>
          <t>psm06.ekt1.tms.tele2.ru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IF(Таблица281114[[#This Row],[Site]]="Site1",VLOOKUP(Таблица281114[[#This Row],[VLAN]],Dictionary!$D$2:$F$14,2,FALSE),VLOOKUP(Таблица281114[[#This Row],[VLAN]],Dictionary!$D$2:$F$14,3,FALSE))</f>
        <v/>
      </c>
      <c r="F248" t="inlineStr">
        <is>
          <t>10.224.37.113</t>
        </is>
      </c>
      <c r="G248" t="inlineStr">
        <is>
          <t>Site1</t>
        </is>
      </c>
      <c r="H248" t="inlineStr">
        <is>
          <t>Domain1</t>
        </is>
      </c>
    </row>
    <row r="249" ht="15.75" customHeight="1" s="200" thickBot="1">
      <c r="A249" s="217" t="inlineStr">
        <is>
          <t>kvm17.ekt2.tms.tele2.ru</t>
        </is>
      </c>
      <c r="B249" s="205" t="inlineStr">
        <is>
          <t>psm06.ekt2.tms.tele2.ru</t>
        </is>
      </c>
      <c r="C249" s="205" t="inlineStr">
        <is>
          <t>Resource</t>
        </is>
      </c>
      <c r="D249" s="205" t="inlineStr">
        <is>
          <t>Resource</t>
        </is>
      </c>
      <c r="E249" s="205">
        <f>IF(Таблица281114[[#This Row],[Site]]="Site1",VLOOKUP(Таблица281114[[#This Row],[VLAN]],Dictionary!$D$2:$F$14,2,FALSE),VLOOKUP(Таблица281114[[#This Row],[VLAN]],Dictionary!$D$2:$F$14,3,FALSE))</f>
        <v/>
      </c>
      <c r="F249" s="205" t="inlineStr">
        <is>
          <t>10.224.37.114</t>
        </is>
      </c>
      <c r="G249" s="205" t="inlineStr">
        <is>
          <t>Site2</t>
        </is>
      </c>
      <c r="H249" s="205" t="inlineStr">
        <is>
          <t>Domain1</t>
        </is>
      </c>
    </row>
    <row r="250">
      <c r="A250" s="216" t="inlineStr">
        <is>
          <t>kvm12.ekt1.tms.tele2.ru</t>
        </is>
      </c>
      <c r="B250" t="inlineStr">
        <is>
          <t>psm01.ekt1.tms.tele2.ru</t>
        </is>
      </c>
      <c r="C250" t="inlineStr">
        <is>
          <t>ClusterSync</t>
        </is>
      </c>
      <c r="D250" t="inlineStr">
        <is>
          <t>ClusterSync</t>
        </is>
      </c>
      <c r="E250">
        <f>IF(Таблица281114[[#This Row],[Site]]="Site1",VLOOKUP(Таблица281114[[#This Row],[VLAN]],Dictionary!$D$2:$F$14,2,FALSE),VLOOKUP(Таблица281114[[#This Row],[VLAN]],Dictionary!$D$2:$F$14,3,FALSE))</f>
        <v/>
      </c>
      <c r="F250" t="inlineStr">
        <is>
          <t>10.224.37.161</t>
        </is>
      </c>
      <c r="G250" t="inlineStr">
        <is>
          <t>Site1</t>
        </is>
      </c>
      <c r="H250" t="inlineStr">
        <is>
          <t>Domain1</t>
        </is>
      </c>
    </row>
    <row r="251">
      <c r="A251" s="216" t="inlineStr">
        <is>
          <t>kvm12.ekt1.tms.tele2.ru</t>
        </is>
      </c>
      <c r="B251" t="inlineStr">
        <is>
          <t>psm02.ekt1.tms.tele2.ru</t>
        </is>
      </c>
      <c r="C251" t="inlineStr">
        <is>
          <t>ClusterSync</t>
        </is>
      </c>
      <c r="D251" t="inlineStr">
        <is>
          <t>ClusterSync</t>
        </is>
      </c>
      <c r="E251">
        <f>IF(Таблица281114[[#This Row],[Site]]="Site1",VLOOKUP(Таблица281114[[#This Row],[VLAN]],Dictionary!$D$2:$F$14,2,FALSE),VLOOKUP(Таблица281114[[#This Row],[VLAN]],Dictionary!$D$2:$F$14,3,FALSE))</f>
        <v/>
      </c>
      <c r="F251" t="inlineStr">
        <is>
          <t>10.224.37.162</t>
        </is>
      </c>
      <c r="G251" t="inlineStr">
        <is>
          <t>Site1</t>
        </is>
      </c>
      <c r="H251" t="inlineStr">
        <is>
          <t>Domain1</t>
        </is>
      </c>
    </row>
    <row r="252">
      <c r="A252" s="216" t="inlineStr">
        <is>
          <t>kvm12.ekt1.tms.tele2.ru</t>
        </is>
      </c>
      <c r="B252" t="inlineStr">
        <is>
          <t>psm03.ekt1.tms.tele2.ru</t>
        </is>
      </c>
      <c r="C252" t="inlineStr">
        <is>
          <t>ClusterSync</t>
        </is>
      </c>
      <c r="D252" t="inlineStr">
        <is>
          <t>ClusterSync</t>
        </is>
      </c>
      <c r="E252">
        <f>IF(Таблица281114[[#This Row],[Site]]="Site1",VLOOKUP(Таблица281114[[#This Row],[VLAN]],Dictionary!$D$2:$F$14,2,FALSE),VLOOKUP(Таблица281114[[#This Row],[VLAN]],Dictionary!$D$2:$F$14,3,FALSE))</f>
        <v/>
      </c>
      <c r="F252" t="inlineStr">
        <is>
          <t>10.224.37.163</t>
        </is>
      </c>
      <c r="G252" t="inlineStr">
        <is>
          <t>Site1</t>
        </is>
      </c>
      <c r="H252" t="inlineStr">
        <is>
          <t>Domain1</t>
        </is>
      </c>
    </row>
    <row r="253">
      <c r="A253" s="216" t="inlineStr">
        <is>
          <t>kvm17.ekt1.tms.tele2.ru</t>
        </is>
      </c>
      <c r="B253" t="inlineStr">
        <is>
          <t>psm04.ekt1.tms.tele2.ru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IF(Таблица281114[[#This Row],[Site]]="Site1",VLOOKUP(Таблица281114[[#This Row],[VLAN]],Dictionary!$D$2:$F$14,2,FALSE),VLOOKUP(Таблица281114[[#This Row],[VLAN]],Dictionary!$D$2:$F$14,3,FALSE))</f>
        <v/>
      </c>
      <c r="F253" t="inlineStr">
        <is>
          <t>10.224.37.164</t>
        </is>
      </c>
      <c r="G253" t="inlineStr">
        <is>
          <t>Site1</t>
        </is>
      </c>
      <c r="H253" t="inlineStr">
        <is>
          <t>Domain1</t>
        </is>
      </c>
    </row>
    <row r="254">
      <c r="A254" s="216" t="inlineStr">
        <is>
          <t>kvm17.ekt1.tms.tele2.ru</t>
        </is>
      </c>
      <c r="B254" t="inlineStr">
        <is>
          <t>psm05.ekt1.tms.tele2.ru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IF(Таблица281114[[#This Row],[Site]]="Site1",VLOOKUP(Таблица281114[[#This Row],[VLAN]],Dictionary!$D$2:$F$14,2,FALSE),VLOOKUP(Таблица281114[[#This Row],[VLAN]],Dictionary!$D$2:$F$14,3,FALSE))</f>
        <v/>
      </c>
      <c r="F254" t="inlineStr">
        <is>
          <t>10.224.37.165</t>
        </is>
      </c>
      <c r="G254" t="inlineStr">
        <is>
          <t>Site1</t>
        </is>
      </c>
      <c r="H254" t="inlineStr">
        <is>
          <t>Domain1</t>
        </is>
      </c>
    </row>
    <row r="255">
      <c r="A255" s="216" t="inlineStr">
        <is>
          <t>kvm17.ekt1.tms.tele2.ru</t>
        </is>
      </c>
      <c r="B255" t="inlineStr">
        <is>
          <t>psm06.ekt1.tms.tele2.ru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IF(Таблица281114[[#This Row],[Site]]="Site1",VLOOKUP(Таблица281114[[#This Row],[VLAN]],Dictionary!$D$2:$F$14,2,FALSE),VLOOKUP(Таблица281114[[#This Row],[VLAN]],Dictionary!$D$2:$F$14,3,FALSE))</f>
        <v/>
      </c>
      <c r="F255" t="inlineStr">
        <is>
          <t>10.224.37.166</t>
        </is>
      </c>
      <c r="G255" t="inlineStr">
        <is>
          <t>Site1</t>
        </is>
      </c>
      <c r="H255" t="inlineStr">
        <is>
          <t>Domain1</t>
        </is>
      </c>
    </row>
    <row r="256">
      <c r="A256" s="86" t="inlineStr">
        <is>
          <t>kvm12.ekt2.tms.tele2.ru</t>
        </is>
      </c>
      <c r="B256" s="85" t="inlineStr">
        <is>
          <t>psm01.ekt2.tms.tele2.ru</t>
        </is>
      </c>
      <c r="C256" s="85" t="inlineStr">
        <is>
          <t>ClusterSync</t>
        </is>
      </c>
      <c r="D256" s="85" t="inlineStr">
        <is>
          <t>ClusterSync</t>
        </is>
      </c>
      <c r="E256" s="85">
        <f>IF(Таблица281114[[#This Row],[Site]]="Site1",VLOOKUP(Таблица281114[[#This Row],[VLAN]],Dictionary!$D$2:$F$14,2,FALSE),VLOOKUP(Таблица281114[[#This Row],[VLAN]],Dictionary!$D$2:$F$14,3,FALSE))</f>
        <v/>
      </c>
      <c r="F256" s="85" t="inlineStr">
        <is>
          <t>10.225.37.161</t>
        </is>
      </c>
      <c r="G256" s="85" t="inlineStr">
        <is>
          <t>Site2</t>
        </is>
      </c>
      <c r="H256" s="85" t="inlineStr">
        <is>
          <t>Domain1</t>
        </is>
      </c>
    </row>
    <row r="257">
      <c r="A257" s="216" t="inlineStr">
        <is>
          <t>kvm12.ekt2.tms.tele2.ru</t>
        </is>
      </c>
      <c r="B257" t="inlineStr">
        <is>
          <t>psm02.ekt2.tms.tele2.ru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IF(Таблица281114[[#This Row],[Site]]="Site1",VLOOKUP(Таблица281114[[#This Row],[VLAN]],Dictionary!$D$2:$F$14,2,FALSE),VLOOKUP(Таблица281114[[#This Row],[VLAN]],Dictionary!$D$2:$F$14,3,FALSE))</f>
        <v/>
      </c>
      <c r="F257" t="inlineStr">
        <is>
          <t>10.225.37.162</t>
        </is>
      </c>
      <c r="G257" t="inlineStr">
        <is>
          <t>Site2</t>
        </is>
      </c>
      <c r="H257" t="inlineStr">
        <is>
          <t>Domain1</t>
        </is>
      </c>
    </row>
    <row r="258">
      <c r="A258" s="216" t="inlineStr">
        <is>
          <t>kvm12.ekt2.tms.tele2.ru</t>
        </is>
      </c>
      <c r="B258" t="inlineStr">
        <is>
          <t>psm03.ekt2.tms.tele2.ru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IF(Таблица281114[[#This Row],[Site]]="Site1",VLOOKUP(Таблица281114[[#This Row],[VLAN]],Dictionary!$D$2:$F$14,2,FALSE),VLOOKUP(Таблица281114[[#This Row],[VLAN]],Dictionary!$D$2:$F$14,3,FALSE))</f>
        <v/>
      </c>
      <c r="F258" t="inlineStr">
        <is>
          <t>10.225.37.163</t>
        </is>
      </c>
      <c r="G258" t="inlineStr">
        <is>
          <t>Site2</t>
        </is>
      </c>
      <c r="H258" t="inlineStr">
        <is>
          <t>Domain1</t>
        </is>
      </c>
    </row>
    <row r="259">
      <c r="A259" s="216" t="inlineStr">
        <is>
          <t>kvm17.ekt2.tms.tele2.ru</t>
        </is>
      </c>
      <c r="B259" t="inlineStr">
        <is>
          <t>psm04.ekt2.tms.tele2.ru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IF(Таблица281114[[#This Row],[Site]]="Site1",VLOOKUP(Таблица281114[[#This Row],[VLAN]],Dictionary!$D$2:$F$14,2,FALSE),VLOOKUP(Таблица281114[[#This Row],[VLAN]],Dictionary!$D$2:$F$14,3,FALSE))</f>
        <v/>
      </c>
      <c r="F259" t="inlineStr">
        <is>
          <t>10.225.37.164</t>
        </is>
      </c>
      <c r="G259" t="inlineStr">
        <is>
          <t>Site2</t>
        </is>
      </c>
      <c r="H259" t="inlineStr">
        <is>
          <t>Domain1</t>
        </is>
      </c>
    </row>
    <row r="260">
      <c r="A260" s="216" t="inlineStr">
        <is>
          <t>kvm17.ekt2.tms.tele2.ru</t>
        </is>
      </c>
      <c r="B260" t="inlineStr">
        <is>
          <t>psm05.ekt2.tms.tele2.ru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IF(Таблица281114[[#This Row],[Site]]="Site1",VLOOKUP(Таблица281114[[#This Row],[VLAN]],Dictionary!$D$2:$F$14,2,FALSE),VLOOKUP(Таблица281114[[#This Row],[VLAN]],Dictionary!$D$2:$F$14,3,FALSE))</f>
        <v/>
      </c>
      <c r="F260" t="inlineStr">
        <is>
          <t>10.225.37.165</t>
        </is>
      </c>
      <c r="G260" t="inlineStr">
        <is>
          <t>Site2</t>
        </is>
      </c>
      <c r="H260" t="inlineStr">
        <is>
          <t>Domain1</t>
        </is>
      </c>
    </row>
    <row r="261" ht="15.75" customHeight="1" s="200" thickBot="1">
      <c r="A261" s="217" t="inlineStr">
        <is>
          <t>kvm17.ekt2.tms.tele2.ru</t>
        </is>
      </c>
      <c r="B261" s="205" t="inlineStr">
        <is>
          <t>psm06.ekt2.tms.tele2.ru</t>
        </is>
      </c>
      <c r="C261" s="205" t="inlineStr">
        <is>
          <t>ClusterSync</t>
        </is>
      </c>
      <c r="D261" s="205" t="inlineStr">
        <is>
          <t>ClusterSync</t>
        </is>
      </c>
      <c r="E261" s="205">
        <f>IF(Таблица281114[[#This Row],[Site]]="Site1",VLOOKUP(Таблица281114[[#This Row],[VLAN]],Dictionary!$D$2:$F$14,2,FALSE),VLOOKUP(Таблица281114[[#This Row],[VLAN]],Dictionary!$D$2:$F$14,3,FALSE))</f>
        <v/>
      </c>
      <c r="F261" s="205" t="inlineStr">
        <is>
          <t>10.225.37.166</t>
        </is>
      </c>
      <c r="G261" s="205" t="inlineStr">
        <is>
          <t>Site2</t>
        </is>
      </c>
      <c r="H261" s="205" t="inlineStr">
        <is>
          <t>Domain1</t>
        </is>
      </c>
    </row>
    <row r="262">
      <c r="A262" s="216" t="inlineStr">
        <is>
          <t>kvm01.ekt1.tms.tele2.ru</t>
        </is>
      </c>
      <c r="B262" t="inlineStr">
        <is>
          <t>pre01.ekt1.tms.tele2.ru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IF(Таблица281114[[#This Row],[Site]]="Site1",VLOOKUP(Таблица281114[[#This Row],[VLAN]],Dictionary!$D$2:$F$14,2,FALSE),VLOOKUP(Таблица281114[[#This Row],[VLAN]],Dictionary!$D$2:$F$14,3,FALSE))</f>
        <v/>
      </c>
      <c r="F262" t="inlineStr">
        <is>
          <t>10.224.37.193</t>
        </is>
      </c>
      <c r="G262" t="inlineStr">
        <is>
          <t>Site1</t>
        </is>
      </c>
      <c r="H262" t="inlineStr">
        <is>
          <t>Domain1</t>
        </is>
      </c>
    </row>
    <row r="263">
      <c r="A263" s="216" t="inlineStr">
        <is>
          <t>kvm02.ekt1.tms.tele2.ru</t>
        </is>
      </c>
      <c r="B263" t="inlineStr">
        <is>
          <t>pre02.ekt1.tms.tele2.ru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IF(Таблица281114[[#This Row],[Site]]="Site1",VLOOKUP(Таблица281114[[#This Row],[VLAN]],Dictionary!$D$2:$F$14,2,FALSE),VLOOKUP(Таблица281114[[#This Row],[VLAN]],Dictionary!$D$2:$F$14,3,FALSE))</f>
        <v/>
      </c>
      <c r="F263" t="inlineStr">
        <is>
          <t>10.224.37.194</t>
        </is>
      </c>
      <c r="G263" t="inlineStr">
        <is>
          <t>Site1</t>
        </is>
      </c>
      <c r="H263" t="inlineStr">
        <is>
          <t>Domain1</t>
        </is>
      </c>
    </row>
    <row r="264">
      <c r="A264" s="216" t="inlineStr">
        <is>
          <t>kvm03.ekt1.tms.tele2.ru</t>
        </is>
      </c>
      <c r="B264" t="inlineStr">
        <is>
          <t>pre03.ekt1.tms.tele2.ru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IF(Таблица281114[[#This Row],[Site]]="Site1",VLOOKUP(Таблица281114[[#This Row],[VLAN]],Dictionary!$D$2:$F$14,2,FALSE),VLOOKUP(Таблица281114[[#This Row],[VLAN]],Dictionary!$D$2:$F$14,3,FALSE))</f>
        <v/>
      </c>
      <c r="F264" t="inlineStr">
        <is>
          <t>10.224.37.195</t>
        </is>
      </c>
      <c r="G264" t="inlineStr">
        <is>
          <t>Site1</t>
        </is>
      </c>
      <c r="H264" t="inlineStr">
        <is>
          <t>Domain1</t>
        </is>
      </c>
    </row>
    <row r="265">
      <c r="A265" s="216" t="inlineStr">
        <is>
          <t>kvm04.ekt1.tms.tele2.ru</t>
        </is>
      </c>
      <c r="B265" t="inlineStr">
        <is>
          <t>pre04.ekt1.tms.tele2.ru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IF(Таблица281114[[#This Row],[Site]]="Site1",VLOOKUP(Таблица281114[[#This Row],[VLAN]],Dictionary!$D$2:$F$14,2,FALSE),VLOOKUP(Таблица281114[[#This Row],[VLAN]],Dictionary!$D$2:$F$14,3,FALSE))</f>
        <v/>
      </c>
      <c r="F265" t="inlineStr">
        <is>
          <t>10.224.37.196</t>
        </is>
      </c>
      <c r="G265" t="inlineStr">
        <is>
          <t>Site1</t>
        </is>
      </c>
      <c r="H265" t="inlineStr">
        <is>
          <t>Domain1</t>
        </is>
      </c>
    </row>
    <row r="266">
      <c r="A266" s="216" t="inlineStr">
        <is>
          <t>kvm05.ekt1.tms.tele2.ru</t>
        </is>
      </c>
      <c r="B266" t="inlineStr">
        <is>
          <t>pre05.ekt1.tms.tele2.ru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IF(Таблица281114[[#This Row],[Site]]="Site1",VLOOKUP(Таблица281114[[#This Row],[VLAN]],Dictionary!$D$2:$F$14,2,FALSE),VLOOKUP(Таблица281114[[#This Row],[VLAN]],Dictionary!$D$2:$F$14,3,FALSE))</f>
        <v/>
      </c>
      <c r="F266" t="inlineStr">
        <is>
          <t>10.224.37.197</t>
        </is>
      </c>
      <c r="G266" t="inlineStr">
        <is>
          <t>Site1</t>
        </is>
      </c>
      <c r="H266" t="inlineStr">
        <is>
          <t>Domain1</t>
        </is>
      </c>
    </row>
    <row r="267">
      <c r="A267" s="216" t="inlineStr">
        <is>
          <t>kvm06.ekt1.tms.tele2.ru</t>
        </is>
      </c>
      <c r="B267" t="inlineStr">
        <is>
          <t>pre06.ekt1.tms.tele2.ru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IF(Таблица281114[[#This Row],[Site]]="Site1",VLOOKUP(Таблица281114[[#This Row],[VLAN]],Dictionary!$D$2:$F$14,2,FALSE),VLOOKUP(Таблица281114[[#This Row],[VLAN]],Dictionary!$D$2:$F$14,3,FALSE))</f>
        <v/>
      </c>
      <c r="F267" t="inlineStr">
        <is>
          <t>10.224.37.198</t>
        </is>
      </c>
      <c r="G267" t="inlineStr">
        <is>
          <t>Site1</t>
        </is>
      </c>
      <c r="H267" t="inlineStr">
        <is>
          <t>Domain1</t>
        </is>
      </c>
    </row>
    <row r="268">
      <c r="A268" s="216" t="inlineStr">
        <is>
          <t>kvm07.ekt1.tms.tele2.ru</t>
        </is>
      </c>
      <c r="B268" t="inlineStr">
        <is>
          <t>pre07.ekt1.tms.tele2.ru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IF(Таблица281114[[#This Row],[Site]]="Site1",VLOOKUP(Таблица281114[[#This Row],[VLAN]],Dictionary!$D$2:$F$14,2,FALSE),VLOOKUP(Таблица281114[[#This Row],[VLAN]],Dictionary!$D$2:$F$14,3,FALSE))</f>
        <v/>
      </c>
      <c r="F268" t="inlineStr">
        <is>
          <t>10.224.37.199</t>
        </is>
      </c>
      <c r="G268" t="inlineStr">
        <is>
          <t>Site1</t>
        </is>
      </c>
      <c r="H268" t="inlineStr">
        <is>
          <t>Domain1</t>
        </is>
      </c>
    </row>
    <row r="269">
      <c r="A269" s="216" t="inlineStr">
        <is>
          <t>kvm08.ekt1.tms.tele2.ru</t>
        </is>
      </c>
      <c r="B269" t="inlineStr">
        <is>
          <t>pre08.ekt1.tms.tele2.ru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IF(Таблица281114[[#This Row],[Site]]="Site1",VLOOKUP(Таблица281114[[#This Row],[VLAN]],Dictionary!$D$2:$F$14,2,FALSE),VLOOKUP(Таблица281114[[#This Row],[VLAN]],Dictionary!$D$2:$F$14,3,FALSE))</f>
        <v/>
      </c>
      <c r="F269" t="inlineStr">
        <is>
          <t>10.224.37.200</t>
        </is>
      </c>
      <c r="G269" t="inlineStr">
        <is>
          <t>Site1</t>
        </is>
      </c>
      <c r="H269" t="inlineStr">
        <is>
          <t>Domain1</t>
        </is>
      </c>
    </row>
    <row r="270">
      <c r="A270" s="216" t="inlineStr">
        <is>
          <t>kvm13.ekt1.tms.tele2.ru</t>
        </is>
      </c>
      <c r="B270" t="inlineStr">
        <is>
          <t>pre09.ekt1.tms.tele2.ru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IF(Таблица281114[[#This Row],[Site]]="Site1",VLOOKUP(Таблица281114[[#This Row],[VLAN]],Dictionary!$D$2:$F$14,2,FALSE),VLOOKUP(Таблица281114[[#This Row],[VLAN]],Dictionary!$D$2:$F$14,3,FALSE))</f>
        <v/>
      </c>
      <c r="F270" t="inlineStr">
        <is>
          <t>10.224.37.201</t>
        </is>
      </c>
      <c r="G270" t="inlineStr">
        <is>
          <t>Site1</t>
        </is>
      </c>
      <c r="H270" t="inlineStr">
        <is>
          <t>Domain1</t>
        </is>
      </c>
    </row>
    <row r="271">
      <c r="A271" s="216" t="inlineStr">
        <is>
          <t>kvm14.ekt1.tms.tele2.ru</t>
        </is>
      </c>
      <c r="B271" t="inlineStr">
        <is>
          <t>pre10.ekt1.tms.tele2.ru</t>
        </is>
      </c>
      <c r="C271" t="inlineStr">
        <is>
          <t>Provisioning</t>
        </is>
      </c>
      <c r="D271" t="inlineStr">
        <is>
          <t>Provisioning</t>
        </is>
      </c>
      <c r="E271">
        <f>IF(Таблица281114[[#This Row],[Site]]="Site1",VLOOKUP(Таблица281114[[#This Row],[VLAN]],Dictionary!$D$2:$F$14,2,FALSE),VLOOKUP(Таблица281114[[#This Row],[VLAN]],Dictionary!$D$2:$F$14,3,FALSE))</f>
        <v/>
      </c>
      <c r="F271" t="inlineStr">
        <is>
          <t>10.224.37.202</t>
        </is>
      </c>
      <c r="G271" t="inlineStr">
        <is>
          <t>Site1</t>
        </is>
      </c>
      <c r="H271" t="inlineStr">
        <is>
          <t>Domain1</t>
        </is>
      </c>
    </row>
    <row r="272">
      <c r="A272" s="216" t="inlineStr">
        <is>
          <t>kvm15.ekt1.tms.tele2.ru</t>
        </is>
      </c>
      <c r="B272" t="inlineStr">
        <is>
          <t>pre11.ekt1.tms.tele2.ru</t>
        </is>
      </c>
      <c r="C272" t="inlineStr">
        <is>
          <t>Provisioning</t>
        </is>
      </c>
      <c r="D272" t="inlineStr">
        <is>
          <t>Provisioning</t>
        </is>
      </c>
      <c r="E272">
        <f>IF(Таблица281114[[#This Row],[Site]]="Site1",VLOOKUP(Таблица281114[[#This Row],[VLAN]],Dictionary!$D$2:$F$14,2,FALSE),VLOOKUP(Таблица281114[[#This Row],[VLAN]],Dictionary!$D$2:$F$14,3,FALSE))</f>
        <v/>
      </c>
      <c r="F272" t="inlineStr">
        <is>
          <t>10.224.37.203</t>
        </is>
      </c>
      <c r="G272" t="inlineStr">
        <is>
          <t>Site1</t>
        </is>
      </c>
      <c r="H272" t="inlineStr">
        <is>
          <t>Domain1</t>
        </is>
      </c>
    </row>
    <row r="273">
      <c r="A273" s="216" t="inlineStr">
        <is>
          <t>kvm16.ekt1.tms.tele2.ru</t>
        </is>
      </c>
      <c r="B273" t="inlineStr">
        <is>
          <t>pre12.ekt1.tms.tele2.ru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IF(Таблица281114[[#This Row],[Site]]="Site1",VLOOKUP(Таблица281114[[#This Row],[VLAN]],Dictionary!$D$2:$F$14,2,FALSE),VLOOKUP(Таблица281114[[#This Row],[VLAN]],Dictionary!$D$2:$F$14,3,FALSE))</f>
        <v/>
      </c>
      <c r="F273" t="inlineStr">
        <is>
          <t>10.224.37.204</t>
        </is>
      </c>
      <c r="G273" t="inlineStr">
        <is>
          <t>Site1</t>
        </is>
      </c>
      <c r="H273" t="inlineStr">
        <is>
          <t>Domain1</t>
        </is>
      </c>
    </row>
    <row r="274">
      <c r="A274" s="216" t="inlineStr">
        <is>
          <t>kvm19.ekt1.tms.tele2.ru</t>
        </is>
      </c>
      <c r="B274" t="inlineStr">
        <is>
          <t>pre13.ekt1.tms.tele2.ru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IF(Таблица281114[[#This Row],[Site]]="Site1",VLOOKUP(Таблица281114[[#This Row],[VLAN]],Dictionary!$D$2:$F$14,2,FALSE),VLOOKUP(Таблица281114[[#This Row],[VLAN]],Dictionary!$D$2:$F$14,3,FALSE))</f>
        <v/>
      </c>
      <c r="F274" t="inlineStr">
        <is>
          <t>10.224.37.205</t>
        </is>
      </c>
      <c r="G274" t="inlineStr">
        <is>
          <t>Site1</t>
        </is>
      </c>
      <c r="H274" t="inlineStr">
        <is>
          <t>Domain1</t>
        </is>
      </c>
    </row>
    <row r="275">
      <c r="A275" s="216" t="inlineStr">
        <is>
          <t>kvm20.ekt1.tms.tele2.ru</t>
        </is>
      </c>
      <c r="B275" t="inlineStr">
        <is>
          <t>pre14.ekt1.tms.tele2.ru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IF(Таблица281114[[#This Row],[Site]]="Site1",VLOOKUP(Таблица281114[[#This Row],[VLAN]],Dictionary!$D$2:$F$14,2,FALSE),VLOOKUP(Таблица281114[[#This Row],[VLAN]],Dictionary!$D$2:$F$14,3,FALSE))</f>
        <v/>
      </c>
      <c r="F275" t="inlineStr">
        <is>
          <t>10.224.37.206</t>
        </is>
      </c>
      <c r="G275" t="inlineStr">
        <is>
          <t>Site1</t>
        </is>
      </c>
      <c r="H275" t="inlineStr">
        <is>
          <t>Domain1</t>
        </is>
      </c>
    </row>
    <row r="276">
      <c r="A276" s="216" t="inlineStr">
        <is>
          <t>kvm21.ekt1.tms.tele2.ru</t>
        </is>
      </c>
      <c r="B276" t="inlineStr">
        <is>
          <t>pre15.ekt1.tms.tele2.ru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IF(Таблица281114[[#This Row],[Site]]="Site1",VLOOKUP(Таблица281114[[#This Row],[VLAN]],Dictionary!$D$2:$F$14,2,FALSE),VLOOKUP(Таблица281114[[#This Row],[VLAN]],Dictionary!$D$2:$F$14,3,FALSE))</f>
        <v/>
      </c>
      <c r="F276" t="inlineStr">
        <is>
          <t>10.224.37.207</t>
        </is>
      </c>
      <c r="G276" t="inlineStr">
        <is>
          <t>Site1</t>
        </is>
      </c>
      <c r="H276" t="inlineStr">
        <is>
          <t>Domain1</t>
        </is>
      </c>
    </row>
    <row r="277">
      <c r="A277" s="216" t="inlineStr">
        <is>
          <t>kvm22.ekt1.tms.tele2.ru</t>
        </is>
      </c>
      <c r="B277" t="inlineStr">
        <is>
          <t>pre16.ekt1.tms.tele2.ru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IF(Таблица281114[[#This Row],[Site]]="Site1",VLOOKUP(Таблица281114[[#This Row],[VLAN]],Dictionary!$D$2:$F$14,2,FALSE),VLOOKUP(Таблица281114[[#This Row],[VLAN]],Dictionary!$D$2:$F$14,3,FALSE))</f>
        <v/>
      </c>
      <c r="F277" t="inlineStr">
        <is>
          <t>10.224.37.208</t>
        </is>
      </c>
      <c r="G277" t="inlineStr">
        <is>
          <t>Site1</t>
        </is>
      </c>
      <c r="H277" t="inlineStr">
        <is>
          <t>Domain1</t>
        </is>
      </c>
    </row>
    <row r="278">
      <c r="A278" s="86" t="inlineStr">
        <is>
          <t>kvm12.ekt1.tms.tele2.ru</t>
        </is>
      </c>
      <c r="B278" s="85" t="inlineStr">
        <is>
          <t>psm01.ekt1.tms.tele2.ru</t>
        </is>
      </c>
      <c r="C278" s="85" t="inlineStr">
        <is>
          <t>Provisioning</t>
        </is>
      </c>
      <c r="D278" s="85" t="inlineStr">
        <is>
          <t>Provisioning</t>
        </is>
      </c>
      <c r="E278" s="85">
        <f>IF(Таблица281114[[#This Row],[Site]]="Site1",VLOOKUP(Таблица281114[[#This Row],[VLAN]],Dictionary!$D$2:$F$14,2,FALSE),VLOOKUP(Таблица281114[[#This Row],[VLAN]],Dictionary!$D$2:$F$14,3,FALSE))</f>
        <v/>
      </c>
      <c r="F278" s="85" t="inlineStr">
        <is>
          <t>10.224.37.233</t>
        </is>
      </c>
      <c r="G278" s="85" t="inlineStr">
        <is>
          <t>Site1</t>
        </is>
      </c>
      <c r="H278" s="85" t="inlineStr">
        <is>
          <t>Domain1</t>
        </is>
      </c>
    </row>
    <row r="279">
      <c r="A279" s="216" t="inlineStr">
        <is>
          <t>kvm12.ekt1.tms.tele2.ru</t>
        </is>
      </c>
      <c r="B279" t="inlineStr">
        <is>
          <t>psm02.ekt1.tms.tele2.ru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IF(Таблица281114[[#This Row],[Site]]="Site1",VLOOKUP(Таблица281114[[#This Row],[VLAN]],Dictionary!$D$2:$F$14,2,FALSE),VLOOKUP(Таблица281114[[#This Row],[VLAN]],Dictionary!$D$2:$F$14,3,FALSE))</f>
        <v/>
      </c>
      <c r="F279" t="inlineStr">
        <is>
          <t>10.224.37.234</t>
        </is>
      </c>
      <c r="G279" t="inlineStr">
        <is>
          <t>Site1</t>
        </is>
      </c>
      <c r="H279" t="inlineStr">
        <is>
          <t>Domain1</t>
        </is>
      </c>
    </row>
    <row r="280">
      <c r="A280" s="216" t="inlineStr">
        <is>
          <t>kvm12.ekt1.tms.tele2.ru</t>
        </is>
      </c>
      <c r="B280" t="inlineStr">
        <is>
          <t>psm03.ekt1.tms.tele2.ru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IF(Таблица281114[[#This Row],[Site]]="Site1",VLOOKUP(Таблица281114[[#This Row],[VLAN]],Dictionary!$D$2:$F$14,2,FALSE),VLOOKUP(Таблица281114[[#This Row],[VLAN]],Dictionary!$D$2:$F$14,3,FALSE))</f>
        <v/>
      </c>
      <c r="F280" t="inlineStr">
        <is>
          <t>10.224.37.235</t>
        </is>
      </c>
      <c r="G280" t="inlineStr">
        <is>
          <t>Site1</t>
        </is>
      </c>
      <c r="H280" t="inlineStr">
        <is>
          <t>Domain1</t>
        </is>
      </c>
    </row>
    <row r="281">
      <c r="A281" s="216" t="inlineStr">
        <is>
          <t>kvm17.ekt1.tms.tele2.ru</t>
        </is>
      </c>
      <c r="B281" t="inlineStr">
        <is>
          <t>psm04.ekt1.tms.tele2.ru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IF(Таблица281114[[#This Row],[Site]]="Site1",VLOOKUP(Таблица281114[[#This Row],[VLAN]],Dictionary!$D$2:$F$14,2,FALSE),VLOOKUP(Таблица281114[[#This Row],[VLAN]],Dictionary!$D$2:$F$14,3,FALSE))</f>
        <v/>
      </c>
      <c r="F281" t="inlineStr">
        <is>
          <t>10.224.37.236</t>
        </is>
      </c>
      <c r="G281" t="inlineStr">
        <is>
          <t>Site1</t>
        </is>
      </c>
      <c r="H281" t="inlineStr">
        <is>
          <t>Domain1</t>
        </is>
      </c>
    </row>
    <row r="282">
      <c r="A282" s="216" t="inlineStr">
        <is>
          <t>kvm17.ekt1.tms.tele2.ru</t>
        </is>
      </c>
      <c r="B282" t="inlineStr">
        <is>
          <t>psm05.ekt1.tms.tele2.ru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IF(Таблица281114[[#This Row],[Site]]="Site1",VLOOKUP(Таблица281114[[#This Row],[VLAN]],Dictionary!$D$2:$F$14,2,FALSE),VLOOKUP(Таблица281114[[#This Row],[VLAN]],Dictionary!$D$2:$F$14,3,FALSE))</f>
        <v/>
      </c>
      <c r="F282" t="inlineStr">
        <is>
          <t>10.224.37.237</t>
        </is>
      </c>
      <c r="G282" t="inlineStr">
        <is>
          <t>Site1</t>
        </is>
      </c>
      <c r="H282" t="inlineStr">
        <is>
          <t>Domain1</t>
        </is>
      </c>
    </row>
    <row r="283">
      <c r="A283" s="184" t="inlineStr">
        <is>
          <t>kvm17.ekt1.tms.tele2.ru</t>
        </is>
      </c>
      <c r="B283" s="125" t="inlineStr">
        <is>
          <t>psm06.ekt1.tms.tele2.ru</t>
        </is>
      </c>
      <c r="C283" s="125" t="inlineStr">
        <is>
          <t>Provisioning</t>
        </is>
      </c>
      <c r="D283" s="125" t="inlineStr">
        <is>
          <t>Provisioning</t>
        </is>
      </c>
      <c r="E283" s="125">
        <f>IF(Таблица281114[[#This Row],[Site]]="Site1",VLOOKUP(Таблица281114[[#This Row],[VLAN]],Dictionary!$D$2:$F$14,2,FALSE),VLOOKUP(Таблица281114[[#This Row],[VLAN]],Dictionary!$D$2:$F$14,3,FALSE))</f>
        <v/>
      </c>
      <c r="F283" s="125" t="inlineStr">
        <is>
          <t>10.224.37.238</t>
        </is>
      </c>
      <c r="G283" s="125" t="inlineStr">
        <is>
          <t>Site1</t>
        </is>
      </c>
      <c r="H283" s="125" t="inlineStr">
        <is>
          <t>Domain1</t>
        </is>
      </c>
    </row>
    <row r="284">
      <c r="A284" s="216" t="inlineStr">
        <is>
          <t>kvm11.ekt1.tms.tele2.ru</t>
        </is>
      </c>
      <c r="B284" t="inlineStr">
        <is>
          <t>epsm01.ekt1.tms.tele2.ru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IF(Таблица281114[[#This Row],[Site]]="Site1",VLOOKUP(Таблица281114[[#This Row],[VLAN]],Dictionary!$D$2:$F$14,2,FALSE),VLOOKUP(Таблица281114[[#This Row],[VLAN]],Dictionary!$D$2:$F$14,3,FALSE))</f>
        <v/>
      </c>
      <c r="F284" t="inlineStr">
        <is>
          <t>10.224.37.252</t>
        </is>
      </c>
      <c r="G284" t="inlineStr">
        <is>
          <t>Site1</t>
        </is>
      </c>
      <c r="H284" t="inlineStr">
        <is>
          <t>Domain1</t>
        </is>
      </c>
    </row>
    <row r="285">
      <c r="A285" s="86" t="inlineStr">
        <is>
          <t>kvm01.ekt2.tms.tele2.ru</t>
        </is>
      </c>
      <c r="B285" s="85" t="inlineStr">
        <is>
          <t>pre01.ekt2.tms.tele2.ru</t>
        </is>
      </c>
      <c r="C285" s="85" t="inlineStr">
        <is>
          <t>Provisioning</t>
        </is>
      </c>
      <c r="D285" s="85" t="inlineStr">
        <is>
          <t>Provisioning</t>
        </is>
      </c>
      <c r="E285" s="85">
        <f>IF(Таблица281114[[#This Row],[Site]]="Site1",VLOOKUP(Таблица281114[[#This Row],[VLAN]],Dictionary!$D$2:$F$14,2,FALSE),VLOOKUP(Таблица281114[[#This Row],[VLAN]],Dictionary!$D$2:$F$14,3,FALSE))</f>
        <v/>
      </c>
      <c r="F285" s="85" t="inlineStr">
        <is>
          <t>10.225.37.193</t>
        </is>
      </c>
      <c r="G285" s="85" t="inlineStr">
        <is>
          <t>Site2</t>
        </is>
      </c>
      <c r="H285" s="85" t="inlineStr">
        <is>
          <t>Domain1</t>
        </is>
      </c>
    </row>
    <row r="286">
      <c r="A286" s="216" t="inlineStr">
        <is>
          <t>kvm02.ekt2.tms.tele2.ru</t>
        </is>
      </c>
      <c r="B286" t="inlineStr">
        <is>
          <t>pre02.ekt2.tms.tele2.ru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IF(Таблица281114[[#This Row],[Site]]="Site1",VLOOKUP(Таблица281114[[#This Row],[VLAN]],Dictionary!$D$2:$F$14,2,FALSE),VLOOKUP(Таблица281114[[#This Row],[VLAN]],Dictionary!$D$2:$F$14,3,FALSE))</f>
        <v/>
      </c>
      <c r="F286" t="inlineStr">
        <is>
          <t>10.225.37.194</t>
        </is>
      </c>
      <c r="G286" t="inlineStr">
        <is>
          <t>Site2</t>
        </is>
      </c>
      <c r="H286" t="inlineStr">
        <is>
          <t>Domain1</t>
        </is>
      </c>
    </row>
    <row r="287">
      <c r="A287" s="216" t="inlineStr">
        <is>
          <t>kvm03.ekt2.tms.tele2.ru</t>
        </is>
      </c>
      <c r="B287" t="inlineStr">
        <is>
          <t>pre03.ekt2.tms.tele2.ru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IF(Таблица281114[[#This Row],[Site]]="Site1",VLOOKUP(Таблица281114[[#This Row],[VLAN]],Dictionary!$D$2:$F$14,2,FALSE),VLOOKUP(Таблица281114[[#This Row],[VLAN]],Dictionary!$D$2:$F$14,3,FALSE))</f>
        <v/>
      </c>
      <c r="F287" t="inlineStr">
        <is>
          <t>10.225.37.195</t>
        </is>
      </c>
      <c r="G287" t="inlineStr">
        <is>
          <t>Site2</t>
        </is>
      </c>
      <c r="H287" t="inlineStr">
        <is>
          <t>Domain1</t>
        </is>
      </c>
    </row>
    <row r="288">
      <c r="A288" s="216" t="inlineStr">
        <is>
          <t>kvm04.ekt2.tms.tele2.ru</t>
        </is>
      </c>
      <c r="B288" t="inlineStr">
        <is>
          <t>pre04.ekt2.tms.tele2.ru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IF(Таблица281114[[#This Row],[Site]]="Site1",VLOOKUP(Таблица281114[[#This Row],[VLAN]],Dictionary!$D$2:$F$14,2,FALSE),VLOOKUP(Таблица281114[[#This Row],[VLAN]],Dictionary!$D$2:$F$14,3,FALSE))</f>
        <v/>
      </c>
      <c r="F288" t="inlineStr">
        <is>
          <t>10.225.37.196</t>
        </is>
      </c>
      <c r="G288" t="inlineStr">
        <is>
          <t>Site2</t>
        </is>
      </c>
      <c r="H288" t="inlineStr">
        <is>
          <t>Domain1</t>
        </is>
      </c>
    </row>
    <row r="289">
      <c r="A289" s="216" t="inlineStr">
        <is>
          <t>kvm05.ekt2.tms.tele2.ru</t>
        </is>
      </c>
      <c r="B289" t="inlineStr">
        <is>
          <t>pre05.ekt2.tms.tele2.ru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IF(Таблица281114[[#This Row],[Site]]="Site1",VLOOKUP(Таблица281114[[#This Row],[VLAN]],Dictionary!$D$2:$F$14,2,FALSE),VLOOKUP(Таблица281114[[#This Row],[VLAN]],Dictionary!$D$2:$F$14,3,FALSE))</f>
        <v/>
      </c>
      <c r="F289" t="inlineStr">
        <is>
          <t>10.225.37.197</t>
        </is>
      </c>
      <c r="G289" t="inlineStr">
        <is>
          <t>Site2</t>
        </is>
      </c>
      <c r="H289" t="inlineStr">
        <is>
          <t>Domain1</t>
        </is>
      </c>
    </row>
    <row r="290">
      <c r="A290" s="216" t="inlineStr">
        <is>
          <t>kvm06.ekt2.tms.tele2.ru</t>
        </is>
      </c>
      <c r="B290" t="inlineStr">
        <is>
          <t>pre06.ekt2.tms.tele2.ru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IF(Таблица281114[[#This Row],[Site]]="Site1",VLOOKUP(Таблица281114[[#This Row],[VLAN]],Dictionary!$D$2:$F$14,2,FALSE),VLOOKUP(Таблица281114[[#This Row],[VLAN]],Dictionary!$D$2:$F$14,3,FALSE))</f>
        <v/>
      </c>
      <c r="F290" t="inlineStr">
        <is>
          <t>10.225.37.198</t>
        </is>
      </c>
      <c r="G290" t="inlineStr">
        <is>
          <t>Site2</t>
        </is>
      </c>
      <c r="H290" t="inlineStr">
        <is>
          <t>Domain1</t>
        </is>
      </c>
    </row>
    <row r="291">
      <c r="A291" s="216" t="inlineStr">
        <is>
          <t>kvm07.ekt2.tms.tele2.ru</t>
        </is>
      </c>
      <c r="B291" t="inlineStr">
        <is>
          <t>pre07.ekt2.tms.tele2.ru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IF(Таблица281114[[#This Row],[Site]]="Site1",VLOOKUP(Таблица281114[[#This Row],[VLAN]],Dictionary!$D$2:$F$14,2,FALSE),VLOOKUP(Таблица281114[[#This Row],[VLAN]],Dictionary!$D$2:$F$14,3,FALSE))</f>
        <v/>
      </c>
      <c r="F291" t="inlineStr">
        <is>
          <t>10.225.37.199</t>
        </is>
      </c>
      <c r="G291" t="inlineStr">
        <is>
          <t>Site2</t>
        </is>
      </c>
      <c r="H291" t="inlineStr">
        <is>
          <t>Domain1</t>
        </is>
      </c>
    </row>
    <row r="292">
      <c r="A292" s="216" t="inlineStr">
        <is>
          <t>kvm08.ekt2.tms.tele2.ru</t>
        </is>
      </c>
      <c r="B292" t="inlineStr">
        <is>
          <t>pre08.ekt2.tms.tele2.ru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IF(Таблица281114[[#This Row],[Site]]="Site1",VLOOKUP(Таблица281114[[#This Row],[VLAN]],Dictionary!$D$2:$F$14,2,FALSE),VLOOKUP(Таблица281114[[#This Row],[VLAN]],Dictionary!$D$2:$F$14,3,FALSE))</f>
        <v/>
      </c>
      <c r="F292" t="inlineStr">
        <is>
          <t>10.225.37.200</t>
        </is>
      </c>
      <c r="G292" t="inlineStr">
        <is>
          <t>Site2</t>
        </is>
      </c>
      <c r="H292" t="inlineStr">
        <is>
          <t>Domain1</t>
        </is>
      </c>
    </row>
    <row r="293">
      <c r="A293" s="216" t="inlineStr">
        <is>
          <t>kvm13.ekt2.tms.tele2.ru</t>
        </is>
      </c>
      <c r="B293" t="inlineStr">
        <is>
          <t>pre09.ekt2.tms.tele2.ru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IF(Таблица281114[[#This Row],[Site]]="Site1",VLOOKUP(Таблица281114[[#This Row],[VLAN]],Dictionary!$D$2:$F$14,2,FALSE),VLOOKUP(Таблица281114[[#This Row],[VLAN]],Dictionary!$D$2:$F$14,3,FALSE))</f>
        <v/>
      </c>
      <c r="F293" t="inlineStr">
        <is>
          <t>10.225.37.201</t>
        </is>
      </c>
      <c r="G293" t="inlineStr">
        <is>
          <t>Site2</t>
        </is>
      </c>
      <c r="H293" t="inlineStr">
        <is>
          <t>Domain1</t>
        </is>
      </c>
    </row>
    <row r="294">
      <c r="A294" s="216" t="inlineStr">
        <is>
          <t>kvm14.ekt2.tms.tele2.ru</t>
        </is>
      </c>
      <c r="B294" t="inlineStr">
        <is>
          <t>pre10.ekt2.tms.tele2.ru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IF(Таблица281114[[#This Row],[Site]]="Site1",VLOOKUP(Таблица281114[[#This Row],[VLAN]],Dictionary!$D$2:$F$14,2,FALSE),VLOOKUP(Таблица281114[[#This Row],[VLAN]],Dictionary!$D$2:$F$14,3,FALSE))</f>
        <v/>
      </c>
      <c r="F294" t="inlineStr">
        <is>
          <t>10.225.37.202</t>
        </is>
      </c>
      <c r="G294" t="inlineStr">
        <is>
          <t>Site2</t>
        </is>
      </c>
      <c r="H294" t="inlineStr">
        <is>
          <t>Domain1</t>
        </is>
      </c>
    </row>
    <row r="295">
      <c r="A295" s="216" t="inlineStr">
        <is>
          <t>kvm15.ekt2.tms.tele2.ru</t>
        </is>
      </c>
      <c r="B295" t="inlineStr">
        <is>
          <t>pre11.ekt2.tms.tele2.ru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IF(Таблица281114[[#This Row],[Site]]="Site1",VLOOKUP(Таблица281114[[#This Row],[VLAN]],Dictionary!$D$2:$F$14,2,FALSE),VLOOKUP(Таблица281114[[#This Row],[VLAN]],Dictionary!$D$2:$F$14,3,FALSE))</f>
        <v/>
      </c>
      <c r="F295" t="inlineStr">
        <is>
          <t>10.225.37.203</t>
        </is>
      </c>
      <c r="G295" t="inlineStr">
        <is>
          <t>Site2</t>
        </is>
      </c>
      <c r="H295" t="inlineStr">
        <is>
          <t>Domain1</t>
        </is>
      </c>
    </row>
    <row r="296">
      <c r="A296" s="216" t="inlineStr">
        <is>
          <t>kvm16.ekt2.tms.tele2.ru</t>
        </is>
      </c>
      <c r="B296" t="inlineStr">
        <is>
          <t>pre12.ekt2.tms.tele2.ru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IF(Таблица281114[[#This Row],[Site]]="Site1",VLOOKUP(Таблица281114[[#This Row],[VLAN]],Dictionary!$D$2:$F$14,2,FALSE),VLOOKUP(Таблица281114[[#This Row],[VLAN]],Dictionary!$D$2:$F$14,3,FALSE))</f>
        <v/>
      </c>
      <c r="F296" t="inlineStr">
        <is>
          <t>10.225.37.204</t>
        </is>
      </c>
      <c r="G296" t="inlineStr">
        <is>
          <t>Site2</t>
        </is>
      </c>
      <c r="H296" t="inlineStr">
        <is>
          <t>Domain1</t>
        </is>
      </c>
    </row>
    <row r="297">
      <c r="A297" s="100" t="inlineStr">
        <is>
          <t>kvm19.ekt2.tms.tele2.ru</t>
        </is>
      </c>
      <c r="B297" s="101" t="inlineStr">
        <is>
          <t>pre13.ekt2.tms.tele2.ru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IF(Таблица281114[[#This Row],[Site]]="Site1",VLOOKUP(Таблица281114[[#This Row],[VLAN]],Dictionary!$D$2:$F$14,2,FALSE),VLOOKUP(Таблица281114[[#This Row],[VLAN]],Dictionary!$D$2:$F$14,3,FALSE))</f>
        <v/>
      </c>
      <c r="F297" t="inlineStr">
        <is>
          <t>10.225.37.205</t>
        </is>
      </c>
      <c r="G297" t="inlineStr">
        <is>
          <t>Site2</t>
        </is>
      </c>
      <c r="H297" t="inlineStr">
        <is>
          <t>Domain1</t>
        </is>
      </c>
    </row>
    <row r="298">
      <c r="A298" s="102" t="inlineStr">
        <is>
          <t>kvm20.ekt2.tms.tele2.ru</t>
        </is>
      </c>
      <c r="B298" s="103" t="inlineStr">
        <is>
          <t>pre14.ekt2.tms.tele2.ru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IF(Таблица281114[[#This Row],[Site]]="Site1",VLOOKUP(Таблица281114[[#This Row],[VLAN]],Dictionary!$D$2:$F$14,2,FALSE),VLOOKUP(Таблица281114[[#This Row],[VLAN]],Dictionary!$D$2:$F$14,3,FALSE))</f>
        <v/>
      </c>
      <c r="F298" t="inlineStr">
        <is>
          <t>10.225.37.206</t>
        </is>
      </c>
      <c r="G298" t="inlineStr">
        <is>
          <t>Site2</t>
        </is>
      </c>
      <c r="H298" t="inlineStr">
        <is>
          <t>Domain1</t>
        </is>
      </c>
    </row>
    <row r="299">
      <c r="A299" s="100" t="inlineStr">
        <is>
          <t>kvm21.ekt2.tms.tele2.ru</t>
        </is>
      </c>
      <c r="B299" s="101" t="inlineStr">
        <is>
          <t>pre15.ekt2.tms.tele2.ru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IF(Таблица281114[[#This Row],[Site]]="Site1",VLOOKUP(Таблица281114[[#This Row],[VLAN]],Dictionary!$D$2:$F$14,2,FALSE),VLOOKUP(Таблица281114[[#This Row],[VLAN]],Dictionary!$D$2:$F$14,3,FALSE))</f>
        <v/>
      </c>
      <c r="F299" t="inlineStr">
        <is>
          <t>10.225.37.207</t>
        </is>
      </c>
      <c r="G299" t="inlineStr">
        <is>
          <t>Site2</t>
        </is>
      </c>
      <c r="H299" t="inlineStr">
        <is>
          <t>Domain1</t>
        </is>
      </c>
    </row>
    <row r="300">
      <c r="A300" s="102" t="inlineStr">
        <is>
          <t>kvm22.ekt2.tms.tele2.ru</t>
        </is>
      </c>
      <c r="B300" s="103" t="inlineStr">
        <is>
          <t>pre16.ekt2.tms.tele2.ru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IF(Таблица281114[[#This Row],[Site]]="Site1",VLOOKUP(Таблица281114[[#This Row],[VLAN]],Dictionary!$D$2:$F$14,2,FALSE),VLOOKUP(Таблица281114[[#This Row],[VLAN]],Dictionary!$D$2:$F$14,3,FALSE))</f>
        <v/>
      </c>
      <c r="F300" t="inlineStr">
        <is>
          <t>10.225.37.208</t>
        </is>
      </c>
      <c r="G300" t="inlineStr">
        <is>
          <t>Site2</t>
        </is>
      </c>
      <c r="H300" t="inlineStr">
        <is>
          <t>Domain1</t>
        </is>
      </c>
    </row>
    <row r="301">
      <c r="A301" s="86" t="inlineStr">
        <is>
          <t>kvm12.ekt2.tms.tele2.ru</t>
        </is>
      </c>
      <c r="B301" s="85" t="inlineStr">
        <is>
          <t>psm01.ekt2.tms.tele2.ru</t>
        </is>
      </c>
      <c r="C301" s="85" t="inlineStr">
        <is>
          <t>Provisioning</t>
        </is>
      </c>
      <c r="D301" s="85" t="inlineStr">
        <is>
          <t>Provisioning</t>
        </is>
      </c>
      <c r="E301" s="85">
        <f>IF(Таблица281114[[#This Row],[Site]]="Site1",VLOOKUP(Таблица281114[[#This Row],[VLAN]],Dictionary!$D$2:$F$14,2,FALSE),VLOOKUP(Таблица281114[[#This Row],[VLAN]],Dictionary!$D$2:$F$14,3,FALSE))</f>
        <v/>
      </c>
      <c r="F301" s="85" t="inlineStr">
        <is>
          <t>10.225.37.233</t>
        </is>
      </c>
      <c r="G301" s="85" t="inlineStr">
        <is>
          <t>Site2</t>
        </is>
      </c>
      <c r="H301" s="85" t="inlineStr">
        <is>
          <t>Domain1</t>
        </is>
      </c>
    </row>
    <row r="302">
      <c r="A302" s="216" t="inlineStr">
        <is>
          <t>kvm12.ekt2.tms.tele2.ru</t>
        </is>
      </c>
      <c r="B302" t="inlineStr">
        <is>
          <t>psm02.ekt2.tms.tele2.ru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IF(Таблица281114[[#This Row],[Site]]="Site1",VLOOKUP(Таблица281114[[#This Row],[VLAN]],Dictionary!$D$2:$F$14,2,FALSE),VLOOKUP(Таблица281114[[#This Row],[VLAN]],Dictionary!$D$2:$F$14,3,FALSE))</f>
        <v/>
      </c>
      <c r="F302" t="inlineStr">
        <is>
          <t>10.225.37.234</t>
        </is>
      </c>
      <c r="G302" t="inlineStr">
        <is>
          <t>Site2</t>
        </is>
      </c>
      <c r="H302" t="inlineStr">
        <is>
          <t>Domain1</t>
        </is>
      </c>
    </row>
    <row r="303">
      <c r="A303" s="216" t="inlineStr">
        <is>
          <t>kvm12.ekt2.tms.tele2.ru</t>
        </is>
      </c>
      <c r="B303" t="inlineStr">
        <is>
          <t>psm03.ekt2.tms.tele2.ru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IF(Таблица281114[[#This Row],[Site]]="Site1",VLOOKUP(Таблица281114[[#This Row],[VLAN]],Dictionary!$D$2:$F$14,2,FALSE),VLOOKUP(Таблица281114[[#This Row],[VLAN]],Dictionary!$D$2:$F$14,3,FALSE))</f>
        <v/>
      </c>
      <c r="F303" t="inlineStr">
        <is>
          <t>10.225.37.235</t>
        </is>
      </c>
      <c r="G303" t="inlineStr">
        <is>
          <t>Site2</t>
        </is>
      </c>
      <c r="H303" t="inlineStr">
        <is>
          <t>Domain1</t>
        </is>
      </c>
    </row>
    <row r="304">
      <c r="A304" s="216" t="inlineStr">
        <is>
          <t>kvm17.ekt2.tms.tele2.ru</t>
        </is>
      </c>
      <c r="B304" t="inlineStr">
        <is>
          <t>psm04.ekt2.tms.tele2.ru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IF(Таблица281114[[#This Row],[Site]]="Site1",VLOOKUP(Таблица281114[[#This Row],[VLAN]],Dictionary!$D$2:$F$14,2,FALSE),VLOOKUP(Таблица281114[[#This Row],[VLAN]],Dictionary!$D$2:$F$14,3,FALSE))</f>
        <v/>
      </c>
      <c r="F304" t="inlineStr">
        <is>
          <t>10.225.37.236</t>
        </is>
      </c>
      <c r="G304" t="inlineStr">
        <is>
          <t>Site2</t>
        </is>
      </c>
      <c r="H304" t="inlineStr">
        <is>
          <t>Domain1</t>
        </is>
      </c>
    </row>
    <row r="305">
      <c r="A305" s="216" t="inlineStr">
        <is>
          <t>kvm17.ekt2.tms.tele2.ru</t>
        </is>
      </c>
      <c r="B305" t="inlineStr">
        <is>
          <t>psm05.ekt2.tms.tele2.ru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IF(Таблица281114[[#This Row],[Site]]="Site1",VLOOKUP(Таблица281114[[#This Row],[VLAN]],Dictionary!$D$2:$F$14,2,FALSE),VLOOKUP(Таблица281114[[#This Row],[VLAN]],Dictionary!$D$2:$F$14,3,FALSE))</f>
        <v/>
      </c>
      <c r="F305" t="inlineStr">
        <is>
          <t>10.225.37.237</t>
        </is>
      </c>
      <c r="G305" t="inlineStr">
        <is>
          <t>Site2</t>
        </is>
      </c>
      <c r="H305" t="inlineStr">
        <is>
          <t>Domain1</t>
        </is>
      </c>
    </row>
    <row r="306">
      <c r="A306" s="184" t="inlineStr">
        <is>
          <t>kvm17.ekt2.tms.tele2.ru</t>
        </is>
      </c>
      <c r="B306" s="125" t="inlineStr">
        <is>
          <t>psm06.ekt2.tms.tele2.ru</t>
        </is>
      </c>
      <c r="C306" s="125" t="inlineStr">
        <is>
          <t>Provisioning</t>
        </is>
      </c>
      <c r="D306" s="125" t="inlineStr">
        <is>
          <t>Provisioning</t>
        </is>
      </c>
      <c r="E306" s="125">
        <f>IF(Таблица281114[[#This Row],[Site]]="Site1",VLOOKUP(Таблица281114[[#This Row],[VLAN]],Dictionary!$D$2:$F$14,2,FALSE),VLOOKUP(Таблица281114[[#This Row],[VLAN]],Dictionary!$D$2:$F$14,3,FALSE))</f>
        <v/>
      </c>
      <c r="F306" s="125" t="inlineStr">
        <is>
          <t>10.225.37.238</t>
        </is>
      </c>
      <c r="G306" s="125" t="inlineStr">
        <is>
          <t>Site2</t>
        </is>
      </c>
      <c r="H306" s="125" t="inlineStr">
        <is>
          <t>Domain1</t>
        </is>
      </c>
    </row>
    <row r="307" ht="15.75" customHeight="1" s="200" thickBot="1">
      <c r="A307" s="91" t="inlineStr">
        <is>
          <t>kvm11.ekt2.tms.tele2.ru</t>
        </is>
      </c>
      <c r="B307" s="213" t="inlineStr">
        <is>
          <t>epsm02.ekt2.tms.tele2.ru</t>
        </is>
      </c>
      <c r="C307" s="213" t="inlineStr">
        <is>
          <t>Provisioning</t>
        </is>
      </c>
      <c r="D307" s="213" t="inlineStr">
        <is>
          <t>Provisioning</t>
        </is>
      </c>
      <c r="E307" s="213">
        <f>IF(Таблица281114[[#This Row],[Site]]="Site1",VLOOKUP(Таблица281114[[#This Row],[VLAN]],Dictionary!$D$2:$F$14,2,FALSE),VLOOKUP(Таблица281114[[#This Row],[VLAN]],Dictionary!$D$2:$F$14,3,FALSE))</f>
        <v/>
      </c>
      <c r="F307" s="213" t="inlineStr">
        <is>
          <t>10.225.37.252</t>
        </is>
      </c>
      <c r="G307" s="213" t="inlineStr">
        <is>
          <t>Site2</t>
        </is>
      </c>
      <c r="H307" s="213" t="inlineStr">
        <is>
          <t>Domain1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307"/>
  <sheetViews>
    <sheetView topLeftCell="A2" zoomScale="130" zoomScaleNormal="130" workbookViewId="0">
      <pane ySplit="2" topLeftCell="A283" activePane="bottomLeft" state="frozen"/>
      <selection activeCell="A2" sqref="A2"/>
      <selection pane="bottomLeft" activeCell="D299" sqref="D299"/>
    </sheetView>
  </sheetViews>
  <sheetFormatPr baseColWidth="8" defaultRowHeight="15"/>
  <cols>
    <col width="33" customWidth="1" style="200" min="1" max="1"/>
    <col width="24.28515625" bestFit="1" customWidth="1" style="200" min="2" max="2"/>
    <col width="15.140625" customWidth="1" style="200" min="3" max="3"/>
    <col width="19.28515625" customWidth="1" style="200" min="4" max="4"/>
    <col width="15.140625" customWidth="1" style="200" min="5" max="6"/>
    <col width="14.85546875" customWidth="1" style="200" min="7" max="8"/>
    <col width="16.7109375" customWidth="1" style="200" min="9" max="9"/>
    <col width="18.7109375" customWidth="1" style="200" min="10" max="10"/>
    <col width="22.140625" customWidth="1" style="200" min="11" max="12"/>
    <col width="20.7109375" customWidth="1" style="200" min="13" max="13"/>
    <col width="14.28515625" customWidth="1" style="200" min="14" max="14"/>
    <col width="33.42578125" bestFit="1" customWidth="1" style="200" min="16" max="16"/>
  </cols>
  <sheetData>
    <row r="1" ht="23.25" customHeight="1" s="200">
      <c r="A1" s="199" t="inlineStr">
        <is>
          <t>Подсети, индивидуальные для каждой площадки:</t>
        </is>
      </c>
    </row>
    <row r="2" ht="23.25" customHeight="1" s="200">
      <c r="A2" s="199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45" t="inlineStr">
        <is>
          <t>VLAN ID</t>
        </is>
      </c>
      <c r="F3" t="inlineStr">
        <is>
          <t>IP</t>
        </is>
      </c>
      <c r="G3" t="inlineStr">
        <is>
          <t>Site</t>
        </is>
      </c>
      <c r="H3" t="inlineStr">
        <is>
          <t>Domain</t>
        </is>
      </c>
    </row>
    <row r="4">
      <c r="A4" s="86" t="inlineStr">
        <is>
          <t>kvm01.nsk1.tms.tele2.ru</t>
        </is>
      </c>
      <c r="B4" s="85" t="n"/>
      <c r="C4" s="85" t="inlineStr">
        <is>
          <t>iLO</t>
        </is>
      </c>
      <c r="D4" s="85" t="inlineStr">
        <is>
          <t>OOB_Mgmt</t>
        </is>
      </c>
      <c r="E4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" s="85" t="inlineStr">
        <is>
          <t>10.222.38.1</t>
        </is>
      </c>
      <c r="G4" s="85" t="inlineStr">
        <is>
          <t>Site1</t>
        </is>
      </c>
      <c r="H4" s="85" t="inlineStr">
        <is>
          <t>Domain1</t>
        </is>
      </c>
    </row>
    <row r="5">
      <c r="A5" s="216" t="inlineStr">
        <is>
          <t>kvm02.nsk1.tms.tele2.ru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" t="inlineStr">
        <is>
          <t>10.222.38.2</t>
        </is>
      </c>
      <c r="G5" t="inlineStr">
        <is>
          <t>Site1</t>
        </is>
      </c>
      <c r="H5" t="inlineStr">
        <is>
          <t>Domain1</t>
        </is>
      </c>
    </row>
    <row r="6">
      <c r="A6" s="216" t="inlineStr">
        <is>
          <t>kvm03.nsk1.tms.tele2.ru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" t="inlineStr">
        <is>
          <t>10.222.38.3</t>
        </is>
      </c>
      <c r="G6" t="inlineStr">
        <is>
          <t>Site1</t>
        </is>
      </c>
      <c r="H6" t="inlineStr">
        <is>
          <t>Domain1</t>
        </is>
      </c>
    </row>
    <row r="7">
      <c r="A7" s="216" t="inlineStr">
        <is>
          <t>kvm04.nsk1.tms.tele2.ru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" t="inlineStr">
        <is>
          <t>10.222.38.4</t>
        </is>
      </c>
      <c r="G7" t="inlineStr">
        <is>
          <t>Site1</t>
        </is>
      </c>
      <c r="H7" t="inlineStr">
        <is>
          <t>Domain1</t>
        </is>
      </c>
    </row>
    <row r="8">
      <c r="A8" s="216" t="inlineStr">
        <is>
          <t>kvm05.nsk1.tms.tele2.ru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" t="inlineStr">
        <is>
          <t>10.222.38.5</t>
        </is>
      </c>
      <c r="G8" t="inlineStr">
        <is>
          <t>Site1</t>
        </is>
      </c>
      <c r="H8" t="inlineStr">
        <is>
          <t>Domain1</t>
        </is>
      </c>
    </row>
    <row r="9">
      <c r="A9" s="216" t="inlineStr">
        <is>
          <t>kvm06.nsk1.tms.tele2.ru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" t="inlineStr">
        <is>
          <t>10.222.38.6</t>
        </is>
      </c>
      <c r="G9" t="inlineStr">
        <is>
          <t>Site1</t>
        </is>
      </c>
      <c r="H9" t="inlineStr">
        <is>
          <t>Domain1</t>
        </is>
      </c>
    </row>
    <row r="10">
      <c r="A10" s="216" t="inlineStr">
        <is>
          <t>kvm07.nsk1.tms.tele2.ru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" t="inlineStr">
        <is>
          <t>10.222.38.7</t>
        </is>
      </c>
      <c r="G10" t="inlineStr">
        <is>
          <t>Site1</t>
        </is>
      </c>
      <c r="H10" t="inlineStr">
        <is>
          <t>Domain1</t>
        </is>
      </c>
    </row>
    <row r="11">
      <c r="A11" s="216" t="inlineStr">
        <is>
          <t>kvm08.nsk1.tms.tele2.ru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" t="inlineStr">
        <is>
          <t>10.222.38.8</t>
        </is>
      </c>
      <c r="G11" t="inlineStr">
        <is>
          <t>Site1</t>
        </is>
      </c>
      <c r="H11" t="inlineStr">
        <is>
          <t>Domain1</t>
        </is>
      </c>
    </row>
    <row r="12">
      <c r="A12" s="216" t="inlineStr">
        <is>
          <t>kvm09.nsk1.tms.tele2.ru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" t="inlineStr">
        <is>
          <t>10.222.38.9</t>
        </is>
      </c>
      <c r="G12" t="inlineStr">
        <is>
          <t>Site1</t>
        </is>
      </c>
      <c r="H12" t="inlineStr">
        <is>
          <t>Domain1</t>
        </is>
      </c>
    </row>
    <row r="13">
      <c r="A13" s="216" t="inlineStr">
        <is>
          <t>kvm10.nsk1.tms.tele2.ru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" t="inlineStr">
        <is>
          <t>10.222.38.10</t>
        </is>
      </c>
      <c r="G13" t="inlineStr">
        <is>
          <t>Site1</t>
        </is>
      </c>
      <c r="H13" t="inlineStr">
        <is>
          <t>Domain1</t>
        </is>
      </c>
    </row>
    <row r="14">
      <c r="A14" s="216" t="inlineStr">
        <is>
          <t>kvm11.nsk1.tms.tele2.ru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" t="inlineStr">
        <is>
          <t>10.222.38.11</t>
        </is>
      </c>
      <c r="G14" t="inlineStr">
        <is>
          <t>Site1</t>
        </is>
      </c>
      <c r="H14" t="inlineStr">
        <is>
          <t>Domain1</t>
        </is>
      </c>
    </row>
    <row r="15">
      <c r="A15" s="216" t="inlineStr">
        <is>
          <t>kvm12.nsk1.tms.tele2.ru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" t="inlineStr">
        <is>
          <t>10.222.38.12</t>
        </is>
      </c>
      <c r="G15" t="inlineStr">
        <is>
          <t>Site1</t>
        </is>
      </c>
      <c r="H15" t="inlineStr">
        <is>
          <t>Domain1</t>
        </is>
      </c>
    </row>
    <row r="16">
      <c r="A16" s="216" t="inlineStr">
        <is>
          <t>kvm13.nsk1.tms.tele2.ru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" t="inlineStr">
        <is>
          <t>10.222.38.13</t>
        </is>
      </c>
      <c r="G16" t="inlineStr">
        <is>
          <t>Site1</t>
        </is>
      </c>
      <c r="H16" t="inlineStr">
        <is>
          <t>Domain1</t>
        </is>
      </c>
    </row>
    <row r="17">
      <c r="A17" s="216" t="inlineStr">
        <is>
          <t>kvm14.nsk1.tms.tele2.ru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" t="inlineStr">
        <is>
          <t>10.222.38.14</t>
        </is>
      </c>
      <c r="G17" t="inlineStr">
        <is>
          <t>Site1</t>
        </is>
      </c>
      <c r="H17" t="inlineStr">
        <is>
          <t>Domain1</t>
        </is>
      </c>
    </row>
    <row r="18">
      <c r="A18" s="216" t="inlineStr">
        <is>
          <t>kvm15.nsk1.tms.tele2.ru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" t="inlineStr">
        <is>
          <t>10.222.38.15</t>
        </is>
      </c>
      <c r="G18" t="inlineStr">
        <is>
          <t>Site1</t>
        </is>
      </c>
      <c r="H18" t="inlineStr">
        <is>
          <t>Domain1</t>
        </is>
      </c>
    </row>
    <row r="19">
      <c r="A19" s="216" t="inlineStr">
        <is>
          <t>kvm16.nsk1.tms.tele2.ru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" t="inlineStr">
        <is>
          <t>10.222.38.16</t>
        </is>
      </c>
      <c r="G19" t="inlineStr">
        <is>
          <t>Site1</t>
        </is>
      </c>
      <c r="H19" t="inlineStr">
        <is>
          <t>Domain1</t>
        </is>
      </c>
    </row>
    <row r="20">
      <c r="A20" s="216" t="inlineStr">
        <is>
          <t>kvm17.nsk1.tms.tele2.ru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" t="inlineStr">
        <is>
          <t>10.222.38.17</t>
        </is>
      </c>
      <c r="G20" t="inlineStr">
        <is>
          <t>Site1</t>
        </is>
      </c>
      <c r="H20" t="inlineStr">
        <is>
          <t>Domain1</t>
        </is>
      </c>
    </row>
    <row r="21">
      <c r="A21" s="216" t="inlineStr">
        <is>
          <t>kvm18.nsk1.tms.tele2.ru</t>
        </is>
      </c>
      <c r="C21" t="inlineStr">
        <is>
          <t>iLO</t>
        </is>
      </c>
      <c r="D21" t="inlineStr">
        <is>
          <t>OOB_Mgmt</t>
        </is>
      </c>
      <c r="E2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" t="inlineStr">
        <is>
          <t>10.222.38.18</t>
        </is>
      </c>
      <c r="G21" t="inlineStr">
        <is>
          <t>Site1</t>
        </is>
      </c>
      <c r="H21" t="inlineStr">
        <is>
          <t>Domain1</t>
        </is>
      </c>
    </row>
    <row r="22">
      <c r="A22" s="216" t="inlineStr">
        <is>
          <t>kvm19.nsk1.tms.tele2.ru</t>
        </is>
      </c>
      <c r="C22" t="inlineStr">
        <is>
          <t>iLO</t>
        </is>
      </c>
      <c r="D22" t="inlineStr">
        <is>
          <t>OOB_Mgmt</t>
        </is>
      </c>
      <c r="E2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" t="inlineStr">
        <is>
          <t>10.222.38.19</t>
        </is>
      </c>
      <c r="G22" t="inlineStr">
        <is>
          <t>Site1</t>
        </is>
      </c>
      <c r="H22" t="inlineStr">
        <is>
          <t>Domain1</t>
        </is>
      </c>
    </row>
    <row r="23">
      <c r="A23" s="216" t="inlineStr">
        <is>
          <t>kvm20.nsk1.tms.tele2.ru</t>
        </is>
      </c>
      <c r="C23" t="inlineStr">
        <is>
          <t>iLO</t>
        </is>
      </c>
      <c r="D23" t="inlineStr">
        <is>
          <t>OOB_Mgmt</t>
        </is>
      </c>
      <c r="E2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" t="inlineStr">
        <is>
          <t>10.222.38.20</t>
        </is>
      </c>
      <c r="G23" t="inlineStr">
        <is>
          <t>Site1</t>
        </is>
      </c>
      <c r="H23" t="inlineStr">
        <is>
          <t>Domain1</t>
        </is>
      </c>
    </row>
    <row r="24">
      <c r="A24" s="216" t="inlineStr">
        <is>
          <t>kvm21.nsk1.tms.tele2.ru</t>
        </is>
      </c>
      <c r="C24" t="inlineStr">
        <is>
          <t>iLO</t>
        </is>
      </c>
      <c r="D24" t="inlineStr">
        <is>
          <t>OOB_Mgmt</t>
        </is>
      </c>
      <c r="E2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" t="inlineStr">
        <is>
          <t>10.222.38.21</t>
        </is>
      </c>
      <c r="G24" t="inlineStr">
        <is>
          <t>Site1</t>
        </is>
      </c>
      <c r="H24" t="inlineStr">
        <is>
          <t>Domain1</t>
        </is>
      </c>
    </row>
    <row r="25">
      <c r="A25" s="216" t="inlineStr">
        <is>
          <t>kvm22.nsk1.tms.tele2.ru</t>
        </is>
      </c>
      <c r="C25" t="inlineStr">
        <is>
          <t>iLO</t>
        </is>
      </c>
      <c r="D25" t="inlineStr">
        <is>
          <t>OOB_Mgmt</t>
        </is>
      </c>
      <c r="E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" t="inlineStr">
        <is>
          <t>10.222.38.22</t>
        </is>
      </c>
      <c r="G25" t="inlineStr">
        <is>
          <t>Site1</t>
        </is>
      </c>
      <c r="H25" t="inlineStr">
        <is>
          <t>Domain1</t>
        </is>
      </c>
    </row>
    <row r="26" ht="15.75" customHeight="1" s="200" thickBot="1">
      <c r="A26" s="217" t="inlineStr">
        <is>
          <t>kvm23.nsk1.tms.tele2.ru</t>
        </is>
      </c>
      <c r="B26" s="205" t="n"/>
      <c r="C26" s="205" t="inlineStr">
        <is>
          <t>iLO</t>
        </is>
      </c>
      <c r="D26" s="205" t="inlineStr">
        <is>
          <t>OOB_Mgmt</t>
        </is>
      </c>
      <c r="E26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" s="205" t="inlineStr">
        <is>
          <t>10.222.38.23</t>
        </is>
      </c>
      <c r="G26" s="205" t="inlineStr">
        <is>
          <t>Site1</t>
        </is>
      </c>
      <c r="H26" s="205" t="inlineStr">
        <is>
          <t>Domain1</t>
        </is>
      </c>
    </row>
    <row r="27">
      <c r="A27" s="216" t="inlineStr">
        <is>
          <t>kvm01.nsk1.tms.tele2.ru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" t="inlineStr">
        <is>
          <t>10.222.38.65</t>
        </is>
      </c>
      <c r="G27" t="inlineStr">
        <is>
          <t>Site1</t>
        </is>
      </c>
      <c r="H27" t="inlineStr">
        <is>
          <t>Domain1</t>
        </is>
      </c>
    </row>
    <row r="28">
      <c r="A28" s="216" t="inlineStr">
        <is>
          <t>kvm02.nsk1.tms.tele2.ru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" t="inlineStr">
        <is>
          <t>10.222.38.66</t>
        </is>
      </c>
      <c r="G28" t="inlineStr">
        <is>
          <t>Site1</t>
        </is>
      </c>
      <c r="H28" t="inlineStr">
        <is>
          <t>Domain1</t>
        </is>
      </c>
    </row>
    <row r="29">
      <c r="A29" s="216" t="inlineStr">
        <is>
          <t>kvm03.nsk1.tms.tele2.ru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" t="inlineStr">
        <is>
          <t>10.222.38.67</t>
        </is>
      </c>
      <c r="G29" t="inlineStr">
        <is>
          <t>Site1</t>
        </is>
      </c>
      <c r="H29" t="inlineStr">
        <is>
          <t>Domain1</t>
        </is>
      </c>
    </row>
    <row r="30">
      <c r="A30" s="216" t="inlineStr">
        <is>
          <t>kvm04.nsk1.tms.tele2.ru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" t="inlineStr">
        <is>
          <t>10.222.38.68</t>
        </is>
      </c>
      <c r="G30" t="inlineStr">
        <is>
          <t>Site1</t>
        </is>
      </c>
      <c r="H30" t="inlineStr">
        <is>
          <t>Domain1</t>
        </is>
      </c>
    </row>
    <row r="31">
      <c r="A31" s="216" t="inlineStr">
        <is>
          <t>kvm05.nsk1.tms.tele2.ru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1" t="inlineStr">
        <is>
          <t>10.222.38.69</t>
        </is>
      </c>
      <c r="G31" t="inlineStr">
        <is>
          <t>Site1</t>
        </is>
      </c>
      <c r="H31" t="inlineStr">
        <is>
          <t>Domain1</t>
        </is>
      </c>
    </row>
    <row r="32">
      <c r="A32" s="216" t="inlineStr">
        <is>
          <t>kvm06.nsk1.tms.tele2.ru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2" t="inlineStr">
        <is>
          <t>10.222.38.70</t>
        </is>
      </c>
      <c r="G32" t="inlineStr">
        <is>
          <t>Site1</t>
        </is>
      </c>
      <c r="H32" t="inlineStr">
        <is>
          <t>Domain1</t>
        </is>
      </c>
    </row>
    <row r="33">
      <c r="A33" s="216" t="inlineStr">
        <is>
          <t>kvm07.nsk1.tms.tele2.ru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3" t="inlineStr">
        <is>
          <t>10.222.38.71</t>
        </is>
      </c>
      <c r="G33" t="inlineStr">
        <is>
          <t>Site1</t>
        </is>
      </c>
      <c r="H33" t="inlineStr">
        <is>
          <t>Domain1</t>
        </is>
      </c>
    </row>
    <row r="34">
      <c r="A34" s="216" t="inlineStr">
        <is>
          <t>kvm08.nsk1.tms.tele2.ru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4" t="inlineStr">
        <is>
          <t>10.222.38.72</t>
        </is>
      </c>
      <c r="G34" t="inlineStr">
        <is>
          <t>Site1</t>
        </is>
      </c>
      <c r="H34" t="inlineStr">
        <is>
          <t>Domain1</t>
        </is>
      </c>
    </row>
    <row r="35">
      <c r="A35" s="216" t="inlineStr">
        <is>
          <t>kvm09.nsk1.tms.tele2.ru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5" t="inlineStr">
        <is>
          <t>10.222.38.73</t>
        </is>
      </c>
      <c r="G35" t="inlineStr">
        <is>
          <t>Site1</t>
        </is>
      </c>
      <c r="H35" t="inlineStr">
        <is>
          <t>Domain1</t>
        </is>
      </c>
    </row>
    <row r="36">
      <c r="A36" s="216" t="inlineStr">
        <is>
          <t>kvm10.nsk1.tms.tele2.ru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6" t="inlineStr">
        <is>
          <t>10.222.38.74</t>
        </is>
      </c>
      <c r="G36" t="inlineStr">
        <is>
          <t>Site1</t>
        </is>
      </c>
      <c r="H36" t="inlineStr">
        <is>
          <t>Domain1</t>
        </is>
      </c>
    </row>
    <row r="37">
      <c r="A37" s="216" t="inlineStr">
        <is>
          <t>kvm11.nsk1.tms.tele2.ru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7" t="inlineStr">
        <is>
          <t>10.222.38.75</t>
        </is>
      </c>
      <c r="G37" t="inlineStr">
        <is>
          <t>Site1</t>
        </is>
      </c>
      <c r="H37" t="inlineStr">
        <is>
          <t>Domain1</t>
        </is>
      </c>
    </row>
    <row r="38">
      <c r="A38" s="216" t="inlineStr">
        <is>
          <t>kvm12.nsk1.tms.tele2.ru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8" t="inlineStr">
        <is>
          <t>10.222.38.76</t>
        </is>
      </c>
      <c r="G38" t="inlineStr">
        <is>
          <t>Site1</t>
        </is>
      </c>
      <c r="H38" t="inlineStr">
        <is>
          <t>Domain1</t>
        </is>
      </c>
    </row>
    <row r="39">
      <c r="A39" s="216" t="inlineStr">
        <is>
          <t>kvm13.nsk1.tms.tele2.ru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9" t="inlineStr">
        <is>
          <t>10.222.38.77</t>
        </is>
      </c>
      <c r="G39" t="inlineStr">
        <is>
          <t>Site1</t>
        </is>
      </c>
      <c r="H39" t="inlineStr">
        <is>
          <t>Domain1</t>
        </is>
      </c>
    </row>
    <row r="40">
      <c r="A40" s="216" t="inlineStr">
        <is>
          <t>kvm14.nsk1.tms.tele2.ru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0" t="inlineStr">
        <is>
          <t>10.222.38.78</t>
        </is>
      </c>
      <c r="G40" t="inlineStr">
        <is>
          <t>Site1</t>
        </is>
      </c>
      <c r="H40" t="inlineStr">
        <is>
          <t>Domain1</t>
        </is>
      </c>
    </row>
    <row r="41">
      <c r="A41" s="216" t="inlineStr">
        <is>
          <t>kvm15.nsk1.tms.tele2.ru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1" t="inlineStr">
        <is>
          <t>10.222.38.79</t>
        </is>
      </c>
      <c r="G41" t="inlineStr">
        <is>
          <t>Site1</t>
        </is>
      </c>
      <c r="H41" t="inlineStr">
        <is>
          <t>Domain1</t>
        </is>
      </c>
    </row>
    <row r="42">
      <c r="A42" s="216" t="inlineStr">
        <is>
          <t>kvm16.nsk1.tms.tele2.ru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2" t="inlineStr">
        <is>
          <t>10.222.38.80</t>
        </is>
      </c>
      <c r="G42" t="inlineStr">
        <is>
          <t>Site1</t>
        </is>
      </c>
      <c r="H42" t="inlineStr">
        <is>
          <t>Domain1</t>
        </is>
      </c>
    </row>
    <row r="43">
      <c r="A43" s="216" t="inlineStr">
        <is>
          <t>kvm17.nsk1.tms.tele2.ru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3" t="inlineStr">
        <is>
          <t>10.222.38.81</t>
        </is>
      </c>
      <c r="G43" t="inlineStr">
        <is>
          <t>Site1</t>
        </is>
      </c>
      <c r="H43" t="inlineStr">
        <is>
          <t>Domain1</t>
        </is>
      </c>
    </row>
    <row r="44">
      <c r="A44" s="216" t="inlineStr">
        <is>
          <t>kvm18.nsk1.tms.tele2.ru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4" t="inlineStr">
        <is>
          <t>10.222.38.82</t>
        </is>
      </c>
      <c r="G44" t="inlineStr">
        <is>
          <t>Site1</t>
        </is>
      </c>
      <c r="H44" t="inlineStr">
        <is>
          <t>Domain1</t>
        </is>
      </c>
    </row>
    <row r="45">
      <c r="A45" s="216" t="inlineStr">
        <is>
          <t>kvm19.nsk1.tms.tele2.ru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5" t="inlineStr">
        <is>
          <t>10.222.38.83</t>
        </is>
      </c>
      <c r="G45" t="inlineStr">
        <is>
          <t>Site1</t>
        </is>
      </c>
      <c r="H45" t="inlineStr">
        <is>
          <t>Domain1</t>
        </is>
      </c>
    </row>
    <row r="46">
      <c r="A46" s="216" t="inlineStr">
        <is>
          <t>kvm20.nsk1.tms.tele2.ru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6" t="inlineStr">
        <is>
          <t>10.222.38.84</t>
        </is>
      </c>
      <c r="G46" t="inlineStr">
        <is>
          <t>Site1</t>
        </is>
      </c>
      <c r="H46" t="inlineStr">
        <is>
          <t>Domain1</t>
        </is>
      </c>
    </row>
    <row r="47">
      <c r="A47" s="216" t="inlineStr">
        <is>
          <t>kvm21.nsk1.tms.tele2.ru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7" t="inlineStr">
        <is>
          <t>10.222.38.85</t>
        </is>
      </c>
      <c r="G47" t="inlineStr">
        <is>
          <t>Site1</t>
        </is>
      </c>
      <c r="H47" t="inlineStr">
        <is>
          <t>Domain1</t>
        </is>
      </c>
    </row>
    <row r="48">
      <c r="A48" s="216" t="inlineStr">
        <is>
          <t>kvm22.nsk1.tms.tele2.ru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8" t="inlineStr">
        <is>
          <t>10.222.38.86</t>
        </is>
      </c>
      <c r="G48" t="inlineStr">
        <is>
          <t>Site1</t>
        </is>
      </c>
      <c r="H48" t="inlineStr">
        <is>
          <t>Domain1</t>
        </is>
      </c>
    </row>
    <row r="49" ht="15.75" customHeight="1" s="200" thickBot="1">
      <c r="A49" s="217" t="inlineStr">
        <is>
          <t>kvm23.nsk1.tms.tele2.ru</t>
        </is>
      </c>
      <c r="B49" s="205" t="n"/>
      <c r="C49" s="205" t="inlineStr">
        <is>
          <t>Mgmt</t>
        </is>
      </c>
      <c r="D49" s="205" t="inlineStr">
        <is>
          <t>Host_Mgmt</t>
        </is>
      </c>
      <c r="E49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49" s="205" t="inlineStr">
        <is>
          <t>10.222.38.87</t>
        </is>
      </c>
      <c r="G49" s="205" t="inlineStr">
        <is>
          <t>Site1</t>
        </is>
      </c>
      <c r="H49" s="205" t="inlineStr">
        <is>
          <t>Domain1</t>
        </is>
      </c>
    </row>
    <row r="50">
      <c r="A50" s="216" t="inlineStr">
        <is>
          <t>kvm01.nsk2.tms.tele2.ru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0" t="inlineStr">
        <is>
          <t>10.223.38.1</t>
        </is>
      </c>
      <c r="G50" t="inlineStr">
        <is>
          <t>Site2</t>
        </is>
      </c>
      <c r="H50" t="inlineStr">
        <is>
          <t>Domain1</t>
        </is>
      </c>
    </row>
    <row r="51">
      <c r="A51" s="216" t="inlineStr">
        <is>
          <t>kvm02.nsk2.tms.tele2.ru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1" t="inlineStr">
        <is>
          <t>10.223.38.2</t>
        </is>
      </c>
      <c r="G51" t="inlineStr">
        <is>
          <t>Site2</t>
        </is>
      </c>
      <c r="H51" t="inlineStr">
        <is>
          <t>Domain1</t>
        </is>
      </c>
    </row>
    <row r="52">
      <c r="A52" s="216" t="inlineStr">
        <is>
          <t>kvm03.nsk2.tms.tele2.ru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2" t="inlineStr">
        <is>
          <t>10.223.38.3</t>
        </is>
      </c>
      <c r="G52" t="inlineStr">
        <is>
          <t>Site2</t>
        </is>
      </c>
      <c r="H52" t="inlineStr">
        <is>
          <t>Domain1</t>
        </is>
      </c>
    </row>
    <row r="53">
      <c r="A53" s="216" t="inlineStr">
        <is>
          <t>kvm04.nsk2.tms.tele2.ru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3" t="inlineStr">
        <is>
          <t>10.223.38.4</t>
        </is>
      </c>
      <c r="G53" t="inlineStr">
        <is>
          <t>Site2</t>
        </is>
      </c>
      <c r="H53" t="inlineStr">
        <is>
          <t>Domain1</t>
        </is>
      </c>
    </row>
    <row r="54">
      <c r="A54" s="216" t="inlineStr">
        <is>
          <t>kvm05.nsk2.tms.tele2.ru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4" t="inlineStr">
        <is>
          <t>10.223.38.5</t>
        </is>
      </c>
      <c r="G54" t="inlineStr">
        <is>
          <t>Site2</t>
        </is>
      </c>
      <c r="H54" t="inlineStr">
        <is>
          <t>Domain1</t>
        </is>
      </c>
    </row>
    <row r="55">
      <c r="A55" s="216" t="inlineStr">
        <is>
          <t>kvm06.nsk2.tms.tele2.ru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5" t="inlineStr">
        <is>
          <t>10.223.38.6</t>
        </is>
      </c>
      <c r="G55" t="inlineStr">
        <is>
          <t>Site2</t>
        </is>
      </c>
      <c r="H55" t="inlineStr">
        <is>
          <t>Domain1</t>
        </is>
      </c>
    </row>
    <row r="56">
      <c r="A56" s="216" t="inlineStr">
        <is>
          <t>kvm07.nsk2.tms.tele2.ru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6" t="inlineStr">
        <is>
          <t>10.223.38.7</t>
        </is>
      </c>
      <c r="G56" t="inlineStr">
        <is>
          <t>Site2</t>
        </is>
      </c>
      <c r="H56" t="inlineStr">
        <is>
          <t>Domain1</t>
        </is>
      </c>
    </row>
    <row r="57">
      <c r="A57" s="216" t="inlineStr">
        <is>
          <t>kvm08.nsk2.tms.tele2.ru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7" t="inlineStr">
        <is>
          <t>10.223.38.8</t>
        </is>
      </c>
      <c r="G57" t="inlineStr">
        <is>
          <t>Site2</t>
        </is>
      </c>
      <c r="H57" t="inlineStr">
        <is>
          <t>Domain1</t>
        </is>
      </c>
    </row>
    <row r="58">
      <c r="A58" s="216" t="inlineStr">
        <is>
          <t>kvm09.nsk2.tms.tele2.ru</t>
        </is>
      </c>
      <c r="C58" t="inlineStr">
        <is>
          <t>iLO</t>
        </is>
      </c>
      <c r="D58" t="inlineStr">
        <is>
          <t>OOB_Mgmt</t>
        </is>
      </c>
      <c r="E5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8" t="inlineStr">
        <is>
          <t>10.223.38.9</t>
        </is>
      </c>
      <c r="G58" t="inlineStr">
        <is>
          <t>Site2</t>
        </is>
      </c>
      <c r="H58" t="inlineStr">
        <is>
          <t>Domain1</t>
        </is>
      </c>
    </row>
    <row r="59">
      <c r="A59" s="216" t="inlineStr">
        <is>
          <t>kvm10.nsk2.tms.tele2.ru</t>
        </is>
      </c>
      <c r="C59" t="inlineStr">
        <is>
          <t>iLO</t>
        </is>
      </c>
      <c r="D59" t="inlineStr">
        <is>
          <t>OOB_Mgmt</t>
        </is>
      </c>
      <c r="E5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59" t="inlineStr">
        <is>
          <t>10.223.38.10</t>
        </is>
      </c>
      <c r="G59" t="inlineStr">
        <is>
          <t>Site2</t>
        </is>
      </c>
      <c r="H59" t="inlineStr">
        <is>
          <t>Domain1</t>
        </is>
      </c>
    </row>
    <row r="60">
      <c r="A60" s="216" t="inlineStr">
        <is>
          <t>kvm11.nsk2.tms.tele2.ru</t>
        </is>
      </c>
      <c r="C60" t="inlineStr">
        <is>
          <t>iLO</t>
        </is>
      </c>
      <c r="D60" t="inlineStr">
        <is>
          <t>OOB_Mgmt</t>
        </is>
      </c>
      <c r="E6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0" t="inlineStr">
        <is>
          <t>10.223.38.11</t>
        </is>
      </c>
      <c r="G60" t="inlineStr">
        <is>
          <t>Site2</t>
        </is>
      </c>
      <c r="H60" t="inlineStr">
        <is>
          <t>Domain1</t>
        </is>
      </c>
    </row>
    <row r="61">
      <c r="A61" s="216" t="inlineStr">
        <is>
          <t>kvm12.nsk2.tms.tele2.ru</t>
        </is>
      </c>
      <c r="C61" t="inlineStr">
        <is>
          <t>iLO</t>
        </is>
      </c>
      <c r="D61" t="inlineStr">
        <is>
          <t>OOB_Mgmt</t>
        </is>
      </c>
      <c r="E6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1" t="inlineStr">
        <is>
          <t>10.223.38.12</t>
        </is>
      </c>
      <c r="G61" t="inlineStr">
        <is>
          <t>Site2</t>
        </is>
      </c>
      <c r="H61" t="inlineStr">
        <is>
          <t>Domain1</t>
        </is>
      </c>
    </row>
    <row r="62">
      <c r="A62" s="216" t="inlineStr">
        <is>
          <t>kvm13.nsk2.tms.tele2.ru</t>
        </is>
      </c>
      <c r="C62" t="inlineStr">
        <is>
          <t>iLO</t>
        </is>
      </c>
      <c r="D62" t="inlineStr">
        <is>
          <t>OOB_Mgmt</t>
        </is>
      </c>
      <c r="E6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2" t="inlineStr">
        <is>
          <t>10.223.38.13</t>
        </is>
      </c>
      <c r="G62" t="inlineStr">
        <is>
          <t>Site2</t>
        </is>
      </c>
      <c r="H62" t="inlineStr">
        <is>
          <t>Domain1</t>
        </is>
      </c>
    </row>
    <row r="63">
      <c r="A63" s="216" t="inlineStr">
        <is>
          <t>kvm14.nsk2.tms.tele2.ru</t>
        </is>
      </c>
      <c r="C63" t="inlineStr">
        <is>
          <t>iLO</t>
        </is>
      </c>
      <c r="D63" t="inlineStr">
        <is>
          <t>OOB_Mgmt</t>
        </is>
      </c>
      <c r="E6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3" t="inlineStr">
        <is>
          <t>10.223.38.14</t>
        </is>
      </c>
      <c r="G63" t="inlineStr">
        <is>
          <t>Site2</t>
        </is>
      </c>
      <c r="H63" t="inlineStr">
        <is>
          <t>Domain1</t>
        </is>
      </c>
    </row>
    <row r="64">
      <c r="A64" s="216" t="inlineStr">
        <is>
          <t>kvm15.nsk2.tms.tele2.ru</t>
        </is>
      </c>
      <c r="C64" t="inlineStr">
        <is>
          <t>iLO</t>
        </is>
      </c>
      <c r="D64" t="inlineStr">
        <is>
          <t>OOB_Mgmt</t>
        </is>
      </c>
      <c r="E6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4" t="inlineStr">
        <is>
          <t>10.223.38.15</t>
        </is>
      </c>
      <c r="G64" t="inlineStr">
        <is>
          <t>Site2</t>
        </is>
      </c>
      <c r="H64" t="inlineStr">
        <is>
          <t>Domain1</t>
        </is>
      </c>
    </row>
    <row r="65">
      <c r="A65" s="216" t="inlineStr">
        <is>
          <t>kvm16.nsk2.tms.tele2.ru</t>
        </is>
      </c>
      <c r="C65" t="inlineStr">
        <is>
          <t>iLO</t>
        </is>
      </c>
      <c r="D65" t="inlineStr">
        <is>
          <t>OOB_Mgmt</t>
        </is>
      </c>
      <c r="E6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5" t="inlineStr">
        <is>
          <t>10.223.38.16</t>
        </is>
      </c>
      <c r="G65" t="inlineStr">
        <is>
          <t>Site2</t>
        </is>
      </c>
      <c r="H65" t="inlineStr">
        <is>
          <t>Domain1</t>
        </is>
      </c>
    </row>
    <row r="66">
      <c r="A66" s="216" t="inlineStr">
        <is>
          <t>kvm17.nsk2.tms.tele2.ru</t>
        </is>
      </c>
      <c r="C66" t="inlineStr">
        <is>
          <t>iLO</t>
        </is>
      </c>
      <c r="D66" t="inlineStr">
        <is>
          <t>OOB_Mgmt</t>
        </is>
      </c>
      <c r="E6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6" t="inlineStr">
        <is>
          <t>10.223.38.17</t>
        </is>
      </c>
      <c r="G66" t="inlineStr">
        <is>
          <t>Site2</t>
        </is>
      </c>
      <c r="H66" t="inlineStr">
        <is>
          <t>Domain1</t>
        </is>
      </c>
    </row>
    <row r="67">
      <c r="A67" s="216" t="inlineStr">
        <is>
          <t>kvm18.nsk2.tms.tele2.ru</t>
        </is>
      </c>
      <c r="C67" t="inlineStr">
        <is>
          <t>iLO</t>
        </is>
      </c>
      <c r="D67" t="inlineStr">
        <is>
          <t>OOB_Mgmt</t>
        </is>
      </c>
      <c r="E6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7" t="inlineStr">
        <is>
          <t>10.223.38.18</t>
        </is>
      </c>
      <c r="G67" t="inlineStr">
        <is>
          <t>Site2</t>
        </is>
      </c>
      <c r="H67" t="inlineStr">
        <is>
          <t>Domain1</t>
        </is>
      </c>
    </row>
    <row r="68">
      <c r="A68" s="216" t="inlineStr">
        <is>
          <t>kvm19.nsk2.tms.tele2.ru</t>
        </is>
      </c>
      <c r="C68" t="inlineStr">
        <is>
          <t>iLO</t>
        </is>
      </c>
      <c r="D68" t="inlineStr">
        <is>
          <t>OOB_Mgmt</t>
        </is>
      </c>
      <c r="E6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8" t="inlineStr">
        <is>
          <t>10.223.38.19</t>
        </is>
      </c>
      <c r="G68" t="inlineStr">
        <is>
          <t>Site2</t>
        </is>
      </c>
      <c r="H68" t="inlineStr">
        <is>
          <t>Domain1</t>
        </is>
      </c>
    </row>
    <row r="69">
      <c r="A69" s="216" t="inlineStr">
        <is>
          <t>kvm20.nsk2.tms.tele2.ru</t>
        </is>
      </c>
      <c r="C69" t="inlineStr">
        <is>
          <t>iLO</t>
        </is>
      </c>
      <c r="D69" t="inlineStr">
        <is>
          <t>OOB_Mgmt</t>
        </is>
      </c>
      <c r="E6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69" t="inlineStr">
        <is>
          <t>10.223.38.20</t>
        </is>
      </c>
      <c r="G69" t="inlineStr">
        <is>
          <t>Site2</t>
        </is>
      </c>
      <c r="H69" t="inlineStr">
        <is>
          <t>Domain1</t>
        </is>
      </c>
    </row>
    <row r="70">
      <c r="A70" s="216" t="inlineStr">
        <is>
          <t>kvm21.nsk2.tms.tele2.ru</t>
        </is>
      </c>
      <c r="C70" t="inlineStr">
        <is>
          <t>iLO</t>
        </is>
      </c>
      <c r="D70" t="inlineStr">
        <is>
          <t>OOB_Mgmt</t>
        </is>
      </c>
      <c r="E7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0" t="inlineStr">
        <is>
          <t>10.223.38.21</t>
        </is>
      </c>
      <c r="G70" t="inlineStr">
        <is>
          <t>Site2</t>
        </is>
      </c>
      <c r="H70" t="inlineStr">
        <is>
          <t>Domain1</t>
        </is>
      </c>
    </row>
    <row r="71" ht="15.75" customHeight="1" s="200" thickBot="1">
      <c r="A71" s="217" t="inlineStr">
        <is>
          <t>kvm22.nsk2.tms.tele2.ru</t>
        </is>
      </c>
      <c r="B71" s="205" t="n"/>
      <c r="C71" s="205" t="inlineStr">
        <is>
          <t>iLO</t>
        </is>
      </c>
      <c r="D71" s="205" t="inlineStr">
        <is>
          <t>OOB_Mgmt</t>
        </is>
      </c>
      <c r="E71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1" s="205" t="inlineStr">
        <is>
          <t>10.223.38.22</t>
        </is>
      </c>
      <c r="G71" s="205" t="inlineStr">
        <is>
          <t>Site2</t>
        </is>
      </c>
      <c r="H71" s="205" t="inlineStr">
        <is>
          <t>Domain1</t>
        </is>
      </c>
    </row>
    <row r="72">
      <c r="A72" s="216" t="inlineStr">
        <is>
          <t>kvm01.nsk2.tms.tele2.ru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2" t="inlineStr">
        <is>
          <t>10.223.38.65</t>
        </is>
      </c>
      <c r="G72" t="inlineStr">
        <is>
          <t>Site2</t>
        </is>
      </c>
      <c r="H72" t="inlineStr">
        <is>
          <t>Domain1</t>
        </is>
      </c>
    </row>
    <row r="73">
      <c r="A73" s="216" t="inlineStr">
        <is>
          <t>kvm02.nsk2.tms.tele2.ru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3" t="inlineStr">
        <is>
          <t>10.223.38.66</t>
        </is>
      </c>
      <c r="G73" t="inlineStr">
        <is>
          <t>Site2</t>
        </is>
      </c>
      <c r="H73" t="inlineStr">
        <is>
          <t>Domain1</t>
        </is>
      </c>
    </row>
    <row r="74">
      <c r="A74" s="216" t="inlineStr">
        <is>
          <t>kvm03.nsk2.tms.tele2.ru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4" t="inlineStr">
        <is>
          <t>10.223.38.67</t>
        </is>
      </c>
      <c r="G74" t="inlineStr">
        <is>
          <t>Site2</t>
        </is>
      </c>
      <c r="H74" t="inlineStr">
        <is>
          <t>Domain1</t>
        </is>
      </c>
    </row>
    <row r="75">
      <c r="A75" s="216" t="inlineStr">
        <is>
          <t>kvm04.nsk2.tms.tele2.ru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5" t="inlineStr">
        <is>
          <t>10.223.38.68</t>
        </is>
      </c>
      <c r="G75" t="inlineStr">
        <is>
          <t>Site2</t>
        </is>
      </c>
      <c r="H75" t="inlineStr">
        <is>
          <t>Domain1</t>
        </is>
      </c>
    </row>
    <row r="76">
      <c r="A76" s="216" t="inlineStr">
        <is>
          <t>kvm05.nsk2.tms.tele2.ru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6" t="inlineStr">
        <is>
          <t>10.223.38.69</t>
        </is>
      </c>
      <c r="G76" t="inlineStr">
        <is>
          <t>Site2</t>
        </is>
      </c>
      <c r="H76" t="inlineStr">
        <is>
          <t>Domain1</t>
        </is>
      </c>
    </row>
    <row r="77">
      <c r="A77" s="216" t="inlineStr">
        <is>
          <t>kvm06.nsk2.tms.tele2.ru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7" t="inlineStr">
        <is>
          <t>10.223.38.70</t>
        </is>
      </c>
      <c r="G77" t="inlineStr">
        <is>
          <t>Site2</t>
        </is>
      </c>
      <c r="H77" t="inlineStr">
        <is>
          <t>Domain1</t>
        </is>
      </c>
    </row>
    <row r="78">
      <c r="A78" s="216" t="inlineStr">
        <is>
          <t>kvm07.nsk2.tms.tele2.ru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8" t="inlineStr">
        <is>
          <t>10.223.38.71</t>
        </is>
      </c>
      <c r="G78" t="inlineStr">
        <is>
          <t>Site2</t>
        </is>
      </c>
      <c r="H78" t="inlineStr">
        <is>
          <t>Domain1</t>
        </is>
      </c>
    </row>
    <row r="79">
      <c r="A79" s="216" t="inlineStr">
        <is>
          <t>kvm08.nsk2.tms.tele2.ru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79" t="inlineStr">
        <is>
          <t>10.223.38.72</t>
        </is>
      </c>
      <c r="G79" t="inlineStr">
        <is>
          <t>Site2</t>
        </is>
      </c>
      <c r="H79" t="inlineStr">
        <is>
          <t>Domain1</t>
        </is>
      </c>
    </row>
    <row r="80">
      <c r="A80" s="216" t="inlineStr">
        <is>
          <t>kvm09.nsk2.tms.tele2.ru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0" t="inlineStr">
        <is>
          <t>10.223.38.73</t>
        </is>
      </c>
      <c r="G80" t="inlineStr">
        <is>
          <t>Site2</t>
        </is>
      </c>
      <c r="H80" t="inlineStr">
        <is>
          <t>Domain1</t>
        </is>
      </c>
    </row>
    <row r="81">
      <c r="A81" s="216" t="inlineStr">
        <is>
          <t>kvm10.nsk2.tms.tele2.ru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1" t="inlineStr">
        <is>
          <t>10.223.38.74</t>
        </is>
      </c>
      <c r="G81" t="inlineStr">
        <is>
          <t>Site2</t>
        </is>
      </c>
      <c r="H81" t="inlineStr">
        <is>
          <t>Domain1</t>
        </is>
      </c>
    </row>
    <row r="82">
      <c r="A82" s="216" t="inlineStr">
        <is>
          <t>kvm11.nsk2.tms.tele2.ru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2" t="inlineStr">
        <is>
          <t>10.223.38.75</t>
        </is>
      </c>
      <c r="G82" t="inlineStr">
        <is>
          <t>Site2</t>
        </is>
      </c>
      <c r="H82" t="inlineStr">
        <is>
          <t>Domain1</t>
        </is>
      </c>
    </row>
    <row r="83">
      <c r="A83" s="216" t="inlineStr">
        <is>
          <t>kvm12.nsk2.tms.tele2.ru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3" t="inlineStr">
        <is>
          <t>10.223.38.76</t>
        </is>
      </c>
      <c r="G83" t="inlineStr">
        <is>
          <t>Site2</t>
        </is>
      </c>
      <c r="H83" t="inlineStr">
        <is>
          <t>Domain1</t>
        </is>
      </c>
    </row>
    <row r="84">
      <c r="A84" s="216" t="inlineStr">
        <is>
          <t>kvm13.nsk2.tms.tele2.ru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4" t="inlineStr">
        <is>
          <t>10.223.38.77</t>
        </is>
      </c>
      <c r="G84" t="inlineStr">
        <is>
          <t>Site2</t>
        </is>
      </c>
      <c r="H84" t="inlineStr">
        <is>
          <t>Domain1</t>
        </is>
      </c>
    </row>
    <row r="85">
      <c r="A85" s="216" t="inlineStr">
        <is>
          <t>kvm14.nsk2.tms.tele2.ru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5" t="inlineStr">
        <is>
          <t>10.223.38.78</t>
        </is>
      </c>
      <c r="G85" t="inlineStr">
        <is>
          <t>Site2</t>
        </is>
      </c>
      <c r="H85" t="inlineStr">
        <is>
          <t>Domain1</t>
        </is>
      </c>
    </row>
    <row r="86">
      <c r="A86" s="216" t="inlineStr">
        <is>
          <t>kvm15.nsk2.tms.tele2.ru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6" t="inlineStr">
        <is>
          <t>10.223.38.79</t>
        </is>
      </c>
      <c r="G86" t="inlineStr">
        <is>
          <t>Site2</t>
        </is>
      </c>
      <c r="H86" t="inlineStr">
        <is>
          <t>Domain1</t>
        </is>
      </c>
    </row>
    <row r="87">
      <c r="A87" s="216" t="inlineStr">
        <is>
          <t>kvm16.nsk2.tms.tele2.ru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7" t="inlineStr">
        <is>
          <t>10.223.38.80</t>
        </is>
      </c>
      <c r="G87" t="inlineStr">
        <is>
          <t>Site2</t>
        </is>
      </c>
      <c r="H87" t="inlineStr">
        <is>
          <t>Domain1</t>
        </is>
      </c>
    </row>
    <row r="88">
      <c r="A88" s="216" t="inlineStr">
        <is>
          <t>kvm17.nsk2.tms.tele2.ru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8" t="inlineStr">
        <is>
          <t>10.223.38.81</t>
        </is>
      </c>
      <c r="G88" t="inlineStr">
        <is>
          <t>Site2</t>
        </is>
      </c>
      <c r="H88" t="inlineStr">
        <is>
          <t>Domain1</t>
        </is>
      </c>
    </row>
    <row r="89">
      <c r="A89" s="216" t="inlineStr">
        <is>
          <t>kvm18.nsk2.tms.tele2.ru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89" t="inlineStr">
        <is>
          <t>10.223.38.82</t>
        </is>
      </c>
      <c r="G89" t="inlineStr">
        <is>
          <t>Site2</t>
        </is>
      </c>
      <c r="H89" t="inlineStr">
        <is>
          <t>Domain1</t>
        </is>
      </c>
    </row>
    <row r="90">
      <c r="A90" s="216" t="inlineStr">
        <is>
          <t>kvm19.nsk2.tms.tele2.ru</t>
        </is>
      </c>
      <c r="C90" t="inlineStr">
        <is>
          <t>Mgmt</t>
        </is>
      </c>
      <c r="D90" t="inlineStr">
        <is>
          <t>Host_Mgmt</t>
        </is>
      </c>
      <c r="E9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0" t="inlineStr">
        <is>
          <t>10.223.38.83</t>
        </is>
      </c>
      <c r="G90" t="inlineStr">
        <is>
          <t>Site2</t>
        </is>
      </c>
      <c r="H90" t="inlineStr">
        <is>
          <t>Domain1</t>
        </is>
      </c>
    </row>
    <row r="91">
      <c r="A91" s="216" t="inlineStr">
        <is>
          <t>kvm20.nsk2.tms.tele2.ru</t>
        </is>
      </c>
      <c r="C91" t="inlineStr">
        <is>
          <t>Mgmt</t>
        </is>
      </c>
      <c r="D91" t="inlineStr">
        <is>
          <t>Host_Mgmt</t>
        </is>
      </c>
      <c r="E9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1" t="inlineStr">
        <is>
          <t>10.223.38.84</t>
        </is>
      </c>
      <c r="G91" t="inlineStr">
        <is>
          <t>Site2</t>
        </is>
      </c>
      <c r="H91" t="inlineStr">
        <is>
          <t>Domain1</t>
        </is>
      </c>
    </row>
    <row r="92">
      <c r="A92" s="216" t="inlineStr">
        <is>
          <t>kvm21.nsk2.tms.tele2.ru</t>
        </is>
      </c>
      <c r="C92" t="inlineStr">
        <is>
          <t>Mgmt</t>
        </is>
      </c>
      <c r="D92" t="inlineStr">
        <is>
          <t>Host_Mgmt</t>
        </is>
      </c>
      <c r="E9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2" t="inlineStr">
        <is>
          <t>10.223.38.85</t>
        </is>
      </c>
      <c r="G92" t="inlineStr">
        <is>
          <t>Site2</t>
        </is>
      </c>
      <c r="H92" t="inlineStr">
        <is>
          <t>Domain1</t>
        </is>
      </c>
    </row>
    <row r="93" ht="15.75" customHeight="1" s="200" thickBot="1">
      <c r="A93" s="217" t="inlineStr">
        <is>
          <t>kvm22.nsk2.tms.tele2.ru</t>
        </is>
      </c>
      <c r="B93" s="205" t="n"/>
      <c r="C93" s="205" t="inlineStr">
        <is>
          <t>Mgmt</t>
        </is>
      </c>
      <c r="D93" s="205" t="inlineStr">
        <is>
          <t>Host_Mgmt</t>
        </is>
      </c>
      <c r="E93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3" s="205" t="inlineStr">
        <is>
          <t>10.223.38.86</t>
        </is>
      </c>
      <c r="G93" s="205" t="inlineStr">
        <is>
          <t>Site2</t>
        </is>
      </c>
      <c r="H93" s="205" t="inlineStr">
        <is>
          <t>Domain1</t>
        </is>
      </c>
    </row>
    <row r="94">
      <c r="A94" s="216" t="inlineStr">
        <is>
          <t>kvm01.nsk1.tms.tele2.ru</t>
        </is>
      </c>
      <c r="B94" t="inlineStr">
        <is>
          <t>pre01.nsk1.tms.tele2.ru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4" t="inlineStr">
        <is>
          <t>10.222.38.129</t>
        </is>
      </c>
      <c r="G94" t="inlineStr">
        <is>
          <t>Site1</t>
        </is>
      </c>
      <c r="H94" t="inlineStr">
        <is>
          <t>Domain1</t>
        </is>
      </c>
    </row>
    <row r="95">
      <c r="A95" s="216" t="inlineStr">
        <is>
          <t>kvm02.nsk1.tms.tele2.ru</t>
        </is>
      </c>
      <c r="B95" t="inlineStr">
        <is>
          <t>pre02.nsk1.tms.tele2.ru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5" t="inlineStr">
        <is>
          <t>10.222.38.130</t>
        </is>
      </c>
      <c r="G95" t="inlineStr">
        <is>
          <t>Site1</t>
        </is>
      </c>
      <c r="H95" t="inlineStr">
        <is>
          <t>Domain1</t>
        </is>
      </c>
    </row>
    <row r="96">
      <c r="A96" s="216" t="inlineStr">
        <is>
          <t>kvm03.nsk1.tms.tele2.ru</t>
        </is>
      </c>
      <c r="B96" t="inlineStr">
        <is>
          <t>pre03.nsk1.tms.tele2.ru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6" t="inlineStr">
        <is>
          <t>10.222.38.131</t>
        </is>
      </c>
      <c r="G96" t="inlineStr">
        <is>
          <t>Site1</t>
        </is>
      </c>
      <c r="H96" t="inlineStr">
        <is>
          <t>Domain1</t>
        </is>
      </c>
    </row>
    <row r="97">
      <c r="A97" s="216" t="inlineStr">
        <is>
          <t>kvm04.nsk1.tms.tele2.ru</t>
        </is>
      </c>
      <c r="B97" t="inlineStr">
        <is>
          <t>pre04.nsk1.tms.tele2.ru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7" t="inlineStr">
        <is>
          <t>10.222.38.132</t>
        </is>
      </c>
      <c r="G97" t="inlineStr">
        <is>
          <t>Site1</t>
        </is>
      </c>
      <c r="H97" t="inlineStr">
        <is>
          <t>Domain1</t>
        </is>
      </c>
    </row>
    <row r="98">
      <c r="A98" s="216" t="inlineStr">
        <is>
          <t>kvm05.nsk1.tms.tele2.ru</t>
        </is>
      </c>
      <c r="B98" t="inlineStr">
        <is>
          <t>pre05.nsk1.tms.tele2.ru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8" t="inlineStr">
        <is>
          <t>10.222.38.133</t>
        </is>
      </c>
      <c r="G98" t="inlineStr">
        <is>
          <t>Site1</t>
        </is>
      </c>
      <c r="H98" t="inlineStr">
        <is>
          <t>Domain1</t>
        </is>
      </c>
    </row>
    <row r="99">
      <c r="A99" s="216" t="inlineStr">
        <is>
          <t>kvm06.nsk1.tms.tele2.ru</t>
        </is>
      </c>
      <c r="B99" t="inlineStr">
        <is>
          <t>pre06.nsk1.tms.tele2.ru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99" t="inlineStr">
        <is>
          <t>10.222.38.134</t>
        </is>
      </c>
      <c r="G99" t="inlineStr">
        <is>
          <t>Site1</t>
        </is>
      </c>
      <c r="H99" t="inlineStr">
        <is>
          <t>Domain1</t>
        </is>
      </c>
    </row>
    <row r="100">
      <c r="A100" s="216" t="inlineStr">
        <is>
          <t>kvm07.nsk1.tms.tele2.ru</t>
        </is>
      </c>
      <c r="B100" t="inlineStr">
        <is>
          <t>pre07.nsk1.tms.tele2.ru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0" t="inlineStr">
        <is>
          <t>10.222.38.135</t>
        </is>
      </c>
      <c r="G100" t="inlineStr">
        <is>
          <t>Site1</t>
        </is>
      </c>
      <c r="H100" t="inlineStr">
        <is>
          <t>Domain1</t>
        </is>
      </c>
    </row>
    <row r="101">
      <c r="A101" s="216" t="inlineStr">
        <is>
          <t>kvm08.nsk1.tms.tele2.ru</t>
        </is>
      </c>
      <c r="B101" t="inlineStr">
        <is>
          <t>pre08.nsk1.tms.tele2.ru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1" t="inlineStr">
        <is>
          <t>10.222.38.136</t>
        </is>
      </c>
      <c r="G101" t="inlineStr">
        <is>
          <t>Site1</t>
        </is>
      </c>
      <c r="H101" t="inlineStr">
        <is>
          <t>Domain1</t>
        </is>
      </c>
    </row>
    <row r="102">
      <c r="A102" s="216" t="inlineStr">
        <is>
          <t>kvm13.nsk1.tms.tele2.ru</t>
        </is>
      </c>
      <c r="B102" t="inlineStr">
        <is>
          <t>pre09.nsk1.tms.tele2.ru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2" t="inlineStr">
        <is>
          <t>10.222.38.137</t>
        </is>
      </c>
      <c r="G102" t="inlineStr">
        <is>
          <t>Site1</t>
        </is>
      </c>
      <c r="H102" t="inlineStr">
        <is>
          <t>Domain1</t>
        </is>
      </c>
    </row>
    <row r="103">
      <c r="A103" s="216" t="inlineStr">
        <is>
          <t>kvm14.nsk1.tms.tele2.ru</t>
        </is>
      </c>
      <c r="B103" t="inlineStr">
        <is>
          <t>pre10.nsk1.tms.tele2.ru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3" t="inlineStr">
        <is>
          <t>10.222.38.138</t>
        </is>
      </c>
      <c r="G103" t="inlineStr">
        <is>
          <t>Site1</t>
        </is>
      </c>
      <c r="H103" t="inlineStr">
        <is>
          <t>Domain1</t>
        </is>
      </c>
    </row>
    <row r="104">
      <c r="A104" s="216" t="inlineStr">
        <is>
          <t>kvm15.nsk1.tms.tele2.ru</t>
        </is>
      </c>
      <c r="B104" t="inlineStr">
        <is>
          <t>pre11.nsk1.tms.tele2.ru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4" t="inlineStr">
        <is>
          <t>10.222.38.139</t>
        </is>
      </c>
      <c r="G104" t="inlineStr">
        <is>
          <t>Site1</t>
        </is>
      </c>
      <c r="H104" t="inlineStr">
        <is>
          <t>Domain1</t>
        </is>
      </c>
    </row>
    <row r="105">
      <c r="A105" s="216" t="inlineStr">
        <is>
          <t>kvm16.nsk1.tms.tele2.ru</t>
        </is>
      </c>
      <c r="B105" t="inlineStr">
        <is>
          <t>pre12.nsk1.tms.tele2.ru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5" t="inlineStr">
        <is>
          <t>10.222.38.140</t>
        </is>
      </c>
      <c r="G105" t="inlineStr">
        <is>
          <t>Site1</t>
        </is>
      </c>
      <c r="H105" t="inlineStr">
        <is>
          <t>Domain1</t>
        </is>
      </c>
    </row>
    <row r="106">
      <c r="A106" s="216" t="inlineStr">
        <is>
          <t>kvm17.nsk1.tms.tele2.ru</t>
        </is>
      </c>
      <c r="B106" t="inlineStr">
        <is>
          <t>pre13.nsk1.tms.tele2.ru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6" t="inlineStr">
        <is>
          <t>10.222.38.141</t>
        </is>
      </c>
      <c r="G106" t="inlineStr">
        <is>
          <t>Site1</t>
        </is>
      </c>
      <c r="H106" t="inlineStr">
        <is>
          <t>Domain1</t>
        </is>
      </c>
    </row>
    <row r="107">
      <c r="A107" s="216" t="inlineStr">
        <is>
          <t>kvm18.nsk1.tms.tele2.ru</t>
        </is>
      </c>
      <c r="B107" t="inlineStr">
        <is>
          <t>pre14.nsk1.tms.tele2.ru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7" t="inlineStr">
        <is>
          <t>10.222.38.142</t>
        </is>
      </c>
      <c r="G107" t="inlineStr">
        <is>
          <t>Site1</t>
        </is>
      </c>
      <c r="H107" t="inlineStr">
        <is>
          <t>Domain1</t>
        </is>
      </c>
    </row>
    <row r="108">
      <c r="A108" s="216" t="inlineStr">
        <is>
          <t>kvm19.nsk1.tms.tele2.ru</t>
        </is>
      </c>
      <c r="B108" t="inlineStr">
        <is>
          <t>pre15.nsk1.tms.tele2.ru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8" t="inlineStr">
        <is>
          <t>10.222.38.143</t>
        </is>
      </c>
      <c r="G108" t="inlineStr">
        <is>
          <t>Site1</t>
        </is>
      </c>
      <c r="H108" t="inlineStr">
        <is>
          <t>Domain1</t>
        </is>
      </c>
    </row>
    <row r="109">
      <c r="A109" s="184" t="inlineStr">
        <is>
          <t>kvm20.nsk1.tms.tele2.ru</t>
        </is>
      </c>
      <c r="B109" s="125" t="inlineStr">
        <is>
          <t>pre16.nsk1.tms.tele2.ru</t>
        </is>
      </c>
      <c r="C109" s="125" t="inlineStr">
        <is>
          <t>Mgmt</t>
        </is>
      </c>
      <c r="D109" s="125" t="inlineStr">
        <is>
          <t>vm_Mgmt</t>
        </is>
      </c>
      <c r="E109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09" s="125" t="inlineStr">
        <is>
          <t>10.222.38.144</t>
        </is>
      </c>
      <c r="G109" s="125" t="inlineStr">
        <is>
          <t>Site1</t>
        </is>
      </c>
      <c r="H109" s="125" t="inlineStr">
        <is>
          <t>Domain1</t>
        </is>
      </c>
    </row>
    <row r="110">
      <c r="A110" s="86" t="inlineStr">
        <is>
          <t>kvm09.nsk1.tms.tele2.ru</t>
        </is>
      </c>
      <c r="B110" s="85" t="inlineStr">
        <is>
          <t>pic01.nsk1.tms.tele2.ru</t>
        </is>
      </c>
      <c r="C110" s="85" t="inlineStr">
        <is>
          <t>Mgmt</t>
        </is>
      </c>
      <c r="D110" s="85" t="inlineStr">
        <is>
          <t>vm_Mgmt</t>
        </is>
      </c>
      <c r="E110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0" s="85" t="inlineStr">
        <is>
          <t>10.222.38.160</t>
        </is>
      </c>
      <c r="G110" s="85" t="inlineStr">
        <is>
          <t>Site1</t>
        </is>
      </c>
      <c r="H110" s="85" t="inlineStr">
        <is>
          <t>Domain1</t>
        </is>
      </c>
    </row>
    <row r="111">
      <c r="A111" s="216" t="inlineStr">
        <is>
          <t>kvm10.nsk1.tms.tele2.ru</t>
        </is>
      </c>
      <c r="B111" t="inlineStr">
        <is>
          <t>pic02.nsk1.tms.tele2.ru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1" t="inlineStr">
        <is>
          <t>10.222.38.161</t>
        </is>
      </c>
      <c r="G111" t="inlineStr">
        <is>
          <t>Site1</t>
        </is>
      </c>
      <c r="H111" t="inlineStr">
        <is>
          <t>Domain1</t>
        </is>
      </c>
    </row>
    <row r="112">
      <c r="A112" s="216" t="inlineStr">
        <is>
          <t>kvm11.nsk1.tms.tele2.ru</t>
        </is>
      </c>
      <c r="B112" t="inlineStr">
        <is>
          <t>pic03.nsk1.tms.tele2.ru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2" t="inlineStr">
        <is>
          <t>10.222.38.162</t>
        </is>
      </c>
      <c r="G112" t="inlineStr">
        <is>
          <t>Site1</t>
        </is>
      </c>
      <c r="H112" t="inlineStr">
        <is>
          <t>Domain1</t>
        </is>
      </c>
    </row>
    <row r="113">
      <c r="A113" s="216" t="inlineStr">
        <is>
          <t>kvm21.nsk1.tms.tele2.ru</t>
        </is>
      </c>
      <c r="B113" t="inlineStr">
        <is>
          <t>pic04.nsk1.tms.tele2.ru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3" t="inlineStr">
        <is>
          <t>10.222.38.163</t>
        </is>
      </c>
      <c r="G113" t="inlineStr">
        <is>
          <t>Site1</t>
        </is>
      </c>
      <c r="H113" t="inlineStr">
        <is>
          <t>Domain1</t>
        </is>
      </c>
    </row>
    <row r="114">
      <c r="A114" s="216" t="inlineStr">
        <is>
          <t>kvm23.nsk1.tms.tele2.ru</t>
        </is>
      </c>
      <c r="B114" t="inlineStr">
        <is>
          <t>apic01.nsk1.tms.tele2.ru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4" t="inlineStr">
        <is>
          <t>10.222.38.169</t>
        </is>
      </c>
      <c r="G114" t="inlineStr">
        <is>
          <t>Site1</t>
        </is>
      </c>
      <c r="H114" t="inlineStr">
        <is>
          <t>Domain1</t>
        </is>
      </c>
    </row>
    <row r="115">
      <c r="A115" s="86" t="inlineStr">
        <is>
          <t>kvm12.nsk1.tms.tele2.ru</t>
        </is>
      </c>
      <c r="B115" s="85" t="inlineStr">
        <is>
          <t>psm01.nsk1.tms.tele2.ru</t>
        </is>
      </c>
      <c r="C115" s="85" t="inlineStr">
        <is>
          <t>Mgmt</t>
        </is>
      </c>
      <c r="D115" s="85" t="inlineStr">
        <is>
          <t>vm_Mgmt</t>
        </is>
      </c>
      <c r="E115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5" s="85" t="inlineStr">
        <is>
          <t>10.222.38.170</t>
        </is>
      </c>
      <c r="G115" s="85" t="inlineStr">
        <is>
          <t>Site1</t>
        </is>
      </c>
      <c r="H115" s="85" t="inlineStr">
        <is>
          <t>Domain1</t>
        </is>
      </c>
    </row>
    <row r="116">
      <c r="A116" s="216" t="inlineStr">
        <is>
          <t>kvm12.nsk1.tms.tele2.ru</t>
        </is>
      </c>
      <c r="B116" t="inlineStr">
        <is>
          <t>psm02.nsk1.tms.tele2.ru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6" t="inlineStr">
        <is>
          <t>10.222.38.171</t>
        </is>
      </c>
      <c r="G116" t="inlineStr">
        <is>
          <t>Site1</t>
        </is>
      </c>
      <c r="H116" t="inlineStr">
        <is>
          <t>Domain1</t>
        </is>
      </c>
    </row>
    <row r="117">
      <c r="A117" s="216" t="inlineStr">
        <is>
          <t>kvm12.nsk1.tms.tele2.ru</t>
        </is>
      </c>
      <c r="B117" t="inlineStr">
        <is>
          <t>psm03.nsk1.tms.tele2.ru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7" t="inlineStr">
        <is>
          <t>10.222.38.172</t>
        </is>
      </c>
      <c r="G117" t="inlineStr">
        <is>
          <t>Site1</t>
        </is>
      </c>
      <c r="H117" t="inlineStr">
        <is>
          <t>Domain1</t>
        </is>
      </c>
    </row>
    <row r="118">
      <c r="A118" s="216" t="inlineStr">
        <is>
          <t>kvm22.nsk1.tms.tele2.ru</t>
        </is>
      </c>
      <c r="B118" t="inlineStr">
        <is>
          <t>psm04.nsk1.tms.tele2.ru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8" t="inlineStr">
        <is>
          <t>10.222.38.173</t>
        </is>
      </c>
      <c r="G118" t="inlineStr">
        <is>
          <t>Site1</t>
        </is>
      </c>
      <c r="H118" t="inlineStr">
        <is>
          <t>Domain1</t>
        </is>
      </c>
    </row>
    <row r="119">
      <c r="A119" s="216" t="inlineStr">
        <is>
          <t>kvm22.nsk1.tms.tele2.ru</t>
        </is>
      </c>
      <c r="B119" t="inlineStr">
        <is>
          <t>psm05.nsk1.tms.tele2.ru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19" t="inlineStr">
        <is>
          <t>10.222.38.174</t>
        </is>
      </c>
      <c r="G119" t="inlineStr">
        <is>
          <t>Site1</t>
        </is>
      </c>
      <c r="H119" t="inlineStr">
        <is>
          <t>Domain1</t>
        </is>
      </c>
    </row>
    <row r="120">
      <c r="A120" s="216" t="inlineStr">
        <is>
          <t>kvm22.nsk1.tms.tele2.ru</t>
        </is>
      </c>
      <c r="B120" t="inlineStr">
        <is>
          <t>psm06.nsk1.tms.tele2.ru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0" t="inlineStr">
        <is>
          <t>10.222.38.175</t>
        </is>
      </c>
      <c r="G120" t="inlineStr">
        <is>
          <t>Site1</t>
        </is>
      </c>
      <c r="H120" t="inlineStr">
        <is>
          <t>Domain1</t>
        </is>
      </c>
    </row>
    <row r="121">
      <c r="A121" s="86" t="inlineStr">
        <is>
          <t>kvm09.nsk1.tms.tele2.ru</t>
        </is>
      </c>
      <c r="B121" s="85" t="inlineStr">
        <is>
          <t>rb01.nsk1.tms.tele2.ru</t>
        </is>
      </c>
      <c r="C121" s="85" t="inlineStr">
        <is>
          <t>Mgmt</t>
        </is>
      </c>
      <c r="D121" s="85" t="inlineStr">
        <is>
          <t>vm_Mgmt</t>
        </is>
      </c>
      <c r="E121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1" s="85" t="inlineStr">
        <is>
          <t>10.222.38.187</t>
        </is>
      </c>
      <c r="G121" s="85" t="inlineStr">
        <is>
          <t>Site1</t>
        </is>
      </c>
      <c r="H121" s="85" t="inlineStr">
        <is>
          <t>Domain1</t>
        </is>
      </c>
    </row>
    <row r="122">
      <c r="A122" s="184" t="inlineStr">
        <is>
          <t>kvm10.nsk1.tms.tele2.ru</t>
        </is>
      </c>
      <c r="B122" s="125" t="inlineStr">
        <is>
          <t>rb02.nsk1.tms.tele2.ru</t>
        </is>
      </c>
      <c r="C122" s="125" t="inlineStr">
        <is>
          <t>Mgmt</t>
        </is>
      </c>
      <c r="D122" s="125" t="inlineStr">
        <is>
          <t>vm_Mgmt</t>
        </is>
      </c>
      <c r="E122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2" s="125" t="inlineStr">
        <is>
          <t>10.222.38.188</t>
        </is>
      </c>
      <c r="G122" s="125" t="inlineStr">
        <is>
          <t>Site1</t>
        </is>
      </c>
      <c r="H122" s="125" t="inlineStr">
        <is>
          <t>Domain1</t>
        </is>
      </c>
    </row>
    <row r="123">
      <c r="A123" s="87" t="inlineStr">
        <is>
          <t>kvm11.nsk1.tms.tele2.ru</t>
        </is>
      </c>
      <c r="B123" s="233" t="inlineStr">
        <is>
          <t>epsm01.nsk1.tms.tele2.ru</t>
        </is>
      </c>
      <c r="C123" s="233" t="inlineStr">
        <is>
          <t>Mgmt</t>
        </is>
      </c>
      <c r="D123" s="233" t="inlineStr">
        <is>
          <t>vm_Mgmt</t>
        </is>
      </c>
      <c r="E123" s="23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3" s="233" t="inlineStr">
        <is>
          <t>10.222.38.185</t>
        </is>
      </c>
      <c r="G123" s="233" t="inlineStr">
        <is>
          <t>Site1</t>
        </is>
      </c>
      <c r="H123" s="233" t="inlineStr">
        <is>
          <t>Domain1</t>
        </is>
      </c>
    </row>
    <row r="124">
      <c r="A124" s="86" t="inlineStr">
        <is>
          <t>kvm21.nsk1.tms.tele2.ru</t>
        </is>
      </c>
      <c r="B124" s="85" t="inlineStr">
        <is>
          <t>log01.nsk1.tms.tele2.ru</t>
        </is>
      </c>
      <c r="C124" s="85" t="inlineStr">
        <is>
          <t>Mgmt</t>
        </is>
      </c>
      <c r="D124" s="85" t="inlineStr">
        <is>
          <t>vm_Mgmt</t>
        </is>
      </c>
      <c r="E124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4" s="85" t="inlineStr">
        <is>
          <t>10.222.38.189</t>
        </is>
      </c>
      <c r="G124" s="85" t="inlineStr">
        <is>
          <t>Site1</t>
        </is>
      </c>
      <c r="H124" s="85" t="inlineStr">
        <is>
          <t>Domain1</t>
        </is>
      </c>
    </row>
    <row r="125">
      <c r="A125" s="86" t="inlineStr">
        <is>
          <t>kvm01.nsk2.tms.tele2.ru</t>
        </is>
      </c>
      <c r="B125" s="85" t="inlineStr">
        <is>
          <t>pre01.nsk2.tms.tele2.ru</t>
        </is>
      </c>
      <c r="C125" s="85" t="inlineStr">
        <is>
          <t>Mgmt</t>
        </is>
      </c>
      <c r="D125" s="85" t="inlineStr">
        <is>
          <t>vm_Mgmt</t>
        </is>
      </c>
      <c r="E125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5" s="85" t="inlineStr">
        <is>
          <t>10.223.38.129</t>
        </is>
      </c>
      <c r="G125" s="85" t="inlineStr">
        <is>
          <t>Site2</t>
        </is>
      </c>
      <c r="H125" s="85" t="inlineStr">
        <is>
          <t>Domain1</t>
        </is>
      </c>
    </row>
    <row r="126">
      <c r="A126" s="216" t="inlineStr">
        <is>
          <t>kvm02.nsk2.tms.tele2.ru</t>
        </is>
      </c>
      <c r="B126" t="inlineStr">
        <is>
          <t>pre02.nsk2.tms.tele2.ru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6" t="inlineStr">
        <is>
          <t>10.223.38.130</t>
        </is>
      </c>
      <c r="G126" t="inlineStr">
        <is>
          <t>Site2</t>
        </is>
      </c>
      <c r="H126" t="inlineStr">
        <is>
          <t>Domain1</t>
        </is>
      </c>
    </row>
    <row r="127">
      <c r="A127" s="216" t="inlineStr">
        <is>
          <t>kvm03.nsk2.tms.tele2.ru</t>
        </is>
      </c>
      <c r="B127" t="inlineStr">
        <is>
          <t>pre03.nsk2.tms.tele2.ru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7" t="inlineStr">
        <is>
          <t>10.223.38.131</t>
        </is>
      </c>
      <c r="G127" t="inlineStr">
        <is>
          <t>Site2</t>
        </is>
      </c>
      <c r="H127" t="inlineStr">
        <is>
          <t>Domain1</t>
        </is>
      </c>
    </row>
    <row r="128">
      <c r="A128" s="216" t="inlineStr">
        <is>
          <t>kvm04.nsk2.tms.tele2.ru</t>
        </is>
      </c>
      <c r="B128" t="inlineStr">
        <is>
          <t>pre04.nsk2.tms.tele2.ru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8" t="inlineStr">
        <is>
          <t>10.223.38.132</t>
        </is>
      </c>
      <c r="G128" t="inlineStr">
        <is>
          <t>Site2</t>
        </is>
      </c>
      <c r="H128" t="inlineStr">
        <is>
          <t>Domain1</t>
        </is>
      </c>
    </row>
    <row r="129">
      <c r="A129" s="216" t="inlineStr">
        <is>
          <t>kvm05.nsk2.tms.tele2.ru</t>
        </is>
      </c>
      <c r="B129" t="inlineStr">
        <is>
          <t>pre05.nsk2.tms.tele2.ru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29" t="inlineStr">
        <is>
          <t>10.223.38.133</t>
        </is>
      </c>
      <c r="G129" t="inlineStr">
        <is>
          <t>Site2</t>
        </is>
      </c>
      <c r="H129" t="inlineStr">
        <is>
          <t>Domain1</t>
        </is>
      </c>
    </row>
    <row r="130">
      <c r="A130" s="216" t="inlineStr">
        <is>
          <t>kvm06.nsk2.tms.tele2.ru</t>
        </is>
      </c>
      <c r="B130" t="inlineStr">
        <is>
          <t>pre06.nsk2.tms.tele2.ru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0" t="inlineStr">
        <is>
          <t>10.223.38.134</t>
        </is>
      </c>
      <c r="G130" t="inlineStr">
        <is>
          <t>Site2</t>
        </is>
      </c>
      <c r="H130" t="inlineStr">
        <is>
          <t>Domain1</t>
        </is>
      </c>
    </row>
    <row r="131">
      <c r="A131" s="216" t="inlineStr">
        <is>
          <t>kvm07.nsk2.tms.tele2.ru</t>
        </is>
      </c>
      <c r="B131" t="inlineStr">
        <is>
          <t>pre07.nsk2.tms.tele2.ru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1" t="inlineStr">
        <is>
          <t>10.223.38.135</t>
        </is>
      </c>
      <c r="G131" t="inlineStr">
        <is>
          <t>Site2</t>
        </is>
      </c>
      <c r="H131" t="inlineStr">
        <is>
          <t>Domain1</t>
        </is>
      </c>
    </row>
    <row r="132">
      <c r="A132" s="216" t="inlineStr">
        <is>
          <t>kvm08.nsk2.tms.tele2.ru</t>
        </is>
      </c>
      <c r="B132" t="inlineStr">
        <is>
          <t>pre08.nsk2.tms.tele2.ru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2" t="inlineStr">
        <is>
          <t>10.223.38.136</t>
        </is>
      </c>
      <c r="G132" t="inlineStr">
        <is>
          <t>Site2</t>
        </is>
      </c>
      <c r="H132" t="inlineStr">
        <is>
          <t>Domain1</t>
        </is>
      </c>
    </row>
    <row r="133">
      <c r="A133" s="216" t="inlineStr">
        <is>
          <t>kvm13.nsk2.tms.tele2.ru</t>
        </is>
      </c>
      <c r="B133" t="inlineStr">
        <is>
          <t>pre09.nsk2.tms.tele2.ru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3" t="inlineStr">
        <is>
          <t>10.223.38.137</t>
        </is>
      </c>
      <c r="G133" t="inlineStr">
        <is>
          <t>Site2</t>
        </is>
      </c>
      <c r="H133" t="inlineStr">
        <is>
          <t>Domain1</t>
        </is>
      </c>
    </row>
    <row r="134">
      <c r="A134" s="216" t="inlineStr">
        <is>
          <t>kvm14.nsk2.tms.tele2.ru</t>
        </is>
      </c>
      <c r="B134" t="inlineStr">
        <is>
          <t>pre10.nsk2.tms.tele2.ru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4" t="inlineStr">
        <is>
          <t>10.223.38.138</t>
        </is>
      </c>
      <c r="G134" t="inlineStr">
        <is>
          <t>Site2</t>
        </is>
      </c>
      <c r="H134" t="inlineStr">
        <is>
          <t>Domain1</t>
        </is>
      </c>
    </row>
    <row r="135">
      <c r="A135" s="216" t="inlineStr">
        <is>
          <t>kvm15.nsk2.tms.tele2.ru</t>
        </is>
      </c>
      <c r="B135" t="inlineStr">
        <is>
          <t>pre11.nsk2.tms.tele2.ru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5" t="inlineStr">
        <is>
          <t>10.223.38.139</t>
        </is>
      </c>
      <c r="G135" t="inlineStr">
        <is>
          <t>Site2</t>
        </is>
      </c>
      <c r="H135" t="inlineStr">
        <is>
          <t>Domain1</t>
        </is>
      </c>
    </row>
    <row r="136">
      <c r="A136" s="216" t="inlineStr">
        <is>
          <t>kvm16.nsk2.tms.tele2.ru</t>
        </is>
      </c>
      <c r="B136" t="inlineStr">
        <is>
          <t>pre12.nsk2.tms.tele2.ru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6" t="inlineStr">
        <is>
          <t>10.223.38.140</t>
        </is>
      </c>
      <c r="G136" t="inlineStr">
        <is>
          <t>Site2</t>
        </is>
      </c>
      <c r="H136" t="inlineStr">
        <is>
          <t>Domain1</t>
        </is>
      </c>
    </row>
    <row r="137">
      <c r="A137" s="216" t="inlineStr">
        <is>
          <t>kvm17.nsk2.tms.tele2.ru</t>
        </is>
      </c>
      <c r="B137" t="inlineStr">
        <is>
          <t>pre13.nsk2.tms.tele2.ru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7" t="inlineStr">
        <is>
          <t>10.223.38.141</t>
        </is>
      </c>
      <c r="G137" t="inlineStr">
        <is>
          <t>Site2</t>
        </is>
      </c>
      <c r="H137" t="inlineStr">
        <is>
          <t>Domain1</t>
        </is>
      </c>
    </row>
    <row r="138">
      <c r="A138" s="216" t="inlineStr">
        <is>
          <t>kvm18.nsk2.tms.tele2.ru</t>
        </is>
      </c>
      <c r="B138" t="inlineStr">
        <is>
          <t>pre14.nsk2.tms.tele2.ru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8" t="inlineStr">
        <is>
          <t>10.223.38.142</t>
        </is>
      </c>
      <c r="G138" t="inlineStr">
        <is>
          <t>Site2</t>
        </is>
      </c>
      <c r="H138" t="inlineStr">
        <is>
          <t>Domain1</t>
        </is>
      </c>
    </row>
    <row r="139">
      <c r="A139" s="216" t="inlineStr">
        <is>
          <t>kvm19.nsk2.tms.tele2.ru</t>
        </is>
      </c>
      <c r="B139" t="inlineStr">
        <is>
          <t>pre15.nsk2.tms.tele2.ru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39" t="inlineStr">
        <is>
          <t>10.223.38.143</t>
        </is>
      </c>
      <c r="G139" t="inlineStr">
        <is>
          <t>Site2</t>
        </is>
      </c>
      <c r="H139" t="inlineStr">
        <is>
          <t>Domain1</t>
        </is>
      </c>
    </row>
    <row r="140">
      <c r="A140" s="184" t="inlineStr">
        <is>
          <t>kvm20.nsk2.tms.tele2.ru</t>
        </is>
      </c>
      <c r="B140" s="125" t="inlineStr">
        <is>
          <t>pre16.nsk2.tms.tele2.ru</t>
        </is>
      </c>
      <c r="C140" s="125" t="inlineStr">
        <is>
          <t>Mgmt</t>
        </is>
      </c>
      <c r="D140" s="125" t="inlineStr">
        <is>
          <t>vm_Mgmt</t>
        </is>
      </c>
      <c r="E140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0" s="125" t="inlineStr">
        <is>
          <t>10.223.38.144</t>
        </is>
      </c>
      <c r="G140" s="125" t="inlineStr">
        <is>
          <t>Site2</t>
        </is>
      </c>
      <c r="H140" s="125" t="inlineStr">
        <is>
          <t>Domain1</t>
        </is>
      </c>
    </row>
    <row r="141">
      <c r="A141" s="86" t="inlineStr">
        <is>
          <t>kvm09.nsk2.tms.tele2.ru</t>
        </is>
      </c>
      <c r="B141" s="85" t="inlineStr">
        <is>
          <t>pic01.nsk2.tms.tele2.ru</t>
        </is>
      </c>
      <c r="C141" s="85" t="inlineStr">
        <is>
          <t>Mgmt</t>
        </is>
      </c>
      <c r="D141" s="85" t="inlineStr">
        <is>
          <t>vm_Mgmt</t>
        </is>
      </c>
      <c r="E141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1" s="85" t="inlineStr">
        <is>
          <t>10.223.38.160</t>
        </is>
      </c>
      <c r="G141" s="85" t="inlineStr">
        <is>
          <t>Site2</t>
        </is>
      </c>
      <c r="H141" s="85" t="inlineStr">
        <is>
          <t>Domain1</t>
        </is>
      </c>
    </row>
    <row r="142">
      <c r="A142" s="216" t="inlineStr">
        <is>
          <t>kvm10.nsk2.tms.tele2.ru</t>
        </is>
      </c>
      <c r="B142" t="inlineStr">
        <is>
          <t>pic02.nsk2.tms.tele2.ru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2" t="inlineStr">
        <is>
          <t>10.223.38.161</t>
        </is>
      </c>
      <c r="G142" t="inlineStr">
        <is>
          <t>Site2</t>
        </is>
      </c>
      <c r="H142" t="inlineStr">
        <is>
          <t>Domain1</t>
        </is>
      </c>
    </row>
    <row r="143">
      <c r="A143" s="216" t="inlineStr">
        <is>
          <t>kvm11.nsk2.tms.tele2.ru</t>
        </is>
      </c>
      <c r="B143" t="inlineStr">
        <is>
          <t>pic03.nsk2.tms.tele2.ru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3" t="inlineStr">
        <is>
          <t>10.223.38.162</t>
        </is>
      </c>
      <c r="G143" t="inlineStr">
        <is>
          <t>Site2</t>
        </is>
      </c>
      <c r="H143" t="inlineStr">
        <is>
          <t>Domain1</t>
        </is>
      </c>
    </row>
    <row r="144">
      <c r="A144" s="216" t="inlineStr">
        <is>
          <t>kvm21.nsk2.tms.tele2.ru</t>
        </is>
      </c>
      <c r="B144" t="inlineStr">
        <is>
          <t>pic04.nsk2.tms.tele2.ru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4" t="inlineStr">
        <is>
          <t>10.223.38.163</t>
        </is>
      </c>
      <c r="G144" t="inlineStr">
        <is>
          <t>Site2</t>
        </is>
      </c>
      <c r="H144" t="inlineStr">
        <is>
          <t>Domain1</t>
        </is>
      </c>
    </row>
    <row r="145">
      <c r="A145" s="86" t="inlineStr">
        <is>
          <t>kvm12.nsk2.tms.tele2.ru</t>
        </is>
      </c>
      <c r="B145" s="85" t="inlineStr">
        <is>
          <t>psm01.nsk2.tms.tele2.ru</t>
        </is>
      </c>
      <c r="C145" s="85" t="inlineStr">
        <is>
          <t>Mgmt</t>
        </is>
      </c>
      <c r="D145" s="85" t="inlineStr">
        <is>
          <t>vm_Mgmt</t>
        </is>
      </c>
      <c r="E145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5" s="85" t="inlineStr">
        <is>
          <t>10.223.38.170</t>
        </is>
      </c>
      <c r="G145" s="85" t="inlineStr">
        <is>
          <t>Site2</t>
        </is>
      </c>
      <c r="H145" s="85" t="inlineStr">
        <is>
          <t>Domain1</t>
        </is>
      </c>
    </row>
    <row r="146">
      <c r="A146" s="216" t="inlineStr">
        <is>
          <t>kvm12.nsk2.tms.tele2.ru</t>
        </is>
      </c>
      <c r="B146" t="inlineStr">
        <is>
          <t>psm02.nsk2.tms.tele2.ru</t>
        </is>
      </c>
      <c r="C146" t="inlineStr">
        <is>
          <t>Mgmt</t>
        </is>
      </c>
      <c r="D146" t="inlineStr">
        <is>
          <t>vm_Mgmt</t>
        </is>
      </c>
      <c r="E14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6" t="inlineStr">
        <is>
          <t>10.223.38.171</t>
        </is>
      </c>
      <c r="G146" t="inlineStr">
        <is>
          <t>Site2</t>
        </is>
      </c>
      <c r="H146" t="inlineStr">
        <is>
          <t>Domain1</t>
        </is>
      </c>
    </row>
    <row r="147">
      <c r="A147" s="216" t="inlineStr">
        <is>
          <t>kvm12.nsk2.tms.tele2.ru</t>
        </is>
      </c>
      <c r="B147" t="inlineStr">
        <is>
          <t>psm03.nsk2.tms.tele2.ru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7" t="inlineStr">
        <is>
          <t>10.223.38.172</t>
        </is>
      </c>
      <c r="G147" t="inlineStr">
        <is>
          <t>Site2</t>
        </is>
      </c>
      <c r="H147" t="inlineStr">
        <is>
          <t>Domain1</t>
        </is>
      </c>
    </row>
    <row r="148">
      <c r="A148" s="216" t="inlineStr">
        <is>
          <t>kvm22.nsk2.tms.tele2.ru</t>
        </is>
      </c>
      <c r="B148" t="inlineStr">
        <is>
          <t>psm04.nsk2.tms.tele2.ru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8" t="inlineStr">
        <is>
          <t>10.223.38.173</t>
        </is>
      </c>
      <c r="G148" t="inlineStr">
        <is>
          <t>Site2</t>
        </is>
      </c>
      <c r="H148" t="inlineStr">
        <is>
          <t>Domain1</t>
        </is>
      </c>
    </row>
    <row r="149">
      <c r="A149" s="216" t="inlineStr">
        <is>
          <t>kvm22.nsk2.tms.tele2.ru</t>
        </is>
      </c>
      <c r="B149" t="inlineStr">
        <is>
          <t>psm05.nsk2.tms.tele2.ru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49" t="inlineStr">
        <is>
          <t>10.223.38.174</t>
        </is>
      </c>
      <c r="G149" t="inlineStr">
        <is>
          <t>Site2</t>
        </is>
      </c>
      <c r="H149" t="inlineStr">
        <is>
          <t>Domain1</t>
        </is>
      </c>
    </row>
    <row r="150">
      <c r="A150" s="184" t="inlineStr">
        <is>
          <t>kvm22.nsk2.tms.tele2.ru</t>
        </is>
      </c>
      <c r="B150" s="125" t="inlineStr">
        <is>
          <t>psm06.nsk2.tms.tele2.ru</t>
        </is>
      </c>
      <c r="C150" s="125" t="inlineStr">
        <is>
          <t>Mgmt</t>
        </is>
      </c>
      <c r="D150" s="125" t="inlineStr">
        <is>
          <t>vm_Mgmt</t>
        </is>
      </c>
      <c r="E150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0" s="125" t="inlineStr">
        <is>
          <t>10.223.38.175</t>
        </is>
      </c>
      <c r="G150" s="125" t="inlineStr">
        <is>
          <t>Site2</t>
        </is>
      </c>
      <c r="H150" s="125" t="inlineStr">
        <is>
          <t>Domain1</t>
        </is>
      </c>
    </row>
    <row r="151">
      <c r="A151" s="86" t="inlineStr">
        <is>
          <t>kvm09.nsk2.tms.tele2.ru</t>
        </is>
      </c>
      <c r="B151" s="85" t="inlineStr">
        <is>
          <t>rb01.nsk2.tms.tele2.ru</t>
        </is>
      </c>
      <c r="C151" s="85" t="inlineStr">
        <is>
          <t>Mgmt</t>
        </is>
      </c>
      <c r="D151" s="85" t="inlineStr">
        <is>
          <t>vm_Mgmt</t>
        </is>
      </c>
      <c r="E151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1" s="85" t="inlineStr">
        <is>
          <t>10.223.38.187</t>
        </is>
      </c>
      <c r="G151" s="85" t="inlineStr">
        <is>
          <t>Site2</t>
        </is>
      </c>
      <c r="H151" s="85" t="inlineStr">
        <is>
          <t>Domain1</t>
        </is>
      </c>
    </row>
    <row r="152">
      <c r="A152" s="184" t="inlineStr">
        <is>
          <t>kvm10.nsk2.tms.tele2.ru</t>
        </is>
      </c>
      <c r="B152" s="125" t="inlineStr">
        <is>
          <t>rb02.nsk2.tms.tele2.ru</t>
        </is>
      </c>
      <c r="C152" s="125" t="inlineStr">
        <is>
          <t>Mgmt</t>
        </is>
      </c>
      <c r="D152" s="125" t="inlineStr">
        <is>
          <t>vm_Mgmt</t>
        </is>
      </c>
      <c r="E152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2" s="125" t="inlineStr">
        <is>
          <t>10.223.38.188</t>
        </is>
      </c>
      <c r="G152" s="125" t="inlineStr">
        <is>
          <t>Site2</t>
        </is>
      </c>
      <c r="H152" s="125" t="inlineStr">
        <is>
          <t>Domain1</t>
        </is>
      </c>
    </row>
    <row r="153">
      <c r="A153" s="184" t="inlineStr">
        <is>
          <t>kvm11.nsk2.tms.tele2.ru</t>
        </is>
      </c>
      <c r="B153" s="125" t="inlineStr">
        <is>
          <t>epsm02.nsk2.tms.tele2.ru</t>
        </is>
      </c>
      <c r="C153" s="125" t="inlineStr">
        <is>
          <t>Mgmt</t>
        </is>
      </c>
      <c r="D153" s="125" t="inlineStr">
        <is>
          <t>vm_Mgmt</t>
        </is>
      </c>
      <c r="E153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3" s="125" t="inlineStr">
        <is>
          <t>10.223.38.185</t>
        </is>
      </c>
      <c r="G153" s="125" t="inlineStr">
        <is>
          <t>Site2</t>
        </is>
      </c>
      <c r="H153" s="125" t="inlineStr">
        <is>
          <t>Domain1</t>
        </is>
      </c>
    </row>
    <row r="154" ht="15.75" customHeight="1" s="200" thickBot="1">
      <c r="A154" s="91" t="inlineStr">
        <is>
          <t>kvm21.nsk2.tms.tele2.ru</t>
        </is>
      </c>
      <c r="B154" s="213" t="inlineStr">
        <is>
          <t>rs01.nsk2.tms.tele2.ru</t>
        </is>
      </c>
      <c r="C154" s="213" t="inlineStr">
        <is>
          <t>Mgmt</t>
        </is>
      </c>
      <c r="D154" s="213" t="inlineStr">
        <is>
          <t>vm_Mgmt</t>
        </is>
      </c>
      <c r="E154" s="21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4" s="213" t="inlineStr">
        <is>
          <t>10.223.38.189</t>
        </is>
      </c>
      <c r="G154" s="213" t="inlineStr">
        <is>
          <t>Site2</t>
        </is>
      </c>
      <c r="H154" s="213" t="inlineStr">
        <is>
          <t>Domain1</t>
        </is>
      </c>
    </row>
    <row r="155">
      <c r="A155" s="216" t="inlineStr">
        <is>
          <t>kvm09.nsk1.tms.tele2.ru</t>
        </is>
      </c>
      <c r="B155" t="inlineStr">
        <is>
          <t>pic01.nsk1.tms.tele2.ru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5" t="inlineStr">
        <is>
          <t>10.222.37.145</t>
        </is>
      </c>
      <c r="G155" t="inlineStr">
        <is>
          <t>Site1</t>
        </is>
      </c>
      <c r="H155" t="inlineStr">
        <is>
          <t>Domain1</t>
        </is>
      </c>
    </row>
    <row r="156">
      <c r="A156" s="216" t="inlineStr">
        <is>
          <t>kvm10.nsk1.tms.tele2.ru</t>
        </is>
      </c>
      <c r="B156" t="inlineStr">
        <is>
          <t>pic02.nsk1.tms.tele2.ru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6" t="inlineStr">
        <is>
          <t>10.222.37.146</t>
        </is>
      </c>
      <c r="G156" t="inlineStr">
        <is>
          <t>Site1</t>
        </is>
      </c>
      <c r="H156" t="inlineStr">
        <is>
          <t>Domain1</t>
        </is>
      </c>
    </row>
    <row r="157">
      <c r="A157" s="216" t="inlineStr">
        <is>
          <t>kvm11.nsk1.tms.tele2.ru</t>
        </is>
      </c>
      <c r="B157" t="inlineStr">
        <is>
          <t>pic03.nsk1.tms.tele2.ru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7" t="inlineStr">
        <is>
          <t>10.222.37.147</t>
        </is>
      </c>
      <c r="G157" t="inlineStr">
        <is>
          <t>Site1</t>
        </is>
      </c>
      <c r="H157" t="inlineStr">
        <is>
          <t>Domain1</t>
        </is>
      </c>
    </row>
    <row r="158">
      <c r="A158" s="216" t="inlineStr">
        <is>
          <t>kvm21.nsk1.tms.tele2.ru</t>
        </is>
      </c>
      <c r="B158" t="inlineStr">
        <is>
          <t>pic04.nsk1.tms.tele2.ru</t>
        </is>
      </c>
      <c r="C158" t="inlineStr">
        <is>
          <t>Data</t>
        </is>
      </c>
      <c r="D158" t="inlineStr">
        <is>
          <t>DataFeed</t>
        </is>
      </c>
      <c r="E15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8" t="inlineStr">
        <is>
          <t>10.222.37.148</t>
        </is>
      </c>
      <c r="G158" t="inlineStr">
        <is>
          <t>Site1</t>
        </is>
      </c>
      <c r="H158" t="inlineStr">
        <is>
          <t>Domain1</t>
        </is>
      </c>
    </row>
    <row r="159">
      <c r="A159" s="184" t="inlineStr">
        <is>
          <t>kvm23.nsk1.tms.tele2.ru</t>
        </is>
      </c>
      <c r="B159" s="125" t="inlineStr">
        <is>
          <t>apic01.nsk1.tms.tele2.ru</t>
        </is>
      </c>
      <c r="C159" s="125" t="inlineStr">
        <is>
          <t>Data</t>
        </is>
      </c>
      <c r="D159" s="125" t="inlineStr">
        <is>
          <t>DataFeed</t>
        </is>
      </c>
      <c r="E159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59" s="125" t="inlineStr">
        <is>
          <t>10.222.37.157</t>
        </is>
      </c>
      <c r="G159" s="125" t="inlineStr">
        <is>
          <t>Site1</t>
        </is>
      </c>
      <c r="H159" s="125" t="inlineStr">
        <is>
          <t>Domain1</t>
        </is>
      </c>
    </row>
    <row r="160">
      <c r="A160" s="216" t="inlineStr">
        <is>
          <t>kvm09.nsk2.tms.tele2.ru</t>
        </is>
      </c>
      <c r="B160" t="inlineStr">
        <is>
          <t>pic01.nsk2.tms.tele2.ru</t>
        </is>
      </c>
      <c r="C160" t="inlineStr">
        <is>
          <t>Data</t>
        </is>
      </c>
      <c r="D160" t="inlineStr">
        <is>
          <t>DataFeed</t>
        </is>
      </c>
      <c r="E16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0" t="inlineStr">
        <is>
          <t>10.223.37.145</t>
        </is>
      </c>
      <c r="G160" t="inlineStr">
        <is>
          <t>Site2</t>
        </is>
      </c>
      <c r="H160" t="inlineStr">
        <is>
          <t>Domain1</t>
        </is>
      </c>
    </row>
    <row r="161">
      <c r="A161" s="216" t="inlineStr">
        <is>
          <t>kvm10.nsk2.tms.tele2.ru</t>
        </is>
      </c>
      <c r="B161" t="inlineStr">
        <is>
          <t>pic02.nsk2.tms.tele2.ru</t>
        </is>
      </c>
      <c r="C161" t="inlineStr">
        <is>
          <t>Data</t>
        </is>
      </c>
      <c r="D161" t="inlineStr">
        <is>
          <t>DataFeed</t>
        </is>
      </c>
      <c r="E16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1" t="inlineStr">
        <is>
          <t>10.223.37.146</t>
        </is>
      </c>
      <c r="G161" t="inlineStr">
        <is>
          <t>Site2</t>
        </is>
      </c>
      <c r="H161" t="inlineStr">
        <is>
          <t>Domain1</t>
        </is>
      </c>
    </row>
    <row r="162">
      <c r="A162" s="216" t="inlineStr">
        <is>
          <t>kvm11.nsk2.tms.tele2.ru</t>
        </is>
      </c>
      <c r="B162" t="inlineStr">
        <is>
          <t>pic03.nsk2.tms.tele2.ru</t>
        </is>
      </c>
      <c r="C162" t="inlineStr">
        <is>
          <t>Data</t>
        </is>
      </c>
      <c r="D162" t="inlineStr">
        <is>
          <t>DataFeed</t>
        </is>
      </c>
      <c r="E16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2" t="inlineStr">
        <is>
          <t>10.223.37.147</t>
        </is>
      </c>
      <c r="G162" t="inlineStr">
        <is>
          <t>Site2</t>
        </is>
      </c>
      <c r="H162" t="inlineStr">
        <is>
          <t>Domain1</t>
        </is>
      </c>
    </row>
    <row r="163" ht="15.75" customHeight="1" s="200" thickBot="1">
      <c r="A163" s="217" t="inlineStr">
        <is>
          <t>kvm21.nsk2.tms.tele2.ru</t>
        </is>
      </c>
      <c r="B163" s="205" t="inlineStr">
        <is>
          <t>pic04.nsk2.tms.tele2.ru</t>
        </is>
      </c>
      <c r="C163" s="205" t="inlineStr">
        <is>
          <t>Data</t>
        </is>
      </c>
      <c r="D163" s="205" t="inlineStr">
        <is>
          <t>DataFeed</t>
        </is>
      </c>
      <c r="E163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3" s="205" t="inlineStr">
        <is>
          <t>10.223.37.148</t>
        </is>
      </c>
      <c r="G163" s="205" t="inlineStr">
        <is>
          <t>Site2</t>
        </is>
      </c>
      <c r="H163" s="205" t="inlineStr">
        <is>
          <t>Domain1</t>
        </is>
      </c>
    </row>
    <row r="164">
      <c r="A164" s="216" t="n"/>
      <c r="B164" t="inlineStr">
        <is>
          <t>psm01.nsk (VRRP VIP)</t>
        </is>
      </c>
      <c r="C164" t="inlineStr">
        <is>
          <t>Gx</t>
        </is>
      </c>
      <c r="D164" t="inlineStr">
        <is>
          <t>Gx1</t>
        </is>
      </c>
      <c r="E16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4" t="inlineStr">
        <is>
          <t>10.222.37.1</t>
        </is>
      </c>
      <c r="G164" t="inlineStr">
        <is>
          <t>Site1</t>
        </is>
      </c>
      <c r="H164" t="inlineStr">
        <is>
          <t>Domain1</t>
        </is>
      </c>
    </row>
    <row r="165">
      <c r="A165" s="216" t="inlineStr">
        <is>
          <t>kvm12.nsk1.tms.tele2.ru</t>
        </is>
      </c>
      <c r="B165" t="inlineStr">
        <is>
          <t>psm01.nsk1.tms.tele2.ru</t>
        </is>
      </c>
      <c r="C165" t="inlineStr">
        <is>
          <t>Gx</t>
        </is>
      </c>
      <c r="D165" t="inlineStr">
        <is>
          <t>Gx1</t>
        </is>
      </c>
      <c r="E16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5" t="inlineStr">
        <is>
          <t>10.222.37.2</t>
        </is>
      </c>
      <c r="G165" t="inlineStr">
        <is>
          <t>Site1</t>
        </is>
      </c>
      <c r="H165" t="inlineStr">
        <is>
          <t>Domain1</t>
        </is>
      </c>
    </row>
    <row r="166">
      <c r="A166" s="216" t="inlineStr">
        <is>
          <t>kvm12.nsk2.tms.tele2.ru</t>
        </is>
      </c>
      <c r="B166" t="inlineStr">
        <is>
          <t>psm01.nsk2.tms.tele2.ru</t>
        </is>
      </c>
      <c r="C166" t="inlineStr">
        <is>
          <t>Gx</t>
        </is>
      </c>
      <c r="D166" t="inlineStr">
        <is>
          <t>Gx1</t>
        </is>
      </c>
      <c r="E16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6" t="inlineStr">
        <is>
          <t>10.222.37.3</t>
        </is>
      </c>
      <c r="G166" t="inlineStr">
        <is>
          <t>Site2</t>
        </is>
      </c>
      <c r="H166" t="inlineStr">
        <is>
          <t>Domain1</t>
        </is>
      </c>
    </row>
    <row r="167">
      <c r="A167" s="216" t="n"/>
      <c r="B167" t="inlineStr">
        <is>
          <t>psm03.nsk (VRRP VIP)</t>
        </is>
      </c>
      <c r="C167" t="inlineStr">
        <is>
          <t>Gx</t>
        </is>
      </c>
      <c r="D167" t="inlineStr">
        <is>
          <t>Gx1</t>
        </is>
      </c>
      <c r="E16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7" t="inlineStr">
        <is>
          <t>10.222.37.4</t>
        </is>
      </c>
      <c r="G167" t="inlineStr">
        <is>
          <t>Site1</t>
        </is>
      </c>
      <c r="H167" t="inlineStr">
        <is>
          <t>Domain1</t>
        </is>
      </c>
    </row>
    <row r="168">
      <c r="A168" s="216" t="inlineStr">
        <is>
          <t>kvm12.nsk1.tms.tele2.ru</t>
        </is>
      </c>
      <c r="B168" t="inlineStr">
        <is>
          <t>psm03.nsk1.tms.tele2.ru</t>
        </is>
      </c>
      <c r="C168" t="inlineStr">
        <is>
          <t>Gx</t>
        </is>
      </c>
      <c r="D168" t="inlineStr">
        <is>
          <t>Gx1</t>
        </is>
      </c>
      <c r="E16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8" t="inlineStr">
        <is>
          <t>10.222.37.5</t>
        </is>
      </c>
      <c r="G168" t="inlineStr">
        <is>
          <t>Site1</t>
        </is>
      </c>
      <c r="H168" t="inlineStr">
        <is>
          <t>Domain1</t>
        </is>
      </c>
    </row>
    <row r="169">
      <c r="A169" s="216" t="inlineStr">
        <is>
          <t>kvm12.nsk2.tms.tele2.ru</t>
        </is>
      </c>
      <c r="B169" t="inlineStr">
        <is>
          <t>psm03.nsk2.tms.tele2.ru</t>
        </is>
      </c>
      <c r="C169" t="inlineStr">
        <is>
          <t>Gx</t>
        </is>
      </c>
      <c r="D169" t="inlineStr">
        <is>
          <t>Gx1</t>
        </is>
      </c>
      <c r="E16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69" t="inlineStr">
        <is>
          <t>10.222.37.6</t>
        </is>
      </c>
      <c r="G169" t="inlineStr">
        <is>
          <t>Site2</t>
        </is>
      </c>
      <c r="H169" t="inlineStr">
        <is>
          <t>Domain1</t>
        </is>
      </c>
    </row>
    <row r="170">
      <c r="A170" s="216" t="n"/>
      <c r="B170" t="inlineStr">
        <is>
          <t>psm05.nsk (VRRP VIP)</t>
        </is>
      </c>
      <c r="C170" t="inlineStr">
        <is>
          <t>Gx</t>
        </is>
      </c>
      <c r="D170" t="inlineStr">
        <is>
          <t>Gx1</t>
        </is>
      </c>
      <c r="E17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0" t="inlineStr">
        <is>
          <t>10.222.37.7</t>
        </is>
      </c>
      <c r="G170" t="inlineStr">
        <is>
          <t>Site1</t>
        </is>
      </c>
      <c r="H170" t="inlineStr">
        <is>
          <t>Domain1</t>
        </is>
      </c>
    </row>
    <row r="171">
      <c r="A171" s="216" t="inlineStr">
        <is>
          <t>kvm22.nsk1.tms.tele2.ru</t>
        </is>
      </c>
      <c r="B171" t="inlineStr">
        <is>
          <t>psm05.nsk1.tms.tele2.ru</t>
        </is>
      </c>
      <c r="C171" t="inlineStr">
        <is>
          <t>Gx</t>
        </is>
      </c>
      <c r="D171" t="inlineStr">
        <is>
          <t>Gx1</t>
        </is>
      </c>
      <c r="E17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1" t="inlineStr">
        <is>
          <t>10.222.37.8</t>
        </is>
      </c>
      <c r="G171" t="inlineStr">
        <is>
          <t>Site1</t>
        </is>
      </c>
      <c r="H171" t="inlineStr">
        <is>
          <t>Domain1</t>
        </is>
      </c>
    </row>
    <row r="172">
      <c r="A172" s="184" t="inlineStr">
        <is>
          <t>kvm22.nsk2.tms.tele2.ru</t>
        </is>
      </c>
      <c r="B172" s="125" t="inlineStr">
        <is>
          <t>psm05.nsk2.tms.tele2.ru</t>
        </is>
      </c>
      <c r="C172" s="125" t="inlineStr">
        <is>
          <t>Gx</t>
        </is>
      </c>
      <c r="D172" s="125" t="inlineStr">
        <is>
          <t>Gx1</t>
        </is>
      </c>
      <c r="E172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2" s="125" t="inlineStr">
        <is>
          <t>10.222.37.9</t>
        </is>
      </c>
      <c r="G172" s="125" t="inlineStr">
        <is>
          <t>Site2</t>
        </is>
      </c>
      <c r="H172" s="125" t="inlineStr">
        <is>
          <t>Domain1</t>
        </is>
      </c>
    </row>
    <row r="173">
      <c r="A173" s="216" t="n"/>
      <c r="B173" t="inlineStr">
        <is>
          <t>psm02.nsk (VRRP VIP)</t>
        </is>
      </c>
      <c r="C173" t="inlineStr">
        <is>
          <t>Gx</t>
        </is>
      </c>
      <c r="D173" t="inlineStr">
        <is>
          <t>Gx2</t>
        </is>
      </c>
      <c r="E17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3" t="inlineStr">
        <is>
          <t>10.222.37.17</t>
        </is>
      </c>
      <c r="G173" t="inlineStr">
        <is>
          <t>Site2</t>
        </is>
      </c>
      <c r="H173" t="inlineStr">
        <is>
          <t>Domain1</t>
        </is>
      </c>
    </row>
    <row r="174">
      <c r="A174" s="216" t="inlineStr">
        <is>
          <t>kvm12.nsk1.tms.tele2.ru</t>
        </is>
      </c>
      <c r="B174" t="inlineStr">
        <is>
          <t>psm02.nsk1.tms.tele2.ru</t>
        </is>
      </c>
      <c r="C174" t="inlineStr">
        <is>
          <t>Gx</t>
        </is>
      </c>
      <c r="D174" t="inlineStr">
        <is>
          <t>Gx2</t>
        </is>
      </c>
      <c r="E17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4" t="inlineStr">
        <is>
          <t>10.222.37.18</t>
        </is>
      </c>
      <c r="G174" t="inlineStr">
        <is>
          <t>Site1</t>
        </is>
      </c>
      <c r="H174" t="inlineStr">
        <is>
          <t>Domain1</t>
        </is>
      </c>
    </row>
    <row r="175">
      <c r="A175" s="216" t="inlineStr">
        <is>
          <t>kvm12.nsk2.tms.tele2.ru</t>
        </is>
      </c>
      <c r="B175" t="inlineStr">
        <is>
          <t>psm02.nsk2.tms.tele2.ru</t>
        </is>
      </c>
      <c r="C175" t="inlineStr">
        <is>
          <t>Gx</t>
        </is>
      </c>
      <c r="D175" t="inlineStr">
        <is>
          <t>Gx2</t>
        </is>
      </c>
      <c r="E17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5" t="inlineStr">
        <is>
          <t>10.222.37.19</t>
        </is>
      </c>
      <c r="G175" t="inlineStr">
        <is>
          <t>Site2</t>
        </is>
      </c>
      <c r="H175" t="inlineStr">
        <is>
          <t>Domain1</t>
        </is>
      </c>
    </row>
    <row r="176">
      <c r="A176" s="216" t="n"/>
      <c r="B176" t="inlineStr">
        <is>
          <t>psm04.nsk (VRRP VIP)</t>
        </is>
      </c>
      <c r="C176" t="inlineStr">
        <is>
          <t>Gx</t>
        </is>
      </c>
      <c r="D176" t="inlineStr">
        <is>
          <t>Gx2</t>
        </is>
      </c>
      <c r="E17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6" t="inlineStr">
        <is>
          <t>10.222.37.20</t>
        </is>
      </c>
      <c r="G176" t="inlineStr">
        <is>
          <t>Site2</t>
        </is>
      </c>
      <c r="H176" t="inlineStr">
        <is>
          <t>Domain1</t>
        </is>
      </c>
    </row>
    <row r="177">
      <c r="A177" s="216" t="inlineStr">
        <is>
          <t>kvm22.nsk1.tms.tele2.ru</t>
        </is>
      </c>
      <c r="B177" t="inlineStr">
        <is>
          <t>psm04.nsk1.tms.tele2.ru</t>
        </is>
      </c>
      <c r="C177" t="inlineStr">
        <is>
          <t>Gx</t>
        </is>
      </c>
      <c r="D177" t="inlineStr">
        <is>
          <t>Gx2</t>
        </is>
      </c>
      <c r="E17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7" t="inlineStr">
        <is>
          <t>10.222.37.21</t>
        </is>
      </c>
      <c r="G177" t="inlineStr">
        <is>
          <t>Site1</t>
        </is>
      </c>
      <c r="H177" t="inlineStr">
        <is>
          <t>Domain1</t>
        </is>
      </c>
    </row>
    <row r="178">
      <c r="A178" s="216" t="inlineStr">
        <is>
          <t>kvm22.nsk2.tms.tele2.ru</t>
        </is>
      </c>
      <c r="B178" t="inlineStr">
        <is>
          <t>psm04.nsk2.tms.tele2.ru</t>
        </is>
      </c>
      <c r="C178" t="inlineStr">
        <is>
          <t>Gx</t>
        </is>
      </c>
      <c r="D178" t="inlineStr">
        <is>
          <t>Gx2</t>
        </is>
      </c>
      <c r="E17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8" t="inlineStr">
        <is>
          <t>10.222.37.22</t>
        </is>
      </c>
      <c r="G178" t="inlineStr">
        <is>
          <t>Site2</t>
        </is>
      </c>
      <c r="H178" t="inlineStr">
        <is>
          <t>Domain1</t>
        </is>
      </c>
    </row>
    <row r="179">
      <c r="A179" s="216" t="n"/>
      <c r="B179" t="inlineStr">
        <is>
          <t>psm06.nsk (VRRP VIP)</t>
        </is>
      </c>
      <c r="C179" t="inlineStr">
        <is>
          <t>Gx</t>
        </is>
      </c>
      <c r="D179" t="inlineStr">
        <is>
          <t>Gx2</t>
        </is>
      </c>
      <c r="E17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79" t="inlineStr">
        <is>
          <t>10.222.37.23</t>
        </is>
      </c>
      <c r="G179" t="inlineStr">
        <is>
          <t>Site2</t>
        </is>
      </c>
      <c r="H179" t="inlineStr">
        <is>
          <t>Domain1</t>
        </is>
      </c>
    </row>
    <row r="180">
      <c r="A180" s="216" t="inlineStr">
        <is>
          <t>kvm22.nsk1.tms.tele2.ru</t>
        </is>
      </c>
      <c r="B180" t="inlineStr">
        <is>
          <t>psm06.nsk1.tms.tele2.ru</t>
        </is>
      </c>
      <c r="C180" t="inlineStr">
        <is>
          <t>Gx</t>
        </is>
      </c>
      <c r="D180" t="inlineStr">
        <is>
          <t>Gx2</t>
        </is>
      </c>
      <c r="E18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0" t="inlineStr">
        <is>
          <t>10.222.37.24</t>
        </is>
      </c>
      <c r="G180" t="inlineStr">
        <is>
          <t>Site1</t>
        </is>
      </c>
      <c r="H180" t="inlineStr">
        <is>
          <t>Domain1</t>
        </is>
      </c>
    </row>
    <row r="181" ht="15.75" customHeight="1" s="200" thickBot="1">
      <c r="A181" s="217" t="inlineStr">
        <is>
          <t>kvm22.nsk2.tms.tele2.ru</t>
        </is>
      </c>
      <c r="B181" s="205" t="inlineStr">
        <is>
          <t>psm06.nsk2.tms.tele2.ru</t>
        </is>
      </c>
      <c r="C181" s="205" t="inlineStr">
        <is>
          <t>Gx</t>
        </is>
      </c>
      <c r="D181" s="205" t="inlineStr">
        <is>
          <t>Gx2</t>
        </is>
      </c>
      <c r="E181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1" s="205" t="inlineStr">
        <is>
          <t>10.222.37.25</t>
        </is>
      </c>
      <c r="G181" s="205" t="inlineStr">
        <is>
          <t>Site2</t>
        </is>
      </c>
      <c r="H181" s="205" t="inlineStr">
        <is>
          <t>Domain1</t>
        </is>
      </c>
    </row>
    <row r="182">
      <c r="A182" s="216" t="n"/>
      <c r="B182" t="inlineStr">
        <is>
          <t>psm01.nsk (VRRP VIP)</t>
        </is>
      </c>
      <c r="C182" t="inlineStr">
        <is>
          <t>Gy</t>
        </is>
      </c>
      <c r="D182" t="inlineStr">
        <is>
          <t>Gy1</t>
        </is>
      </c>
      <c r="E18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2" t="inlineStr">
        <is>
          <t>10.222.37.33</t>
        </is>
      </c>
      <c r="G182" t="inlineStr">
        <is>
          <t>Site1</t>
        </is>
      </c>
      <c r="H182" t="inlineStr">
        <is>
          <t>Domain1</t>
        </is>
      </c>
    </row>
    <row r="183">
      <c r="A183" s="216" t="inlineStr">
        <is>
          <t>kvm12.nsk1.tms.tele2.ru</t>
        </is>
      </c>
      <c r="B183" t="inlineStr">
        <is>
          <t>psm01.nsk1.tms.tele2.ru</t>
        </is>
      </c>
      <c r="C183" t="inlineStr">
        <is>
          <t>Gy</t>
        </is>
      </c>
      <c r="D183" t="inlineStr">
        <is>
          <t>Gy1</t>
        </is>
      </c>
      <c r="E18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3" t="inlineStr">
        <is>
          <t>10.222.37.34</t>
        </is>
      </c>
      <c r="G183" t="inlineStr">
        <is>
          <t>Site1</t>
        </is>
      </c>
      <c r="H183" t="inlineStr">
        <is>
          <t>Domain1</t>
        </is>
      </c>
    </row>
    <row r="184">
      <c r="A184" s="216" t="inlineStr">
        <is>
          <t>kvm12.nsk2.tms.tele2.ru</t>
        </is>
      </c>
      <c r="B184" t="inlineStr">
        <is>
          <t>psm01.nsk2.tms.tele2.ru</t>
        </is>
      </c>
      <c r="C184" t="inlineStr">
        <is>
          <t>Gy</t>
        </is>
      </c>
      <c r="D184" t="inlineStr">
        <is>
          <t>Gy1</t>
        </is>
      </c>
      <c r="E18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4" t="inlineStr">
        <is>
          <t>10.222.37.35</t>
        </is>
      </c>
      <c r="G184" t="inlineStr">
        <is>
          <t>Site2</t>
        </is>
      </c>
      <c r="H184" t="inlineStr">
        <is>
          <t>Domain1</t>
        </is>
      </c>
    </row>
    <row r="185">
      <c r="A185" s="216" t="n"/>
      <c r="B185" t="inlineStr">
        <is>
          <t>psm03.nsk (VRRP VIP)</t>
        </is>
      </c>
      <c r="C185" t="inlineStr">
        <is>
          <t>Gy</t>
        </is>
      </c>
      <c r="D185" t="inlineStr">
        <is>
          <t>Gy1</t>
        </is>
      </c>
      <c r="E1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5" t="inlineStr">
        <is>
          <t>10.222.37.36</t>
        </is>
      </c>
      <c r="G185" t="inlineStr">
        <is>
          <t>Site1</t>
        </is>
      </c>
      <c r="H185" t="inlineStr">
        <is>
          <t>Domain1</t>
        </is>
      </c>
    </row>
    <row r="186">
      <c r="A186" s="216" t="inlineStr">
        <is>
          <t>kvm12.nsk1.tms.tele2.ru</t>
        </is>
      </c>
      <c r="B186" t="inlineStr">
        <is>
          <t>psm03.nsk1.tms.tele2.ru</t>
        </is>
      </c>
      <c r="C186" t="inlineStr">
        <is>
          <t>Gy</t>
        </is>
      </c>
      <c r="D186" t="inlineStr">
        <is>
          <t>Gy1</t>
        </is>
      </c>
      <c r="E18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6" t="inlineStr">
        <is>
          <t>10.222.37.37</t>
        </is>
      </c>
      <c r="G186" t="inlineStr">
        <is>
          <t>Site1</t>
        </is>
      </c>
      <c r="H186" t="inlineStr">
        <is>
          <t>Domain1</t>
        </is>
      </c>
    </row>
    <row r="187">
      <c r="A187" s="216" t="inlineStr">
        <is>
          <t>kvm12.nsk2.tms.tele2.ru</t>
        </is>
      </c>
      <c r="B187" t="inlineStr">
        <is>
          <t>psm03.nsk2.tms.tele2.ru</t>
        </is>
      </c>
      <c r="C187" t="inlineStr">
        <is>
          <t>Gy</t>
        </is>
      </c>
      <c r="D187" t="inlineStr">
        <is>
          <t>Gy1</t>
        </is>
      </c>
      <c r="E18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7" t="inlineStr">
        <is>
          <t>10.222.37.38</t>
        </is>
      </c>
      <c r="G187" t="inlineStr">
        <is>
          <t>Site2</t>
        </is>
      </c>
      <c r="H187" t="inlineStr">
        <is>
          <t>Domain1</t>
        </is>
      </c>
    </row>
    <row r="188">
      <c r="A188" s="216" t="n"/>
      <c r="B188" t="inlineStr">
        <is>
          <t>psm05.nsk (VRRP VIP)</t>
        </is>
      </c>
      <c r="C188" t="inlineStr">
        <is>
          <t>Gy</t>
        </is>
      </c>
      <c r="D188" t="inlineStr">
        <is>
          <t>Gy1</t>
        </is>
      </c>
      <c r="E18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8" t="inlineStr">
        <is>
          <t>10.222.37.39</t>
        </is>
      </c>
      <c r="G188" t="inlineStr">
        <is>
          <t>Site1</t>
        </is>
      </c>
      <c r="H188" t="inlineStr">
        <is>
          <t>Domain1</t>
        </is>
      </c>
    </row>
    <row r="189">
      <c r="A189" s="216" t="inlineStr">
        <is>
          <t>kvm22.nsk1.tms.tele2.ru</t>
        </is>
      </c>
      <c r="B189" t="inlineStr">
        <is>
          <t>psm05.nsk1.tms.tele2.ru</t>
        </is>
      </c>
      <c r="C189" t="inlineStr">
        <is>
          <t>Gy</t>
        </is>
      </c>
      <c r="D189" t="inlineStr">
        <is>
          <t>Gy1</t>
        </is>
      </c>
      <c r="E18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89" t="inlineStr">
        <is>
          <t>10.222.37.40</t>
        </is>
      </c>
      <c r="G189" t="inlineStr">
        <is>
          <t>Site1</t>
        </is>
      </c>
      <c r="H189" t="inlineStr">
        <is>
          <t>Domain1</t>
        </is>
      </c>
    </row>
    <row r="190">
      <c r="A190" s="184" t="inlineStr">
        <is>
          <t>kvm22.nsk2.tms.tele2.ru</t>
        </is>
      </c>
      <c r="B190" s="125" t="inlineStr">
        <is>
          <t>psm05.nsk2.tms.tele2.ru</t>
        </is>
      </c>
      <c r="C190" s="125" t="inlineStr">
        <is>
          <t>Gy</t>
        </is>
      </c>
      <c r="D190" s="125" t="inlineStr">
        <is>
          <t>Gy1</t>
        </is>
      </c>
      <c r="E190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0" s="125" t="inlineStr">
        <is>
          <t>10.222.37.41</t>
        </is>
      </c>
      <c r="G190" s="125" t="inlineStr">
        <is>
          <t>Site2</t>
        </is>
      </c>
      <c r="H190" s="125" t="inlineStr">
        <is>
          <t>Domain1</t>
        </is>
      </c>
    </row>
    <row r="191">
      <c r="A191" s="216" t="n"/>
      <c r="B191" t="inlineStr">
        <is>
          <t>psm02.nsk (VRRP VIP)</t>
        </is>
      </c>
      <c r="C191" t="inlineStr">
        <is>
          <t>Gy</t>
        </is>
      </c>
      <c r="D191" t="inlineStr">
        <is>
          <t>Gy2</t>
        </is>
      </c>
      <c r="E19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1" t="inlineStr">
        <is>
          <t>10.222.37.49</t>
        </is>
      </c>
      <c r="G191" t="inlineStr">
        <is>
          <t>Site2</t>
        </is>
      </c>
      <c r="H191" t="inlineStr">
        <is>
          <t>Domain1</t>
        </is>
      </c>
    </row>
    <row r="192">
      <c r="A192" s="216" t="inlineStr">
        <is>
          <t>kvm12.nsk1.tms.tele2.ru</t>
        </is>
      </c>
      <c r="B192" t="inlineStr">
        <is>
          <t>psm02.nsk1.tms.tele2.ru</t>
        </is>
      </c>
      <c r="C192" t="inlineStr">
        <is>
          <t>Gy</t>
        </is>
      </c>
      <c r="D192" t="inlineStr">
        <is>
          <t>Gy2</t>
        </is>
      </c>
      <c r="E19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2" t="inlineStr">
        <is>
          <t>10.222.37.50</t>
        </is>
      </c>
      <c r="G192" t="inlineStr">
        <is>
          <t>Site1</t>
        </is>
      </c>
      <c r="H192" t="inlineStr">
        <is>
          <t>Domain1</t>
        </is>
      </c>
    </row>
    <row r="193">
      <c r="A193" s="216" t="inlineStr">
        <is>
          <t>kvm12.nsk2.tms.tele2.ru</t>
        </is>
      </c>
      <c r="B193" t="inlineStr">
        <is>
          <t>psm02.nsk2.tms.tele2.ru</t>
        </is>
      </c>
      <c r="C193" t="inlineStr">
        <is>
          <t>Gy</t>
        </is>
      </c>
      <c r="D193" t="inlineStr">
        <is>
          <t>Gy2</t>
        </is>
      </c>
      <c r="E19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3" t="inlineStr">
        <is>
          <t>10.222.37.51</t>
        </is>
      </c>
      <c r="G193" t="inlineStr">
        <is>
          <t>Site2</t>
        </is>
      </c>
      <c r="H193" t="inlineStr">
        <is>
          <t>Domain1</t>
        </is>
      </c>
    </row>
    <row r="194">
      <c r="A194" s="216" t="n"/>
      <c r="B194" t="inlineStr">
        <is>
          <t>psm04.nsk (VRRP VIP)</t>
        </is>
      </c>
      <c r="C194" t="inlineStr">
        <is>
          <t>Gy</t>
        </is>
      </c>
      <c r="D194" t="inlineStr">
        <is>
          <t>Gy2</t>
        </is>
      </c>
      <c r="E19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4" t="inlineStr">
        <is>
          <t>10.222.37.52</t>
        </is>
      </c>
      <c r="G194" t="inlineStr">
        <is>
          <t>Site2</t>
        </is>
      </c>
      <c r="H194" t="inlineStr">
        <is>
          <t>Domain1</t>
        </is>
      </c>
    </row>
    <row r="195">
      <c r="A195" s="216" t="inlineStr">
        <is>
          <t>kvm22.nsk1.tms.tele2.ru</t>
        </is>
      </c>
      <c r="B195" t="inlineStr">
        <is>
          <t>psm04.nsk1.tms.tele2.ru</t>
        </is>
      </c>
      <c r="C195" t="inlineStr">
        <is>
          <t>Gy</t>
        </is>
      </c>
      <c r="D195" t="inlineStr">
        <is>
          <t>Gy2</t>
        </is>
      </c>
      <c r="E19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5" t="inlineStr">
        <is>
          <t>10.222.37.53</t>
        </is>
      </c>
      <c r="G195" t="inlineStr">
        <is>
          <t>Site1</t>
        </is>
      </c>
      <c r="H195" t="inlineStr">
        <is>
          <t>Domain1</t>
        </is>
      </c>
    </row>
    <row r="196">
      <c r="A196" s="216" t="inlineStr">
        <is>
          <t>kvm22.nsk2.tms.tele2.ru</t>
        </is>
      </c>
      <c r="B196" t="inlineStr">
        <is>
          <t>psm04.nsk2.tms.tele2.ru</t>
        </is>
      </c>
      <c r="C196" t="inlineStr">
        <is>
          <t>Gy</t>
        </is>
      </c>
      <c r="D196" t="inlineStr">
        <is>
          <t>Gy2</t>
        </is>
      </c>
      <c r="E19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6" t="inlineStr">
        <is>
          <t>10.222.37.54</t>
        </is>
      </c>
      <c r="G196" t="inlineStr">
        <is>
          <t>Site2</t>
        </is>
      </c>
      <c r="H196" t="inlineStr">
        <is>
          <t>Domain1</t>
        </is>
      </c>
    </row>
    <row r="197">
      <c r="A197" s="216" t="n"/>
      <c r="B197" t="inlineStr">
        <is>
          <t>psm06.nsk (VRRP VIP)</t>
        </is>
      </c>
      <c r="C197" t="inlineStr">
        <is>
          <t>Gy</t>
        </is>
      </c>
      <c r="D197" t="inlineStr">
        <is>
          <t>Gy2</t>
        </is>
      </c>
      <c r="E19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7" t="inlineStr">
        <is>
          <t>10.222.37.55</t>
        </is>
      </c>
      <c r="G197" t="inlineStr">
        <is>
          <t>Site2</t>
        </is>
      </c>
      <c r="H197" t="inlineStr">
        <is>
          <t>Domain1</t>
        </is>
      </c>
    </row>
    <row r="198">
      <c r="A198" s="216" t="inlineStr">
        <is>
          <t>kvm22.nsk1.tms.tele2.ru</t>
        </is>
      </c>
      <c r="B198" t="inlineStr">
        <is>
          <t>psm06.nsk1.tms.tele2.ru</t>
        </is>
      </c>
      <c r="C198" t="inlineStr">
        <is>
          <t>Gy</t>
        </is>
      </c>
      <c r="D198" t="inlineStr">
        <is>
          <t>Gy2</t>
        </is>
      </c>
      <c r="E19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8" t="inlineStr">
        <is>
          <t>10.222.37.56</t>
        </is>
      </c>
      <c r="G198" t="inlineStr">
        <is>
          <t>Site1</t>
        </is>
      </c>
      <c r="H198" t="inlineStr">
        <is>
          <t>Domain1</t>
        </is>
      </c>
    </row>
    <row r="199" ht="15.75" customHeight="1" s="200" thickBot="1">
      <c r="A199" s="217" t="inlineStr">
        <is>
          <t>kvm22.nsk2.tms.tele2.ru</t>
        </is>
      </c>
      <c r="B199" s="205" t="inlineStr">
        <is>
          <t>psm06.nsk2.tms.tele2.ru</t>
        </is>
      </c>
      <c r="C199" s="205" t="inlineStr">
        <is>
          <t>Gy</t>
        </is>
      </c>
      <c r="D199" s="205" t="inlineStr">
        <is>
          <t>Gy2</t>
        </is>
      </c>
      <c r="E199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199" s="205" t="inlineStr">
        <is>
          <t>10.222.37.57</t>
        </is>
      </c>
      <c r="G199" s="205" t="inlineStr">
        <is>
          <t>Site2</t>
        </is>
      </c>
      <c r="H199" s="205" t="inlineStr">
        <is>
          <t>Domain1</t>
        </is>
      </c>
    </row>
    <row r="200">
      <c r="A200" s="216" t="n"/>
      <c r="B200" t="inlineStr">
        <is>
          <t>psm01.nsk (VRRP VIP)</t>
        </is>
      </c>
      <c r="C200" t="inlineStr">
        <is>
          <t>Radius</t>
        </is>
      </c>
      <c r="D200" t="inlineStr">
        <is>
          <t>Radius</t>
        </is>
      </c>
      <c r="E20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0" t="inlineStr">
        <is>
          <t>10.222.37.65</t>
        </is>
      </c>
      <c r="G200" t="inlineStr">
        <is>
          <t>Site1</t>
        </is>
      </c>
      <c r="H200" t="inlineStr">
        <is>
          <t>Domain1</t>
        </is>
      </c>
    </row>
    <row r="201">
      <c r="A201" s="216" t="inlineStr">
        <is>
          <t>kvm12.nsk1.tms.tele2.ru</t>
        </is>
      </c>
      <c r="B201" t="inlineStr">
        <is>
          <t>psm01.nsk1.tms.tele2.ru</t>
        </is>
      </c>
      <c r="C201" t="inlineStr">
        <is>
          <t>Radius</t>
        </is>
      </c>
      <c r="D201" t="inlineStr">
        <is>
          <t>Radius</t>
        </is>
      </c>
      <c r="E20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1" t="inlineStr">
        <is>
          <t>10.222.37.66</t>
        </is>
      </c>
      <c r="G201" t="inlineStr">
        <is>
          <t>Site1</t>
        </is>
      </c>
      <c r="H201" t="inlineStr">
        <is>
          <t>Domain1</t>
        </is>
      </c>
    </row>
    <row r="202">
      <c r="A202" s="216" t="inlineStr">
        <is>
          <t>kvm12.nsk2.tms.tele2.ru</t>
        </is>
      </c>
      <c r="B202" t="inlineStr">
        <is>
          <t>psm01.nsk2.tms.tele2.ru</t>
        </is>
      </c>
      <c r="C202" t="inlineStr">
        <is>
          <t>Radius</t>
        </is>
      </c>
      <c r="D202" t="inlineStr">
        <is>
          <t>Radius</t>
        </is>
      </c>
      <c r="E20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2" t="inlineStr">
        <is>
          <t>10.222.37.67</t>
        </is>
      </c>
      <c r="G202" t="inlineStr">
        <is>
          <t>Site2</t>
        </is>
      </c>
      <c r="H202" t="inlineStr">
        <is>
          <t>Domain1</t>
        </is>
      </c>
    </row>
    <row r="203">
      <c r="A203" s="216" t="n"/>
      <c r="B203" t="inlineStr">
        <is>
          <t>psm03.nsk (VRRP VIP)</t>
        </is>
      </c>
      <c r="C203" t="inlineStr">
        <is>
          <t>Radius</t>
        </is>
      </c>
      <c r="D203" t="inlineStr">
        <is>
          <t>Radius</t>
        </is>
      </c>
      <c r="E20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3" t="inlineStr">
        <is>
          <t>10.222.37.68</t>
        </is>
      </c>
      <c r="G203" t="inlineStr">
        <is>
          <t>Site1</t>
        </is>
      </c>
      <c r="H203" t="inlineStr">
        <is>
          <t>Domain1</t>
        </is>
      </c>
    </row>
    <row r="204">
      <c r="A204" s="216" t="inlineStr">
        <is>
          <t>kvm12.nsk1.tms.tele2.ru</t>
        </is>
      </c>
      <c r="B204" t="inlineStr">
        <is>
          <t>psm03.nsk1.tms.tele2.ru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4" t="inlineStr">
        <is>
          <t>10.222.37.69</t>
        </is>
      </c>
      <c r="G204" t="inlineStr">
        <is>
          <t>Site1</t>
        </is>
      </c>
      <c r="H204" t="inlineStr">
        <is>
          <t>Domain1</t>
        </is>
      </c>
    </row>
    <row r="205">
      <c r="A205" s="216" t="inlineStr">
        <is>
          <t>kvm12.nsk2.tms.tele2.ru</t>
        </is>
      </c>
      <c r="B205" t="inlineStr">
        <is>
          <t>psm03.nsk2.tms.tele2.ru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5" t="inlineStr">
        <is>
          <t>10.222.37.70</t>
        </is>
      </c>
      <c r="G205" t="inlineStr">
        <is>
          <t>Site2</t>
        </is>
      </c>
      <c r="H205" t="inlineStr">
        <is>
          <t>Domain1</t>
        </is>
      </c>
    </row>
    <row r="206">
      <c r="A206" s="216" t="n"/>
      <c r="B206" t="inlineStr">
        <is>
          <t>psm05.nsk (VRRP VIP)</t>
        </is>
      </c>
      <c r="C206" t="inlineStr">
        <is>
          <t>Radius</t>
        </is>
      </c>
      <c r="D206" t="inlineStr">
        <is>
          <t>Radius</t>
        </is>
      </c>
      <c r="E20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6" t="inlineStr">
        <is>
          <t>10.222.37.71</t>
        </is>
      </c>
      <c r="G206" t="inlineStr">
        <is>
          <t>Site1</t>
        </is>
      </c>
      <c r="H206" t="inlineStr">
        <is>
          <t>Domain1</t>
        </is>
      </c>
    </row>
    <row r="207">
      <c r="A207" s="216" t="inlineStr">
        <is>
          <t>kvm22.nsk1.tms.tele2.ru</t>
        </is>
      </c>
      <c r="B207" t="inlineStr">
        <is>
          <t>psm05.nsk1.tms.tele2.ru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7" t="inlineStr">
        <is>
          <t>10.222.37.72</t>
        </is>
      </c>
      <c r="G207" t="inlineStr">
        <is>
          <t>Site1</t>
        </is>
      </c>
      <c r="H207" t="inlineStr">
        <is>
          <t>Domain1</t>
        </is>
      </c>
    </row>
    <row r="208">
      <c r="A208" s="184" t="inlineStr">
        <is>
          <t>kvm22.nsk2.tms.tele2.ru</t>
        </is>
      </c>
      <c r="B208" s="125" t="inlineStr">
        <is>
          <t>psm05.nsk2.tms.tele2.ru</t>
        </is>
      </c>
      <c r="C208" s="125" t="inlineStr">
        <is>
          <t>Radius</t>
        </is>
      </c>
      <c r="D208" s="125" t="inlineStr">
        <is>
          <t>Radius</t>
        </is>
      </c>
      <c r="E208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8" s="125" t="inlineStr">
        <is>
          <t>10.222.37.73</t>
        </is>
      </c>
      <c r="G208" s="125" t="inlineStr">
        <is>
          <t>Site2</t>
        </is>
      </c>
      <c r="H208" s="125" t="inlineStr">
        <is>
          <t>Domain1</t>
        </is>
      </c>
    </row>
    <row r="209">
      <c r="A209" s="216" t="n"/>
      <c r="B209" t="inlineStr">
        <is>
          <t>psm02.nsk (VRRP VIP)</t>
        </is>
      </c>
      <c r="C209" t="inlineStr">
        <is>
          <t>Radius</t>
        </is>
      </c>
      <c r="D209" t="inlineStr">
        <is>
          <t>Radius</t>
        </is>
      </c>
      <c r="E20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09" t="inlineStr">
        <is>
          <t>10.222.37.74</t>
        </is>
      </c>
      <c r="G209" t="inlineStr">
        <is>
          <t>Site2</t>
        </is>
      </c>
      <c r="H209" t="inlineStr">
        <is>
          <t>Domain1</t>
        </is>
      </c>
    </row>
    <row r="210">
      <c r="A210" s="216" t="inlineStr">
        <is>
          <t>kvm12.nsk1.tms.tele2.ru</t>
        </is>
      </c>
      <c r="B210" t="inlineStr">
        <is>
          <t>psm02.nsk1.tms.tele2.ru</t>
        </is>
      </c>
      <c r="C210" t="inlineStr">
        <is>
          <t>Radius</t>
        </is>
      </c>
      <c r="D210" t="inlineStr">
        <is>
          <t>Radius</t>
        </is>
      </c>
      <c r="E21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0" t="inlineStr">
        <is>
          <t>10.222.37.75</t>
        </is>
      </c>
      <c r="G210" t="inlineStr">
        <is>
          <t>Site1</t>
        </is>
      </c>
      <c r="H210" t="inlineStr">
        <is>
          <t>Domain1</t>
        </is>
      </c>
    </row>
    <row r="211">
      <c r="A211" s="216" t="inlineStr">
        <is>
          <t>kvm12.nsk2.tms.tele2.ru</t>
        </is>
      </c>
      <c r="B211" t="inlineStr">
        <is>
          <t>psm02.nsk2.tms.tele2.ru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1" t="inlineStr">
        <is>
          <t>10.222.37.76</t>
        </is>
      </c>
      <c r="G211" t="inlineStr">
        <is>
          <t>Site2</t>
        </is>
      </c>
      <c r="H211" t="inlineStr">
        <is>
          <t>Domain1</t>
        </is>
      </c>
    </row>
    <row r="212">
      <c r="A212" s="216" t="n"/>
      <c r="B212" t="inlineStr">
        <is>
          <t>psm04.nsk (VRRP VIP)</t>
        </is>
      </c>
      <c r="C212" t="inlineStr">
        <is>
          <t>Radius</t>
        </is>
      </c>
      <c r="D212" t="inlineStr">
        <is>
          <t>Radius</t>
        </is>
      </c>
      <c r="E21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2" t="inlineStr">
        <is>
          <t>10.222.37.77</t>
        </is>
      </c>
      <c r="G212" t="inlineStr">
        <is>
          <t>Site2</t>
        </is>
      </c>
      <c r="H212" t="inlineStr">
        <is>
          <t>Domain1</t>
        </is>
      </c>
    </row>
    <row r="213">
      <c r="A213" s="216" t="inlineStr">
        <is>
          <t>kvm22.nsk1.tms.tele2.ru</t>
        </is>
      </c>
      <c r="B213" t="inlineStr">
        <is>
          <t>psm04.nsk1.tms.tele2.ru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3" t="inlineStr">
        <is>
          <t>10.222.37.78</t>
        </is>
      </c>
      <c r="G213" t="inlineStr">
        <is>
          <t>Site1</t>
        </is>
      </c>
      <c r="H213" t="inlineStr">
        <is>
          <t>Domain1</t>
        </is>
      </c>
    </row>
    <row r="214">
      <c r="A214" s="216" t="inlineStr">
        <is>
          <t>kvm22.nsk2.tms.tele2.ru</t>
        </is>
      </c>
      <c r="B214" t="inlineStr">
        <is>
          <t>psm04.nsk2.tms.tele2.ru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4" t="inlineStr">
        <is>
          <t>10.222.37.79</t>
        </is>
      </c>
      <c r="G214" t="inlineStr">
        <is>
          <t>Site2</t>
        </is>
      </c>
      <c r="H214" t="inlineStr">
        <is>
          <t>Domain1</t>
        </is>
      </c>
    </row>
    <row r="215">
      <c r="A215" s="216" t="n"/>
      <c r="B215" t="inlineStr">
        <is>
          <t>psm06.nsk (VRRP VIP)</t>
        </is>
      </c>
      <c r="C215" t="inlineStr">
        <is>
          <t>Radius</t>
        </is>
      </c>
      <c r="D215" t="inlineStr">
        <is>
          <t>Radius</t>
        </is>
      </c>
      <c r="E21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5" t="inlineStr">
        <is>
          <t>10.222.37.80</t>
        </is>
      </c>
      <c r="G215" t="inlineStr">
        <is>
          <t>Site2</t>
        </is>
      </c>
      <c r="H215" t="inlineStr">
        <is>
          <t>Domain1</t>
        </is>
      </c>
    </row>
    <row r="216">
      <c r="A216" s="216" t="inlineStr">
        <is>
          <t>kvm22.nsk1.tms.tele2.ru</t>
        </is>
      </c>
      <c r="B216" t="inlineStr">
        <is>
          <t>psm06.nsk1.tms.tele2.ru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6" t="inlineStr">
        <is>
          <t>10.222.37.81</t>
        </is>
      </c>
      <c r="G216" t="inlineStr">
        <is>
          <t>Site1</t>
        </is>
      </c>
      <c r="H216" t="inlineStr">
        <is>
          <t>Domain1</t>
        </is>
      </c>
    </row>
    <row r="217">
      <c r="A217" s="184" t="inlineStr">
        <is>
          <t>kvm22.nsk2.tms.tele2.ru</t>
        </is>
      </c>
      <c r="B217" s="125" t="inlineStr">
        <is>
          <t>psm06.nsk2.tms.tele2.ru</t>
        </is>
      </c>
      <c r="C217" s="125" t="inlineStr">
        <is>
          <t>Radius</t>
        </is>
      </c>
      <c r="D217" s="125" t="inlineStr">
        <is>
          <t>Radius</t>
        </is>
      </c>
      <c r="E217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7" s="125" t="inlineStr">
        <is>
          <t>10.222.37.82</t>
        </is>
      </c>
      <c r="G217" s="125" t="inlineStr">
        <is>
          <t>Site2</t>
        </is>
      </c>
      <c r="H217" s="125" t="inlineStr">
        <is>
          <t>Domain1</t>
        </is>
      </c>
    </row>
    <row r="218">
      <c r="A218" s="216" t="n"/>
      <c r="B218" t="inlineStr">
        <is>
          <t>rb01.nsk (VRRP VIP)</t>
        </is>
      </c>
      <c r="C218" t="inlineStr">
        <is>
          <t>Radius</t>
        </is>
      </c>
      <c r="D218" t="inlineStr">
        <is>
          <t>Radius</t>
        </is>
      </c>
      <c r="E21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8" t="inlineStr">
        <is>
          <t>10.222.37.83</t>
        </is>
      </c>
      <c r="G218" t="inlineStr">
        <is>
          <t>Site1</t>
        </is>
      </c>
      <c r="H218" t="inlineStr">
        <is>
          <t>Domain1</t>
        </is>
      </c>
    </row>
    <row r="219">
      <c r="A219" s="216" t="inlineStr">
        <is>
          <t>kvm09.nsk1.tms.tele2.ru</t>
        </is>
      </c>
      <c r="B219" t="inlineStr">
        <is>
          <t>rb01.nsk1.tms.tele2.ru</t>
        </is>
      </c>
      <c r="C219" t="inlineStr">
        <is>
          <t>Radius</t>
        </is>
      </c>
      <c r="D219" t="inlineStr">
        <is>
          <t>Radius</t>
        </is>
      </c>
      <c r="E21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19" t="inlineStr">
        <is>
          <t>10.222.37.84</t>
        </is>
      </c>
      <c r="G219" t="inlineStr">
        <is>
          <t>Site1</t>
        </is>
      </c>
      <c r="H219" t="inlineStr">
        <is>
          <t>Domain1</t>
        </is>
      </c>
    </row>
    <row r="220">
      <c r="A220" s="216" t="inlineStr">
        <is>
          <t>kvm10.nsk1.tms.tele2.ru</t>
        </is>
      </c>
      <c r="B220" t="inlineStr">
        <is>
          <t>rb02.nsk1.tms.tele2.ru</t>
        </is>
      </c>
      <c r="C220" t="inlineStr">
        <is>
          <t>Radius</t>
        </is>
      </c>
      <c r="D220" t="inlineStr">
        <is>
          <t>Radius</t>
        </is>
      </c>
      <c r="E22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0" t="inlineStr">
        <is>
          <t>10.222.37.85</t>
        </is>
      </c>
      <c r="G220" t="inlineStr">
        <is>
          <t>Site1</t>
        </is>
      </c>
      <c r="H220" t="inlineStr">
        <is>
          <t>Domain1</t>
        </is>
      </c>
    </row>
    <row r="221">
      <c r="A221" s="216" t="n"/>
      <c r="B221" t="inlineStr">
        <is>
          <t>rb02.nsk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1" t="inlineStr">
        <is>
          <t>10.222.37.86</t>
        </is>
      </c>
      <c r="G221" t="inlineStr">
        <is>
          <t>Site2</t>
        </is>
      </c>
      <c r="H221" t="inlineStr">
        <is>
          <t>Domain1</t>
        </is>
      </c>
    </row>
    <row r="222">
      <c r="A222" s="216" t="inlineStr">
        <is>
          <t>kvm09.nsk2.tms.tele2.ru</t>
        </is>
      </c>
      <c r="B222" t="inlineStr">
        <is>
          <t>rb01.nsk2.tms.tele2.ru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2" t="inlineStr">
        <is>
          <t>10.222.37.87</t>
        </is>
      </c>
      <c r="G222" t="inlineStr">
        <is>
          <t>Site2</t>
        </is>
      </c>
      <c r="H222" t="inlineStr">
        <is>
          <t>Domain1</t>
        </is>
      </c>
    </row>
    <row r="223">
      <c r="A223" s="184" t="inlineStr">
        <is>
          <t>kvm10.nsk2.tms.tele2.ru</t>
        </is>
      </c>
      <c r="B223" s="125" t="inlineStr">
        <is>
          <t>rb02.nsk2.tms.tele2.ru</t>
        </is>
      </c>
      <c r="C223" s="125" t="inlineStr">
        <is>
          <t>Radius</t>
        </is>
      </c>
      <c r="D223" s="125" t="inlineStr">
        <is>
          <t>Radius</t>
        </is>
      </c>
      <c r="E223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3" s="125" t="inlineStr">
        <is>
          <t>10.222.37.88</t>
        </is>
      </c>
      <c r="G223" s="125" t="inlineStr">
        <is>
          <t>Site2</t>
        </is>
      </c>
      <c r="H223" s="125" t="inlineStr">
        <is>
          <t>Domain1</t>
        </is>
      </c>
    </row>
    <row r="224">
      <c r="A224" s="216" t="inlineStr">
        <is>
          <t>kvm11.nsk1.tms.tele2.ru</t>
        </is>
      </c>
      <c r="B224" t="inlineStr">
        <is>
          <t>epsm01.nsk1.tms.tele2.ru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4" t="inlineStr">
        <is>
          <t>10.222.37.89</t>
        </is>
      </c>
      <c r="G224" t="inlineStr">
        <is>
          <t>Site1</t>
        </is>
      </c>
      <c r="H224" t="inlineStr">
        <is>
          <t>Domain1</t>
        </is>
      </c>
    </row>
    <row r="225" ht="15.75" customHeight="1" s="200" thickBot="1">
      <c r="A225" s="217" t="inlineStr">
        <is>
          <t>kvm11.nsk2.tms.tele2.ru</t>
        </is>
      </c>
      <c r="B225" s="205" t="inlineStr">
        <is>
          <t>epsm02.nsk2.tms.tele2.ru</t>
        </is>
      </c>
      <c r="C225" s="205" t="inlineStr">
        <is>
          <t>Radius</t>
        </is>
      </c>
      <c r="D225" s="205" t="inlineStr">
        <is>
          <t>Radius</t>
        </is>
      </c>
      <c r="E225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5" s="205" t="inlineStr">
        <is>
          <t>10.222.37.90</t>
        </is>
      </c>
      <c r="G225" s="205" t="inlineStr">
        <is>
          <t>Site2</t>
        </is>
      </c>
      <c r="H225" s="205" t="inlineStr">
        <is>
          <t>Domain1</t>
        </is>
      </c>
    </row>
    <row r="226">
      <c r="A226" s="216" t="n"/>
      <c r="B226" t="inlineStr">
        <is>
          <t>rb01.nsk (VRRP VIP)</t>
        </is>
      </c>
      <c r="C226" t="inlineStr">
        <is>
          <t>RadiusFE</t>
        </is>
      </c>
      <c r="D226" t="inlineStr">
        <is>
          <t>RadiusFE</t>
        </is>
      </c>
      <c r="E22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6" t="inlineStr">
        <is>
          <t>10.222.37.129</t>
        </is>
      </c>
      <c r="G226" t="inlineStr">
        <is>
          <t>Site1</t>
        </is>
      </c>
      <c r="H226" t="inlineStr">
        <is>
          <t>Domain1</t>
        </is>
      </c>
    </row>
    <row r="227">
      <c r="A227" s="216" t="inlineStr">
        <is>
          <t>kvm09.nsk1.tms.tele2.ru</t>
        </is>
      </c>
      <c r="B227" t="inlineStr">
        <is>
          <t>rb01.nsk1.tms.tele2.ru</t>
        </is>
      </c>
      <c r="C227" t="inlineStr">
        <is>
          <t>RadiusFE</t>
        </is>
      </c>
      <c r="D227" t="inlineStr">
        <is>
          <t>RadiusFE</t>
        </is>
      </c>
      <c r="E22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7" t="inlineStr">
        <is>
          <t>10.222.37.130</t>
        </is>
      </c>
      <c r="G227" t="inlineStr">
        <is>
          <t>Site1</t>
        </is>
      </c>
      <c r="H227" t="inlineStr">
        <is>
          <t>Domain1</t>
        </is>
      </c>
    </row>
    <row r="228">
      <c r="A228" s="184" t="inlineStr">
        <is>
          <t>kvm10.nsk1.tms.tele2.ru</t>
        </is>
      </c>
      <c r="B228" s="125" t="inlineStr">
        <is>
          <t>rb02.nsk1.tms.tele2.ru</t>
        </is>
      </c>
      <c r="C228" s="125" t="inlineStr">
        <is>
          <t>RadiusFE</t>
        </is>
      </c>
      <c r="D228" s="125" t="inlineStr">
        <is>
          <t>RadiusFE</t>
        </is>
      </c>
      <c r="E228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8" s="125" t="inlineStr">
        <is>
          <t>10.222.37.131</t>
        </is>
      </c>
      <c r="G228" s="125" t="inlineStr">
        <is>
          <t>Site1</t>
        </is>
      </c>
      <c r="H228" s="125" t="inlineStr">
        <is>
          <t>Domain1</t>
        </is>
      </c>
    </row>
    <row r="229">
      <c r="A229" s="216" t="n"/>
      <c r="B229" t="inlineStr">
        <is>
          <t>rb02.nsk (VRRP VIP)</t>
        </is>
      </c>
      <c r="C229" t="inlineStr">
        <is>
          <t>RadiusFE</t>
        </is>
      </c>
      <c r="D229" t="inlineStr">
        <is>
          <t>RadiusFE</t>
        </is>
      </c>
      <c r="E22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29" t="inlineStr">
        <is>
          <t>10.223.37.129</t>
        </is>
      </c>
      <c r="G229" t="inlineStr">
        <is>
          <t>Site2</t>
        </is>
      </c>
      <c r="H229" t="inlineStr">
        <is>
          <t>Domain1</t>
        </is>
      </c>
    </row>
    <row r="230">
      <c r="A230" s="216" t="inlineStr">
        <is>
          <t>kvm09.nsk2.tms.tele2.ru</t>
        </is>
      </c>
      <c r="B230" t="inlineStr">
        <is>
          <t>rb01.nsk2.tms.tele2.ru</t>
        </is>
      </c>
      <c r="C230" t="inlineStr">
        <is>
          <t>RadiusFE</t>
        </is>
      </c>
      <c r="D230" t="inlineStr">
        <is>
          <t>RadiusFE</t>
        </is>
      </c>
      <c r="E23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0" t="inlineStr">
        <is>
          <t>10.223.37.130</t>
        </is>
      </c>
      <c r="G230" t="inlineStr">
        <is>
          <t>Site2</t>
        </is>
      </c>
      <c r="H230" t="inlineStr">
        <is>
          <t>Domain1</t>
        </is>
      </c>
    </row>
    <row r="231" ht="15.75" customHeight="1" s="200" thickBot="1">
      <c r="A231" s="217" t="inlineStr">
        <is>
          <t>kvm10.nsk2.tms.tele2.ru</t>
        </is>
      </c>
      <c r="B231" s="205" t="inlineStr">
        <is>
          <t>rb02.nsk2.tms.tele2.ru</t>
        </is>
      </c>
      <c r="C231" s="205" t="inlineStr">
        <is>
          <t>RadiusFE</t>
        </is>
      </c>
      <c r="D231" s="205" t="inlineStr">
        <is>
          <t>RadiusFE</t>
        </is>
      </c>
      <c r="E231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1" s="205" t="inlineStr">
        <is>
          <t>10.223.37.131</t>
        </is>
      </c>
      <c r="G231" s="205" t="inlineStr">
        <is>
          <t>Site2</t>
        </is>
      </c>
      <c r="H231" s="205" t="inlineStr">
        <is>
          <t>Domain1</t>
        </is>
      </c>
    </row>
    <row r="232">
      <c r="A232" s="216" t="n"/>
      <c r="B232" t="inlineStr">
        <is>
          <t>psm01.nsk (VRRP VIP)</t>
        </is>
      </c>
      <c r="C232" t="inlineStr">
        <is>
          <t>Resource</t>
        </is>
      </c>
      <c r="D232" t="inlineStr">
        <is>
          <t>Resource</t>
        </is>
      </c>
      <c r="E23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2" t="inlineStr">
        <is>
          <t>10.222.37.97</t>
        </is>
      </c>
      <c r="G232" t="inlineStr">
        <is>
          <t>Site1</t>
        </is>
      </c>
      <c r="H232" t="inlineStr">
        <is>
          <t>Domain1</t>
        </is>
      </c>
    </row>
    <row r="233">
      <c r="A233" s="216" t="inlineStr">
        <is>
          <t>kvm12.nsk1.tms.tele2.ru</t>
        </is>
      </c>
      <c r="B233" t="inlineStr">
        <is>
          <t>psm01.nsk1.tms.tele2.ru</t>
        </is>
      </c>
      <c r="C233" t="inlineStr">
        <is>
          <t>Resource</t>
        </is>
      </c>
      <c r="D233" t="inlineStr">
        <is>
          <t>Resource</t>
        </is>
      </c>
      <c r="E23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3" t="inlineStr">
        <is>
          <t>10.222.37.98</t>
        </is>
      </c>
      <c r="G233" t="inlineStr">
        <is>
          <t>Site1</t>
        </is>
      </c>
      <c r="H233" t="inlineStr">
        <is>
          <t>Domain1</t>
        </is>
      </c>
    </row>
    <row r="234">
      <c r="A234" s="216" t="inlineStr">
        <is>
          <t>kvm12.nsk2.tms.tele2.ru</t>
        </is>
      </c>
      <c r="B234" t="inlineStr">
        <is>
          <t>psm01.nsk2.tms.tele2.ru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4" t="inlineStr">
        <is>
          <t>10.222.37.99</t>
        </is>
      </c>
      <c r="G234" t="inlineStr">
        <is>
          <t>Site2</t>
        </is>
      </c>
      <c r="H234" t="inlineStr">
        <is>
          <t>Domain1</t>
        </is>
      </c>
    </row>
    <row r="235">
      <c r="A235" s="216" t="n"/>
      <c r="B235" t="inlineStr">
        <is>
          <t>psm03.nsk (VRRP VIP)</t>
        </is>
      </c>
      <c r="C235" t="inlineStr">
        <is>
          <t>Resource</t>
        </is>
      </c>
      <c r="D235" t="inlineStr">
        <is>
          <t>Resource</t>
        </is>
      </c>
      <c r="E23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5" t="inlineStr">
        <is>
          <t>10.222.37.100</t>
        </is>
      </c>
      <c r="G235" t="inlineStr">
        <is>
          <t>Site1</t>
        </is>
      </c>
      <c r="H235" t="inlineStr">
        <is>
          <t>Domain1</t>
        </is>
      </c>
    </row>
    <row r="236">
      <c r="A236" s="216" t="inlineStr">
        <is>
          <t>kvm12.nsk1.tms.tele2.ru</t>
        </is>
      </c>
      <c r="B236" t="inlineStr">
        <is>
          <t>psm03.nsk1.tms.tele2.ru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6" t="inlineStr">
        <is>
          <t>10.222.37.101</t>
        </is>
      </c>
      <c r="G236" t="inlineStr">
        <is>
          <t>Site1</t>
        </is>
      </c>
      <c r="H236" t="inlineStr">
        <is>
          <t>Domain1</t>
        </is>
      </c>
    </row>
    <row r="237">
      <c r="A237" s="216" t="inlineStr">
        <is>
          <t>kvm12.nsk2.tms.tele2.ru</t>
        </is>
      </c>
      <c r="B237" t="inlineStr">
        <is>
          <t>psm03.nsk2.tms.tele2.ru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7" t="inlineStr">
        <is>
          <t>10.222.37.102</t>
        </is>
      </c>
      <c r="G237" t="inlineStr">
        <is>
          <t>Site2</t>
        </is>
      </c>
      <c r="H237" t="inlineStr">
        <is>
          <t>Domain1</t>
        </is>
      </c>
    </row>
    <row r="238">
      <c r="A238" s="216" t="n"/>
      <c r="B238" t="inlineStr">
        <is>
          <t>psm05.nsk (VRRP VIP)</t>
        </is>
      </c>
      <c r="C238" t="inlineStr">
        <is>
          <t>Resource</t>
        </is>
      </c>
      <c r="D238" t="inlineStr">
        <is>
          <t>Resource</t>
        </is>
      </c>
      <c r="E23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8" t="inlineStr">
        <is>
          <t>10.222.37.103</t>
        </is>
      </c>
      <c r="G238" t="inlineStr">
        <is>
          <t>Site1</t>
        </is>
      </c>
      <c r="H238" t="inlineStr">
        <is>
          <t>Domain1</t>
        </is>
      </c>
    </row>
    <row r="239">
      <c r="A239" s="216" t="inlineStr">
        <is>
          <t>kvm22.nsk1.tms.tele2.ru</t>
        </is>
      </c>
      <c r="B239" t="inlineStr">
        <is>
          <t>psm05.nsk1.tms.tele2.ru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39" t="inlineStr">
        <is>
          <t>10.222.37.104</t>
        </is>
      </c>
      <c r="G239" t="inlineStr">
        <is>
          <t>Site1</t>
        </is>
      </c>
      <c r="H239" t="inlineStr">
        <is>
          <t>Domain1</t>
        </is>
      </c>
    </row>
    <row r="240">
      <c r="A240" s="184" t="inlineStr">
        <is>
          <t>kvm22.nsk2.tms.tele2.ru</t>
        </is>
      </c>
      <c r="B240" s="125" t="inlineStr">
        <is>
          <t>psm05.nsk2.tms.tele2.ru</t>
        </is>
      </c>
      <c r="C240" s="125" t="inlineStr">
        <is>
          <t>Resource</t>
        </is>
      </c>
      <c r="D240" s="125" t="inlineStr">
        <is>
          <t>Resource</t>
        </is>
      </c>
      <c r="E240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0" s="125" t="inlineStr">
        <is>
          <t>10.222.37.105</t>
        </is>
      </c>
      <c r="G240" s="125" t="inlineStr">
        <is>
          <t>Site2</t>
        </is>
      </c>
      <c r="H240" s="125" t="inlineStr">
        <is>
          <t>Domain1</t>
        </is>
      </c>
    </row>
    <row r="241">
      <c r="A241" s="216" t="n"/>
      <c r="B241" t="inlineStr">
        <is>
          <t>psm02.nsk (VRRP VIP)</t>
        </is>
      </c>
      <c r="C241" t="inlineStr">
        <is>
          <t>Resource</t>
        </is>
      </c>
      <c r="D241" t="inlineStr">
        <is>
          <t>Resource</t>
        </is>
      </c>
      <c r="E24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1" t="inlineStr">
        <is>
          <t>10.222.37.106</t>
        </is>
      </c>
      <c r="G241" t="inlineStr">
        <is>
          <t>Site2</t>
        </is>
      </c>
      <c r="H241" t="inlineStr">
        <is>
          <t>Domain1</t>
        </is>
      </c>
    </row>
    <row r="242">
      <c r="A242" s="216" t="inlineStr">
        <is>
          <t>kvm12.nsk1.tms.tele2.ru</t>
        </is>
      </c>
      <c r="B242" t="inlineStr">
        <is>
          <t>psm02.nsk1.tms.tele2.ru</t>
        </is>
      </c>
      <c r="C242" t="inlineStr">
        <is>
          <t>Resource</t>
        </is>
      </c>
      <c r="D242" t="inlineStr">
        <is>
          <t>Resource</t>
        </is>
      </c>
      <c r="E24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2" t="inlineStr">
        <is>
          <t>10.222.37.107</t>
        </is>
      </c>
      <c r="G242" t="inlineStr">
        <is>
          <t>Site1</t>
        </is>
      </c>
      <c r="H242" t="inlineStr">
        <is>
          <t>Domain1</t>
        </is>
      </c>
    </row>
    <row r="243">
      <c r="A243" s="216" t="inlineStr">
        <is>
          <t>kvm12.nsk2.tms.tele2.ru</t>
        </is>
      </c>
      <c r="B243" t="inlineStr">
        <is>
          <t>psm02.nsk2.tms.tele2.ru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3" t="inlineStr">
        <is>
          <t>10.222.37.108</t>
        </is>
      </c>
      <c r="G243" t="inlineStr">
        <is>
          <t>Site2</t>
        </is>
      </c>
      <c r="H243" t="inlineStr">
        <is>
          <t>Domain1</t>
        </is>
      </c>
    </row>
    <row r="244">
      <c r="A244" s="216" t="n"/>
      <c r="B244" t="inlineStr">
        <is>
          <t>psm04.nsk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4" t="inlineStr">
        <is>
          <t>10.222.37.109</t>
        </is>
      </c>
      <c r="G244" t="inlineStr">
        <is>
          <t>Site2</t>
        </is>
      </c>
      <c r="H244" t="inlineStr">
        <is>
          <t>Domain1</t>
        </is>
      </c>
    </row>
    <row r="245">
      <c r="A245" s="216" t="inlineStr">
        <is>
          <t>kvm22.nsk1.tms.tele2.ru</t>
        </is>
      </c>
      <c r="B245" t="inlineStr">
        <is>
          <t>psm04.nsk1.tms.tele2.ru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5" t="inlineStr">
        <is>
          <t>10.222.37.110</t>
        </is>
      </c>
      <c r="G245" t="inlineStr">
        <is>
          <t>Site1</t>
        </is>
      </c>
      <c r="H245" t="inlineStr">
        <is>
          <t>Domain1</t>
        </is>
      </c>
    </row>
    <row r="246">
      <c r="A246" s="216" t="inlineStr">
        <is>
          <t>kvm22.nsk2.tms.tele2.ru</t>
        </is>
      </c>
      <c r="B246" t="inlineStr">
        <is>
          <t>psm04.nsk2.tms.tele2.ru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6" t="inlineStr">
        <is>
          <t>10.222.37.111</t>
        </is>
      </c>
      <c r="G246" t="inlineStr">
        <is>
          <t>Site2</t>
        </is>
      </c>
      <c r="H246" t="inlineStr">
        <is>
          <t>Domain1</t>
        </is>
      </c>
    </row>
    <row r="247">
      <c r="A247" s="216" t="n"/>
      <c r="B247" t="inlineStr">
        <is>
          <t>psm06.nsk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7" t="inlineStr">
        <is>
          <t>10.222.37.112</t>
        </is>
      </c>
      <c r="G247" t="inlineStr">
        <is>
          <t>Site2</t>
        </is>
      </c>
      <c r="H247" t="inlineStr">
        <is>
          <t>Domain1</t>
        </is>
      </c>
    </row>
    <row r="248">
      <c r="A248" s="216" t="inlineStr">
        <is>
          <t>kvm22.nsk1.tms.tele2.ru</t>
        </is>
      </c>
      <c r="B248" t="inlineStr">
        <is>
          <t>psm06.nsk1.tms.tele2.ru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8" t="inlineStr">
        <is>
          <t>10.222.37.113</t>
        </is>
      </c>
      <c r="G248" t="inlineStr">
        <is>
          <t>Site1</t>
        </is>
      </c>
      <c r="H248" t="inlineStr">
        <is>
          <t>Domain1</t>
        </is>
      </c>
    </row>
    <row r="249" ht="15.75" customHeight="1" s="200" thickBot="1">
      <c r="A249" s="217" t="inlineStr">
        <is>
          <t>kvm22.nsk2.tms.tele2.ru</t>
        </is>
      </c>
      <c r="B249" s="205" t="inlineStr">
        <is>
          <t>psm06.nsk2.tms.tele2.ru</t>
        </is>
      </c>
      <c r="C249" s="205" t="inlineStr">
        <is>
          <t>Resource</t>
        </is>
      </c>
      <c r="D249" s="205" t="inlineStr">
        <is>
          <t>Resource</t>
        </is>
      </c>
      <c r="E249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49" s="205" t="inlineStr">
        <is>
          <t>10.222.37.114</t>
        </is>
      </c>
      <c r="G249" s="205" t="inlineStr">
        <is>
          <t>Site2</t>
        </is>
      </c>
      <c r="H249" s="205" t="inlineStr">
        <is>
          <t>Domain1</t>
        </is>
      </c>
    </row>
    <row r="250">
      <c r="A250" s="216" t="inlineStr">
        <is>
          <t>kvm12.nsk1.tms.tele2.ru</t>
        </is>
      </c>
      <c r="B250" t="inlineStr">
        <is>
          <t>psm01.nsk1.tms.tele2.ru</t>
        </is>
      </c>
      <c r="C250" t="inlineStr">
        <is>
          <t>ClusterSync</t>
        </is>
      </c>
      <c r="D250" t="inlineStr">
        <is>
          <t>ClusterSync</t>
        </is>
      </c>
      <c r="E25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0" t="inlineStr">
        <is>
          <t>10.222.37.161</t>
        </is>
      </c>
      <c r="G250" t="inlineStr">
        <is>
          <t>Site1</t>
        </is>
      </c>
      <c r="H250" t="inlineStr">
        <is>
          <t>Domain1</t>
        </is>
      </c>
    </row>
    <row r="251">
      <c r="A251" s="216" t="inlineStr">
        <is>
          <t>kvm12.nsk1.tms.tele2.ru</t>
        </is>
      </c>
      <c r="B251" t="inlineStr">
        <is>
          <t>psm02.nsk1.tms.tele2.ru</t>
        </is>
      </c>
      <c r="C251" t="inlineStr">
        <is>
          <t>ClusterSync</t>
        </is>
      </c>
      <c r="D251" t="inlineStr">
        <is>
          <t>ClusterSync</t>
        </is>
      </c>
      <c r="E25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1" t="inlineStr">
        <is>
          <t>10.222.37.162</t>
        </is>
      </c>
      <c r="G251" t="inlineStr">
        <is>
          <t>Site1</t>
        </is>
      </c>
      <c r="H251" t="inlineStr">
        <is>
          <t>Domain1</t>
        </is>
      </c>
    </row>
    <row r="252">
      <c r="A252" s="216" t="inlineStr">
        <is>
          <t>kvm12.nsk1.tms.tele2.ru</t>
        </is>
      </c>
      <c r="B252" t="inlineStr">
        <is>
          <t>psm03.nsk1.tms.tele2.ru</t>
        </is>
      </c>
      <c r="C252" t="inlineStr">
        <is>
          <t>ClusterSync</t>
        </is>
      </c>
      <c r="D252" t="inlineStr">
        <is>
          <t>ClusterSync</t>
        </is>
      </c>
      <c r="E25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2" t="inlineStr">
        <is>
          <t>10.222.37.163</t>
        </is>
      </c>
      <c r="G252" t="inlineStr">
        <is>
          <t>Site1</t>
        </is>
      </c>
      <c r="H252" t="inlineStr">
        <is>
          <t>Domain1</t>
        </is>
      </c>
    </row>
    <row r="253">
      <c r="A253" s="216" t="inlineStr">
        <is>
          <t>kvm22.nsk1.tms.tele2.ru</t>
        </is>
      </c>
      <c r="B253" t="inlineStr">
        <is>
          <t>psm04.nsk1.tms.tele2.ru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3" t="inlineStr">
        <is>
          <t>10.222.37.164</t>
        </is>
      </c>
      <c r="G253" t="inlineStr">
        <is>
          <t>Site1</t>
        </is>
      </c>
      <c r="H253" t="inlineStr">
        <is>
          <t>Domain1</t>
        </is>
      </c>
    </row>
    <row r="254">
      <c r="A254" s="216" t="inlineStr">
        <is>
          <t>kvm22.nsk1.tms.tele2.ru</t>
        </is>
      </c>
      <c r="B254" t="inlineStr">
        <is>
          <t>psm05.nsk1.tms.tele2.ru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4" t="inlineStr">
        <is>
          <t>10.222.37.165</t>
        </is>
      </c>
      <c r="G254" t="inlineStr">
        <is>
          <t>Site1</t>
        </is>
      </c>
      <c r="H254" t="inlineStr">
        <is>
          <t>Domain1</t>
        </is>
      </c>
    </row>
    <row r="255">
      <c r="A255" s="184" t="inlineStr">
        <is>
          <t>kvm22.nsk1.tms.tele2.ru</t>
        </is>
      </c>
      <c r="B255" s="125" t="inlineStr">
        <is>
          <t>psm06.nsk1.tms.tele2.ru</t>
        </is>
      </c>
      <c r="C255" s="125" t="inlineStr">
        <is>
          <t>ClusterSync</t>
        </is>
      </c>
      <c r="D255" s="125" t="inlineStr">
        <is>
          <t>ClusterSync</t>
        </is>
      </c>
      <c r="E255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5" s="125" t="inlineStr">
        <is>
          <t>10.222.37.166</t>
        </is>
      </c>
      <c r="G255" s="125" t="inlineStr">
        <is>
          <t>Site1</t>
        </is>
      </c>
      <c r="H255" s="125" t="inlineStr">
        <is>
          <t>Domain1</t>
        </is>
      </c>
    </row>
    <row r="256">
      <c r="A256" s="216" t="inlineStr">
        <is>
          <t>kvm12.nsk2.tms.tele2.ru</t>
        </is>
      </c>
      <c r="B256" t="inlineStr">
        <is>
          <t>psm01.nsk2.tms.tele2.ru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6" t="inlineStr">
        <is>
          <t>10.223.37.161</t>
        </is>
      </c>
      <c r="G256" t="inlineStr">
        <is>
          <t>Site2</t>
        </is>
      </c>
      <c r="H256" t="inlineStr">
        <is>
          <t>Domain1</t>
        </is>
      </c>
    </row>
    <row r="257">
      <c r="A257" s="216" t="inlineStr">
        <is>
          <t>kvm12.nsk2.tms.tele2.ru</t>
        </is>
      </c>
      <c r="B257" t="inlineStr">
        <is>
          <t>psm02.nsk2.tms.tele2.ru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7" t="inlineStr">
        <is>
          <t>10.223.37.162</t>
        </is>
      </c>
      <c r="G257" t="inlineStr">
        <is>
          <t>Site2</t>
        </is>
      </c>
      <c r="H257" t="inlineStr">
        <is>
          <t>Domain1</t>
        </is>
      </c>
    </row>
    <row r="258">
      <c r="A258" s="216" t="inlineStr">
        <is>
          <t>kvm12.nsk2.tms.tele2.ru</t>
        </is>
      </c>
      <c r="B258" t="inlineStr">
        <is>
          <t>psm03.nsk2.tms.tele2.ru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8" t="inlineStr">
        <is>
          <t>10.223.37.163</t>
        </is>
      </c>
      <c r="G258" t="inlineStr">
        <is>
          <t>Site2</t>
        </is>
      </c>
      <c r="H258" t="inlineStr">
        <is>
          <t>Domain1</t>
        </is>
      </c>
    </row>
    <row r="259">
      <c r="A259" s="216" t="inlineStr">
        <is>
          <t>kvm22.nsk2.tms.tele2.ru</t>
        </is>
      </c>
      <c r="B259" t="inlineStr">
        <is>
          <t>psm04.nsk2.tms.tele2.ru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59" t="inlineStr">
        <is>
          <t>10.223.37.164</t>
        </is>
      </c>
      <c r="G259" t="inlineStr">
        <is>
          <t>Site2</t>
        </is>
      </c>
      <c r="H259" t="inlineStr">
        <is>
          <t>Domain1</t>
        </is>
      </c>
    </row>
    <row r="260">
      <c r="A260" s="216" t="inlineStr">
        <is>
          <t>kvm22.nsk2.tms.tele2.ru</t>
        </is>
      </c>
      <c r="B260" t="inlineStr">
        <is>
          <t>psm05.nsk2.tms.tele2.ru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0" t="inlineStr">
        <is>
          <t>10.223.37.165</t>
        </is>
      </c>
      <c r="G260" t="inlineStr">
        <is>
          <t>Site2</t>
        </is>
      </c>
      <c r="H260" t="inlineStr">
        <is>
          <t>Domain1</t>
        </is>
      </c>
    </row>
    <row r="261" ht="15.75" customHeight="1" s="200" thickBot="1">
      <c r="A261" s="217" t="inlineStr">
        <is>
          <t>kvm22.nsk2.tms.tele2.ru</t>
        </is>
      </c>
      <c r="B261" s="205" t="inlineStr">
        <is>
          <t>psm06.nsk2.tms.tele2.ru</t>
        </is>
      </c>
      <c r="C261" s="205" t="inlineStr">
        <is>
          <t>ClusterSync</t>
        </is>
      </c>
      <c r="D261" s="205" t="inlineStr">
        <is>
          <t>ClusterSync</t>
        </is>
      </c>
      <c r="E261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1" s="205" t="inlineStr">
        <is>
          <t>10.223.37.166</t>
        </is>
      </c>
      <c r="G261" s="205" t="inlineStr">
        <is>
          <t>Site2</t>
        </is>
      </c>
      <c r="H261" s="205" t="inlineStr">
        <is>
          <t>Domain1</t>
        </is>
      </c>
    </row>
    <row r="262">
      <c r="A262" s="216" t="inlineStr">
        <is>
          <t>kvm01.nsk1.tms.tele2.ru</t>
        </is>
      </c>
      <c r="B262" t="inlineStr">
        <is>
          <t>pre01.nsk1.tms.tele2.ru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2" t="inlineStr">
        <is>
          <t>10.222.37.193</t>
        </is>
      </c>
      <c r="G262" t="inlineStr">
        <is>
          <t>Site1</t>
        </is>
      </c>
      <c r="H262" t="inlineStr">
        <is>
          <t>Domain1</t>
        </is>
      </c>
    </row>
    <row r="263">
      <c r="A263" s="216" t="inlineStr">
        <is>
          <t>kvm02.nsk1.tms.tele2.ru</t>
        </is>
      </c>
      <c r="B263" t="inlineStr">
        <is>
          <t>pre02.nsk1.tms.tele2.ru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3" t="inlineStr">
        <is>
          <t>10.222.37.194</t>
        </is>
      </c>
      <c r="G263" t="inlineStr">
        <is>
          <t>Site1</t>
        </is>
      </c>
      <c r="H263" t="inlineStr">
        <is>
          <t>Domain1</t>
        </is>
      </c>
    </row>
    <row r="264">
      <c r="A264" s="216" t="inlineStr">
        <is>
          <t>kvm03.nsk1.tms.tele2.ru</t>
        </is>
      </c>
      <c r="B264" t="inlineStr">
        <is>
          <t>pre03.nsk1.tms.tele2.ru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4" t="inlineStr">
        <is>
          <t>10.222.37.195</t>
        </is>
      </c>
      <c r="G264" t="inlineStr">
        <is>
          <t>Site1</t>
        </is>
      </c>
      <c r="H264" t="inlineStr">
        <is>
          <t>Domain1</t>
        </is>
      </c>
    </row>
    <row r="265">
      <c r="A265" s="216" t="inlineStr">
        <is>
          <t>kvm04.nsk1.tms.tele2.ru</t>
        </is>
      </c>
      <c r="B265" t="inlineStr">
        <is>
          <t>pre04.nsk1.tms.tele2.ru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5" t="inlineStr">
        <is>
          <t>10.222.37.196</t>
        </is>
      </c>
      <c r="G265" t="inlineStr">
        <is>
          <t>Site1</t>
        </is>
      </c>
      <c r="H265" t="inlineStr">
        <is>
          <t>Domain1</t>
        </is>
      </c>
    </row>
    <row r="266">
      <c r="A266" s="216" t="inlineStr">
        <is>
          <t>kvm05.nsk1.tms.tele2.ru</t>
        </is>
      </c>
      <c r="B266" t="inlineStr">
        <is>
          <t>pre05.nsk1.tms.tele2.ru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6" t="inlineStr">
        <is>
          <t>10.222.37.197</t>
        </is>
      </c>
      <c r="G266" t="inlineStr">
        <is>
          <t>Site1</t>
        </is>
      </c>
      <c r="H266" t="inlineStr">
        <is>
          <t>Domain1</t>
        </is>
      </c>
    </row>
    <row r="267">
      <c r="A267" s="216" t="inlineStr">
        <is>
          <t>kvm06.nsk1.tms.tele2.ru</t>
        </is>
      </c>
      <c r="B267" t="inlineStr">
        <is>
          <t>pre06.nsk1.tms.tele2.ru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7" t="inlineStr">
        <is>
          <t>10.222.37.198</t>
        </is>
      </c>
      <c r="G267" t="inlineStr">
        <is>
          <t>Site1</t>
        </is>
      </c>
      <c r="H267" t="inlineStr">
        <is>
          <t>Domain1</t>
        </is>
      </c>
    </row>
    <row r="268">
      <c r="A268" s="216" t="inlineStr">
        <is>
          <t>kvm07.nsk1.tms.tele2.ru</t>
        </is>
      </c>
      <c r="B268" t="inlineStr">
        <is>
          <t>pre07.nsk1.tms.tele2.ru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8" t="inlineStr">
        <is>
          <t>10.222.37.199</t>
        </is>
      </c>
      <c r="G268" t="inlineStr">
        <is>
          <t>Site1</t>
        </is>
      </c>
      <c r="H268" t="inlineStr">
        <is>
          <t>Domain1</t>
        </is>
      </c>
    </row>
    <row r="269">
      <c r="A269" s="216" t="inlineStr">
        <is>
          <t>kvm08.nsk1.tms.tele2.ru</t>
        </is>
      </c>
      <c r="B269" t="inlineStr">
        <is>
          <t>pre08.nsk1.tms.tele2.ru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69" t="inlineStr">
        <is>
          <t>10.222.37.200</t>
        </is>
      </c>
      <c r="G269" t="inlineStr">
        <is>
          <t>Site1</t>
        </is>
      </c>
      <c r="H269" t="inlineStr">
        <is>
          <t>Domain1</t>
        </is>
      </c>
    </row>
    <row r="270">
      <c r="A270" s="216" t="inlineStr">
        <is>
          <t>kvm13.nsk1.tms.tele2.ru</t>
        </is>
      </c>
      <c r="B270" t="inlineStr">
        <is>
          <t>pre09.nsk1.tms.tele2.ru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0" t="inlineStr">
        <is>
          <t>10.222.37.201</t>
        </is>
      </c>
      <c r="G270" t="inlineStr">
        <is>
          <t>Site1</t>
        </is>
      </c>
      <c r="H270" t="inlineStr">
        <is>
          <t>Domain1</t>
        </is>
      </c>
    </row>
    <row r="271">
      <c r="A271" s="216" t="inlineStr">
        <is>
          <t>kvm14.nsk1.tms.tele2.ru</t>
        </is>
      </c>
      <c r="B271" t="inlineStr">
        <is>
          <t>pre10.nsk1.tms.tele2.ru</t>
        </is>
      </c>
      <c r="C271" t="inlineStr">
        <is>
          <t>Provisioning</t>
        </is>
      </c>
      <c r="D271" t="inlineStr">
        <is>
          <t>Provisioning</t>
        </is>
      </c>
      <c r="E27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1" t="inlineStr">
        <is>
          <t>10.222.37.202</t>
        </is>
      </c>
      <c r="G271" t="inlineStr">
        <is>
          <t>Site1</t>
        </is>
      </c>
      <c r="H271" t="inlineStr">
        <is>
          <t>Domain1</t>
        </is>
      </c>
    </row>
    <row r="272">
      <c r="A272" s="216" t="inlineStr">
        <is>
          <t>kvm15.nsk1.tms.tele2.ru</t>
        </is>
      </c>
      <c r="B272" t="inlineStr">
        <is>
          <t>pre11.nsk1.tms.tele2.ru</t>
        </is>
      </c>
      <c r="C272" t="inlineStr">
        <is>
          <t>Provisioning</t>
        </is>
      </c>
      <c r="D272" t="inlineStr">
        <is>
          <t>Provisioning</t>
        </is>
      </c>
      <c r="E27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2" t="inlineStr">
        <is>
          <t>10.222.37.203</t>
        </is>
      </c>
      <c r="G272" t="inlineStr">
        <is>
          <t>Site1</t>
        </is>
      </c>
      <c r="H272" t="inlineStr">
        <is>
          <t>Domain1</t>
        </is>
      </c>
    </row>
    <row r="273">
      <c r="A273" s="216" t="inlineStr">
        <is>
          <t>kvm16.nsk1.tms.tele2.ru</t>
        </is>
      </c>
      <c r="B273" t="inlineStr">
        <is>
          <t>pre12.nsk1.tms.tele2.ru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3" t="inlineStr">
        <is>
          <t>10.222.37.204</t>
        </is>
      </c>
      <c r="G273" t="inlineStr">
        <is>
          <t>Site1</t>
        </is>
      </c>
      <c r="H273" t="inlineStr">
        <is>
          <t>Domain1</t>
        </is>
      </c>
    </row>
    <row r="274">
      <c r="A274" s="216" t="inlineStr">
        <is>
          <t>kvm17.nsk1.tms.tele2.ru</t>
        </is>
      </c>
      <c r="B274" t="inlineStr">
        <is>
          <t>pre13.nsk1.tms.tele2.ru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4" t="inlineStr">
        <is>
          <t>10.222.37.205</t>
        </is>
      </c>
      <c r="G274" t="inlineStr">
        <is>
          <t>Site1</t>
        </is>
      </c>
      <c r="H274" t="inlineStr">
        <is>
          <t>Domain1</t>
        </is>
      </c>
    </row>
    <row r="275">
      <c r="A275" s="216" t="inlineStr">
        <is>
          <t>kvm18.nsk1.tms.tele2.ru</t>
        </is>
      </c>
      <c r="B275" t="inlineStr">
        <is>
          <t>pre14.nsk1.tms.tele2.ru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5" t="inlineStr">
        <is>
          <t>10.222.37.206</t>
        </is>
      </c>
      <c r="G275" t="inlineStr">
        <is>
          <t>Site1</t>
        </is>
      </c>
      <c r="H275" t="inlineStr">
        <is>
          <t>Domain1</t>
        </is>
      </c>
    </row>
    <row r="276">
      <c r="A276" s="216" t="inlineStr">
        <is>
          <t>kvm19.nsk1.tms.tele2.ru</t>
        </is>
      </c>
      <c r="B276" t="inlineStr">
        <is>
          <t>pre15.nsk1.tms.tele2.ru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6" t="inlineStr">
        <is>
          <t>10.222.37.207</t>
        </is>
      </c>
      <c r="G276" t="inlineStr">
        <is>
          <t>Site1</t>
        </is>
      </c>
      <c r="H276" t="inlineStr">
        <is>
          <t>Domain1</t>
        </is>
      </c>
    </row>
    <row r="277">
      <c r="A277" s="184" t="inlineStr">
        <is>
          <t>kvm20.nsk1.tms.tele2.ru</t>
        </is>
      </c>
      <c r="B277" s="125" t="inlineStr">
        <is>
          <t>pre16.nsk1.tms.tele2.ru</t>
        </is>
      </c>
      <c r="C277" s="125" t="inlineStr">
        <is>
          <t>Provisioning</t>
        </is>
      </c>
      <c r="D277" s="125" t="inlineStr">
        <is>
          <t>Provisioning</t>
        </is>
      </c>
      <c r="E277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7" s="125" t="inlineStr">
        <is>
          <t>10.222.37.208</t>
        </is>
      </c>
      <c r="G277" s="125" t="inlineStr">
        <is>
          <t>Site1</t>
        </is>
      </c>
      <c r="H277" s="125" t="inlineStr">
        <is>
          <t>Domain1</t>
        </is>
      </c>
    </row>
    <row r="278">
      <c r="A278" s="216" t="inlineStr">
        <is>
          <t>kvm12.nsk1.tms.tele2.ru</t>
        </is>
      </c>
      <c r="B278" t="inlineStr">
        <is>
          <t>psm01.nsk1.tms.tele2.ru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8" t="inlineStr">
        <is>
          <t>10.222.37.233</t>
        </is>
      </c>
      <c r="G278" t="inlineStr">
        <is>
          <t>Site1</t>
        </is>
      </c>
      <c r="H278" t="inlineStr">
        <is>
          <t>Domain1</t>
        </is>
      </c>
    </row>
    <row r="279">
      <c r="A279" s="216" t="inlineStr">
        <is>
          <t>kvm12.nsk1.tms.tele2.ru</t>
        </is>
      </c>
      <c r="B279" t="inlineStr">
        <is>
          <t>psm02.nsk1.tms.tele2.ru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79" t="inlineStr">
        <is>
          <t>10.222.37.234</t>
        </is>
      </c>
      <c r="G279" t="inlineStr">
        <is>
          <t>Site1</t>
        </is>
      </c>
      <c r="H279" t="inlineStr">
        <is>
          <t>Domain1</t>
        </is>
      </c>
    </row>
    <row r="280">
      <c r="A280" s="216" t="inlineStr">
        <is>
          <t>kvm12.nsk1.tms.tele2.ru</t>
        </is>
      </c>
      <c r="B280" t="inlineStr">
        <is>
          <t>psm03.nsk1.tms.tele2.ru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0" t="inlineStr">
        <is>
          <t>10.222.37.235</t>
        </is>
      </c>
      <c r="G280" t="inlineStr">
        <is>
          <t>Site1</t>
        </is>
      </c>
      <c r="H280" t="inlineStr">
        <is>
          <t>Domain1</t>
        </is>
      </c>
    </row>
    <row r="281">
      <c r="A281" s="216" t="inlineStr">
        <is>
          <t>kvm22.nsk1.tms.tele2.ru</t>
        </is>
      </c>
      <c r="B281" t="inlineStr">
        <is>
          <t>psm04.nsk1.tms.tele2.ru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1" t="inlineStr">
        <is>
          <t>10.222.37.236</t>
        </is>
      </c>
      <c r="G281" t="inlineStr">
        <is>
          <t>Site1</t>
        </is>
      </c>
      <c r="H281" t="inlineStr">
        <is>
          <t>Domain1</t>
        </is>
      </c>
    </row>
    <row r="282">
      <c r="A282" s="216" t="inlineStr">
        <is>
          <t>kvm22.nsk1.tms.tele2.ru</t>
        </is>
      </c>
      <c r="B282" t="inlineStr">
        <is>
          <t>psm05.nsk1.tms.tele2.ru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2" t="inlineStr">
        <is>
          <t>10.222.37.237</t>
        </is>
      </c>
      <c r="G282" t="inlineStr">
        <is>
          <t>Site1</t>
        </is>
      </c>
      <c r="H282" t="inlineStr">
        <is>
          <t>Domain1</t>
        </is>
      </c>
    </row>
    <row r="283">
      <c r="A283" s="184" t="inlineStr">
        <is>
          <t>kvm22.nsk1.tms.tele2.ru</t>
        </is>
      </c>
      <c r="B283" s="125" t="inlineStr">
        <is>
          <t>psm06.nsk1.tms.tele2.ru</t>
        </is>
      </c>
      <c r="C283" s="125" t="inlineStr">
        <is>
          <t>Provisioning</t>
        </is>
      </c>
      <c r="D283" s="125" t="inlineStr">
        <is>
          <t>Provisioning</t>
        </is>
      </c>
      <c r="E283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3" s="125" t="inlineStr">
        <is>
          <t>10.222.37.238</t>
        </is>
      </c>
      <c r="G283" s="125" t="inlineStr">
        <is>
          <t>Site1</t>
        </is>
      </c>
      <c r="H283" s="125" t="inlineStr">
        <is>
          <t>Domain1</t>
        </is>
      </c>
    </row>
    <row r="284">
      <c r="A284" s="184" t="inlineStr">
        <is>
          <t>kvm11.nsk1.tms.tele2.ru</t>
        </is>
      </c>
      <c r="B284" s="125" t="inlineStr">
        <is>
          <t>epsm01.nsk1.tms.tele2.ru</t>
        </is>
      </c>
      <c r="C284" s="125" t="inlineStr">
        <is>
          <t>Provisioning</t>
        </is>
      </c>
      <c r="D284" s="125" t="inlineStr">
        <is>
          <t>Provisioning</t>
        </is>
      </c>
      <c r="E284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4" s="125" t="inlineStr">
        <is>
          <t>10.222.37.252</t>
        </is>
      </c>
      <c r="G284" s="125" t="inlineStr">
        <is>
          <t>Site1</t>
        </is>
      </c>
      <c r="H284" s="125" t="inlineStr">
        <is>
          <t>Domain1</t>
        </is>
      </c>
    </row>
    <row r="285">
      <c r="A285" s="86" t="inlineStr">
        <is>
          <t>kvm01.nsk2.tms.tele2.ru</t>
        </is>
      </c>
      <c r="B285" s="85" t="inlineStr">
        <is>
          <t>pre01.nsk2.tms.tele2.ru</t>
        </is>
      </c>
      <c r="C285" s="85" t="inlineStr">
        <is>
          <t>Provisioning</t>
        </is>
      </c>
      <c r="D285" s="85" t="inlineStr">
        <is>
          <t>Provisioning</t>
        </is>
      </c>
      <c r="E285" s="8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5" s="85" t="inlineStr">
        <is>
          <t>10.223.37.193</t>
        </is>
      </c>
      <c r="G285" s="85" t="inlineStr">
        <is>
          <t>Site2</t>
        </is>
      </c>
      <c r="H285" s="85" t="inlineStr">
        <is>
          <t>Domain1</t>
        </is>
      </c>
    </row>
    <row r="286">
      <c r="A286" s="216" t="inlineStr">
        <is>
          <t>kvm02.nsk2.tms.tele2.ru</t>
        </is>
      </c>
      <c r="B286" t="inlineStr">
        <is>
          <t>pre02.nsk2.tms.tele2.ru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6" t="inlineStr">
        <is>
          <t>10.223.37.194</t>
        </is>
      </c>
      <c r="G286" t="inlineStr">
        <is>
          <t>Site2</t>
        </is>
      </c>
      <c r="H286" t="inlineStr">
        <is>
          <t>Domain1</t>
        </is>
      </c>
    </row>
    <row r="287">
      <c r="A287" s="216" t="inlineStr">
        <is>
          <t>kvm03.nsk2.tms.tele2.ru</t>
        </is>
      </c>
      <c r="B287" t="inlineStr">
        <is>
          <t>pre03.nsk2.tms.tele2.ru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7" t="inlineStr">
        <is>
          <t>10.223.37.195</t>
        </is>
      </c>
      <c r="G287" t="inlineStr">
        <is>
          <t>Site2</t>
        </is>
      </c>
      <c r="H287" t="inlineStr">
        <is>
          <t>Domain1</t>
        </is>
      </c>
    </row>
    <row r="288">
      <c r="A288" s="216" t="inlineStr">
        <is>
          <t>kvm04.nsk2.tms.tele2.ru</t>
        </is>
      </c>
      <c r="B288" t="inlineStr">
        <is>
          <t>pre04.nsk2.tms.tele2.ru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8" t="inlineStr">
        <is>
          <t>10.223.37.196</t>
        </is>
      </c>
      <c r="G288" t="inlineStr">
        <is>
          <t>Site2</t>
        </is>
      </c>
      <c r="H288" t="inlineStr">
        <is>
          <t>Domain1</t>
        </is>
      </c>
    </row>
    <row r="289">
      <c r="A289" s="216" t="inlineStr">
        <is>
          <t>kvm05.nsk2.tms.tele2.ru</t>
        </is>
      </c>
      <c r="B289" t="inlineStr">
        <is>
          <t>pre05.nsk2.tms.tele2.ru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89" t="inlineStr">
        <is>
          <t>10.223.37.197</t>
        </is>
      </c>
      <c r="G289" t="inlineStr">
        <is>
          <t>Site2</t>
        </is>
      </c>
      <c r="H289" t="inlineStr">
        <is>
          <t>Domain1</t>
        </is>
      </c>
    </row>
    <row r="290">
      <c r="A290" s="216" t="inlineStr">
        <is>
          <t>kvm06.nsk2.tms.tele2.ru</t>
        </is>
      </c>
      <c r="B290" t="inlineStr">
        <is>
          <t>pre06.nsk2.tms.tele2.ru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0" t="inlineStr">
        <is>
          <t>10.223.37.198</t>
        </is>
      </c>
      <c r="G290" t="inlineStr">
        <is>
          <t>Site2</t>
        </is>
      </c>
      <c r="H290" t="inlineStr">
        <is>
          <t>Domain1</t>
        </is>
      </c>
    </row>
    <row r="291">
      <c r="A291" s="216" t="inlineStr">
        <is>
          <t>kvm07.nsk2.tms.tele2.ru</t>
        </is>
      </c>
      <c r="B291" t="inlineStr">
        <is>
          <t>pre07.nsk2.tms.tele2.ru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1" t="inlineStr">
        <is>
          <t>10.223.37.199</t>
        </is>
      </c>
      <c r="G291" t="inlineStr">
        <is>
          <t>Site2</t>
        </is>
      </c>
      <c r="H291" t="inlineStr">
        <is>
          <t>Domain1</t>
        </is>
      </c>
    </row>
    <row r="292">
      <c r="A292" s="216" t="inlineStr">
        <is>
          <t>kvm08.nsk2.tms.tele2.ru</t>
        </is>
      </c>
      <c r="B292" t="inlineStr">
        <is>
          <t>pre08.nsk2.tms.tele2.ru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2" t="inlineStr">
        <is>
          <t>10.223.37.200</t>
        </is>
      </c>
      <c r="G292" t="inlineStr">
        <is>
          <t>Site2</t>
        </is>
      </c>
      <c r="H292" t="inlineStr">
        <is>
          <t>Domain1</t>
        </is>
      </c>
    </row>
    <row r="293">
      <c r="A293" s="216" t="inlineStr">
        <is>
          <t>kvm13.nsk2.tms.tele2.ru</t>
        </is>
      </c>
      <c r="B293" t="inlineStr">
        <is>
          <t>pre09.nsk2.tms.tele2.ru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3" t="inlineStr">
        <is>
          <t>10.223.37.201</t>
        </is>
      </c>
      <c r="G293" t="inlineStr">
        <is>
          <t>Site2</t>
        </is>
      </c>
      <c r="H293" t="inlineStr">
        <is>
          <t>Domain1</t>
        </is>
      </c>
    </row>
    <row r="294">
      <c r="A294" s="216" t="inlineStr">
        <is>
          <t>kvm14.nsk2.tms.tele2.ru</t>
        </is>
      </c>
      <c r="B294" t="inlineStr">
        <is>
          <t>pre10.nsk2.tms.tele2.ru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4" t="inlineStr">
        <is>
          <t>10.223.37.202</t>
        </is>
      </c>
      <c r="G294" t="inlineStr">
        <is>
          <t>Site2</t>
        </is>
      </c>
      <c r="H294" t="inlineStr">
        <is>
          <t>Domain1</t>
        </is>
      </c>
    </row>
    <row r="295">
      <c r="A295" s="216" t="inlineStr">
        <is>
          <t>kvm15.nsk2.tms.tele2.ru</t>
        </is>
      </c>
      <c r="B295" t="inlineStr">
        <is>
          <t>pre11.nsk2.tms.tele2.ru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5" t="inlineStr">
        <is>
          <t>10.223.37.203</t>
        </is>
      </c>
      <c r="G295" t="inlineStr">
        <is>
          <t>Site2</t>
        </is>
      </c>
      <c r="H295" t="inlineStr">
        <is>
          <t>Domain1</t>
        </is>
      </c>
    </row>
    <row r="296">
      <c r="A296" s="216" t="inlineStr">
        <is>
          <t>kvm16.nsk2.tms.tele2.ru</t>
        </is>
      </c>
      <c r="B296" t="inlineStr">
        <is>
          <t>pre12.nsk2.tms.tele2.ru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6" t="inlineStr">
        <is>
          <t>10.223.37.204</t>
        </is>
      </c>
      <c r="G296" t="inlineStr">
        <is>
          <t>Site2</t>
        </is>
      </c>
      <c r="H296" t="inlineStr">
        <is>
          <t>Domain1</t>
        </is>
      </c>
    </row>
    <row r="297">
      <c r="A297" s="216" t="inlineStr">
        <is>
          <t>kvm17.nsk2.tms.tele2.ru</t>
        </is>
      </c>
      <c r="B297" t="inlineStr">
        <is>
          <t>pre13.nsk2.tms.tele2.ru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7" t="inlineStr">
        <is>
          <t>10.223.37.205</t>
        </is>
      </c>
      <c r="G297" t="inlineStr">
        <is>
          <t>Site2</t>
        </is>
      </c>
      <c r="H297" t="inlineStr">
        <is>
          <t>Domain1</t>
        </is>
      </c>
    </row>
    <row r="298">
      <c r="A298" s="216" t="inlineStr">
        <is>
          <t>kvm18.nsk2.tms.tele2.ru</t>
        </is>
      </c>
      <c r="B298" t="inlineStr">
        <is>
          <t>pre14.nsk2.tms.tele2.ru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8" t="inlineStr">
        <is>
          <t>10.223.37.206</t>
        </is>
      </c>
      <c r="G298" t="inlineStr">
        <is>
          <t>Site2</t>
        </is>
      </c>
      <c r="H298" t="inlineStr">
        <is>
          <t>Domain1</t>
        </is>
      </c>
    </row>
    <row r="299">
      <c r="A299" s="216" t="inlineStr">
        <is>
          <t>kvm19.nsk2.tms.tele2.ru</t>
        </is>
      </c>
      <c r="B299" t="inlineStr">
        <is>
          <t>pre15.nsk2.tms.tele2.ru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299" t="inlineStr">
        <is>
          <t>10.223.37.207</t>
        </is>
      </c>
      <c r="G299" t="inlineStr">
        <is>
          <t>Site2</t>
        </is>
      </c>
      <c r="H299" t="inlineStr">
        <is>
          <t>Domain1</t>
        </is>
      </c>
    </row>
    <row r="300">
      <c r="A300" s="184" t="inlineStr">
        <is>
          <t>kvm20.nsk2.tms.tele2.ru</t>
        </is>
      </c>
      <c r="B300" s="125" t="inlineStr">
        <is>
          <t>pre16.nsk2.tms.tele2.ru</t>
        </is>
      </c>
      <c r="C300" s="125" t="inlineStr">
        <is>
          <t>Provisioning</t>
        </is>
      </c>
      <c r="D300" s="125" t="inlineStr">
        <is>
          <t>Provisioning</t>
        </is>
      </c>
      <c r="E300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0" s="125" t="inlineStr">
        <is>
          <t>10.223.37.208</t>
        </is>
      </c>
      <c r="G300" s="125" t="inlineStr">
        <is>
          <t>Site2</t>
        </is>
      </c>
      <c r="H300" s="125" t="inlineStr">
        <is>
          <t>Domain1</t>
        </is>
      </c>
    </row>
    <row r="301">
      <c r="A301" s="216" t="inlineStr">
        <is>
          <t>kvm12.nsk2.tms.tele2.ru</t>
        </is>
      </c>
      <c r="B301" t="inlineStr">
        <is>
          <t>psm01.nsk2.tms.tele2.ru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1" t="inlineStr">
        <is>
          <t>10.223.37.233</t>
        </is>
      </c>
      <c r="G301" t="inlineStr">
        <is>
          <t>Site2</t>
        </is>
      </c>
      <c r="H301" t="inlineStr">
        <is>
          <t>Domain1</t>
        </is>
      </c>
    </row>
    <row r="302">
      <c r="A302" s="216" t="inlineStr">
        <is>
          <t>kvm12.nsk2.tms.tele2.ru</t>
        </is>
      </c>
      <c r="B302" t="inlineStr">
        <is>
          <t>psm02.nsk2.tms.tele2.ru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2" t="inlineStr">
        <is>
          <t>10.223.37.234</t>
        </is>
      </c>
      <c r="G302" t="inlineStr">
        <is>
          <t>Site2</t>
        </is>
      </c>
      <c r="H302" t="inlineStr">
        <is>
          <t>Domain1</t>
        </is>
      </c>
    </row>
    <row r="303">
      <c r="A303" s="216" t="inlineStr">
        <is>
          <t>kvm12.nsk2.tms.tele2.ru</t>
        </is>
      </c>
      <c r="B303" t="inlineStr">
        <is>
          <t>psm03.nsk2.tms.tele2.ru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3" t="inlineStr">
        <is>
          <t>10.223.37.235</t>
        </is>
      </c>
      <c r="G303" t="inlineStr">
        <is>
          <t>Site2</t>
        </is>
      </c>
      <c r="H303" t="inlineStr">
        <is>
          <t>Domain1</t>
        </is>
      </c>
    </row>
    <row r="304">
      <c r="A304" s="216" t="inlineStr">
        <is>
          <t>kvm22.nsk2.tms.tele2.ru</t>
        </is>
      </c>
      <c r="B304" t="inlineStr">
        <is>
          <t>psm04.nsk2.tms.tele2.ru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4" t="inlineStr">
        <is>
          <t>10.223.37.236</t>
        </is>
      </c>
      <c r="G304" t="inlineStr">
        <is>
          <t>Site2</t>
        </is>
      </c>
      <c r="H304" t="inlineStr">
        <is>
          <t>Domain1</t>
        </is>
      </c>
    </row>
    <row r="305">
      <c r="A305" s="216" t="inlineStr">
        <is>
          <t>kvm22.nsk2.tms.tele2.ru</t>
        </is>
      </c>
      <c r="B305" t="inlineStr">
        <is>
          <t>psm05.nsk2.tms.tele2.ru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5" t="inlineStr">
        <is>
          <t>10.223.37.237</t>
        </is>
      </c>
      <c r="G305" t="inlineStr">
        <is>
          <t>Site2</t>
        </is>
      </c>
      <c r="H305" t="inlineStr">
        <is>
          <t>Domain1</t>
        </is>
      </c>
    </row>
    <row r="306">
      <c r="A306" s="184" t="inlineStr">
        <is>
          <t>kvm22.nsk2.tms.tele2.ru</t>
        </is>
      </c>
      <c r="B306" s="125" t="inlineStr">
        <is>
          <t>psm06.nsk2.tms.tele2.ru</t>
        </is>
      </c>
      <c r="C306" s="125" t="inlineStr">
        <is>
          <t>Provisioning</t>
        </is>
      </c>
      <c r="D306" s="125" t="inlineStr">
        <is>
          <t>Provisioning</t>
        </is>
      </c>
      <c r="E306" s="12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6" s="125" t="inlineStr">
        <is>
          <t>10.223.37.238</t>
        </is>
      </c>
      <c r="G306" s="125" t="inlineStr">
        <is>
          <t>Site2</t>
        </is>
      </c>
      <c r="H306" s="125" t="inlineStr">
        <is>
          <t>Domain1</t>
        </is>
      </c>
    </row>
    <row r="307" ht="15.75" customHeight="1" s="200" thickBot="1">
      <c r="A307" s="217" t="inlineStr">
        <is>
          <t>kvm11.nsk2.tms.tele2.ru</t>
        </is>
      </c>
      <c r="B307" s="205" t="inlineStr">
        <is>
          <t>epsm02.nsk2.tms.tele2.ru</t>
        </is>
      </c>
      <c r="C307" s="205" t="inlineStr">
        <is>
          <t>Provisioning</t>
        </is>
      </c>
      <c r="D307" s="205" t="inlineStr">
        <is>
          <t>Provisioning</t>
        </is>
      </c>
      <c r="E307" s="205">
        <f>IF(Таблица2811141720[[#This Row],[Site]]="Site1",VLOOKUP(Таблица2811141720[[#This Row],[VLAN]],Dictionary!$D$2:$F$14,2,FALSE),VLOOKUP(Таблица2811141720[[#This Row],[VLAN]],Dictionary!$D$2:$F$14,3,FALSE))</f>
        <v/>
      </c>
      <c r="F307" s="205" t="inlineStr">
        <is>
          <t>10.223.37.252</t>
        </is>
      </c>
      <c r="G307" s="205" t="inlineStr">
        <is>
          <t>Site2</t>
        </is>
      </c>
      <c r="H307" s="205" t="inlineStr">
        <is>
          <t>Domain1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tabColor rgb="FFFF0000"/>
    <outlinePr summaryBelow="1" summaryRight="1"/>
    <pageSetUpPr/>
  </sheetPr>
  <dimension ref="A1:M175"/>
  <sheetViews>
    <sheetView topLeftCell="A20" zoomScaleNormal="100" workbookViewId="0">
      <selection activeCell="C41" sqref="C41"/>
    </sheetView>
  </sheetViews>
  <sheetFormatPr baseColWidth="8" defaultRowHeight="15" outlineLevelRow="2"/>
  <cols>
    <col width="23.28515625" customWidth="1" style="200" min="1" max="1"/>
    <col width="19" customWidth="1" style="200" min="2" max="2"/>
    <col width="20.85546875" customWidth="1" style="200" min="3" max="3"/>
    <col width="18.28515625" customWidth="1" style="200" min="4" max="4"/>
    <col width="16.7109375" customWidth="1" style="200" min="5" max="6"/>
    <col width="8.140625" customWidth="1" style="200" min="7" max="7"/>
    <col width="23.28515625" customWidth="1" style="200" min="8" max="8"/>
    <col width="16.5703125" customWidth="1" style="200" min="9" max="9"/>
    <col width="15.7109375" customWidth="1" style="200" min="10" max="10"/>
    <col width="16.7109375" customWidth="1" style="200" min="11" max="13"/>
  </cols>
  <sheetData>
    <row r="1" ht="23.25" customHeight="1" s="200">
      <c r="A1" s="199" t="inlineStr">
        <is>
          <t>Таблицы настроек L3-стыков</t>
        </is>
      </c>
      <c r="I1" s="199" t="n"/>
    </row>
    <row r="2" ht="23.25" customHeight="1" s="200">
      <c r="A2" s="12" t="inlineStr">
        <is>
          <t>Moscow</t>
        </is>
      </c>
      <c r="B2" s="12" t="n"/>
      <c r="C2" s="199" t="n"/>
      <c r="D2" s="199" t="n"/>
      <c r="E2" s="199" t="n"/>
      <c r="F2" s="199" t="n"/>
      <c r="G2" s="199" t="n"/>
      <c r="H2" s="199" t="n"/>
      <c r="I2" s="199" t="n"/>
    </row>
    <row r="3" outlineLevel="1" ht="15.75" customHeight="1" s="200">
      <c r="A3" s="122" t="inlineStr">
        <is>
          <t>ЦК2, ул. Авиамоторная, 69</t>
        </is>
      </c>
      <c r="B3" s="122" t="n"/>
    </row>
    <row r="4" outlineLevel="1" ht="15.75" customHeight="1" s="200" thickBot="1">
      <c r="A4" s="121" t="inlineStr">
        <is>
          <t>Domain 1</t>
        </is>
      </c>
      <c r="B4" s="122" t="n"/>
    </row>
    <row r="5" outlineLevel="2" ht="15" customFormat="1" customHeight="1" s="9">
      <c r="A5" s="17" t="n"/>
      <c r="B5" s="206" t="inlineStr">
        <is>
          <t>MOS-TMS-1-1 Switch int Te1/0/48</t>
        </is>
      </c>
      <c r="C5" s="193" t="n"/>
      <c r="D5" s="198" t="n"/>
      <c r="E5" s="207" t="inlineStr">
        <is>
          <t>SR1_MSK</t>
        </is>
      </c>
      <c r="F5" s="186" t="n"/>
      <c r="H5" s="17" t="n"/>
      <c r="I5" s="206" t="inlineStr">
        <is>
          <t>MOS-TMS-1-1 Switch int Te2/0/48</t>
        </is>
      </c>
      <c r="J5" s="193" t="n"/>
      <c r="K5" s="198" t="n"/>
      <c r="L5" s="207" t="inlineStr">
        <is>
          <t>SR2_MSK</t>
        </is>
      </c>
      <c r="M5" s="186" t="n"/>
    </row>
    <row r="6" outlineLevel="2" ht="15.75" customFormat="1" customHeight="1" s="3" thickBot="1">
      <c r="A6" s="16" t="inlineStr">
        <is>
          <t>subnet</t>
        </is>
      </c>
      <c r="B6" s="18" t="inlineStr">
        <is>
          <t>VRF</t>
        </is>
      </c>
      <c r="C6" s="212" t="inlineStr">
        <is>
          <t>Subinterface</t>
        </is>
      </c>
      <c r="D6" s="212" t="inlineStr">
        <is>
          <t>IP</t>
        </is>
      </c>
      <c r="E6" s="4" t="inlineStr">
        <is>
          <t>IP</t>
        </is>
      </c>
      <c r="F6" s="110" t="inlineStr">
        <is>
          <t>VLAN ID</t>
        </is>
      </c>
      <c r="H6" s="16" t="inlineStr">
        <is>
          <t>subnet</t>
        </is>
      </c>
      <c r="I6" s="18" t="inlineStr">
        <is>
          <t>VRF</t>
        </is>
      </c>
      <c r="J6" s="212" t="inlineStr">
        <is>
          <t>Subinterface</t>
        </is>
      </c>
      <c r="K6" s="212" t="inlineStr">
        <is>
          <t>IP</t>
        </is>
      </c>
      <c r="L6" s="4" t="inlineStr">
        <is>
          <t>IP</t>
        </is>
      </c>
      <c r="M6" s="110" t="inlineStr">
        <is>
          <t>VLAN ID</t>
        </is>
      </c>
    </row>
    <row r="7" outlineLevel="2" s="200">
      <c r="A7" s="21" t="inlineStr">
        <is>
          <t>10.220.38.192/30</t>
        </is>
      </c>
      <c r="B7" s="21" t="inlineStr">
        <is>
          <t>OAM</t>
        </is>
      </c>
      <c r="C7" s="19">
        <f>CONCATENATE(".",F7)</f>
        <v/>
      </c>
      <c r="D7" s="19" t="inlineStr">
        <is>
          <t>10.220.38.193</t>
        </is>
      </c>
      <c r="E7" s="21" t="inlineStr">
        <is>
          <t>10.220.38.194</t>
        </is>
      </c>
      <c r="F7" s="231" t="n">
        <v>1241</v>
      </c>
      <c r="H7" s="21" t="inlineStr">
        <is>
          <t>10.220.38.196/30</t>
        </is>
      </c>
      <c r="I7" s="21" t="inlineStr">
        <is>
          <t>OAM</t>
        </is>
      </c>
      <c r="J7" s="19">
        <f>CONCATENATE(".",M7)</f>
        <v/>
      </c>
      <c r="K7" s="19" t="inlineStr">
        <is>
          <t>10.220.38.197</t>
        </is>
      </c>
      <c r="L7" s="21" t="inlineStr">
        <is>
          <t>10.220.38.198</t>
        </is>
      </c>
      <c r="M7" s="231" t="n">
        <v>1246</v>
      </c>
    </row>
    <row r="8" outlineLevel="2" s="200">
      <c r="A8" s="22" t="inlineStr">
        <is>
          <t>10.220.38.200/30</t>
        </is>
      </c>
      <c r="B8" s="22" t="inlineStr">
        <is>
          <t>Gx</t>
        </is>
      </c>
      <c r="C8" s="179">
        <f>CONCATENATE(".",F8)</f>
        <v/>
      </c>
      <c r="D8" s="96" t="inlineStr">
        <is>
          <t>10.220.38.201</t>
        </is>
      </c>
      <c r="E8" s="22" t="inlineStr">
        <is>
          <t>10.220.38.202</t>
        </is>
      </c>
      <c r="F8" s="20" t="n">
        <v>1242</v>
      </c>
      <c r="H8" s="22" t="inlineStr">
        <is>
          <t>10.220.38.204/30</t>
        </is>
      </c>
      <c r="I8" s="22" t="inlineStr">
        <is>
          <t>Gx</t>
        </is>
      </c>
      <c r="J8" s="179">
        <f>CONCATENATE(".",M8)</f>
        <v/>
      </c>
      <c r="K8" s="96" t="inlineStr">
        <is>
          <t>10.220.38.205</t>
        </is>
      </c>
      <c r="L8" s="22" t="inlineStr">
        <is>
          <t>10.220.38.206</t>
        </is>
      </c>
      <c r="M8" s="20" t="n">
        <v>1247</v>
      </c>
    </row>
    <row r="9" outlineLevel="2" s="200">
      <c r="A9" s="22" t="inlineStr">
        <is>
          <t>10.220.38.208/30</t>
        </is>
      </c>
      <c r="B9" s="22" t="inlineStr">
        <is>
          <t>Gy</t>
        </is>
      </c>
      <c r="C9" s="179">
        <f>CONCATENATE(".",F9)</f>
        <v/>
      </c>
      <c r="D9" s="96" t="inlineStr">
        <is>
          <t>10.220.38.209</t>
        </is>
      </c>
      <c r="E9" s="22" t="inlineStr">
        <is>
          <t>10.220.38.210</t>
        </is>
      </c>
      <c r="F9" s="20" t="n">
        <v>1243</v>
      </c>
      <c r="H9" s="22" t="inlineStr">
        <is>
          <t>10.220.38.212/30</t>
        </is>
      </c>
      <c r="I9" s="22" t="inlineStr">
        <is>
          <t>Gy</t>
        </is>
      </c>
      <c r="J9" s="179">
        <f>CONCATENATE(".",M9)</f>
        <v/>
      </c>
      <c r="K9" s="96" t="inlineStr">
        <is>
          <t>10.220.38.213</t>
        </is>
      </c>
      <c r="L9" s="22" t="inlineStr">
        <is>
          <t>10.220.38.214</t>
        </is>
      </c>
      <c r="M9" s="20" t="n">
        <v>1248</v>
      </c>
    </row>
    <row r="10" outlineLevel="2" s="200">
      <c r="A10" s="22" t="inlineStr">
        <is>
          <t>10.220.38.216/30</t>
        </is>
      </c>
      <c r="B10" s="22" t="inlineStr">
        <is>
          <t>AAA</t>
        </is>
      </c>
      <c r="C10" s="179">
        <f>CONCATENATE(".",F10)</f>
        <v/>
      </c>
      <c r="D10" s="96" t="inlineStr">
        <is>
          <t>10.220.38.217</t>
        </is>
      </c>
      <c r="E10" s="22" t="inlineStr">
        <is>
          <t>10.220.38.218</t>
        </is>
      </c>
      <c r="F10" s="20" t="n">
        <v>1244</v>
      </c>
      <c r="H10" s="22" t="inlineStr">
        <is>
          <t>10.220.38.220/30</t>
        </is>
      </c>
      <c r="I10" s="22" t="inlineStr">
        <is>
          <t>AAA</t>
        </is>
      </c>
      <c r="J10" s="179">
        <f>CONCATENATE(".",M10)</f>
        <v/>
      </c>
      <c r="K10" s="96" t="inlineStr">
        <is>
          <t>10.220.38.221</t>
        </is>
      </c>
      <c r="L10" s="22" t="inlineStr">
        <is>
          <t>10.220.38.222</t>
        </is>
      </c>
      <c r="M10" s="20" t="n">
        <v>1249</v>
      </c>
    </row>
    <row r="11" outlineLevel="2" ht="15.75" customHeight="1" s="200" thickBot="1">
      <c r="A11" s="24" t="inlineStr">
        <is>
          <t>10.220.38.224/30</t>
        </is>
      </c>
      <c r="B11" s="24" t="inlineStr">
        <is>
          <t>Gi-OUT</t>
        </is>
      </c>
      <c r="C11" s="243">
        <f>CONCATENATE(".",F11)</f>
        <v/>
      </c>
      <c r="D11" s="23" t="inlineStr">
        <is>
          <t>10.220.38.225</t>
        </is>
      </c>
      <c r="E11" s="24" t="inlineStr">
        <is>
          <t>10.220.38.226</t>
        </is>
      </c>
      <c r="F11" s="26" t="n">
        <v>1245</v>
      </c>
      <c r="H11" s="24" t="inlineStr">
        <is>
          <t>10.220.38.228/30</t>
        </is>
      </c>
      <c r="I11" s="24" t="inlineStr">
        <is>
          <t>Gi-OUT</t>
        </is>
      </c>
      <c r="J11" s="243">
        <f>CONCATENATE(".",M11)</f>
        <v/>
      </c>
      <c r="K11" s="23" t="inlineStr">
        <is>
          <t>10.220.38.229</t>
        </is>
      </c>
      <c r="L11" s="24" t="inlineStr">
        <is>
          <t>10.220.38.230</t>
        </is>
      </c>
      <c r="M11" s="26" t="n">
        <v>1250</v>
      </c>
    </row>
    <row r="12" outlineLevel="1" s="200"/>
    <row r="13" outlineLevel="1" ht="15.75" customHeight="1" s="200" thickBot="1">
      <c r="A13" s="122" t="inlineStr">
        <is>
          <t>Domain 2</t>
        </is>
      </c>
      <c r="B13" s="122" t="n"/>
    </row>
    <row r="14" outlineLevel="2" ht="15" customFormat="1" customHeight="1" s="9">
      <c r="A14" s="17" t="n"/>
      <c r="B14" s="206" t="inlineStr">
        <is>
          <t>MOS-TMS-1-2 Switch int Te1/0/48</t>
        </is>
      </c>
      <c r="C14" s="193" t="n"/>
      <c r="D14" s="198" t="n"/>
      <c r="E14" s="207" t="inlineStr">
        <is>
          <t>SR5_MSK</t>
        </is>
      </c>
      <c r="F14" s="186" t="n"/>
      <c r="H14" s="17" t="n"/>
      <c r="I14" s="206" t="inlineStr">
        <is>
          <t>MOS-TMS-1-2 Switch int Te2/0/48</t>
        </is>
      </c>
      <c r="J14" s="193" t="n"/>
      <c r="K14" s="198" t="n"/>
      <c r="L14" s="207" t="inlineStr">
        <is>
          <t>SR6_MSK</t>
        </is>
      </c>
      <c r="M14" s="186" t="n"/>
    </row>
    <row r="15" outlineLevel="2" ht="15.75" customFormat="1" customHeight="1" s="3" thickBot="1">
      <c r="A15" s="16" t="inlineStr">
        <is>
          <t>subnet</t>
        </is>
      </c>
      <c r="B15" s="18" t="inlineStr">
        <is>
          <t>VRF</t>
        </is>
      </c>
      <c r="C15" s="212" t="inlineStr">
        <is>
          <t>Subinterface</t>
        </is>
      </c>
      <c r="D15" s="212" t="inlineStr">
        <is>
          <t>IP</t>
        </is>
      </c>
      <c r="E15" s="4" t="inlineStr">
        <is>
          <t>IP</t>
        </is>
      </c>
      <c r="F15" s="110" t="inlineStr">
        <is>
          <t>VLAN ID</t>
        </is>
      </c>
      <c r="H15" s="16" t="inlineStr">
        <is>
          <t>subnet</t>
        </is>
      </c>
      <c r="I15" s="18" t="inlineStr">
        <is>
          <t>VRF</t>
        </is>
      </c>
      <c r="J15" s="212" t="inlineStr">
        <is>
          <t>Subinterface</t>
        </is>
      </c>
      <c r="K15" s="212" t="inlineStr">
        <is>
          <t>IP</t>
        </is>
      </c>
      <c r="L15" s="4" t="inlineStr">
        <is>
          <t>IP</t>
        </is>
      </c>
      <c r="M15" s="110" t="inlineStr">
        <is>
          <t>VLAN ID</t>
        </is>
      </c>
    </row>
    <row r="16" outlineLevel="2" s="200">
      <c r="A16" s="21" t="inlineStr">
        <is>
          <t>10.220.40.192/30</t>
        </is>
      </c>
      <c r="B16" s="21" t="inlineStr">
        <is>
          <t>OAM</t>
        </is>
      </c>
      <c r="C16" s="19">
        <f>CONCATENATE(".",F16)</f>
        <v/>
      </c>
      <c r="D16" s="19" t="inlineStr">
        <is>
          <t>10.220.40.193</t>
        </is>
      </c>
      <c r="E16" s="21" t="inlineStr">
        <is>
          <t>10.220.40.194</t>
        </is>
      </c>
      <c r="F16" s="231" t="n">
        <v>1251</v>
      </c>
      <c r="H16" s="21" t="inlineStr">
        <is>
          <t>10.220.40.196/30</t>
        </is>
      </c>
      <c r="I16" s="21" t="inlineStr">
        <is>
          <t>OAM</t>
        </is>
      </c>
      <c r="J16" s="19">
        <f>CONCATENATE(".",M16)</f>
        <v/>
      </c>
      <c r="K16" s="19" t="inlineStr">
        <is>
          <t>10.220.40.197</t>
        </is>
      </c>
      <c r="L16" s="21" t="inlineStr">
        <is>
          <t>10.220.40.198</t>
        </is>
      </c>
      <c r="M16" s="231" t="n">
        <v>1256</v>
      </c>
    </row>
    <row r="17" outlineLevel="2" s="200">
      <c r="A17" s="22" t="inlineStr">
        <is>
          <t>10.220.40.200/30</t>
        </is>
      </c>
      <c r="B17" s="22" t="inlineStr">
        <is>
          <t>Gx</t>
        </is>
      </c>
      <c r="C17" s="179">
        <f>CONCATENATE(".",F17)</f>
        <v/>
      </c>
      <c r="D17" s="96" t="inlineStr">
        <is>
          <t>10.220.40.201</t>
        </is>
      </c>
      <c r="E17" s="22" t="inlineStr">
        <is>
          <t>10.220.40.202</t>
        </is>
      </c>
      <c r="F17" s="20" t="n">
        <v>1252</v>
      </c>
      <c r="H17" s="22" t="inlineStr">
        <is>
          <t>10.220.40.204/30</t>
        </is>
      </c>
      <c r="I17" s="22" t="inlineStr">
        <is>
          <t>Gx</t>
        </is>
      </c>
      <c r="J17" s="179">
        <f>CONCATENATE(".",M17)</f>
        <v/>
      </c>
      <c r="K17" s="96" t="inlineStr">
        <is>
          <t>10.220.40.205</t>
        </is>
      </c>
      <c r="L17" s="22" t="inlineStr">
        <is>
          <t>10.220.40.206</t>
        </is>
      </c>
      <c r="M17" s="20" t="n">
        <v>1257</v>
      </c>
    </row>
    <row r="18" outlineLevel="2" s="200">
      <c r="A18" s="22" t="inlineStr">
        <is>
          <t>10.220.40.208/30</t>
        </is>
      </c>
      <c r="B18" s="22" t="inlineStr">
        <is>
          <t>Gy</t>
        </is>
      </c>
      <c r="C18" s="179">
        <f>CONCATENATE(".",F18)</f>
        <v/>
      </c>
      <c r="D18" s="96" t="inlineStr">
        <is>
          <t>10.220.40.209</t>
        </is>
      </c>
      <c r="E18" s="22" t="inlineStr">
        <is>
          <t>10.220.40.210</t>
        </is>
      </c>
      <c r="F18" s="20" t="n">
        <v>1253</v>
      </c>
      <c r="H18" s="22" t="inlineStr">
        <is>
          <t>10.220.40.212/30</t>
        </is>
      </c>
      <c r="I18" s="22" t="inlineStr">
        <is>
          <t>Gy</t>
        </is>
      </c>
      <c r="J18" s="179">
        <f>CONCATENATE(".",M18)</f>
        <v/>
      </c>
      <c r="K18" s="96" t="inlineStr">
        <is>
          <t>10.220.40.213</t>
        </is>
      </c>
      <c r="L18" s="22" t="inlineStr">
        <is>
          <t>10.220.40.214</t>
        </is>
      </c>
      <c r="M18" s="20" t="n">
        <v>1258</v>
      </c>
    </row>
    <row r="19" outlineLevel="2" s="200">
      <c r="A19" s="22" t="inlineStr">
        <is>
          <t>10.220.40.216/30</t>
        </is>
      </c>
      <c r="B19" s="22" t="inlineStr">
        <is>
          <t>AAA</t>
        </is>
      </c>
      <c r="C19" s="179">
        <f>CONCATENATE(".",F19)</f>
        <v/>
      </c>
      <c r="D19" s="96" t="inlineStr">
        <is>
          <t>10.220.40.217</t>
        </is>
      </c>
      <c r="E19" s="22" t="inlineStr">
        <is>
          <t>10.220.40.218</t>
        </is>
      </c>
      <c r="F19" s="20" t="n">
        <v>1254</v>
      </c>
      <c r="H19" s="22" t="inlineStr">
        <is>
          <t>10.220.40.220/30</t>
        </is>
      </c>
      <c r="I19" s="22" t="inlineStr">
        <is>
          <t>AAA</t>
        </is>
      </c>
      <c r="J19" s="179">
        <f>CONCATENATE(".",M19)</f>
        <v/>
      </c>
      <c r="K19" s="96" t="inlineStr">
        <is>
          <t>10.220.40.221</t>
        </is>
      </c>
      <c r="L19" s="22" t="inlineStr">
        <is>
          <t>10.220.40.222</t>
        </is>
      </c>
      <c r="M19" s="20" t="n">
        <v>1259</v>
      </c>
    </row>
    <row r="20" outlineLevel="2" ht="15.75" customHeight="1" s="200" thickBot="1">
      <c r="A20" s="24" t="inlineStr">
        <is>
          <t>10.220.40.224/30</t>
        </is>
      </c>
      <c r="B20" s="24" t="inlineStr">
        <is>
          <t>Gi-OUT</t>
        </is>
      </c>
      <c r="C20" s="243">
        <f>CONCATENATE(".",F20)</f>
        <v/>
      </c>
      <c r="D20" s="23" t="inlineStr">
        <is>
          <t>10.220.40.225</t>
        </is>
      </c>
      <c r="E20" s="24" t="inlineStr">
        <is>
          <t>10.220.40.226</t>
        </is>
      </c>
      <c r="F20" s="26" t="n">
        <v>1255</v>
      </c>
      <c r="H20" s="24" t="inlineStr">
        <is>
          <t>10.220.40.228/30</t>
        </is>
      </c>
      <c r="I20" s="24" t="inlineStr">
        <is>
          <t>Gi-OUT</t>
        </is>
      </c>
      <c r="J20" s="243">
        <f>CONCATENATE(".",M20)</f>
        <v/>
      </c>
      <c r="K20" s="23" t="inlineStr">
        <is>
          <t>10.220.40.229</t>
        </is>
      </c>
      <c r="L20" s="24" t="inlineStr">
        <is>
          <t>10.220.40.230</t>
        </is>
      </c>
      <c r="M20" s="26" t="n">
        <v>1260</v>
      </c>
    </row>
    <row r="21" outlineLevel="1" s="200"/>
    <row r="22" outlineLevel="1" ht="15.75" customHeight="1" s="200">
      <c r="A22" s="122" t="inlineStr">
        <is>
          <t>ЦК1, ул. К. Цеткин, 4к2</t>
        </is>
      </c>
      <c r="B22" s="122" t="n"/>
    </row>
    <row r="23" outlineLevel="1" ht="15.75" customHeight="1" s="200" thickBot="1">
      <c r="A23" s="122" t="inlineStr">
        <is>
          <t>Domain 1</t>
        </is>
      </c>
      <c r="B23" s="122" t="n"/>
    </row>
    <row r="24" outlineLevel="2" ht="15" customFormat="1" customHeight="1" s="9">
      <c r="A24" s="17" t="n"/>
      <c r="B24" s="206" t="inlineStr">
        <is>
          <t>MOS-TMS-2-1 Switch int Te1/0/48</t>
        </is>
      </c>
      <c r="C24" s="193" t="n"/>
      <c r="D24" s="198" t="n"/>
      <c r="E24" s="208" t="inlineStr">
        <is>
          <t>SR3_MSK</t>
        </is>
      </c>
      <c r="F24" s="186" t="n"/>
      <c r="H24" s="17" t="n"/>
      <c r="I24" s="206" t="inlineStr">
        <is>
          <t>MOS-TMS-2-1 Switch int Te2/0/48</t>
        </is>
      </c>
      <c r="J24" s="193" t="n"/>
      <c r="K24" s="198" t="n"/>
      <c r="L24" s="207" t="inlineStr">
        <is>
          <t>SR4_MSK</t>
        </is>
      </c>
      <c r="M24" s="186" t="n"/>
    </row>
    <row r="25" outlineLevel="2" ht="15.75" customFormat="1" customHeight="1" s="3" thickBot="1">
      <c r="A25" s="16" t="inlineStr">
        <is>
          <t>subnet</t>
        </is>
      </c>
      <c r="B25" s="18" t="inlineStr">
        <is>
          <t>VRF</t>
        </is>
      </c>
      <c r="C25" s="212" t="inlineStr">
        <is>
          <t>Subinterface</t>
        </is>
      </c>
      <c r="D25" s="212" t="inlineStr">
        <is>
          <t>IP</t>
        </is>
      </c>
      <c r="E25" s="4" t="inlineStr">
        <is>
          <t>IP</t>
        </is>
      </c>
      <c r="F25" s="110" t="inlineStr">
        <is>
          <t>VLAN ID</t>
        </is>
      </c>
      <c r="H25" s="16" t="inlineStr">
        <is>
          <t>subnet</t>
        </is>
      </c>
      <c r="I25" s="18" t="inlineStr">
        <is>
          <t>VRF</t>
        </is>
      </c>
      <c r="J25" s="212" t="inlineStr">
        <is>
          <t>Subinterface</t>
        </is>
      </c>
      <c r="K25" s="212" t="inlineStr">
        <is>
          <t>IP</t>
        </is>
      </c>
      <c r="L25" s="4" t="inlineStr">
        <is>
          <t>IP</t>
        </is>
      </c>
      <c r="M25" s="110" t="inlineStr">
        <is>
          <t>VLAN ID</t>
        </is>
      </c>
    </row>
    <row r="26" outlineLevel="2" s="200">
      <c r="A26" s="21" t="inlineStr">
        <is>
          <t>10.221.38.192/30</t>
        </is>
      </c>
      <c r="B26" s="21" t="inlineStr">
        <is>
          <t>OAM</t>
        </is>
      </c>
      <c r="C26" s="19">
        <f>CONCATENATE(".",F26)</f>
        <v/>
      </c>
      <c r="D26" s="19" t="inlineStr">
        <is>
          <t>10.221.38.193</t>
        </is>
      </c>
      <c r="E26" s="21" t="inlineStr">
        <is>
          <t>10.221.38.194</t>
        </is>
      </c>
      <c r="F26" s="231" t="n">
        <v>1241</v>
      </c>
      <c r="H26" s="21" t="inlineStr">
        <is>
          <t>10.221.38.196/30</t>
        </is>
      </c>
      <c r="I26" s="21" t="inlineStr">
        <is>
          <t>OAM</t>
        </is>
      </c>
      <c r="J26" s="19">
        <f>CONCATENATE(".",M26)</f>
        <v/>
      </c>
      <c r="K26" s="19" t="inlineStr">
        <is>
          <t>10.221.38.197</t>
        </is>
      </c>
      <c r="L26" s="21" t="inlineStr">
        <is>
          <t>10.221.38.198</t>
        </is>
      </c>
      <c r="M26" s="231" t="n">
        <v>1246</v>
      </c>
    </row>
    <row r="27" outlineLevel="2" s="200">
      <c r="A27" s="22" t="inlineStr">
        <is>
          <t>10.221.38.200/30</t>
        </is>
      </c>
      <c r="B27" s="22" t="inlineStr">
        <is>
          <t>Gx</t>
        </is>
      </c>
      <c r="C27" s="179">
        <f>CONCATENATE(".",F27)</f>
        <v/>
      </c>
      <c r="D27" s="96" t="inlineStr">
        <is>
          <t>10.221.38.201</t>
        </is>
      </c>
      <c r="E27" s="22" t="inlineStr">
        <is>
          <t>10.221.38.202</t>
        </is>
      </c>
      <c r="F27" s="20" t="n">
        <v>1242</v>
      </c>
      <c r="H27" s="22" t="inlineStr">
        <is>
          <t>10.221.38.204/30</t>
        </is>
      </c>
      <c r="I27" s="22" t="inlineStr">
        <is>
          <t>Gx</t>
        </is>
      </c>
      <c r="J27" s="179">
        <f>CONCATENATE(".",M27)</f>
        <v/>
      </c>
      <c r="K27" s="96" t="inlineStr">
        <is>
          <t>10.221.38.205</t>
        </is>
      </c>
      <c r="L27" s="22" t="inlineStr">
        <is>
          <t>10.221.38.206</t>
        </is>
      </c>
      <c r="M27" s="20" t="n">
        <v>1247</v>
      </c>
    </row>
    <row r="28" outlineLevel="2" s="200">
      <c r="A28" s="22" t="inlineStr">
        <is>
          <t>10.221.38.208/30</t>
        </is>
      </c>
      <c r="B28" s="22" t="inlineStr">
        <is>
          <t>Gy</t>
        </is>
      </c>
      <c r="C28" s="179">
        <f>CONCATENATE(".",F28)</f>
        <v/>
      </c>
      <c r="D28" s="96" t="inlineStr">
        <is>
          <t>10.221.38.209</t>
        </is>
      </c>
      <c r="E28" s="22" t="inlineStr">
        <is>
          <t>10.221.38.210</t>
        </is>
      </c>
      <c r="F28" s="20" t="n">
        <v>1243</v>
      </c>
      <c r="H28" s="22" t="inlineStr">
        <is>
          <t>10.221.38.212/30</t>
        </is>
      </c>
      <c r="I28" s="22" t="inlineStr">
        <is>
          <t>Gy</t>
        </is>
      </c>
      <c r="J28" s="179">
        <f>CONCATENATE(".",M28)</f>
        <v/>
      </c>
      <c r="K28" s="96" t="inlineStr">
        <is>
          <t>10.221.38.213</t>
        </is>
      </c>
      <c r="L28" s="22" t="inlineStr">
        <is>
          <t>10.221.38.214</t>
        </is>
      </c>
      <c r="M28" s="20" t="n">
        <v>1248</v>
      </c>
    </row>
    <row r="29" outlineLevel="2" s="200">
      <c r="A29" s="22" t="inlineStr">
        <is>
          <t>10.221.38.216/30</t>
        </is>
      </c>
      <c r="B29" s="22" t="inlineStr">
        <is>
          <t>AAA</t>
        </is>
      </c>
      <c r="C29" s="179">
        <f>CONCATENATE(".",F29)</f>
        <v/>
      </c>
      <c r="D29" s="96" t="inlineStr">
        <is>
          <t>10.221.38.217</t>
        </is>
      </c>
      <c r="E29" s="22" t="inlineStr">
        <is>
          <t>10.221.38.218</t>
        </is>
      </c>
      <c r="F29" s="20" t="n">
        <v>1244</v>
      </c>
      <c r="H29" s="22" t="inlineStr">
        <is>
          <t>10.221.38.220/30</t>
        </is>
      </c>
      <c r="I29" s="22" t="inlineStr">
        <is>
          <t>AAA</t>
        </is>
      </c>
      <c r="J29" s="179">
        <f>CONCATENATE(".",M29)</f>
        <v/>
      </c>
      <c r="K29" s="96" t="inlineStr">
        <is>
          <t>10.221.38.221</t>
        </is>
      </c>
      <c r="L29" s="22" t="inlineStr">
        <is>
          <t>10.221.38.222</t>
        </is>
      </c>
      <c r="M29" s="20" t="n">
        <v>1249</v>
      </c>
    </row>
    <row r="30" outlineLevel="2" ht="15.75" customHeight="1" s="200" thickBot="1">
      <c r="A30" s="24" t="inlineStr">
        <is>
          <t>10.221.38.224/30</t>
        </is>
      </c>
      <c r="B30" s="24" t="inlineStr">
        <is>
          <t>Gi-OUT</t>
        </is>
      </c>
      <c r="C30" s="243">
        <f>CONCATENATE(".",F30)</f>
        <v/>
      </c>
      <c r="D30" s="23" t="inlineStr">
        <is>
          <t>10.221.38.225</t>
        </is>
      </c>
      <c r="E30" s="24" t="inlineStr">
        <is>
          <t>10.221.38.226</t>
        </is>
      </c>
      <c r="F30" s="26" t="n">
        <v>1245</v>
      </c>
      <c r="H30" s="24" t="inlineStr">
        <is>
          <t>10.221.38.228/30</t>
        </is>
      </c>
      <c r="I30" s="24" t="inlineStr">
        <is>
          <t>Gi-OUT</t>
        </is>
      </c>
      <c r="J30" s="243">
        <f>CONCATENATE(".",M30)</f>
        <v/>
      </c>
      <c r="K30" s="23" t="inlineStr">
        <is>
          <t>10.221.38.229</t>
        </is>
      </c>
      <c r="L30" s="24" t="inlineStr">
        <is>
          <t>10.221.38.230</t>
        </is>
      </c>
      <c r="M30" s="26" t="n">
        <v>1250</v>
      </c>
    </row>
    <row r="31" outlineLevel="1" s="200">
      <c r="F31" s="10" t="n"/>
      <c r="H31" s="10" t="n"/>
      <c r="I31" s="10" t="n"/>
    </row>
    <row r="32" outlineLevel="1" ht="15.75" customHeight="1" s="200" thickBot="1">
      <c r="A32" s="122" t="inlineStr">
        <is>
          <t>Domain 2</t>
        </is>
      </c>
      <c r="B32" s="122" t="n"/>
    </row>
    <row r="33" outlineLevel="2" ht="15" customFormat="1" customHeight="1" s="9">
      <c r="A33" s="17" t="n"/>
      <c r="B33" s="206" t="inlineStr">
        <is>
          <t>MOS-TMS-2-2 Switch int Te1/0/48</t>
        </is>
      </c>
      <c r="C33" s="193" t="n"/>
      <c r="D33" s="198" t="n"/>
      <c r="E33" s="208" t="inlineStr">
        <is>
          <t>SR7_MSK</t>
        </is>
      </c>
      <c r="F33" s="186" t="n"/>
      <c r="H33" s="17" t="n"/>
      <c r="I33" s="206" t="inlineStr">
        <is>
          <t>MOS-TMS-2-2 Switch int Te2/0/48</t>
        </is>
      </c>
      <c r="J33" s="193" t="n"/>
      <c r="K33" s="198" t="n"/>
      <c r="L33" s="207" t="inlineStr">
        <is>
          <t>SR8_MSK</t>
        </is>
      </c>
      <c r="M33" s="186" t="n"/>
    </row>
    <row r="34" outlineLevel="2" ht="15.75" customFormat="1" customHeight="1" s="3" thickBot="1">
      <c r="A34" s="16" t="inlineStr">
        <is>
          <t>subnet</t>
        </is>
      </c>
      <c r="B34" s="18" t="inlineStr">
        <is>
          <t>VRF</t>
        </is>
      </c>
      <c r="C34" s="212" t="inlineStr">
        <is>
          <t>Subinterface</t>
        </is>
      </c>
      <c r="D34" s="212" t="inlineStr">
        <is>
          <t>IP</t>
        </is>
      </c>
      <c r="E34" s="4" t="inlineStr">
        <is>
          <t>IP</t>
        </is>
      </c>
      <c r="F34" s="110" t="inlineStr">
        <is>
          <t>VLAN ID</t>
        </is>
      </c>
      <c r="H34" s="16" t="inlineStr">
        <is>
          <t>subnet</t>
        </is>
      </c>
      <c r="I34" s="18" t="inlineStr">
        <is>
          <t>VRF</t>
        </is>
      </c>
      <c r="J34" s="212" t="inlineStr">
        <is>
          <t>Subinterface</t>
        </is>
      </c>
      <c r="K34" s="212" t="inlineStr">
        <is>
          <t>IP</t>
        </is>
      </c>
      <c r="L34" s="4" t="inlineStr">
        <is>
          <t>IP</t>
        </is>
      </c>
      <c r="M34" s="110" t="inlineStr">
        <is>
          <t>VLAN ID</t>
        </is>
      </c>
    </row>
    <row r="35" outlineLevel="2" s="200">
      <c r="A35" s="21" t="inlineStr">
        <is>
          <t>10.221.40.192/30</t>
        </is>
      </c>
      <c r="B35" s="21" t="inlineStr">
        <is>
          <t>OAM</t>
        </is>
      </c>
      <c r="C35" s="19">
        <f>CONCATENATE(".",F35)</f>
        <v/>
      </c>
      <c r="D35" s="19" t="inlineStr">
        <is>
          <t>10.221.40.193</t>
        </is>
      </c>
      <c r="E35" s="21" t="inlineStr">
        <is>
          <t>10.221.40.194</t>
        </is>
      </c>
      <c r="F35" s="231" t="n">
        <v>1251</v>
      </c>
      <c r="H35" s="21" t="inlineStr">
        <is>
          <t>10.221.40.196/30</t>
        </is>
      </c>
      <c r="I35" s="21" t="inlineStr">
        <is>
          <t>OAM</t>
        </is>
      </c>
      <c r="J35" s="19">
        <f>CONCATENATE(".",M35)</f>
        <v/>
      </c>
      <c r="K35" s="19" t="inlineStr">
        <is>
          <t>10.221.40.197</t>
        </is>
      </c>
      <c r="L35" s="21" t="inlineStr">
        <is>
          <t>10.221.40.198</t>
        </is>
      </c>
      <c r="M35" s="231" t="n">
        <v>1256</v>
      </c>
    </row>
    <row r="36" outlineLevel="2" s="200">
      <c r="A36" s="22" t="inlineStr">
        <is>
          <t>10.221.40.200/30</t>
        </is>
      </c>
      <c r="B36" s="22" t="inlineStr">
        <is>
          <t>Gx</t>
        </is>
      </c>
      <c r="C36" s="179">
        <f>CONCATENATE(".",F36)</f>
        <v/>
      </c>
      <c r="D36" s="96" t="inlineStr">
        <is>
          <t>10.221.40.201</t>
        </is>
      </c>
      <c r="E36" s="22" t="inlineStr">
        <is>
          <t>10.221.40.202</t>
        </is>
      </c>
      <c r="F36" s="20" t="n">
        <v>1252</v>
      </c>
      <c r="H36" s="22" t="inlineStr">
        <is>
          <t>10.221.40.204/30</t>
        </is>
      </c>
      <c r="I36" s="22" t="inlineStr">
        <is>
          <t>Gx</t>
        </is>
      </c>
      <c r="J36" s="179">
        <f>CONCATENATE(".",M36)</f>
        <v/>
      </c>
      <c r="K36" s="96" t="inlineStr">
        <is>
          <t>10.221.40.205</t>
        </is>
      </c>
      <c r="L36" s="22" t="inlineStr">
        <is>
          <t>10.221.40.206</t>
        </is>
      </c>
      <c r="M36" s="20" t="n">
        <v>1257</v>
      </c>
    </row>
    <row r="37" outlineLevel="2" s="200">
      <c r="A37" s="22" t="inlineStr">
        <is>
          <t>10.221.40.208/30</t>
        </is>
      </c>
      <c r="B37" s="22" t="inlineStr">
        <is>
          <t>Gy</t>
        </is>
      </c>
      <c r="C37" s="179">
        <f>CONCATENATE(".",F37)</f>
        <v/>
      </c>
      <c r="D37" s="96" t="inlineStr">
        <is>
          <t>10.221.40.209</t>
        </is>
      </c>
      <c r="E37" s="22" t="inlineStr">
        <is>
          <t>10.221.40.210</t>
        </is>
      </c>
      <c r="F37" s="20" t="n">
        <v>1253</v>
      </c>
      <c r="H37" s="22" t="inlineStr">
        <is>
          <t>10.221.40.212/30</t>
        </is>
      </c>
      <c r="I37" s="22" t="inlineStr">
        <is>
          <t>Gy</t>
        </is>
      </c>
      <c r="J37" s="179">
        <f>CONCATENATE(".",M37)</f>
        <v/>
      </c>
      <c r="K37" s="96" t="inlineStr">
        <is>
          <t>10.221.40.213</t>
        </is>
      </c>
      <c r="L37" s="22" t="inlineStr">
        <is>
          <t>10.221.40.214</t>
        </is>
      </c>
      <c r="M37" s="20" t="n">
        <v>1258</v>
      </c>
    </row>
    <row r="38" outlineLevel="2" s="200">
      <c r="A38" s="22" t="inlineStr">
        <is>
          <t>10.221.40.216/30</t>
        </is>
      </c>
      <c r="B38" s="22" t="inlineStr">
        <is>
          <t>AAA</t>
        </is>
      </c>
      <c r="C38" s="179">
        <f>CONCATENATE(".",F38)</f>
        <v/>
      </c>
      <c r="D38" s="96" t="inlineStr">
        <is>
          <t>10.221.40.217</t>
        </is>
      </c>
      <c r="E38" s="22" t="inlineStr">
        <is>
          <t>10.221.40.218</t>
        </is>
      </c>
      <c r="F38" s="20" t="n">
        <v>1254</v>
      </c>
      <c r="H38" s="22" t="inlineStr">
        <is>
          <t>10.221.40.220/30</t>
        </is>
      </c>
      <c r="I38" s="22" t="inlineStr">
        <is>
          <t>AAA</t>
        </is>
      </c>
      <c r="J38" s="179">
        <f>CONCATENATE(".",M38)</f>
        <v/>
      </c>
      <c r="K38" s="96" t="inlineStr">
        <is>
          <t>10.221.40.221</t>
        </is>
      </c>
      <c r="L38" s="22" t="inlineStr">
        <is>
          <t>10.221.40.222</t>
        </is>
      </c>
      <c r="M38" s="20" t="n">
        <v>1259</v>
      </c>
    </row>
    <row r="39" outlineLevel="2" ht="15.75" customHeight="1" s="200" thickBot="1">
      <c r="A39" s="24" t="inlineStr">
        <is>
          <t>10.221.40.224/30</t>
        </is>
      </c>
      <c r="B39" s="24" t="inlineStr">
        <is>
          <t>Gi-OUT</t>
        </is>
      </c>
      <c r="C39" s="243">
        <f>CONCATENATE(".",F39)</f>
        <v/>
      </c>
      <c r="D39" s="23" t="inlineStr">
        <is>
          <t>10.221.40.225</t>
        </is>
      </c>
      <c r="E39" s="24" t="inlineStr">
        <is>
          <t>10.221.40.226</t>
        </is>
      </c>
      <c r="F39" s="26" t="n">
        <v>1255</v>
      </c>
      <c r="H39" s="24" t="inlineStr">
        <is>
          <t>10.221.40.228/30</t>
        </is>
      </c>
      <c r="I39" s="24" t="inlineStr">
        <is>
          <t>Gi-OUT</t>
        </is>
      </c>
      <c r="J39" s="243">
        <f>CONCATENATE(".",M39)</f>
        <v/>
      </c>
      <c r="K39" s="23" t="inlineStr">
        <is>
          <t>10.221.40.229</t>
        </is>
      </c>
      <c r="L39" s="24" t="inlineStr">
        <is>
          <t>10.221.40.230</t>
        </is>
      </c>
      <c r="M39" s="26" t="n">
        <v>1260</v>
      </c>
    </row>
    <row r="40" outlineLevel="1" s="200">
      <c r="F40" s="10" t="n"/>
      <c r="H40" s="10" t="n"/>
      <c r="I40" s="10" t="n"/>
    </row>
    <row r="41" outlineLevel="2" ht="15.75" customHeight="1" s="200">
      <c r="A41" s="122" t="inlineStr">
        <is>
          <t>Intersite L3-links</t>
        </is>
      </c>
    </row>
    <row r="42" outlineLevel="2" ht="15.75" customHeight="1" s="200" thickBot="1">
      <c r="A42" s="204" t="inlineStr">
        <is>
          <t>Domain 1</t>
        </is>
      </c>
      <c r="B42" s="205" t="n"/>
      <c r="C42" s="205" t="n"/>
      <c r="D42" s="205" t="n"/>
      <c r="E42" s="205" t="n"/>
      <c r="F42" s="205" t="n"/>
      <c r="H42" s="204" t="inlineStr">
        <is>
          <t>Domain 2</t>
        </is>
      </c>
      <c r="I42" s="205" t="n"/>
      <c r="J42" s="205" t="n"/>
      <c r="K42" s="205" t="n"/>
      <c r="L42" s="205" t="n"/>
      <c r="M42" s="205" t="n"/>
    </row>
    <row r="43" outlineLevel="2" s="200">
      <c r="A43" s="201" t="inlineStr">
        <is>
          <t>subnet</t>
        </is>
      </c>
      <c r="B43" s="201" t="inlineStr">
        <is>
          <t>VRF</t>
        </is>
      </c>
      <c r="C43" s="203" t="inlineStr">
        <is>
          <t>MOS-TMS-1-1</t>
        </is>
      </c>
      <c r="D43" s="198" t="n"/>
      <c r="E43" s="203" t="inlineStr">
        <is>
          <t>MOS-TMS-2-1</t>
        </is>
      </c>
      <c r="F43" s="198" t="n"/>
      <c r="H43" s="201" t="inlineStr">
        <is>
          <t>subnet</t>
        </is>
      </c>
      <c r="I43" s="201" t="inlineStr">
        <is>
          <t>VRF</t>
        </is>
      </c>
      <c r="J43" s="203" t="inlineStr">
        <is>
          <t>MOS-TMS-2-1</t>
        </is>
      </c>
      <c r="K43" s="198" t="n"/>
      <c r="L43" s="203" t="inlineStr">
        <is>
          <t>MOS-TMS-2-2</t>
        </is>
      </c>
      <c r="M43" s="198" t="n"/>
    </row>
    <row r="44" outlineLevel="2" ht="15.75" customHeight="1" s="200" thickBot="1">
      <c r="A44" s="202" t="n"/>
      <c r="B44" s="202" t="n"/>
      <c r="C44" s="52" t="inlineStr">
        <is>
          <t>Interface</t>
        </is>
      </c>
      <c r="D44" s="53" t="inlineStr">
        <is>
          <t>IP</t>
        </is>
      </c>
      <c r="E44" s="52" t="inlineStr">
        <is>
          <t>Interface</t>
        </is>
      </c>
      <c r="F44" s="53" t="inlineStr">
        <is>
          <t>IP</t>
        </is>
      </c>
      <c r="H44" s="202" t="n"/>
      <c r="I44" s="202" t="n"/>
      <c r="J44" s="52" t="inlineStr">
        <is>
          <t>Interface</t>
        </is>
      </c>
      <c r="K44" s="53" t="inlineStr">
        <is>
          <t>IP</t>
        </is>
      </c>
      <c r="L44" s="52" t="inlineStr">
        <is>
          <t>Interface</t>
        </is>
      </c>
      <c r="M44" s="53" t="inlineStr">
        <is>
          <t>IP</t>
        </is>
      </c>
    </row>
    <row r="45" outlineLevel="2" s="200">
      <c r="A45" s="55" t="inlineStr">
        <is>
          <t>10.220.38.248/30</t>
        </is>
      </c>
      <c r="B45" s="55" t="inlineStr">
        <is>
          <t>OAM</t>
        </is>
      </c>
      <c r="C45" s="21" t="inlineStr">
        <is>
          <t>vl341</t>
        </is>
      </c>
      <c r="D45" s="58" t="inlineStr">
        <is>
          <t>10.220.38.249</t>
        </is>
      </c>
      <c r="E45" s="21" t="inlineStr">
        <is>
          <t>vl341</t>
        </is>
      </c>
      <c r="F45" s="231" t="inlineStr">
        <is>
          <t>10.220.38.250</t>
        </is>
      </c>
      <c r="H45" s="55" t="inlineStr">
        <is>
          <t>10.220.40.248/30</t>
        </is>
      </c>
      <c r="I45" s="55" t="inlineStr">
        <is>
          <t>OAM</t>
        </is>
      </c>
      <c r="J45" s="21" t="inlineStr">
        <is>
          <t>vl341</t>
        </is>
      </c>
      <c r="K45" s="58" t="inlineStr">
        <is>
          <t>10.220.40.249</t>
        </is>
      </c>
      <c r="L45" s="21" t="inlineStr">
        <is>
          <t>vl341</t>
        </is>
      </c>
      <c r="M45" s="231" t="inlineStr">
        <is>
          <t>10.220.40.250</t>
        </is>
      </c>
    </row>
    <row r="46" outlineLevel="2" s="200">
      <c r="A46" s="56" t="inlineStr">
        <is>
          <t>10.220.38.252/30</t>
        </is>
      </c>
      <c r="B46" s="56" t="inlineStr">
        <is>
          <t>Gx</t>
        </is>
      </c>
      <c r="C46" s="22" t="inlineStr">
        <is>
          <t>vl342</t>
        </is>
      </c>
      <c r="D46" s="97" t="inlineStr">
        <is>
          <t>10.220.38.253</t>
        </is>
      </c>
      <c r="E46" s="22" t="inlineStr">
        <is>
          <t>vl342</t>
        </is>
      </c>
      <c r="F46" s="232" t="inlineStr">
        <is>
          <t>10.220.38.254</t>
        </is>
      </c>
      <c r="H46" s="56" t="inlineStr">
        <is>
          <t>10.220.40.252/30</t>
        </is>
      </c>
      <c r="I46" s="56" t="inlineStr">
        <is>
          <t>Gx</t>
        </is>
      </c>
      <c r="J46" s="22" t="inlineStr">
        <is>
          <t>vl342</t>
        </is>
      </c>
      <c r="K46" s="97" t="inlineStr">
        <is>
          <t>10.220.40.253</t>
        </is>
      </c>
      <c r="L46" s="22" t="inlineStr">
        <is>
          <t>vl342</t>
        </is>
      </c>
      <c r="M46" s="232" t="inlineStr">
        <is>
          <t>10.220.40.254</t>
        </is>
      </c>
    </row>
    <row r="47" outlineLevel="2" s="200">
      <c r="A47" s="56" t="inlineStr">
        <is>
          <t>10.221.38.248/30</t>
        </is>
      </c>
      <c r="B47" s="56" t="inlineStr">
        <is>
          <t>Gy</t>
        </is>
      </c>
      <c r="C47" s="22" t="inlineStr">
        <is>
          <t>vl343</t>
        </is>
      </c>
      <c r="D47" s="97" t="inlineStr">
        <is>
          <t>10.221.38.249</t>
        </is>
      </c>
      <c r="E47" s="22" t="inlineStr">
        <is>
          <t>vl343</t>
        </is>
      </c>
      <c r="F47" s="232" t="inlineStr">
        <is>
          <t>10.221.38.250</t>
        </is>
      </c>
      <c r="H47" s="56" t="inlineStr">
        <is>
          <t>10.221.40.248/30</t>
        </is>
      </c>
      <c r="I47" s="56" t="inlineStr">
        <is>
          <t>Gy</t>
        </is>
      </c>
      <c r="J47" s="22" t="inlineStr">
        <is>
          <t>vl343</t>
        </is>
      </c>
      <c r="K47" s="97" t="inlineStr">
        <is>
          <t>10.221.40.249</t>
        </is>
      </c>
      <c r="L47" s="22" t="inlineStr">
        <is>
          <t>vl343</t>
        </is>
      </c>
      <c r="M47" s="232" t="inlineStr">
        <is>
          <t>10.221.40.250</t>
        </is>
      </c>
    </row>
    <row r="48" outlineLevel="1" ht="15.75" customHeight="1" s="200" thickBot="1">
      <c r="A48" s="57" t="inlineStr">
        <is>
          <t>10.221.38.252/30</t>
        </is>
      </c>
      <c r="B48" s="57" t="inlineStr">
        <is>
          <t>AAA</t>
        </is>
      </c>
      <c r="C48" s="24" t="inlineStr">
        <is>
          <t>vl344</t>
        </is>
      </c>
      <c r="D48" s="59" t="inlineStr">
        <is>
          <t>10.221.38.253</t>
        </is>
      </c>
      <c r="E48" s="24" t="inlineStr">
        <is>
          <t>vl344</t>
        </is>
      </c>
      <c r="F48" s="235" t="inlineStr">
        <is>
          <t>10.221.38.254</t>
        </is>
      </c>
      <c r="H48" s="57" t="inlineStr">
        <is>
          <t>10.221.40.252/30</t>
        </is>
      </c>
      <c r="I48" s="57" t="inlineStr">
        <is>
          <t>AAA</t>
        </is>
      </c>
      <c r="J48" s="24" t="inlineStr">
        <is>
          <t>vl344</t>
        </is>
      </c>
      <c r="K48" s="59" t="inlineStr">
        <is>
          <t>10.221.40.253</t>
        </is>
      </c>
      <c r="L48" s="24" t="inlineStr">
        <is>
          <t>vl344</t>
        </is>
      </c>
      <c r="M48" s="235" t="inlineStr">
        <is>
          <t>10.221.40.254</t>
        </is>
      </c>
    </row>
    <row r="49">
      <c r="F49" s="46" t="n"/>
    </row>
    <row r="50" ht="18.75" customHeight="1" s="200">
      <c r="A50" s="12" t="inlineStr">
        <is>
          <t>Saint-Petersburg</t>
        </is>
      </c>
      <c r="F50" s="46" t="n"/>
    </row>
    <row r="51" outlineLevel="1" ht="15.75" customHeight="1" s="200" thickBot="1">
      <c r="A51" s="122" t="inlineStr">
        <is>
          <t>ул. Крупской, 55</t>
        </is>
      </c>
      <c r="B51" s="122" t="n"/>
    </row>
    <row r="52" outlineLevel="2" ht="15" customFormat="1" customHeight="1" s="9">
      <c r="A52" s="17" t="n"/>
      <c r="B52" s="206" t="inlineStr">
        <is>
          <t>TMS Switch int Te1/0/48</t>
        </is>
      </c>
      <c r="C52" s="193" t="n"/>
      <c r="D52" s="198" t="n"/>
      <c r="E52" s="208" t="inlineStr">
        <is>
          <t>SR1_SPB</t>
        </is>
      </c>
      <c r="F52" s="186" t="n"/>
      <c r="H52" s="17" t="n"/>
      <c r="I52" s="206" t="inlineStr">
        <is>
          <t>TMS Switch int Te2/0/48</t>
        </is>
      </c>
      <c r="J52" s="193" t="n"/>
      <c r="K52" s="198" t="n"/>
      <c r="L52" s="208" t="inlineStr">
        <is>
          <t>SR2_SPB</t>
        </is>
      </c>
      <c r="M52" s="186" t="n"/>
    </row>
    <row r="53" outlineLevel="2" ht="15.75" customFormat="1" customHeight="1" s="3" thickBot="1">
      <c r="A53" s="16" t="inlineStr">
        <is>
          <t>subnet</t>
        </is>
      </c>
      <c r="B53" s="18" t="inlineStr">
        <is>
          <t>VRF</t>
        </is>
      </c>
      <c r="C53" s="212" t="inlineStr">
        <is>
          <t>Subinterface</t>
        </is>
      </c>
      <c r="D53" s="212" t="inlineStr">
        <is>
          <t>IP</t>
        </is>
      </c>
      <c r="E53" s="4" t="inlineStr">
        <is>
          <t>IP</t>
        </is>
      </c>
      <c r="F53" s="110" t="inlineStr">
        <is>
          <t>VLAN ID</t>
        </is>
      </c>
      <c r="H53" s="16" t="inlineStr">
        <is>
          <t>subnet</t>
        </is>
      </c>
      <c r="I53" s="18" t="inlineStr">
        <is>
          <t>VRF</t>
        </is>
      </c>
      <c r="J53" s="212" t="inlineStr">
        <is>
          <t>Subinterface</t>
        </is>
      </c>
      <c r="K53" s="212" t="inlineStr">
        <is>
          <t>IP</t>
        </is>
      </c>
      <c r="L53" s="4" t="inlineStr">
        <is>
          <t>IP</t>
        </is>
      </c>
      <c r="M53" s="110" t="inlineStr">
        <is>
          <t>VLAN ID</t>
        </is>
      </c>
    </row>
    <row r="54" outlineLevel="2" s="200">
      <c r="A54" s="21" t="inlineStr">
        <is>
          <t>10.226.39.192/30</t>
        </is>
      </c>
      <c r="B54" s="21" t="inlineStr">
        <is>
          <t>OAM</t>
        </is>
      </c>
      <c r="C54" s="19">
        <f>CONCATENATE(".",F54)</f>
        <v/>
      </c>
      <c r="D54" s="19" t="inlineStr">
        <is>
          <t>10.226.39.193</t>
        </is>
      </c>
      <c r="E54" s="21" t="inlineStr">
        <is>
          <t>10.226.39.194</t>
        </is>
      </c>
      <c r="F54" s="231" t="n">
        <v>1241</v>
      </c>
      <c r="H54" s="21" t="inlineStr">
        <is>
          <t>10.226.39.196/30</t>
        </is>
      </c>
      <c r="I54" s="21" t="inlineStr">
        <is>
          <t>OAM</t>
        </is>
      </c>
      <c r="J54" s="19">
        <f>CONCATENATE(".",M54)</f>
        <v/>
      </c>
      <c r="K54" s="19" t="inlineStr">
        <is>
          <t>10.226.39.197</t>
        </is>
      </c>
      <c r="L54" s="21" t="inlineStr">
        <is>
          <t>10.226.39.198</t>
        </is>
      </c>
      <c r="M54" s="231" t="n">
        <v>1246</v>
      </c>
    </row>
    <row r="55" outlineLevel="2" s="200">
      <c r="A55" s="22" t="inlineStr">
        <is>
          <t>10.226.39.200/30</t>
        </is>
      </c>
      <c r="B55" s="22" t="inlineStr">
        <is>
          <t>Gx</t>
        </is>
      </c>
      <c r="C55" s="179">
        <f>CONCATENATE(".",F55)</f>
        <v/>
      </c>
      <c r="D55" s="96" t="inlineStr">
        <is>
          <t>10.226.39.201</t>
        </is>
      </c>
      <c r="E55" s="22" t="inlineStr">
        <is>
          <t>10.226.39.202</t>
        </is>
      </c>
      <c r="F55" s="20" t="n">
        <v>1242</v>
      </c>
      <c r="H55" s="22" t="inlineStr">
        <is>
          <t>10.226.39.204/30</t>
        </is>
      </c>
      <c r="I55" s="22" t="inlineStr">
        <is>
          <t>Gx</t>
        </is>
      </c>
      <c r="J55" s="179">
        <f>CONCATENATE(".",M55)</f>
        <v/>
      </c>
      <c r="K55" s="96" t="inlineStr">
        <is>
          <t>10.226.39.205</t>
        </is>
      </c>
      <c r="L55" s="22" t="inlineStr">
        <is>
          <t>10.226.39.206</t>
        </is>
      </c>
      <c r="M55" s="20" t="n">
        <v>1247</v>
      </c>
    </row>
    <row r="56" outlineLevel="2" s="200">
      <c r="A56" s="22" t="inlineStr">
        <is>
          <t>10.226.39.208/30</t>
        </is>
      </c>
      <c r="B56" s="22" t="inlineStr">
        <is>
          <t>Gy</t>
        </is>
      </c>
      <c r="C56" s="179">
        <f>CONCATENATE(".",F56)</f>
        <v/>
      </c>
      <c r="D56" s="96" t="inlineStr">
        <is>
          <t>10.226.39.209</t>
        </is>
      </c>
      <c r="E56" s="22" t="inlineStr">
        <is>
          <t>10.226.39.210</t>
        </is>
      </c>
      <c r="F56" s="20" t="n">
        <v>1243</v>
      </c>
      <c r="H56" s="22" t="inlineStr">
        <is>
          <t>10.226.39.212/30</t>
        </is>
      </c>
      <c r="I56" s="22" t="inlineStr">
        <is>
          <t>Gy</t>
        </is>
      </c>
      <c r="J56" s="179">
        <f>CONCATENATE(".",M56)</f>
        <v/>
      </c>
      <c r="K56" s="96" t="inlineStr">
        <is>
          <t>10.226.39.213</t>
        </is>
      </c>
      <c r="L56" s="22" t="inlineStr">
        <is>
          <t>10.226.39.214</t>
        </is>
      </c>
      <c r="M56" s="20" t="n">
        <v>1248</v>
      </c>
    </row>
    <row r="57" outlineLevel="2" s="200">
      <c r="A57" s="22" t="inlineStr">
        <is>
          <t>10.226.39.216/30</t>
        </is>
      </c>
      <c r="B57" s="22" t="inlineStr">
        <is>
          <t>AAA</t>
        </is>
      </c>
      <c r="C57" s="179">
        <f>CONCATENATE(".",F57)</f>
        <v/>
      </c>
      <c r="D57" s="96" t="inlineStr">
        <is>
          <t>10.226.39.217</t>
        </is>
      </c>
      <c r="E57" s="22" t="inlineStr">
        <is>
          <t>10.226.39.218</t>
        </is>
      </c>
      <c r="F57" s="20" t="n">
        <v>1244</v>
      </c>
      <c r="H57" s="22" t="inlineStr">
        <is>
          <t>10.226.39.220/30</t>
        </is>
      </c>
      <c r="I57" s="22" t="inlineStr">
        <is>
          <t>AAA</t>
        </is>
      </c>
      <c r="J57" s="179">
        <f>CONCATENATE(".",M57)</f>
        <v/>
      </c>
      <c r="K57" s="96" t="inlineStr">
        <is>
          <t>10.226.39.221</t>
        </is>
      </c>
      <c r="L57" s="22" t="inlineStr">
        <is>
          <t>10.226.39.222</t>
        </is>
      </c>
      <c r="M57" s="20" t="n">
        <v>1249</v>
      </c>
    </row>
    <row r="58" outlineLevel="2" ht="15.75" customHeight="1" s="200" thickBot="1">
      <c r="A58" s="24" t="inlineStr">
        <is>
          <t>10.226.39.224/30</t>
        </is>
      </c>
      <c r="B58" s="24" t="inlineStr">
        <is>
          <t>Gi-OUT</t>
        </is>
      </c>
      <c r="C58" s="243">
        <f>CONCATENATE(".",F58)</f>
        <v/>
      </c>
      <c r="D58" s="23" t="inlineStr">
        <is>
          <t>10.226.39.225</t>
        </is>
      </c>
      <c r="E58" s="24" t="inlineStr">
        <is>
          <t>10.226.39.226</t>
        </is>
      </c>
      <c r="F58" s="26" t="n">
        <v>1245</v>
      </c>
      <c r="H58" s="24" t="inlineStr">
        <is>
          <t>10.226.39.228/30</t>
        </is>
      </c>
      <c r="I58" s="24" t="inlineStr">
        <is>
          <t>Gi-OUT</t>
        </is>
      </c>
      <c r="J58" s="243">
        <f>CONCATENATE(".",M58)</f>
        <v/>
      </c>
      <c r="K58" s="23" t="inlineStr">
        <is>
          <t>10.226.39.229</t>
        </is>
      </c>
      <c r="L58" s="24" t="inlineStr">
        <is>
          <t>10.226.39.230</t>
        </is>
      </c>
      <c r="M58" s="26" t="n">
        <v>1250</v>
      </c>
    </row>
    <row r="59" outlineLevel="1" s="200">
      <c r="F59" s="10" t="n"/>
      <c r="H59" s="10" t="n"/>
      <c r="I59" s="10" t="n"/>
    </row>
    <row r="60" outlineLevel="1" ht="15.75" customHeight="1" s="200" thickBot="1">
      <c r="A60" s="122" t="inlineStr">
        <is>
          <t>ул. Розенштейна, 21</t>
        </is>
      </c>
      <c r="B60" s="122" t="n"/>
    </row>
    <row r="61" outlineLevel="2" ht="15" customFormat="1" customHeight="1" s="9">
      <c r="A61" s="17" t="n"/>
      <c r="B61" s="206" t="inlineStr">
        <is>
          <t>TMS Switch int Te1/0/48</t>
        </is>
      </c>
      <c r="C61" s="193" t="n"/>
      <c r="D61" s="198" t="n"/>
      <c r="E61" s="208" t="inlineStr">
        <is>
          <t>SR3_SPB</t>
        </is>
      </c>
      <c r="F61" s="186" t="n"/>
      <c r="H61" s="17" t="n"/>
      <c r="I61" s="206" t="inlineStr">
        <is>
          <t>TMS Switch int Te2/0/48</t>
        </is>
      </c>
      <c r="J61" s="193" t="n"/>
      <c r="K61" s="198" t="n"/>
      <c r="L61" s="208" t="inlineStr">
        <is>
          <t>SR4_SPB</t>
        </is>
      </c>
      <c r="M61" s="186" t="n"/>
    </row>
    <row r="62" outlineLevel="2" ht="15.75" customFormat="1" customHeight="1" s="3" thickBot="1">
      <c r="A62" s="16" t="inlineStr">
        <is>
          <t>subnet</t>
        </is>
      </c>
      <c r="B62" s="18" t="inlineStr">
        <is>
          <t>VRF</t>
        </is>
      </c>
      <c r="C62" s="212" t="inlineStr">
        <is>
          <t>Subinterface</t>
        </is>
      </c>
      <c r="D62" s="212" t="inlineStr">
        <is>
          <t>IP</t>
        </is>
      </c>
      <c r="E62" s="4" t="inlineStr">
        <is>
          <t>IP</t>
        </is>
      </c>
      <c r="F62" s="110" t="inlineStr">
        <is>
          <t>VLAN ID</t>
        </is>
      </c>
      <c r="H62" s="16" t="inlineStr">
        <is>
          <t>subnet</t>
        </is>
      </c>
      <c r="I62" s="18" t="inlineStr">
        <is>
          <t>VRF</t>
        </is>
      </c>
      <c r="J62" s="212" t="inlineStr">
        <is>
          <t>Subinterface</t>
        </is>
      </c>
      <c r="K62" s="212" t="inlineStr">
        <is>
          <t>IP</t>
        </is>
      </c>
      <c r="L62" s="4" t="inlineStr">
        <is>
          <t>IP</t>
        </is>
      </c>
      <c r="M62" s="110" t="inlineStr">
        <is>
          <t>VLAN ID</t>
        </is>
      </c>
    </row>
    <row r="63" outlineLevel="2" s="200">
      <c r="A63" s="21" t="inlineStr">
        <is>
          <t>10.226.40.192/30</t>
        </is>
      </c>
      <c r="B63" s="21" t="inlineStr">
        <is>
          <t>OAM</t>
        </is>
      </c>
      <c r="C63" s="19">
        <f>CONCATENATE(".",F63)</f>
        <v/>
      </c>
      <c r="D63" s="19" t="inlineStr">
        <is>
          <t>10.226.40.193</t>
        </is>
      </c>
      <c r="E63" s="21" t="inlineStr">
        <is>
          <t>10.226.40.194</t>
        </is>
      </c>
      <c r="F63" s="231" t="n">
        <v>1241</v>
      </c>
      <c r="H63" s="21" t="inlineStr">
        <is>
          <t>10.226.40.196/30</t>
        </is>
      </c>
      <c r="I63" s="21" t="inlineStr">
        <is>
          <t>OAM</t>
        </is>
      </c>
      <c r="J63" s="19">
        <f>CONCATENATE(".",M63)</f>
        <v/>
      </c>
      <c r="K63" s="19" t="inlineStr">
        <is>
          <t>10.226.40.197</t>
        </is>
      </c>
      <c r="L63" s="21" t="inlineStr">
        <is>
          <t>10.226.40.198</t>
        </is>
      </c>
      <c r="M63" s="231" t="n">
        <v>1246</v>
      </c>
    </row>
    <row r="64" outlineLevel="2" s="200">
      <c r="A64" s="22" t="inlineStr">
        <is>
          <t>10.226.40.200/30</t>
        </is>
      </c>
      <c r="B64" s="22" t="inlineStr">
        <is>
          <t>Gx</t>
        </is>
      </c>
      <c r="C64" s="179">
        <f>CONCATENATE(".",F64)</f>
        <v/>
      </c>
      <c r="D64" s="96" t="inlineStr">
        <is>
          <t>10.226.40.201</t>
        </is>
      </c>
      <c r="E64" s="22" t="inlineStr">
        <is>
          <t>10.226.40.202</t>
        </is>
      </c>
      <c r="F64" s="20" t="n">
        <v>1242</v>
      </c>
      <c r="H64" s="22" t="inlineStr">
        <is>
          <t>10.226.40.204/30</t>
        </is>
      </c>
      <c r="I64" s="22" t="inlineStr">
        <is>
          <t>Gx</t>
        </is>
      </c>
      <c r="J64" s="179">
        <f>CONCATENATE(".",M64)</f>
        <v/>
      </c>
      <c r="K64" s="96" t="inlineStr">
        <is>
          <t>10.226.40.205</t>
        </is>
      </c>
      <c r="L64" s="22" t="inlineStr">
        <is>
          <t>10.226.40.206</t>
        </is>
      </c>
      <c r="M64" s="20" t="n">
        <v>1247</v>
      </c>
    </row>
    <row r="65" outlineLevel="2" s="200">
      <c r="A65" s="22" t="inlineStr">
        <is>
          <t>10.226.40.208/30</t>
        </is>
      </c>
      <c r="B65" s="22" t="inlineStr">
        <is>
          <t>Gy</t>
        </is>
      </c>
      <c r="C65" s="179">
        <f>CONCATENATE(".",F65)</f>
        <v/>
      </c>
      <c r="D65" s="96" t="inlineStr">
        <is>
          <t>10.226.40.209</t>
        </is>
      </c>
      <c r="E65" s="22" t="inlineStr">
        <is>
          <t>10.226.40.210</t>
        </is>
      </c>
      <c r="F65" s="20" t="n">
        <v>1243</v>
      </c>
      <c r="H65" s="22" t="inlineStr">
        <is>
          <t>10.226.40.212/30</t>
        </is>
      </c>
      <c r="I65" s="22" t="inlineStr">
        <is>
          <t>Gy</t>
        </is>
      </c>
      <c r="J65" s="179">
        <f>CONCATENATE(".",M65)</f>
        <v/>
      </c>
      <c r="K65" s="96" t="inlineStr">
        <is>
          <t>10.226.40.213</t>
        </is>
      </c>
      <c r="L65" s="22" t="inlineStr">
        <is>
          <t>10.226.40.214</t>
        </is>
      </c>
      <c r="M65" s="20" t="n">
        <v>1248</v>
      </c>
    </row>
    <row r="66" outlineLevel="2" s="200">
      <c r="A66" s="22" t="inlineStr">
        <is>
          <t>10.226.40.216/30</t>
        </is>
      </c>
      <c r="B66" s="22" t="inlineStr">
        <is>
          <t>AAA</t>
        </is>
      </c>
      <c r="C66" s="179">
        <f>CONCATENATE(".",F66)</f>
        <v/>
      </c>
      <c r="D66" s="96" t="inlineStr">
        <is>
          <t>10.226.40.217</t>
        </is>
      </c>
      <c r="E66" s="22" t="inlineStr">
        <is>
          <t>10.226.40.218</t>
        </is>
      </c>
      <c r="F66" s="20" t="n">
        <v>1244</v>
      </c>
      <c r="H66" s="22" t="inlineStr">
        <is>
          <t>10.226.40.220/30</t>
        </is>
      </c>
      <c r="I66" s="22" t="inlineStr">
        <is>
          <t>AAA</t>
        </is>
      </c>
      <c r="J66" s="179">
        <f>CONCATENATE(".",M66)</f>
        <v/>
      </c>
      <c r="K66" s="96" t="inlineStr">
        <is>
          <t>10.226.40.221</t>
        </is>
      </c>
      <c r="L66" s="22" t="inlineStr">
        <is>
          <t>10.226.40.222</t>
        </is>
      </c>
      <c r="M66" s="20" t="n">
        <v>1249</v>
      </c>
    </row>
    <row r="67" outlineLevel="2" ht="15.75" customHeight="1" s="200" thickBot="1">
      <c r="A67" s="24" t="inlineStr">
        <is>
          <t>10.226.40.224/30</t>
        </is>
      </c>
      <c r="B67" s="24" t="inlineStr">
        <is>
          <t>Gi-OUT</t>
        </is>
      </c>
      <c r="C67" s="243">
        <f>CONCATENATE(".",F67)</f>
        <v/>
      </c>
      <c r="D67" s="23" t="inlineStr">
        <is>
          <t>10.226.40.225</t>
        </is>
      </c>
      <c r="E67" s="24" t="inlineStr">
        <is>
          <t>10.226.40.226</t>
        </is>
      </c>
      <c r="F67" s="26" t="n">
        <v>1245</v>
      </c>
      <c r="H67" s="24" t="inlineStr">
        <is>
          <t>10.226.40.228/30</t>
        </is>
      </c>
      <c r="I67" s="24" t="inlineStr">
        <is>
          <t>Gi-OUT</t>
        </is>
      </c>
      <c r="J67" s="243">
        <f>CONCATENATE(".",M67)</f>
        <v/>
      </c>
      <c r="K67" s="23" t="inlineStr">
        <is>
          <t>10.226.40.229</t>
        </is>
      </c>
      <c r="L67" s="24" t="inlineStr">
        <is>
          <t>10.226.40.230</t>
        </is>
      </c>
      <c r="M67" s="26" t="n">
        <v>1250</v>
      </c>
    </row>
    <row r="68" outlineLevel="1" s="200"/>
    <row r="69" outlineLevel="2" ht="15.75" customHeight="1" s="200" thickBot="1">
      <c r="A69" s="204" t="inlineStr">
        <is>
          <t>Intersite L3-links</t>
        </is>
      </c>
      <c r="B69" s="205" t="n"/>
      <c r="C69" s="205" t="n"/>
      <c r="D69" s="205" t="n"/>
      <c r="E69" s="205" t="n"/>
      <c r="F69" s="205" t="n"/>
      <c r="M69" s="46" t="n"/>
    </row>
    <row r="70" outlineLevel="2" s="200">
      <c r="A70" s="201" t="inlineStr">
        <is>
          <t>subnet</t>
        </is>
      </c>
      <c r="B70" s="201" t="inlineStr">
        <is>
          <t>VRF</t>
        </is>
      </c>
      <c r="C70" s="203" t="inlineStr">
        <is>
          <t>SPB-TMS-1-1</t>
        </is>
      </c>
      <c r="D70" s="198" t="n"/>
      <c r="E70" s="203" t="inlineStr">
        <is>
          <t>SPB-TMS-2-1</t>
        </is>
      </c>
      <c r="F70" s="198" t="n"/>
      <c r="M70" s="46" t="n"/>
    </row>
    <row r="71" outlineLevel="2" ht="15.75" customHeight="1" s="200" thickBot="1">
      <c r="A71" s="202" t="n"/>
      <c r="B71" s="202" t="n"/>
      <c r="C71" s="52" t="inlineStr">
        <is>
          <t>Interface</t>
        </is>
      </c>
      <c r="D71" s="53" t="inlineStr">
        <is>
          <t>IP</t>
        </is>
      </c>
      <c r="E71" s="52" t="inlineStr">
        <is>
          <t>Interface</t>
        </is>
      </c>
      <c r="F71" s="53" t="inlineStr">
        <is>
          <t>IP</t>
        </is>
      </c>
      <c r="M71" s="46" t="n"/>
    </row>
    <row r="72" outlineLevel="2" s="200">
      <c r="A72" s="55" t="inlineStr">
        <is>
          <t>10.226.39.248/30</t>
        </is>
      </c>
      <c r="B72" s="55" t="inlineStr">
        <is>
          <t>OAM</t>
        </is>
      </c>
      <c r="C72" s="21" t="inlineStr">
        <is>
          <t>vl341</t>
        </is>
      </c>
      <c r="D72" s="58" t="inlineStr">
        <is>
          <t>10.226.39.249</t>
        </is>
      </c>
      <c r="E72" s="21" t="inlineStr">
        <is>
          <t>vl341</t>
        </is>
      </c>
      <c r="F72" s="231" t="inlineStr">
        <is>
          <t>10.226.39.250</t>
        </is>
      </c>
      <c r="M72" s="46" t="n"/>
    </row>
    <row r="73" outlineLevel="2" s="200">
      <c r="A73" s="56" t="inlineStr">
        <is>
          <t>10.226.39.252/30</t>
        </is>
      </c>
      <c r="B73" s="56" t="inlineStr">
        <is>
          <t>Gx</t>
        </is>
      </c>
      <c r="C73" s="22" t="inlineStr">
        <is>
          <t>vl342</t>
        </is>
      </c>
      <c r="D73" s="97" t="inlineStr">
        <is>
          <t>10.226.39.253</t>
        </is>
      </c>
      <c r="E73" s="22" t="inlineStr">
        <is>
          <t>vl342</t>
        </is>
      </c>
      <c r="F73" s="232" t="inlineStr">
        <is>
          <t>10.226.39.254</t>
        </is>
      </c>
      <c r="M73" s="46" t="n"/>
    </row>
    <row r="74" outlineLevel="2" s="200">
      <c r="A74" s="56" t="inlineStr">
        <is>
          <t>10.226.40.248/30</t>
        </is>
      </c>
      <c r="B74" s="56" t="inlineStr">
        <is>
          <t>Gy</t>
        </is>
      </c>
      <c r="C74" s="22" t="inlineStr">
        <is>
          <t>vl343</t>
        </is>
      </c>
      <c r="D74" s="97" t="inlineStr">
        <is>
          <t>10.226.40.249</t>
        </is>
      </c>
      <c r="E74" s="22" t="inlineStr">
        <is>
          <t>vl343</t>
        </is>
      </c>
      <c r="F74" s="232" t="inlineStr">
        <is>
          <t>10.226.40.250</t>
        </is>
      </c>
      <c r="M74" s="46" t="n"/>
    </row>
    <row r="75" outlineLevel="2" ht="15.75" customHeight="1" s="200" thickBot="1">
      <c r="A75" s="57" t="inlineStr">
        <is>
          <t>10.226.40.252/30</t>
        </is>
      </c>
      <c r="B75" s="57" t="inlineStr">
        <is>
          <t>AAA</t>
        </is>
      </c>
      <c r="C75" s="24" t="inlineStr">
        <is>
          <t>vl344</t>
        </is>
      </c>
      <c r="D75" s="59" t="inlineStr">
        <is>
          <t>10.226.40.253</t>
        </is>
      </c>
      <c r="E75" s="24" t="inlineStr">
        <is>
          <t>vl344</t>
        </is>
      </c>
      <c r="F75" s="235" t="inlineStr">
        <is>
          <t>10.226.40.254</t>
        </is>
      </c>
      <c r="M75" s="46" t="n"/>
    </row>
    <row r="76" outlineLevel="1" s="200"/>
    <row r="77" ht="18.75" customHeight="1" s="200">
      <c r="A77" s="12" t="inlineStr">
        <is>
          <t>Nizhny Novgorod</t>
        </is>
      </c>
      <c r="B77" s="12" t="n"/>
    </row>
    <row r="78" outlineLevel="1" ht="15.75" customHeight="1" s="200" thickBot="1">
      <c r="A78" s="122" t="inlineStr">
        <is>
          <t>ул. Тургенева, 13а</t>
        </is>
      </c>
      <c r="B78" s="122" t="n"/>
    </row>
    <row r="79" outlineLevel="2" ht="15" customFormat="1" customHeight="1" s="9">
      <c r="A79" s="17" t="n"/>
      <c r="B79" s="206" t="inlineStr">
        <is>
          <t>TMS Switch int Te1/0/48</t>
        </is>
      </c>
      <c r="C79" s="193" t="n"/>
      <c r="D79" s="198" t="n"/>
      <c r="E79" s="208" t="inlineStr">
        <is>
          <t>NN-SC-1-1</t>
        </is>
      </c>
      <c r="F79" s="186" t="n"/>
      <c r="H79" s="17" t="n"/>
      <c r="I79" s="206" t="inlineStr">
        <is>
          <t>TMS Switch int Te2/0/48</t>
        </is>
      </c>
      <c r="J79" s="193" t="n"/>
      <c r="K79" s="198" t="n"/>
      <c r="L79" s="208" t="inlineStr">
        <is>
          <t>NN-SC-1-2</t>
        </is>
      </c>
      <c r="M79" s="186" t="n"/>
    </row>
    <row r="80" outlineLevel="2" ht="15.75" customFormat="1" customHeight="1" s="3" thickBot="1">
      <c r="A80" s="16" t="inlineStr">
        <is>
          <t>subnet</t>
        </is>
      </c>
      <c r="B80" s="18" t="inlineStr">
        <is>
          <t>VRF</t>
        </is>
      </c>
      <c r="C80" s="212" t="inlineStr">
        <is>
          <t>Subinterface</t>
        </is>
      </c>
      <c r="D80" s="212" t="inlineStr">
        <is>
          <t>IP</t>
        </is>
      </c>
      <c r="E80" s="4" t="inlineStr">
        <is>
          <t>IP</t>
        </is>
      </c>
      <c r="F80" s="110" t="inlineStr">
        <is>
          <t>VLAN ID</t>
        </is>
      </c>
      <c r="H80" s="16" t="inlineStr">
        <is>
          <t>subnet</t>
        </is>
      </c>
      <c r="I80" s="18" t="inlineStr">
        <is>
          <t>VRF</t>
        </is>
      </c>
      <c r="J80" s="212" t="inlineStr">
        <is>
          <t>Subinterface</t>
        </is>
      </c>
      <c r="K80" s="212" t="inlineStr">
        <is>
          <t>IP</t>
        </is>
      </c>
      <c r="L80" s="4" t="inlineStr">
        <is>
          <t>IP</t>
        </is>
      </c>
      <c r="M80" s="110" t="inlineStr">
        <is>
          <t>VLAN ID</t>
        </is>
      </c>
    </row>
    <row r="81" outlineLevel="2" s="200">
      <c r="A81" s="21" t="inlineStr">
        <is>
          <t>10.228.253.192/30</t>
        </is>
      </c>
      <c r="B81" s="21" t="inlineStr">
        <is>
          <t>OAM</t>
        </is>
      </c>
      <c r="C81" s="19">
        <f>CONCATENATE(".",F81)</f>
        <v/>
      </c>
      <c r="D81" s="19" t="inlineStr">
        <is>
          <t>10.228.253.193</t>
        </is>
      </c>
      <c r="E81" s="21" t="inlineStr">
        <is>
          <t>10.228.253.194</t>
        </is>
      </c>
      <c r="F81" s="231" t="n">
        <v>1241</v>
      </c>
      <c r="H81" s="21" t="inlineStr">
        <is>
          <t>10.228.253.196/30</t>
        </is>
      </c>
      <c r="I81" s="21" t="inlineStr">
        <is>
          <t>OAM</t>
        </is>
      </c>
      <c r="J81" s="19">
        <f>CONCATENATE(".",M81)</f>
        <v/>
      </c>
      <c r="K81" s="19" t="inlineStr">
        <is>
          <t>10.228.253.197</t>
        </is>
      </c>
      <c r="L81" s="21" t="inlineStr">
        <is>
          <t>10.228.253.198</t>
        </is>
      </c>
      <c r="M81" s="231" t="n">
        <v>1246</v>
      </c>
    </row>
    <row r="82" outlineLevel="2" s="200">
      <c r="A82" s="22" t="inlineStr">
        <is>
          <t>10.228.253.200/30</t>
        </is>
      </c>
      <c r="B82" s="22" t="inlineStr">
        <is>
          <t>Gx</t>
        </is>
      </c>
      <c r="C82" s="179">
        <f>CONCATENATE(".",F82)</f>
        <v/>
      </c>
      <c r="D82" s="96" t="inlineStr">
        <is>
          <t>10.228.253.201</t>
        </is>
      </c>
      <c r="E82" s="22" t="inlineStr">
        <is>
          <t>10.228.253.202</t>
        </is>
      </c>
      <c r="F82" s="20" t="n">
        <v>1242</v>
      </c>
      <c r="H82" s="22" t="inlineStr">
        <is>
          <t>10.228.253.204/30</t>
        </is>
      </c>
      <c r="I82" s="22" t="inlineStr">
        <is>
          <t>Gx</t>
        </is>
      </c>
      <c r="J82" s="179">
        <f>CONCATENATE(".",M82)</f>
        <v/>
      </c>
      <c r="K82" s="96" t="inlineStr">
        <is>
          <t>10.228.253.205</t>
        </is>
      </c>
      <c r="L82" s="22" t="inlineStr">
        <is>
          <t>10.228.253.206</t>
        </is>
      </c>
      <c r="M82" s="20" t="n">
        <v>1247</v>
      </c>
    </row>
    <row r="83" outlineLevel="2" s="200">
      <c r="A83" s="22" t="inlineStr">
        <is>
          <t>10.228.253.208/30</t>
        </is>
      </c>
      <c r="B83" s="22" t="inlineStr">
        <is>
          <t>Gy</t>
        </is>
      </c>
      <c r="C83" s="179">
        <f>CONCATENATE(".",F83)</f>
        <v/>
      </c>
      <c r="D83" s="96" t="inlineStr">
        <is>
          <t>10.228.253.209</t>
        </is>
      </c>
      <c r="E83" s="22" t="inlineStr">
        <is>
          <t>10.228.253.210</t>
        </is>
      </c>
      <c r="F83" s="20" t="n">
        <v>1243</v>
      </c>
      <c r="H83" s="22" t="inlineStr">
        <is>
          <t>10.228.253.212/30</t>
        </is>
      </c>
      <c r="I83" s="22" t="inlineStr">
        <is>
          <t>Gy</t>
        </is>
      </c>
      <c r="J83" s="179">
        <f>CONCATENATE(".",M83)</f>
        <v/>
      </c>
      <c r="K83" s="96" t="inlineStr">
        <is>
          <t>10.228.253.213</t>
        </is>
      </c>
      <c r="L83" s="22" t="inlineStr">
        <is>
          <t>10.228.253.214</t>
        </is>
      </c>
      <c r="M83" s="20" t="n">
        <v>1248</v>
      </c>
    </row>
    <row r="84" outlineLevel="2" s="200">
      <c r="A84" s="22" t="inlineStr">
        <is>
          <t>10.228.253.216/30</t>
        </is>
      </c>
      <c r="B84" s="22" t="inlineStr">
        <is>
          <t>AAA</t>
        </is>
      </c>
      <c r="C84" s="179">
        <f>CONCATENATE(".",F84)</f>
        <v/>
      </c>
      <c r="D84" s="96" t="inlineStr">
        <is>
          <t>10.228.253.217</t>
        </is>
      </c>
      <c r="E84" s="22" t="inlineStr">
        <is>
          <t>10.228.253.218</t>
        </is>
      </c>
      <c r="F84" s="20" t="n">
        <v>1244</v>
      </c>
      <c r="H84" s="22" t="inlineStr">
        <is>
          <t>10.228.253.220/30</t>
        </is>
      </c>
      <c r="I84" s="22" t="inlineStr">
        <is>
          <t>AAA</t>
        </is>
      </c>
      <c r="J84" s="179">
        <f>CONCATENATE(".",M84)</f>
        <v/>
      </c>
      <c r="K84" s="96" t="inlineStr">
        <is>
          <t>10.228.253.221</t>
        </is>
      </c>
      <c r="L84" s="22" t="inlineStr">
        <is>
          <t>10.228.253.222</t>
        </is>
      </c>
      <c r="M84" s="20" t="n">
        <v>1249</v>
      </c>
    </row>
    <row r="85" outlineLevel="2" ht="15.75" customHeight="1" s="200" thickBot="1">
      <c r="A85" s="24" t="inlineStr">
        <is>
          <t>10.228.253.224/30</t>
        </is>
      </c>
      <c r="B85" s="24" t="inlineStr">
        <is>
          <t>Gi-OUT</t>
        </is>
      </c>
      <c r="C85" s="23">
        <f>CONCATENATE(".",F85)</f>
        <v/>
      </c>
      <c r="D85" s="23" t="inlineStr">
        <is>
          <t>10.228.253.225</t>
        </is>
      </c>
      <c r="E85" s="24" t="inlineStr">
        <is>
          <t>10.228.253.226</t>
        </is>
      </c>
      <c r="F85" s="235" t="n">
        <v>1245</v>
      </c>
      <c r="H85" s="24" t="inlineStr">
        <is>
          <t>10.228.253.228/30</t>
        </is>
      </c>
      <c r="I85" s="24" t="inlineStr">
        <is>
          <t>Gi-OUT</t>
        </is>
      </c>
      <c r="J85" s="23">
        <f>CONCATENATE(".",M85)</f>
        <v/>
      </c>
      <c r="K85" s="23" t="inlineStr">
        <is>
          <t>10.228.253.229</t>
        </is>
      </c>
      <c r="L85" s="24" t="inlineStr">
        <is>
          <t>10.228.253.230</t>
        </is>
      </c>
      <c r="M85" s="26" t="n">
        <v>1250</v>
      </c>
    </row>
    <row r="86" outlineLevel="2" s="200">
      <c r="F86" s="46" t="n"/>
      <c r="M86" s="46" t="n"/>
    </row>
    <row r="87" outlineLevel="1" ht="15.75" customHeight="1" s="200" thickBot="1">
      <c r="A87" s="122" t="inlineStr">
        <is>
          <t>ул. Гагарина, 166</t>
        </is>
      </c>
      <c r="B87" s="122" t="n"/>
    </row>
    <row r="88" outlineLevel="2" ht="15" customFormat="1" customHeight="1" s="9">
      <c r="A88" s="17" t="n"/>
      <c r="B88" s="206" t="inlineStr">
        <is>
          <t>TMS Switch int Te1/0/48</t>
        </is>
      </c>
      <c r="C88" s="193" t="n"/>
      <c r="D88" s="198" t="n"/>
      <c r="E88" s="208" t="inlineStr">
        <is>
          <t>NN-SC-2-1</t>
        </is>
      </c>
      <c r="F88" s="186" t="n"/>
      <c r="H88" s="17" t="n"/>
      <c r="I88" s="206" t="inlineStr">
        <is>
          <t>TMS Switch int Te2/0/48</t>
        </is>
      </c>
      <c r="J88" s="193" t="n"/>
      <c r="K88" s="198" t="n"/>
      <c r="L88" s="208" t="inlineStr">
        <is>
          <t>NN-SC-2-2</t>
        </is>
      </c>
      <c r="M88" s="186" t="n"/>
    </row>
    <row r="89" outlineLevel="2" ht="15.75" customFormat="1" customHeight="1" s="3" thickBot="1">
      <c r="A89" s="16" t="inlineStr">
        <is>
          <t>subnet</t>
        </is>
      </c>
      <c r="B89" s="18" t="inlineStr">
        <is>
          <t>VRF</t>
        </is>
      </c>
      <c r="C89" s="212" t="inlineStr">
        <is>
          <t>Subinterface</t>
        </is>
      </c>
      <c r="D89" s="212" t="inlineStr">
        <is>
          <t>IP</t>
        </is>
      </c>
      <c r="E89" s="4" t="inlineStr">
        <is>
          <t>IP</t>
        </is>
      </c>
      <c r="F89" s="110" t="inlineStr">
        <is>
          <t>VLAN ID</t>
        </is>
      </c>
      <c r="H89" s="16" t="inlineStr">
        <is>
          <t>subnet</t>
        </is>
      </c>
      <c r="I89" s="18" t="inlineStr">
        <is>
          <t>VRF</t>
        </is>
      </c>
      <c r="J89" s="212" t="inlineStr">
        <is>
          <t>Subinterface</t>
        </is>
      </c>
      <c r="K89" s="212" t="inlineStr">
        <is>
          <t>IP</t>
        </is>
      </c>
      <c r="L89" s="4" t="inlineStr">
        <is>
          <t>IP</t>
        </is>
      </c>
      <c r="M89" s="110" t="inlineStr">
        <is>
          <t>VLAN ID</t>
        </is>
      </c>
    </row>
    <row r="90" outlineLevel="2" s="200">
      <c r="A90" s="21" t="inlineStr">
        <is>
          <t>10.228.254.192/30</t>
        </is>
      </c>
      <c r="B90" s="21" t="inlineStr">
        <is>
          <t>OAM</t>
        </is>
      </c>
      <c r="C90" s="19">
        <f>CONCATENATE(".",F90)</f>
        <v/>
      </c>
      <c r="D90" s="19" t="inlineStr">
        <is>
          <t>10.228.254.193</t>
        </is>
      </c>
      <c r="E90" s="21" t="inlineStr">
        <is>
          <t>10.228.254.194</t>
        </is>
      </c>
      <c r="F90" s="231" t="n">
        <v>1241</v>
      </c>
      <c r="H90" s="21" t="inlineStr">
        <is>
          <t>10.228.254.196/30</t>
        </is>
      </c>
      <c r="I90" s="21" t="inlineStr">
        <is>
          <t>OAM</t>
        </is>
      </c>
      <c r="J90" s="19">
        <f>CONCATENATE(".",M90)</f>
        <v/>
      </c>
      <c r="K90" s="19" t="inlineStr">
        <is>
          <t>10.228.254.197</t>
        </is>
      </c>
      <c r="L90" s="21" t="inlineStr">
        <is>
          <t>10.228.254.198</t>
        </is>
      </c>
      <c r="M90" s="231" t="n">
        <v>1246</v>
      </c>
    </row>
    <row r="91" outlineLevel="2" s="200">
      <c r="A91" s="22" t="inlineStr">
        <is>
          <t>10.228.254.200/30</t>
        </is>
      </c>
      <c r="B91" s="22" t="inlineStr">
        <is>
          <t>Gx</t>
        </is>
      </c>
      <c r="C91" s="179">
        <f>CONCATENATE(".",F91)</f>
        <v/>
      </c>
      <c r="D91" s="96" t="inlineStr">
        <is>
          <t>10.228.254.201</t>
        </is>
      </c>
      <c r="E91" s="22" t="inlineStr">
        <is>
          <t>10.228.254.202</t>
        </is>
      </c>
      <c r="F91" s="20" t="n">
        <v>1242</v>
      </c>
      <c r="H91" s="22" t="inlineStr">
        <is>
          <t>10.228.254.204/30</t>
        </is>
      </c>
      <c r="I91" s="22" t="inlineStr">
        <is>
          <t>Gx</t>
        </is>
      </c>
      <c r="J91" s="179">
        <f>CONCATENATE(".",M91)</f>
        <v/>
      </c>
      <c r="K91" s="96" t="inlineStr">
        <is>
          <t>10.228.254.205</t>
        </is>
      </c>
      <c r="L91" s="22" t="inlineStr">
        <is>
          <t>10.228.254.206</t>
        </is>
      </c>
      <c r="M91" s="20" t="n">
        <v>1247</v>
      </c>
    </row>
    <row r="92" outlineLevel="2" s="200">
      <c r="A92" s="22" t="inlineStr">
        <is>
          <t>10.228.254.208/30</t>
        </is>
      </c>
      <c r="B92" s="22" t="inlineStr">
        <is>
          <t>Gy</t>
        </is>
      </c>
      <c r="C92" s="179">
        <f>CONCATENATE(".",F92)</f>
        <v/>
      </c>
      <c r="D92" s="96" t="inlineStr">
        <is>
          <t>10.228.254.209</t>
        </is>
      </c>
      <c r="E92" s="22" t="inlineStr">
        <is>
          <t>10.228.254.210</t>
        </is>
      </c>
      <c r="F92" s="20" t="n">
        <v>1243</v>
      </c>
      <c r="H92" s="22" t="inlineStr">
        <is>
          <t>10.228.254.212/30</t>
        </is>
      </c>
      <c r="I92" s="22" t="inlineStr">
        <is>
          <t>Gy</t>
        </is>
      </c>
      <c r="J92" s="179">
        <f>CONCATENATE(".",M92)</f>
        <v/>
      </c>
      <c r="K92" s="96" t="inlineStr">
        <is>
          <t>10.228.254.213</t>
        </is>
      </c>
      <c r="L92" s="22" t="inlineStr">
        <is>
          <t>10.228.254.214</t>
        </is>
      </c>
      <c r="M92" s="20" t="n">
        <v>1248</v>
      </c>
    </row>
    <row r="93" outlineLevel="2" s="200">
      <c r="A93" s="22" t="inlineStr">
        <is>
          <t>10.228.254.216/30</t>
        </is>
      </c>
      <c r="B93" s="22" t="inlineStr">
        <is>
          <t>AAA</t>
        </is>
      </c>
      <c r="C93" s="179">
        <f>CONCATENATE(".",F93)</f>
        <v/>
      </c>
      <c r="D93" s="96" t="inlineStr">
        <is>
          <t>10.228.254.217</t>
        </is>
      </c>
      <c r="E93" s="22" t="inlineStr">
        <is>
          <t>10.228.254.218</t>
        </is>
      </c>
      <c r="F93" s="20" t="n">
        <v>1244</v>
      </c>
      <c r="H93" s="22" t="inlineStr">
        <is>
          <t>10.228.254.220/30</t>
        </is>
      </c>
      <c r="I93" s="22" t="inlineStr">
        <is>
          <t>AAA</t>
        </is>
      </c>
      <c r="J93" s="179">
        <f>CONCATENATE(".",M93)</f>
        <v/>
      </c>
      <c r="K93" s="96" t="inlineStr">
        <is>
          <t>10.228.254.221</t>
        </is>
      </c>
      <c r="L93" s="22" t="inlineStr">
        <is>
          <t>10.228.254.222</t>
        </is>
      </c>
      <c r="M93" s="20" t="n">
        <v>1249</v>
      </c>
    </row>
    <row r="94" outlineLevel="2" ht="15.75" customHeight="1" s="200" thickBot="1">
      <c r="A94" s="24" t="inlineStr">
        <is>
          <t>10.228.254.224/30</t>
        </is>
      </c>
      <c r="B94" s="24" t="inlineStr">
        <is>
          <t>Gi-OUT</t>
        </is>
      </c>
      <c r="C94" s="23">
        <f>CONCATENATE(".",F94)</f>
        <v/>
      </c>
      <c r="D94" s="23" t="inlineStr">
        <is>
          <t>10.228.254.225</t>
        </is>
      </c>
      <c r="E94" s="24" t="inlineStr">
        <is>
          <t>10.228.254.226</t>
        </is>
      </c>
      <c r="F94" s="235" t="n">
        <v>1245</v>
      </c>
      <c r="H94" s="24" t="inlineStr">
        <is>
          <t>10.228.254.228/30</t>
        </is>
      </c>
      <c r="I94" s="24" t="inlineStr">
        <is>
          <t>Gi-OUT</t>
        </is>
      </c>
      <c r="J94" s="23">
        <f>CONCATENATE(".",M94)</f>
        <v/>
      </c>
      <c r="K94" s="23" t="inlineStr">
        <is>
          <t>10.228.254.229</t>
        </is>
      </c>
      <c r="L94" s="24" t="inlineStr">
        <is>
          <t>10.228.254.230</t>
        </is>
      </c>
      <c r="M94" s="26" t="n">
        <v>1250</v>
      </c>
    </row>
    <row r="95" outlineLevel="2" s="200">
      <c r="F95" s="46" t="n"/>
      <c r="M95" s="46" t="n"/>
    </row>
    <row r="96" outlineLevel="2" ht="15.75" customHeight="1" s="200" thickBot="1">
      <c r="A96" s="204" t="inlineStr">
        <is>
          <t>Intersite L3-links</t>
        </is>
      </c>
      <c r="B96" s="205" t="n"/>
      <c r="C96" s="205" t="n"/>
      <c r="D96" s="205" t="n"/>
      <c r="E96" s="205" t="n"/>
      <c r="F96" s="205" t="n"/>
      <c r="M96" s="46" t="n"/>
    </row>
    <row r="97" outlineLevel="2" s="200">
      <c r="A97" s="201" t="inlineStr">
        <is>
          <t>subnet</t>
        </is>
      </c>
      <c r="B97" s="201" t="inlineStr">
        <is>
          <t>VRF</t>
        </is>
      </c>
      <c r="C97" s="203" t="inlineStr">
        <is>
          <t>NIN-TMS-1-1</t>
        </is>
      </c>
      <c r="D97" s="198" t="n"/>
      <c r="E97" s="203" t="inlineStr">
        <is>
          <t>NIN-TMS-2-1</t>
        </is>
      </c>
      <c r="F97" s="198" t="n"/>
      <c r="M97" s="46" t="n"/>
    </row>
    <row r="98" outlineLevel="2" ht="15.75" customHeight="1" s="200" thickBot="1">
      <c r="A98" s="202" t="n"/>
      <c r="B98" s="202" t="n"/>
      <c r="C98" s="52" t="inlineStr">
        <is>
          <t>Interface</t>
        </is>
      </c>
      <c r="D98" s="53" t="inlineStr">
        <is>
          <t>IP</t>
        </is>
      </c>
      <c r="E98" s="52" t="inlineStr">
        <is>
          <t>Interface</t>
        </is>
      </c>
      <c r="F98" s="53" t="inlineStr">
        <is>
          <t>IP</t>
        </is>
      </c>
      <c r="M98" s="46" t="n"/>
    </row>
    <row r="99" outlineLevel="2" s="200">
      <c r="A99" s="55" t="inlineStr">
        <is>
          <t>10.228.253.248/30</t>
        </is>
      </c>
      <c r="B99" s="55" t="inlineStr">
        <is>
          <t>OAM</t>
        </is>
      </c>
      <c r="C99" s="21" t="inlineStr">
        <is>
          <t>vl341</t>
        </is>
      </c>
      <c r="D99" s="58" t="inlineStr">
        <is>
          <t>10.228.253.249</t>
        </is>
      </c>
      <c r="E99" s="21" t="inlineStr">
        <is>
          <t>vl341</t>
        </is>
      </c>
      <c r="F99" s="231" t="inlineStr">
        <is>
          <t>10.228.253.250</t>
        </is>
      </c>
      <c r="M99" s="46" t="n"/>
    </row>
    <row r="100" outlineLevel="2" s="200">
      <c r="A100" s="56" t="inlineStr">
        <is>
          <t>10.228.253.252/30</t>
        </is>
      </c>
      <c r="B100" s="56" t="inlineStr">
        <is>
          <t>Gx</t>
        </is>
      </c>
      <c r="C100" s="22" t="inlineStr">
        <is>
          <t>vl342</t>
        </is>
      </c>
      <c r="D100" s="97" t="inlineStr">
        <is>
          <t>10.228.253.253</t>
        </is>
      </c>
      <c r="E100" s="22" t="inlineStr">
        <is>
          <t>vl342</t>
        </is>
      </c>
      <c r="F100" s="232" t="inlineStr">
        <is>
          <t>10.228.253.254</t>
        </is>
      </c>
      <c r="M100" s="46" t="n"/>
    </row>
    <row r="101" outlineLevel="2" s="200">
      <c r="A101" s="56" t="inlineStr">
        <is>
          <t>10.228.254.248/30</t>
        </is>
      </c>
      <c r="B101" s="56" t="inlineStr">
        <is>
          <t>Gy</t>
        </is>
      </c>
      <c r="C101" s="22" t="inlineStr">
        <is>
          <t>vl343</t>
        </is>
      </c>
      <c r="D101" s="97" t="inlineStr">
        <is>
          <t>10.228.254.249</t>
        </is>
      </c>
      <c r="E101" s="22" t="inlineStr">
        <is>
          <t>vl343</t>
        </is>
      </c>
      <c r="F101" s="232" t="inlineStr">
        <is>
          <t>10.228.254.250</t>
        </is>
      </c>
      <c r="M101" s="46" t="n"/>
    </row>
    <row r="102" outlineLevel="2" ht="15.75" customHeight="1" s="200" thickBot="1">
      <c r="A102" s="57" t="inlineStr">
        <is>
          <t>10.228.254.252/30</t>
        </is>
      </c>
      <c r="B102" s="57" t="inlineStr">
        <is>
          <t>AAA</t>
        </is>
      </c>
      <c r="C102" s="24" t="inlineStr">
        <is>
          <t>vl344</t>
        </is>
      </c>
      <c r="D102" s="59" t="inlineStr">
        <is>
          <t>10.228.254.253</t>
        </is>
      </c>
      <c r="E102" s="24" t="inlineStr">
        <is>
          <t>vl344</t>
        </is>
      </c>
      <c r="F102" s="235" t="inlineStr">
        <is>
          <t>10.228.254.254</t>
        </is>
      </c>
      <c r="M102" s="46" t="n"/>
    </row>
    <row r="103" outlineLevel="2" s="200">
      <c r="F103" s="46" t="n"/>
      <c r="M103" s="46" t="n"/>
    </row>
    <row r="104" ht="18.75" customHeight="1" s="200">
      <c r="A104" s="12" t="inlineStr">
        <is>
          <t>Ekaterinburg</t>
        </is>
      </c>
      <c r="B104" s="12" t="n"/>
    </row>
    <row r="105" outlineLevel="1" ht="15.75" customHeight="1" s="200" thickBot="1">
      <c r="A105" s="122" t="inlineStr">
        <is>
          <t>Чапаева, 12, 3 эт.</t>
        </is>
      </c>
      <c r="B105" s="122" t="n"/>
    </row>
    <row r="106" outlineLevel="2" ht="15" customFormat="1" customHeight="1" s="9">
      <c r="A106" s="17" t="n"/>
      <c r="B106" s="206" t="inlineStr">
        <is>
          <t>TMS Switch int Te1/0/48</t>
        </is>
      </c>
      <c r="C106" s="193" t="n"/>
      <c r="D106" s="198" t="n"/>
      <c r="E106" s="208" t="inlineStr">
        <is>
          <t>SR1_EKT</t>
        </is>
      </c>
      <c r="F106" s="186" t="n"/>
      <c r="H106" s="17" t="n"/>
      <c r="I106" s="206" t="inlineStr">
        <is>
          <t>TMS Switch int Te2/0/48</t>
        </is>
      </c>
      <c r="J106" s="193" t="n"/>
      <c r="K106" s="198" t="n"/>
      <c r="L106" s="208" t="inlineStr">
        <is>
          <t>SR2_EKT</t>
        </is>
      </c>
      <c r="M106" s="186" t="n"/>
    </row>
    <row r="107" outlineLevel="2" ht="15.75" customFormat="1" customHeight="1" s="3" thickBot="1">
      <c r="A107" s="16" t="inlineStr">
        <is>
          <t>subnet</t>
        </is>
      </c>
      <c r="B107" s="18" t="inlineStr">
        <is>
          <t>VRF</t>
        </is>
      </c>
      <c r="C107" s="212" t="inlineStr">
        <is>
          <t>Subinterface</t>
        </is>
      </c>
      <c r="D107" s="212" t="inlineStr">
        <is>
          <t>IP</t>
        </is>
      </c>
      <c r="E107" s="4" t="inlineStr">
        <is>
          <t>IP</t>
        </is>
      </c>
      <c r="F107" s="110" t="inlineStr">
        <is>
          <t>VLAN ID</t>
        </is>
      </c>
      <c r="H107" s="16" t="inlineStr">
        <is>
          <t>subnet</t>
        </is>
      </c>
      <c r="I107" s="18" t="inlineStr">
        <is>
          <t>VRF</t>
        </is>
      </c>
      <c r="J107" s="212" t="inlineStr">
        <is>
          <t>Subinterface</t>
        </is>
      </c>
      <c r="K107" s="212" t="inlineStr">
        <is>
          <t>IP</t>
        </is>
      </c>
      <c r="L107" s="4" t="inlineStr">
        <is>
          <t>IP</t>
        </is>
      </c>
      <c r="M107" s="110" t="inlineStr">
        <is>
          <t>VLAN ID</t>
        </is>
      </c>
    </row>
    <row r="108" outlineLevel="2" s="200">
      <c r="A108" s="21" t="inlineStr">
        <is>
          <t>10.224.38.192/30</t>
        </is>
      </c>
      <c r="B108" s="21" t="inlineStr">
        <is>
          <t>OAM</t>
        </is>
      </c>
      <c r="C108" s="19">
        <f>CONCATENATE(".",F108)</f>
        <v/>
      </c>
      <c r="D108" s="19" t="inlineStr">
        <is>
          <t>10.224.38.193</t>
        </is>
      </c>
      <c r="E108" s="21" t="inlineStr">
        <is>
          <t>10.224.38.194</t>
        </is>
      </c>
      <c r="F108" s="231" t="n">
        <v>1241</v>
      </c>
      <c r="H108" s="21" t="inlineStr">
        <is>
          <t>10.224.38.196/30</t>
        </is>
      </c>
      <c r="I108" s="21" t="inlineStr">
        <is>
          <t>OAM</t>
        </is>
      </c>
      <c r="J108" s="19">
        <f>CONCATENATE(".",M108)</f>
        <v/>
      </c>
      <c r="K108" s="19" t="inlineStr">
        <is>
          <t>10.224.38.197</t>
        </is>
      </c>
      <c r="L108" s="21" t="inlineStr">
        <is>
          <t>10.224.38.198</t>
        </is>
      </c>
      <c r="M108" s="231" t="n">
        <v>1246</v>
      </c>
    </row>
    <row r="109" outlineLevel="2" s="200">
      <c r="A109" s="22" t="inlineStr">
        <is>
          <t>10.224.38.200/30</t>
        </is>
      </c>
      <c r="B109" s="22" t="inlineStr">
        <is>
          <t>Gx</t>
        </is>
      </c>
      <c r="C109" s="179">
        <f>CONCATENATE(".",F109)</f>
        <v/>
      </c>
      <c r="D109" s="96" t="inlineStr">
        <is>
          <t>10.224.38.201</t>
        </is>
      </c>
      <c r="E109" s="22" t="inlineStr">
        <is>
          <t>10.224.38.202</t>
        </is>
      </c>
      <c r="F109" s="20" t="n">
        <v>1242</v>
      </c>
      <c r="H109" s="22" t="inlineStr">
        <is>
          <t>10.224.38.204/30</t>
        </is>
      </c>
      <c r="I109" s="22" t="inlineStr">
        <is>
          <t>Gx</t>
        </is>
      </c>
      <c r="J109" s="179">
        <f>CONCATENATE(".",M109)</f>
        <v/>
      </c>
      <c r="K109" s="96" t="inlineStr">
        <is>
          <t>10.224.38.205</t>
        </is>
      </c>
      <c r="L109" s="22" t="inlineStr">
        <is>
          <t>10.224.38.206</t>
        </is>
      </c>
      <c r="M109" s="20" t="n">
        <v>1247</v>
      </c>
    </row>
    <row r="110" outlineLevel="2" s="200">
      <c r="A110" s="22" t="inlineStr">
        <is>
          <t>10.224.38.208/30</t>
        </is>
      </c>
      <c r="B110" s="22" t="inlineStr">
        <is>
          <t>Gy</t>
        </is>
      </c>
      <c r="C110" s="179">
        <f>CONCATENATE(".",F110)</f>
        <v/>
      </c>
      <c r="D110" s="96" t="inlineStr">
        <is>
          <t>10.224.38.209</t>
        </is>
      </c>
      <c r="E110" s="22" t="inlineStr">
        <is>
          <t>10.224.38.210</t>
        </is>
      </c>
      <c r="F110" s="20" t="n">
        <v>1243</v>
      </c>
      <c r="H110" s="22" t="inlineStr">
        <is>
          <t>10.224.38.212/30</t>
        </is>
      </c>
      <c r="I110" s="22" t="inlineStr">
        <is>
          <t>Gy</t>
        </is>
      </c>
      <c r="J110" s="179">
        <f>CONCATENATE(".",M110)</f>
        <v/>
      </c>
      <c r="K110" s="96" t="inlineStr">
        <is>
          <t>10.224.38.213</t>
        </is>
      </c>
      <c r="L110" s="22" t="inlineStr">
        <is>
          <t>10.224.38.214</t>
        </is>
      </c>
      <c r="M110" s="20" t="n">
        <v>1248</v>
      </c>
    </row>
    <row r="111" outlineLevel="2" s="200">
      <c r="A111" s="22" t="inlineStr">
        <is>
          <t>10.224.38.216/30</t>
        </is>
      </c>
      <c r="B111" s="22" t="inlineStr">
        <is>
          <t>AAA</t>
        </is>
      </c>
      <c r="C111" s="179">
        <f>CONCATENATE(".",F111)</f>
        <v/>
      </c>
      <c r="D111" s="96" t="inlineStr">
        <is>
          <t>10.224.38.217</t>
        </is>
      </c>
      <c r="E111" s="22" t="inlineStr">
        <is>
          <t>10.224.38.218</t>
        </is>
      </c>
      <c r="F111" s="20" t="n">
        <v>1244</v>
      </c>
      <c r="H111" s="22" t="inlineStr">
        <is>
          <t>10.224.38.220/30</t>
        </is>
      </c>
      <c r="I111" s="22" t="inlineStr">
        <is>
          <t>AAA</t>
        </is>
      </c>
      <c r="J111" s="179">
        <f>CONCATENATE(".",M111)</f>
        <v/>
      </c>
      <c r="K111" s="96" t="inlineStr">
        <is>
          <t>10.224.38.221</t>
        </is>
      </c>
      <c r="L111" s="22" t="inlineStr">
        <is>
          <t>10.224.38.222</t>
        </is>
      </c>
      <c r="M111" s="20" t="n">
        <v>1249</v>
      </c>
    </row>
    <row r="112" outlineLevel="2" ht="15.75" customHeight="1" s="200" thickBot="1">
      <c r="A112" s="24" t="inlineStr">
        <is>
          <t>10.224.38.224/30</t>
        </is>
      </c>
      <c r="B112" s="24" t="inlineStr">
        <is>
          <t>Gi-OUT</t>
        </is>
      </c>
      <c r="C112" s="243">
        <f>CONCATENATE(".",F112)</f>
        <v/>
      </c>
      <c r="D112" s="23" t="inlineStr">
        <is>
          <t>10.224.38.225</t>
        </is>
      </c>
      <c r="E112" s="24" t="inlineStr">
        <is>
          <t>10.224.38.226</t>
        </is>
      </c>
      <c r="F112" s="26" t="n">
        <v>1245</v>
      </c>
      <c r="H112" s="24" t="inlineStr">
        <is>
          <t>10.224.38.228/30</t>
        </is>
      </c>
      <c r="I112" s="24" t="inlineStr">
        <is>
          <t>Gi-OUT</t>
        </is>
      </c>
      <c r="J112" s="243">
        <f>CONCATENATE(".",M112)</f>
        <v/>
      </c>
      <c r="K112" s="23" t="inlineStr">
        <is>
          <t>10.224.38.229</t>
        </is>
      </c>
      <c r="L112" s="24" t="inlineStr">
        <is>
          <t>10.224.38.230</t>
        </is>
      </c>
      <c r="M112" s="26" t="n">
        <v>1250</v>
      </c>
    </row>
    <row r="113" outlineLevel="1" s="200">
      <c r="F113" s="10" t="n"/>
      <c r="H113" s="10" t="n"/>
      <c r="I113" s="10" t="n"/>
    </row>
    <row r="114" outlineLevel="1" ht="15.75" customHeight="1" s="200" thickBot="1">
      <c r="A114" s="122" t="inlineStr">
        <is>
          <t>Сибирский тракт, 8в, 4 эт.</t>
        </is>
      </c>
      <c r="B114" s="122" t="n"/>
    </row>
    <row r="115" outlineLevel="2" ht="15" customFormat="1" customHeight="1" s="9">
      <c r="A115" s="17" t="n"/>
      <c r="B115" s="206" t="inlineStr">
        <is>
          <t>TMS Switch int Te1/0/48</t>
        </is>
      </c>
      <c r="C115" s="193" t="n"/>
      <c r="D115" s="198" t="n"/>
      <c r="E115" s="208" t="inlineStr">
        <is>
          <t>SR3_EKT</t>
        </is>
      </c>
      <c r="F115" s="186" t="n"/>
      <c r="H115" s="17" t="n"/>
      <c r="I115" s="206" t="inlineStr">
        <is>
          <t>TMS Switch int Te2/0/48</t>
        </is>
      </c>
      <c r="J115" s="193" t="n"/>
      <c r="K115" s="198" t="n"/>
      <c r="L115" s="208" t="inlineStr">
        <is>
          <t>SR4_EKT</t>
        </is>
      </c>
      <c r="M115" s="186" t="n"/>
    </row>
    <row r="116" outlineLevel="2" ht="15.75" customFormat="1" customHeight="1" s="3" thickBot="1">
      <c r="A116" s="16" t="inlineStr">
        <is>
          <t>subnet</t>
        </is>
      </c>
      <c r="B116" s="18" t="inlineStr">
        <is>
          <t>VRF</t>
        </is>
      </c>
      <c r="C116" s="212" t="inlineStr">
        <is>
          <t>Subinterface</t>
        </is>
      </c>
      <c r="D116" s="212" t="inlineStr">
        <is>
          <t>IP</t>
        </is>
      </c>
      <c r="E116" s="4" t="inlineStr">
        <is>
          <t>IP</t>
        </is>
      </c>
      <c r="F116" s="110" t="inlineStr">
        <is>
          <t>VLAN ID</t>
        </is>
      </c>
      <c r="H116" s="16" t="inlineStr">
        <is>
          <t>subnet</t>
        </is>
      </c>
      <c r="I116" s="18" t="inlineStr">
        <is>
          <t>VRF</t>
        </is>
      </c>
      <c r="J116" s="212" t="inlineStr">
        <is>
          <t>Subinterface</t>
        </is>
      </c>
      <c r="K116" s="212" t="inlineStr">
        <is>
          <t>IP</t>
        </is>
      </c>
      <c r="L116" s="4" t="inlineStr">
        <is>
          <t>IP</t>
        </is>
      </c>
      <c r="M116" s="110" t="inlineStr">
        <is>
          <t>VLAN ID</t>
        </is>
      </c>
    </row>
    <row r="117" outlineLevel="2" s="200">
      <c r="A117" s="21" t="inlineStr">
        <is>
          <t>10.225.38.192/30</t>
        </is>
      </c>
      <c r="B117" s="21" t="inlineStr">
        <is>
          <t>OAM</t>
        </is>
      </c>
      <c r="C117" s="19">
        <f>CONCATENATE(".",F117)</f>
        <v/>
      </c>
      <c r="D117" s="19" t="inlineStr">
        <is>
          <t>10.225.38.193</t>
        </is>
      </c>
      <c r="E117" s="21" t="inlineStr">
        <is>
          <t>10.225.38.194</t>
        </is>
      </c>
      <c r="F117" s="231" t="n">
        <v>1241</v>
      </c>
      <c r="H117" s="21" t="inlineStr">
        <is>
          <t>10.225.38.196/30</t>
        </is>
      </c>
      <c r="I117" s="21" t="inlineStr">
        <is>
          <t>OAM</t>
        </is>
      </c>
      <c r="J117" s="19">
        <f>CONCATENATE(".",M117)</f>
        <v/>
      </c>
      <c r="K117" s="19" t="inlineStr">
        <is>
          <t>10.225.38.197</t>
        </is>
      </c>
      <c r="L117" s="21" t="inlineStr">
        <is>
          <t>10.225.38.198</t>
        </is>
      </c>
      <c r="M117" s="231" t="n">
        <v>1246</v>
      </c>
    </row>
    <row r="118" outlineLevel="2" s="200">
      <c r="A118" s="22" t="inlineStr">
        <is>
          <t>10.225.38.200/30</t>
        </is>
      </c>
      <c r="B118" s="22" t="inlineStr">
        <is>
          <t>Gx</t>
        </is>
      </c>
      <c r="C118" s="179">
        <f>CONCATENATE(".",F118)</f>
        <v/>
      </c>
      <c r="D118" s="96" t="inlineStr">
        <is>
          <t>10.225.38.201</t>
        </is>
      </c>
      <c r="E118" s="22" t="inlineStr">
        <is>
          <t>10.225.38.202</t>
        </is>
      </c>
      <c r="F118" s="20" t="n">
        <v>1242</v>
      </c>
      <c r="H118" s="22" t="inlineStr">
        <is>
          <t>10.225.38.204/30</t>
        </is>
      </c>
      <c r="I118" s="22" t="inlineStr">
        <is>
          <t>Gx</t>
        </is>
      </c>
      <c r="J118" s="179">
        <f>CONCATENATE(".",M118)</f>
        <v/>
      </c>
      <c r="K118" s="96" t="inlineStr">
        <is>
          <t>10.225.38.205</t>
        </is>
      </c>
      <c r="L118" s="22" t="inlineStr">
        <is>
          <t>10.225.38.206</t>
        </is>
      </c>
      <c r="M118" s="20" t="n">
        <v>1247</v>
      </c>
    </row>
    <row r="119" outlineLevel="2" s="200">
      <c r="A119" s="22" t="inlineStr">
        <is>
          <t>10.225.38.208/30</t>
        </is>
      </c>
      <c r="B119" s="22" t="inlineStr">
        <is>
          <t>Gy</t>
        </is>
      </c>
      <c r="C119" s="179">
        <f>CONCATENATE(".",F119)</f>
        <v/>
      </c>
      <c r="D119" s="96" t="inlineStr">
        <is>
          <t>10.225.38.209</t>
        </is>
      </c>
      <c r="E119" s="22" t="inlineStr">
        <is>
          <t>10.225.38.210</t>
        </is>
      </c>
      <c r="F119" s="20" t="n">
        <v>1243</v>
      </c>
      <c r="H119" s="22" t="inlineStr">
        <is>
          <t>10.225.38.212/30</t>
        </is>
      </c>
      <c r="I119" s="22" t="inlineStr">
        <is>
          <t>Gy</t>
        </is>
      </c>
      <c r="J119" s="179">
        <f>CONCATENATE(".",M119)</f>
        <v/>
      </c>
      <c r="K119" s="96" t="inlineStr">
        <is>
          <t>10.225.38.213</t>
        </is>
      </c>
      <c r="L119" s="22" t="inlineStr">
        <is>
          <t>10.225.38.214</t>
        </is>
      </c>
      <c r="M119" s="20" t="n">
        <v>1248</v>
      </c>
    </row>
    <row r="120" outlineLevel="2" s="200">
      <c r="A120" s="22" t="inlineStr">
        <is>
          <t>10.225.38.216/30</t>
        </is>
      </c>
      <c r="B120" s="22" t="inlineStr">
        <is>
          <t>AAA</t>
        </is>
      </c>
      <c r="C120" s="179">
        <f>CONCATENATE(".",F120)</f>
        <v/>
      </c>
      <c r="D120" s="96" t="inlineStr">
        <is>
          <t>10.225.38.217</t>
        </is>
      </c>
      <c r="E120" s="22" t="inlineStr">
        <is>
          <t>10.225.38.218</t>
        </is>
      </c>
      <c r="F120" s="20" t="n">
        <v>1244</v>
      </c>
      <c r="H120" s="22" t="inlineStr">
        <is>
          <t>10.225.38.220/30</t>
        </is>
      </c>
      <c r="I120" s="22" t="inlineStr">
        <is>
          <t>AAA</t>
        </is>
      </c>
      <c r="J120" s="179">
        <f>CONCATENATE(".",M120)</f>
        <v/>
      </c>
      <c r="K120" s="96" t="inlineStr">
        <is>
          <t>10.225.38.221</t>
        </is>
      </c>
      <c r="L120" s="22" t="inlineStr">
        <is>
          <t>10.225.38.222</t>
        </is>
      </c>
      <c r="M120" s="20" t="n">
        <v>1249</v>
      </c>
    </row>
    <row r="121" outlineLevel="2" ht="15.75" customHeight="1" s="200" thickBot="1">
      <c r="A121" s="24" t="inlineStr">
        <is>
          <t>10.225.38.224/30</t>
        </is>
      </c>
      <c r="B121" s="24" t="inlineStr">
        <is>
          <t>Gi-OUT</t>
        </is>
      </c>
      <c r="C121" s="243">
        <f>CONCATENATE(".",F121)</f>
        <v/>
      </c>
      <c r="D121" s="23" t="inlineStr">
        <is>
          <t>10.225.38.225</t>
        </is>
      </c>
      <c r="E121" s="24" t="inlineStr">
        <is>
          <t>10.225.38.226</t>
        </is>
      </c>
      <c r="F121" s="26" t="n">
        <v>1245</v>
      </c>
      <c r="H121" s="24" t="inlineStr">
        <is>
          <t>10.225.38.228/30</t>
        </is>
      </c>
      <c r="I121" s="24" t="inlineStr">
        <is>
          <t>Gi-OUT</t>
        </is>
      </c>
      <c r="J121" s="243">
        <f>CONCATENATE(".",M121)</f>
        <v/>
      </c>
      <c r="K121" s="23" t="inlineStr">
        <is>
          <t>10.225.38.229</t>
        </is>
      </c>
      <c r="L121" s="24" t="inlineStr">
        <is>
          <t>10.225.38.230</t>
        </is>
      </c>
      <c r="M121" s="26" t="n">
        <v>1250</v>
      </c>
    </row>
    <row r="122" outlineLevel="1" s="200"/>
    <row r="123" outlineLevel="2" ht="15.75" customHeight="1" s="200" thickBot="1">
      <c r="A123" s="204" t="inlineStr">
        <is>
          <t>Intersite L3-links</t>
        </is>
      </c>
      <c r="B123" s="205" t="n"/>
      <c r="C123" s="205" t="n"/>
      <c r="D123" s="205" t="n"/>
      <c r="E123" s="205" t="n"/>
      <c r="F123" s="205" t="n"/>
      <c r="M123" s="46" t="n"/>
    </row>
    <row r="124" outlineLevel="2" s="200">
      <c r="A124" s="201" t="inlineStr">
        <is>
          <t>subnet</t>
        </is>
      </c>
      <c r="B124" s="201" t="inlineStr">
        <is>
          <t>VRF</t>
        </is>
      </c>
      <c r="C124" s="203" t="inlineStr">
        <is>
          <t>EKT-TMS-1-1</t>
        </is>
      </c>
      <c r="D124" s="198" t="n"/>
      <c r="E124" s="203" t="inlineStr">
        <is>
          <t>EKT-TMS-2-1</t>
        </is>
      </c>
      <c r="F124" s="198" t="n"/>
      <c r="M124" s="46" t="n"/>
    </row>
    <row r="125" outlineLevel="2" ht="15.75" customHeight="1" s="200" thickBot="1">
      <c r="A125" s="202" t="n"/>
      <c r="B125" s="202" t="n"/>
      <c r="C125" s="52" t="inlineStr">
        <is>
          <t>Interface</t>
        </is>
      </c>
      <c r="D125" s="53" t="inlineStr">
        <is>
          <t>IP</t>
        </is>
      </c>
      <c r="E125" s="52" t="inlineStr">
        <is>
          <t>Interface</t>
        </is>
      </c>
      <c r="F125" s="53" t="inlineStr">
        <is>
          <t>IP</t>
        </is>
      </c>
      <c r="M125" s="46" t="n"/>
    </row>
    <row r="126" outlineLevel="2" s="200">
      <c r="A126" s="55" t="inlineStr">
        <is>
          <t>10.224.38.248/30</t>
        </is>
      </c>
      <c r="B126" s="55" t="inlineStr">
        <is>
          <t>OAM</t>
        </is>
      </c>
      <c r="C126" s="21" t="inlineStr">
        <is>
          <t>vl341</t>
        </is>
      </c>
      <c r="D126" s="58" t="inlineStr">
        <is>
          <t>10.224.38.249</t>
        </is>
      </c>
      <c r="E126" s="21" t="inlineStr">
        <is>
          <t>vl341</t>
        </is>
      </c>
      <c r="F126" s="231" t="inlineStr">
        <is>
          <t>10.224.38.250</t>
        </is>
      </c>
      <c r="M126" s="46" t="n"/>
    </row>
    <row r="127" outlineLevel="2" s="200">
      <c r="A127" s="56" t="inlineStr">
        <is>
          <t>10.224.38.252/30</t>
        </is>
      </c>
      <c r="B127" s="56" t="inlineStr">
        <is>
          <t>Gx</t>
        </is>
      </c>
      <c r="C127" s="22" t="inlineStr">
        <is>
          <t>vl342</t>
        </is>
      </c>
      <c r="D127" s="97" t="inlineStr">
        <is>
          <t>10.224.38.253</t>
        </is>
      </c>
      <c r="E127" s="22" t="inlineStr">
        <is>
          <t>vl342</t>
        </is>
      </c>
      <c r="F127" s="232" t="inlineStr">
        <is>
          <t>10.224.38.254</t>
        </is>
      </c>
      <c r="M127" s="46" t="n"/>
    </row>
    <row r="128" outlineLevel="2" s="200">
      <c r="A128" s="56" t="inlineStr">
        <is>
          <t>10.225.38.248/30</t>
        </is>
      </c>
      <c r="B128" s="56" t="inlineStr">
        <is>
          <t>Gy</t>
        </is>
      </c>
      <c r="C128" s="22" t="inlineStr">
        <is>
          <t>vl343</t>
        </is>
      </c>
      <c r="D128" s="97" t="inlineStr">
        <is>
          <t>10.225.38.249</t>
        </is>
      </c>
      <c r="E128" s="22" t="inlineStr">
        <is>
          <t>vl343</t>
        </is>
      </c>
      <c r="F128" s="232" t="inlineStr">
        <is>
          <t>10.225.38.250</t>
        </is>
      </c>
      <c r="M128" s="46" t="n"/>
    </row>
    <row r="129" outlineLevel="2" ht="15.75" customHeight="1" s="200" thickBot="1">
      <c r="A129" s="57" t="inlineStr">
        <is>
          <t>10.225.38.252/30</t>
        </is>
      </c>
      <c r="B129" s="57" t="inlineStr">
        <is>
          <t>AAA</t>
        </is>
      </c>
      <c r="C129" s="24" t="inlineStr">
        <is>
          <t>vl344</t>
        </is>
      </c>
      <c r="D129" s="59" t="inlineStr">
        <is>
          <t>10.225.38.253</t>
        </is>
      </c>
      <c r="E129" s="24" t="inlineStr">
        <is>
          <t>vl344</t>
        </is>
      </c>
      <c r="F129" s="235" t="inlineStr">
        <is>
          <t>10.225.38.254</t>
        </is>
      </c>
      <c r="M129" s="46" t="n"/>
    </row>
    <row r="130" outlineLevel="2" s="200">
      <c r="F130" s="46" t="n"/>
      <c r="M130" s="46" t="n"/>
    </row>
    <row r="131" ht="18.75" customHeight="1" s="200">
      <c r="A131" s="12" t="inlineStr">
        <is>
          <t>Rostov-on-Don</t>
        </is>
      </c>
      <c r="B131" s="12" t="n"/>
    </row>
    <row r="132" outlineLevel="1" ht="15.75" customHeight="1" s="200" thickBot="1">
      <c r="A132" s="122" t="inlineStr">
        <is>
          <t>пр. Театральный, д.60Г</t>
        </is>
      </c>
      <c r="B132" s="122" t="n"/>
    </row>
    <row r="133" outlineLevel="2" ht="15" customFormat="1" customHeight="1" s="9">
      <c r="A133" s="17" t="n"/>
      <c r="B133" s="206" t="inlineStr">
        <is>
          <t>TMS Switch int Te1/0/48</t>
        </is>
      </c>
      <c r="C133" s="193" t="n"/>
      <c r="D133" s="198" t="n"/>
      <c r="E133" s="208" t="inlineStr">
        <is>
          <t>SR-1-1</t>
        </is>
      </c>
      <c r="F133" s="186" t="n"/>
      <c r="H133" s="17" t="n"/>
      <c r="I133" s="206" t="inlineStr">
        <is>
          <t>TMS Switch int Te2/0/48</t>
        </is>
      </c>
      <c r="J133" s="193" t="n"/>
      <c r="K133" s="198" t="n"/>
      <c r="L133" s="208" t="inlineStr">
        <is>
          <t>SR-2-1</t>
        </is>
      </c>
      <c r="M133" s="186" t="n"/>
    </row>
    <row r="134" outlineLevel="2" ht="15.75" customFormat="1" customHeight="1" s="3" thickBot="1">
      <c r="A134" s="16" t="inlineStr">
        <is>
          <t>subnet</t>
        </is>
      </c>
      <c r="B134" s="18" t="inlineStr">
        <is>
          <t>VRF</t>
        </is>
      </c>
      <c r="C134" s="212" t="inlineStr">
        <is>
          <t>Subinterface</t>
        </is>
      </c>
      <c r="D134" s="212" t="inlineStr">
        <is>
          <t>IP</t>
        </is>
      </c>
      <c r="E134" s="4" t="inlineStr">
        <is>
          <t>IP</t>
        </is>
      </c>
      <c r="F134" s="110" t="inlineStr">
        <is>
          <t>VLAN ID</t>
        </is>
      </c>
      <c r="H134" s="16" t="inlineStr">
        <is>
          <t>subnet</t>
        </is>
      </c>
      <c r="I134" s="18" t="inlineStr">
        <is>
          <t>VRF</t>
        </is>
      </c>
      <c r="J134" s="212" t="inlineStr">
        <is>
          <t>Subinterface</t>
        </is>
      </c>
      <c r="K134" s="212" t="inlineStr">
        <is>
          <t>IP</t>
        </is>
      </c>
      <c r="L134" s="4" t="inlineStr">
        <is>
          <t>IP</t>
        </is>
      </c>
      <c r="M134" s="110" t="inlineStr">
        <is>
          <t>VLAN ID</t>
        </is>
      </c>
    </row>
    <row r="135" outlineLevel="2" s="200">
      <c r="A135" s="21" t="inlineStr">
        <is>
          <t>10.219.254.64/30</t>
        </is>
      </c>
      <c r="B135" s="21" t="inlineStr">
        <is>
          <t>OAM</t>
        </is>
      </c>
      <c r="C135" s="19">
        <f>CONCATENATE(".",F135)</f>
        <v/>
      </c>
      <c r="D135" s="19" t="inlineStr">
        <is>
          <t>10.219.254.65</t>
        </is>
      </c>
      <c r="E135" s="21" t="inlineStr">
        <is>
          <t>10.219.254.66</t>
        </is>
      </c>
      <c r="F135" s="231" t="n">
        <v>1241</v>
      </c>
      <c r="H135" s="21" t="inlineStr">
        <is>
          <t>10.219.254.68/30</t>
        </is>
      </c>
      <c r="I135" s="21" t="inlineStr">
        <is>
          <t>OAM</t>
        </is>
      </c>
      <c r="J135" s="19">
        <f>CONCATENATE(".",M135)</f>
        <v/>
      </c>
      <c r="K135" s="19" t="inlineStr">
        <is>
          <t>10.219.254.69</t>
        </is>
      </c>
      <c r="L135" s="21" t="inlineStr">
        <is>
          <t>10.219.254.70</t>
        </is>
      </c>
      <c r="M135" s="231" t="n">
        <v>1246</v>
      </c>
    </row>
    <row r="136" outlineLevel="2" s="200">
      <c r="A136" s="22" t="inlineStr">
        <is>
          <t>10.219.254.72/30</t>
        </is>
      </c>
      <c r="B136" s="22" t="inlineStr">
        <is>
          <t>Gx</t>
        </is>
      </c>
      <c r="C136" s="179">
        <f>CONCATENATE(".",F136)</f>
        <v/>
      </c>
      <c r="D136" s="96" t="inlineStr">
        <is>
          <t>10.219.254.73</t>
        </is>
      </c>
      <c r="E136" s="22" t="inlineStr">
        <is>
          <t>10.219.254.74</t>
        </is>
      </c>
      <c r="F136" s="20" t="n">
        <v>1242</v>
      </c>
      <c r="H136" s="22" t="inlineStr">
        <is>
          <t>10.219.254.76/30</t>
        </is>
      </c>
      <c r="I136" s="22" t="inlineStr">
        <is>
          <t>Gx</t>
        </is>
      </c>
      <c r="J136" s="179">
        <f>CONCATENATE(".",M136)</f>
        <v/>
      </c>
      <c r="K136" s="96" t="inlineStr">
        <is>
          <t>10.219.254.77</t>
        </is>
      </c>
      <c r="L136" s="22" t="inlineStr">
        <is>
          <t>10.219.254.78</t>
        </is>
      </c>
      <c r="M136" s="20" t="n">
        <v>1247</v>
      </c>
    </row>
    <row r="137" outlineLevel="2" s="200">
      <c r="A137" s="22" t="inlineStr">
        <is>
          <t>10.219.254.80/30</t>
        </is>
      </c>
      <c r="B137" s="22" t="inlineStr">
        <is>
          <t>Gy</t>
        </is>
      </c>
      <c r="C137" s="179">
        <f>CONCATENATE(".",F137)</f>
        <v/>
      </c>
      <c r="D137" s="96" t="inlineStr">
        <is>
          <t>10.219.254.81</t>
        </is>
      </c>
      <c r="E137" s="22" t="inlineStr">
        <is>
          <t>10.219.254.82</t>
        </is>
      </c>
      <c r="F137" s="20" t="n">
        <v>1243</v>
      </c>
      <c r="H137" s="22" t="inlineStr">
        <is>
          <t>10.219.254.84/30</t>
        </is>
      </c>
      <c r="I137" s="22" t="inlineStr">
        <is>
          <t>Gy</t>
        </is>
      </c>
      <c r="J137" s="179">
        <f>CONCATENATE(".",M137)</f>
        <v/>
      </c>
      <c r="K137" s="96" t="inlineStr">
        <is>
          <t>10.219.254.85</t>
        </is>
      </c>
      <c r="L137" s="22" t="inlineStr">
        <is>
          <t>10.219.254.86</t>
        </is>
      </c>
      <c r="M137" s="20" t="n">
        <v>1248</v>
      </c>
    </row>
    <row r="138" outlineLevel="2" s="200">
      <c r="A138" s="22" t="inlineStr">
        <is>
          <t>10.219.254.88/30</t>
        </is>
      </c>
      <c r="B138" s="22" t="inlineStr">
        <is>
          <t>AAA</t>
        </is>
      </c>
      <c r="C138" s="179">
        <f>CONCATENATE(".",F138)</f>
        <v/>
      </c>
      <c r="D138" s="96" t="inlineStr">
        <is>
          <t>10.219.254.89</t>
        </is>
      </c>
      <c r="E138" s="22" t="inlineStr">
        <is>
          <t>10.219.254.90</t>
        </is>
      </c>
      <c r="F138" s="20" t="n">
        <v>1244</v>
      </c>
      <c r="H138" s="22" t="inlineStr">
        <is>
          <t>10.219.254.92/30</t>
        </is>
      </c>
      <c r="I138" s="22" t="inlineStr">
        <is>
          <t>AAA</t>
        </is>
      </c>
      <c r="J138" s="179">
        <f>CONCATENATE(".",M138)</f>
        <v/>
      </c>
      <c r="K138" s="96" t="inlineStr">
        <is>
          <t>10.219.254.93</t>
        </is>
      </c>
      <c r="L138" s="22" t="inlineStr">
        <is>
          <t>10.219.254.94</t>
        </is>
      </c>
      <c r="M138" s="20" t="n">
        <v>1249</v>
      </c>
    </row>
    <row r="139" outlineLevel="2" ht="15.75" customHeight="1" s="200" thickBot="1">
      <c r="A139" s="24" t="inlineStr">
        <is>
          <t>10.219.254.96/30</t>
        </is>
      </c>
      <c r="B139" s="24" t="inlineStr">
        <is>
          <t>Gi-OUT</t>
        </is>
      </c>
      <c r="C139" s="243">
        <f>CONCATENATE(".",F139)</f>
        <v/>
      </c>
      <c r="D139" s="23" t="inlineStr">
        <is>
          <t>10.219.254.97</t>
        </is>
      </c>
      <c r="E139" s="24" t="inlineStr">
        <is>
          <t>10.219.254.98</t>
        </is>
      </c>
      <c r="F139" s="26" t="n">
        <v>1245</v>
      </c>
      <c r="H139" s="24" t="inlineStr">
        <is>
          <t>10.219.254.100/30</t>
        </is>
      </c>
      <c r="I139" s="24" t="inlineStr">
        <is>
          <t>Gi-OUT</t>
        </is>
      </c>
      <c r="J139" s="243">
        <f>CONCATENATE(".",M139)</f>
        <v/>
      </c>
      <c r="K139" s="23" t="inlineStr">
        <is>
          <t>10.219.254.101</t>
        </is>
      </c>
      <c r="L139" s="24" t="inlineStr">
        <is>
          <t>10.219.254.102</t>
        </is>
      </c>
      <c r="M139" s="26" t="n">
        <v>1250</v>
      </c>
    </row>
    <row r="140" outlineLevel="1" s="200">
      <c r="F140" s="10" t="n"/>
      <c r="H140" s="10" t="n"/>
      <c r="I140" s="10" t="n"/>
    </row>
    <row r="141" outlineLevel="1" ht="15.75" customHeight="1" s="200" thickBot="1">
      <c r="A141" s="122" t="inlineStr">
        <is>
          <t>пр. Театральный, д.60</t>
        </is>
      </c>
      <c r="B141" s="122" t="n"/>
    </row>
    <row r="142" outlineLevel="2" ht="15" customFormat="1" customHeight="1" s="9">
      <c r="A142" s="17" t="n"/>
      <c r="B142" s="206" t="inlineStr">
        <is>
          <t>TMS Switch int Te1/0/48</t>
        </is>
      </c>
      <c r="C142" s="193" t="n"/>
      <c r="D142" s="198" t="n"/>
      <c r="E142" s="208" t="inlineStr">
        <is>
          <t>SR-2-1</t>
        </is>
      </c>
      <c r="F142" s="186" t="n"/>
      <c r="H142" s="17" t="n"/>
      <c r="I142" s="206" t="inlineStr">
        <is>
          <t>TMS Switch int Te2/0/48</t>
        </is>
      </c>
      <c r="J142" s="193" t="n"/>
      <c r="K142" s="198" t="n"/>
      <c r="L142" s="208" t="inlineStr">
        <is>
          <t>SR-2-2</t>
        </is>
      </c>
      <c r="M142" s="186" t="n"/>
    </row>
    <row r="143" outlineLevel="2" ht="15.75" customFormat="1" customHeight="1" s="3" thickBot="1">
      <c r="A143" s="16" t="inlineStr">
        <is>
          <t>subnet</t>
        </is>
      </c>
      <c r="B143" s="18" t="inlineStr">
        <is>
          <t>VRF</t>
        </is>
      </c>
      <c r="C143" s="212" t="inlineStr">
        <is>
          <t>Subinterface</t>
        </is>
      </c>
      <c r="D143" s="212" t="inlineStr">
        <is>
          <t>IP</t>
        </is>
      </c>
      <c r="E143" s="4" t="inlineStr">
        <is>
          <t>IP</t>
        </is>
      </c>
      <c r="F143" s="110" t="inlineStr">
        <is>
          <t>VLAN ID</t>
        </is>
      </c>
      <c r="H143" s="16" t="inlineStr">
        <is>
          <t>subnet</t>
        </is>
      </c>
      <c r="I143" s="18" t="inlineStr">
        <is>
          <t>VRF</t>
        </is>
      </c>
      <c r="J143" s="212" t="inlineStr">
        <is>
          <t>Subinterface</t>
        </is>
      </c>
      <c r="K143" s="212" t="inlineStr">
        <is>
          <t>IP</t>
        </is>
      </c>
      <c r="L143" s="4" t="inlineStr">
        <is>
          <t>IP</t>
        </is>
      </c>
      <c r="M143" s="110" t="inlineStr">
        <is>
          <t>VLAN ID</t>
        </is>
      </c>
    </row>
    <row r="144" outlineLevel="2" s="200">
      <c r="A144" s="21" t="inlineStr">
        <is>
          <t>10.219.254.192/30</t>
        </is>
      </c>
      <c r="B144" s="21" t="inlineStr">
        <is>
          <t>OAM</t>
        </is>
      </c>
      <c r="C144" s="19">
        <f>CONCATENATE(".",F144)</f>
        <v/>
      </c>
      <c r="D144" s="19" t="inlineStr">
        <is>
          <t>10.219.254.193</t>
        </is>
      </c>
      <c r="E144" s="21" t="inlineStr">
        <is>
          <t>10.219.254.194</t>
        </is>
      </c>
      <c r="F144" s="231" t="n">
        <v>1241</v>
      </c>
      <c r="H144" s="21" t="inlineStr">
        <is>
          <t>10.219.254.196/30</t>
        </is>
      </c>
      <c r="I144" s="21" t="inlineStr">
        <is>
          <t>OAM</t>
        </is>
      </c>
      <c r="J144" s="19">
        <f>CONCATENATE(".",M144)</f>
        <v/>
      </c>
      <c r="K144" s="19" t="inlineStr">
        <is>
          <t>10.219.254.197</t>
        </is>
      </c>
      <c r="L144" s="21" t="inlineStr">
        <is>
          <t>10.219.254.198</t>
        </is>
      </c>
      <c r="M144" s="231" t="n">
        <v>1246</v>
      </c>
    </row>
    <row r="145" outlineLevel="2" s="200">
      <c r="A145" s="22" t="inlineStr">
        <is>
          <t>10.219.254.200/30</t>
        </is>
      </c>
      <c r="B145" s="22" t="inlineStr">
        <is>
          <t>Gx</t>
        </is>
      </c>
      <c r="C145" s="179">
        <f>CONCATENATE(".",F145)</f>
        <v/>
      </c>
      <c r="D145" s="96" t="inlineStr">
        <is>
          <t>10.219.254.201</t>
        </is>
      </c>
      <c r="E145" s="22" t="inlineStr">
        <is>
          <t>10.219.254.202</t>
        </is>
      </c>
      <c r="F145" s="20" t="n">
        <v>1242</v>
      </c>
      <c r="H145" s="22" t="inlineStr">
        <is>
          <t>10.219.254.204/30</t>
        </is>
      </c>
      <c r="I145" s="22" t="inlineStr">
        <is>
          <t>Gx</t>
        </is>
      </c>
      <c r="J145" s="179">
        <f>CONCATENATE(".",M145)</f>
        <v/>
      </c>
      <c r="K145" s="96" t="inlineStr">
        <is>
          <t>10.219.254.205</t>
        </is>
      </c>
      <c r="L145" s="22" t="inlineStr">
        <is>
          <t>10.219.254.206</t>
        </is>
      </c>
      <c r="M145" s="20" t="n">
        <v>1247</v>
      </c>
    </row>
    <row r="146" outlineLevel="2" s="200">
      <c r="A146" s="22" t="inlineStr">
        <is>
          <t>10.219.254.208/30</t>
        </is>
      </c>
      <c r="B146" s="22" t="inlineStr">
        <is>
          <t>Gy</t>
        </is>
      </c>
      <c r="C146" s="179">
        <f>CONCATENATE(".",F146)</f>
        <v/>
      </c>
      <c r="D146" s="96" t="inlineStr">
        <is>
          <t>10.219.254.209</t>
        </is>
      </c>
      <c r="E146" s="22" t="inlineStr">
        <is>
          <t>10.219.254.210</t>
        </is>
      </c>
      <c r="F146" s="20" t="n">
        <v>1243</v>
      </c>
      <c r="H146" s="22" t="inlineStr">
        <is>
          <t>10.219.254.212/30</t>
        </is>
      </c>
      <c r="I146" s="22" t="inlineStr">
        <is>
          <t>Gy</t>
        </is>
      </c>
      <c r="J146" s="179">
        <f>CONCATENATE(".",M146)</f>
        <v/>
      </c>
      <c r="K146" s="96" t="inlineStr">
        <is>
          <t>10.219.254.213</t>
        </is>
      </c>
      <c r="L146" s="22" t="inlineStr">
        <is>
          <t>10.219.254.214</t>
        </is>
      </c>
      <c r="M146" s="20" t="n">
        <v>1248</v>
      </c>
    </row>
    <row r="147" outlineLevel="2" s="200">
      <c r="A147" s="22" t="inlineStr">
        <is>
          <t>10.219.254.216/30</t>
        </is>
      </c>
      <c r="B147" s="22" t="inlineStr">
        <is>
          <t>AAA</t>
        </is>
      </c>
      <c r="C147" s="179">
        <f>CONCATENATE(".",F147)</f>
        <v/>
      </c>
      <c r="D147" s="96" t="inlineStr">
        <is>
          <t>10.219.254.217</t>
        </is>
      </c>
      <c r="E147" s="22" t="inlineStr">
        <is>
          <t>10.219.254.218</t>
        </is>
      </c>
      <c r="F147" s="20" t="n">
        <v>1244</v>
      </c>
      <c r="H147" s="22" t="inlineStr">
        <is>
          <t>10.219.254.220/30</t>
        </is>
      </c>
      <c r="I147" s="22" t="inlineStr">
        <is>
          <t>AAA</t>
        </is>
      </c>
      <c r="J147" s="179">
        <f>CONCATENATE(".",M147)</f>
        <v/>
      </c>
      <c r="K147" s="96" t="inlineStr">
        <is>
          <t>10.219.254.221</t>
        </is>
      </c>
      <c r="L147" s="22" t="inlineStr">
        <is>
          <t>10.219.254.222</t>
        </is>
      </c>
      <c r="M147" s="20" t="n">
        <v>1249</v>
      </c>
    </row>
    <row r="148" outlineLevel="2" ht="15.75" customHeight="1" s="200" thickBot="1">
      <c r="A148" s="24" t="inlineStr">
        <is>
          <t>10.219.254.224/30</t>
        </is>
      </c>
      <c r="B148" s="24" t="inlineStr">
        <is>
          <t>Gi-OUT</t>
        </is>
      </c>
      <c r="C148" s="243">
        <f>CONCATENATE(".",F148)</f>
        <v/>
      </c>
      <c r="D148" s="23" t="inlineStr">
        <is>
          <t>10.219.254.225</t>
        </is>
      </c>
      <c r="E148" s="24" t="inlineStr">
        <is>
          <t>10.219.254.226</t>
        </is>
      </c>
      <c r="F148" s="26" t="n">
        <v>1245</v>
      </c>
      <c r="H148" s="24" t="inlineStr">
        <is>
          <t>10.219.254.228/30</t>
        </is>
      </c>
      <c r="I148" s="24" t="inlineStr">
        <is>
          <t>Gi-OUT</t>
        </is>
      </c>
      <c r="J148" s="243">
        <f>CONCATENATE(".",M148)</f>
        <v/>
      </c>
      <c r="K148" s="23" t="inlineStr">
        <is>
          <t>10.219.254.229</t>
        </is>
      </c>
      <c r="L148" s="24" t="inlineStr">
        <is>
          <t>10.219.254.230</t>
        </is>
      </c>
      <c r="M148" s="26" t="n">
        <v>1250</v>
      </c>
    </row>
    <row r="149" outlineLevel="1" s="200"/>
    <row r="150" ht="18.75" customHeight="1" s="200">
      <c r="A150" s="12" t="inlineStr">
        <is>
          <t>Novosibirsk</t>
        </is>
      </c>
      <c r="B150" s="12" t="n"/>
    </row>
    <row r="151" outlineLevel="1" ht="15.75" customHeight="1" s="200" thickBot="1">
      <c r="A151" s="122" t="inlineStr">
        <is>
          <t>ул. Станционная, 30а, корпус 3</t>
        </is>
      </c>
      <c r="B151" s="122" t="n"/>
    </row>
    <row r="152" outlineLevel="2" ht="15" customFormat="1" customHeight="1" s="9">
      <c r="A152" s="17" t="n"/>
      <c r="B152" s="206" t="inlineStr">
        <is>
          <t>TMS Switch int Te1/0/48</t>
        </is>
      </c>
      <c r="C152" s="193" t="n"/>
      <c r="D152" s="198" t="n"/>
      <c r="E152" s="208" t="inlineStr">
        <is>
          <t>SSR1NSK</t>
        </is>
      </c>
      <c r="F152" s="186" t="n"/>
      <c r="H152" s="17" t="n"/>
      <c r="I152" s="206" t="inlineStr">
        <is>
          <t>TMS Switch int Te2/0/48</t>
        </is>
      </c>
      <c r="J152" s="193" t="n"/>
      <c r="K152" s="198" t="n"/>
      <c r="L152" s="208" t="inlineStr">
        <is>
          <t>SSR2NSK</t>
        </is>
      </c>
      <c r="M152" s="186" t="n"/>
    </row>
    <row r="153" outlineLevel="2" ht="15.75" customFormat="1" customHeight="1" s="3" thickBot="1">
      <c r="A153" s="16" t="inlineStr">
        <is>
          <t>subnet</t>
        </is>
      </c>
      <c r="B153" s="18" t="inlineStr">
        <is>
          <t>VRF</t>
        </is>
      </c>
      <c r="C153" s="212" t="inlineStr">
        <is>
          <t>Subinterface</t>
        </is>
      </c>
      <c r="D153" s="212" t="inlineStr">
        <is>
          <t>IP</t>
        </is>
      </c>
      <c r="E153" s="4" t="inlineStr">
        <is>
          <t>IP</t>
        </is>
      </c>
      <c r="F153" s="110" t="inlineStr">
        <is>
          <t>VLAN ID</t>
        </is>
      </c>
      <c r="H153" s="16" t="inlineStr">
        <is>
          <t>subnet</t>
        </is>
      </c>
      <c r="I153" s="18" t="inlineStr">
        <is>
          <t>VRF</t>
        </is>
      </c>
      <c r="J153" s="212" t="inlineStr">
        <is>
          <t>Subinterface</t>
        </is>
      </c>
      <c r="K153" s="212" t="inlineStr">
        <is>
          <t>IP</t>
        </is>
      </c>
      <c r="L153" s="4" t="inlineStr">
        <is>
          <t>IP</t>
        </is>
      </c>
      <c r="M153" s="110" t="inlineStr">
        <is>
          <t>VLAN ID</t>
        </is>
      </c>
    </row>
    <row r="154" outlineLevel="2" s="200">
      <c r="A154" s="21" t="inlineStr">
        <is>
          <t>10.222.38.192/30</t>
        </is>
      </c>
      <c r="B154" s="21" t="inlineStr">
        <is>
          <t>OAM</t>
        </is>
      </c>
      <c r="C154" s="19">
        <f>CONCATENATE(".",F154)</f>
        <v/>
      </c>
      <c r="D154" s="19" t="inlineStr">
        <is>
          <t>10.222.38.193</t>
        </is>
      </c>
      <c r="E154" s="21" t="inlineStr">
        <is>
          <t>10.222.38.194</t>
        </is>
      </c>
      <c r="F154" s="231" t="n">
        <v>1241</v>
      </c>
      <c r="H154" s="21" t="inlineStr">
        <is>
          <t>10.222.38.196/30</t>
        </is>
      </c>
      <c r="I154" s="21" t="inlineStr">
        <is>
          <t>OAM</t>
        </is>
      </c>
      <c r="J154" s="19">
        <f>CONCATENATE(".",M154)</f>
        <v/>
      </c>
      <c r="K154" s="19" t="inlineStr">
        <is>
          <t>10.222.38.197</t>
        </is>
      </c>
      <c r="L154" s="21" t="inlineStr">
        <is>
          <t>10.222.38.198</t>
        </is>
      </c>
      <c r="M154" s="231" t="n">
        <v>1246</v>
      </c>
    </row>
    <row r="155" outlineLevel="2" s="200">
      <c r="A155" s="22" t="inlineStr">
        <is>
          <t>10.222.38.200/30</t>
        </is>
      </c>
      <c r="B155" s="22" t="inlineStr">
        <is>
          <t>Gx</t>
        </is>
      </c>
      <c r="C155" s="179">
        <f>CONCATENATE(".",F155)</f>
        <v/>
      </c>
      <c r="D155" s="96" t="inlineStr">
        <is>
          <t>10.222.38.201</t>
        </is>
      </c>
      <c r="E155" s="22" t="inlineStr">
        <is>
          <t>10.222.38.202</t>
        </is>
      </c>
      <c r="F155" s="20" t="n">
        <v>1242</v>
      </c>
      <c r="H155" s="22" t="inlineStr">
        <is>
          <t>10.222.38.204/30</t>
        </is>
      </c>
      <c r="I155" s="22" t="inlineStr">
        <is>
          <t>Gx</t>
        </is>
      </c>
      <c r="J155" s="179">
        <f>CONCATENATE(".",M155)</f>
        <v/>
      </c>
      <c r="K155" s="96" t="inlineStr">
        <is>
          <t>10.222.38.205</t>
        </is>
      </c>
      <c r="L155" s="22" t="inlineStr">
        <is>
          <t>10.222.38.206</t>
        </is>
      </c>
      <c r="M155" s="20" t="n">
        <v>1247</v>
      </c>
    </row>
    <row r="156" outlineLevel="2" s="200">
      <c r="A156" s="22" t="inlineStr">
        <is>
          <t>10.222.38.208/30</t>
        </is>
      </c>
      <c r="B156" s="22" t="inlineStr">
        <is>
          <t>Gy</t>
        </is>
      </c>
      <c r="C156" s="179">
        <f>CONCATENATE(".",F156)</f>
        <v/>
      </c>
      <c r="D156" s="96" t="inlineStr">
        <is>
          <t>10.222.38.209</t>
        </is>
      </c>
      <c r="E156" s="22" t="inlineStr">
        <is>
          <t>10.222.38.210</t>
        </is>
      </c>
      <c r="F156" s="20" t="n">
        <v>1243</v>
      </c>
      <c r="H156" s="22" t="inlineStr">
        <is>
          <t>10.222.38.212/30</t>
        </is>
      </c>
      <c r="I156" s="22" t="inlineStr">
        <is>
          <t>Gy</t>
        </is>
      </c>
      <c r="J156" s="179">
        <f>CONCATENATE(".",M156)</f>
        <v/>
      </c>
      <c r="K156" s="96" t="inlineStr">
        <is>
          <t>10.222.38.213</t>
        </is>
      </c>
      <c r="L156" s="22" t="inlineStr">
        <is>
          <t>10.222.38.214</t>
        </is>
      </c>
      <c r="M156" s="20" t="n">
        <v>1248</v>
      </c>
    </row>
    <row r="157" outlineLevel="2" s="200">
      <c r="A157" s="22" t="inlineStr">
        <is>
          <t>10.222.38.216/30</t>
        </is>
      </c>
      <c r="B157" s="22" t="inlineStr">
        <is>
          <t>AAA</t>
        </is>
      </c>
      <c r="C157" s="179">
        <f>CONCATENATE(".",F157)</f>
        <v/>
      </c>
      <c r="D157" s="96" t="inlineStr">
        <is>
          <t>10.222.38.217</t>
        </is>
      </c>
      <c r="E157" s="22" t="inlineStr">
        <is>
          <t>10.222.38.218</t>
        </is>
      </c>
      <c r="F157" s="20" t="n">
        <v>1244</v>
      </c>
      <c r="H157" s="22" t="inlineStr">
        <is>
          <t>10.222.38.220/30</t>
        </is>
      </c>
      <c r="I157" s="22" t="inlineStr">
        <is>
          <t>AAA</t>
        </is>
      </c>
      <c r="J157" s="179">
        <f>CONCATENATE(".",M157)</f>
        <v/>
      </c>
      <c r="K157" s="96" t="inlineStr">
        <is>
          <t>10.222.38.221</t>
        </is>
      </c>
      <c r="L157" s="22" t="inlineStr">
        <is>
          <t>10.222.38.222</t>
        </is>
      </c>
      <c r="M157" s="20" t="n">
        <v>1249</v>
      </c>
    </row>
    <row r="158" outlineLevel="2" ht="15.75" customHeight="1" s="200" thickBot="1">
      <c r="A158" s="24" t="inlineStr">
        <is>
          <t>10.222.38.224/30</t>
        </is>
      </c>
      <c r="B158" s="24" t="inlineStr">
        <is>
          <t>Gi-OUT</t>
        </is>
      </c>
      <c r="C158" s="243">
        <f>CONCATENATE(".",F158)</f>
        <v/>
      </c>
      <c r="D158" s="23" t="inlineStr">
        <is>
          <t>10.222.38.225</t>
        </is>
      </c>
      <c r="E158" s="24" t="inlineStr">
        <is>
          <t>10.222.38.226</t>
        </is>
      </c>
      <c r="F158" s="26" t="n">
        <v>1245</v>
      </c>
      <c r="H158" s="24" t="inlineStr">
        <is>
          <t>10.222.38.228/30</t>
        </is>
      </c>
      <c r="I158" s="24" t="inlineStr">
        <is>
          <t>Gi-OUT</t>
        </is>
      </c>
      <c r="J158" s="243">
        <f>CONCATENATE(".",M158)</f>
        <v/>
      </c>
      <c r="K158" s="23" t="inlineStr">
        <is>
          <t>10.222.38.229</t>
        </is>
      </c>
      <c r="L158" s="24" t="inlineStr">
        <is>
          <t>10.222.38.230</t>
        </is>
      </c>
      <c r="M158" s="26" t="n">
        <v>1250</v>
      </c>
    </row>
    <row r="159" outlineLevel="1" s="200">
      <c r="F159" s="10" t="n"/>
      <c r="H159" s="10" t="n"/>
      <c r="I159" s="10" t="n"/>
    </row>
    <row r="160" outlineLevel="1" ht="15.75" customHeight="1" s="200" thickBot="1">
      <c r="A160" s="122" t="inlineStr">
        <is>
          <t>ул. Станционная, 60-1, корпус 83</t>
        </is>
      </c>
      <c r="B160" s="122" t="n"/>
    </row>
    <row r="161" outlineLevel="2" ht="15" customFormat="1" customHeight="1" s="9">
      <c r="A161" s="17" t="n"/>
      <c r="B161" s="206" t="inlineStr">
        <is>
          <t>TMS Switch int Te1/0/48</t>
        </is>
      </c>
      <c r="C161" s="193" t="n"/>
      <c r="D161" s="198" t="n"/>
      <c r="E161" s="208" t="inlineStr">
        <is>
          <t>SSR3NSK</t>
        </is>
      </c>
      <c r="F161" s="186" t="n"/>
      <c r="H161" s="17" t="n"/>
      <c r="I161" s="206" t="inlineStr">
        <is>
          <t>TMS Switch int Te2/0/48</t>
        </is>
      </c>
      <c r="J161" s="193" t="n"/>
      <c r="K161" s="198" t="n"/>
      <c r="L161" s="208" t="inlineStr">
        <is>
          <t>SSR4NSK</t>
        </is>
      </c>
      <c r="M161" s="186" t="n"/>
    </row>
    <row r="162" outlineLevel="2" ht="15.75" customFormat="1" customHeight="1" s="3" thickBot="1">
      <c r="A162" s="16" t="inlineStr">
        <is>
          <t>subnet</t>
        </is>
      </c>
      <c r="B162" s="18" t="inlineStr">
        <is>
          <t>VRF</t>
        </is>
      </c>
      <c r="C162" s="212" t="inlineStr">
        <is>
          <t>Subinterface</t>
        </is>
      </c>
      <c r="D162" s="212" t="inlineStr">
        <is>
          <t>IP</t>
        </is>
      </c>
      <c r="E162" s="4" t="inlineStr">
        <is>
          <t>IP</t>
        </is>
      </c>
      <c r="F162" s="110" t="inlineStr">
        <is>
          <t>VLAN ID</t>
        </is>
      </c>
      <c r="H162" s="16" t="inlineStr">
        <is>
          <t>subnet</t>
        </is>
      </c>
      <c r="I162" s="18" t="inlineStr">
        <is>
          <t>VRF</t>
        </is>
      </c>
      <c r="J162" s="212" t="inlineStr">
        <is>
          <t>Subinterface</t>
        </is>
      </c>
      <c r="K162" s="212" t="inlineStr">
        <is>
          <t>IP</t>
        </is>
      </c>
      <c r="L162" s="4" t="inlineStr">
        <is>
          <t>IP</t>
        </is>
      </c>
      <c r="M162" s="110" t="inlineStr">
        <is>
          <t>VLAN ID</t>
        </is>
      </c>
    </row>
    <row r="163" outlineLevel="2" s="200">
      <c r="A163" s="21" t="inlineStr">
        <is>
          <t>10.223.38.192/30</t>
        </is>
      </c>
      <c r="B163" s="21" t="inlineStr">
        <is>
          <t>OAM</t>
        </is>
      </c>
      <c r="C163" s="19">
        <f>CONCATENATE(".",F163)</f>
        <v/>
      </c>
      <c r="D163" s="19" t="inlineStr">
        <is>
          <t>10.223.38.193</t>
        </is>
      </c>
      <c r="E163" s="21" t="inlineStr">
        <is>
          <t>10.223.38.194</t>
        </is>
      </c>
      <c r="F163" s="231" t="n">
        <v>1241</v>
      </c>
      <c r="H163" s="21" t="inlineStr">
        <is>
          <t>10.223.38.196/30</t>
        </is>
      </c>
      <c r="I163" s="21" t="inlineStr">
        <is>
          <t>OAM</t>
        </is>
      </c>
      <c r="J163" s="19">
        <f>CONCATENATE(".",M163)</f>
        <v/>
      </c>
      <c r="K163" s="19" t="inlineStr">
        <is>
          <t>10.223.38.197</t>
        </is>
      </c>
      <c r="L163" s="21" t="inlineStr">
        <is>
          <t>10.223.38.198</t>
        </is>
      </c>
      <c r="M163" s="231" t="n">
        <v>1246</v>
      </c>
    </row>
    <row r="164" outlineLevel="2" s="200">
      <c r="A164" s="22" t="inlineStr">
        <is>
          <t>10.223.38.200/30</t>
        </is>
      </c>
      <c r="B164" s="22" t="inlineStr">
        <is>
          <t>Gx</t>
        </is>
      </c>
      <c r="C164" s="179">
        <f>CONCATENATE(".",F164)</f>
        <v/>
      </c>
      <c r="D164" s="96" t="inlineStr">
        <is>
          <t>10.223.38.201</t>
        </is>
      </c>
      <c r="E164" s="22" t="inlineStr">
        <is>
          <t>10.223.38.202</t>
        </is>
      </c>
      <c r="F164" s="20" t="n">
        <v>1242</v>
      </c>
      <c r="H164" s="22" t="inlineStr">
        <is>
          <t>10.223.38.204/30</t>
        </is>
      </c>
      <c r="I164" s="22" t="inlineStr">
        <is>
          <t>Gx</t>
        </is>
      </c>
      <c r="J164" s="179">
        <f>CONCATENATE(".",M164)</f>
        <v/>
      </c>
      <c r="K164" s="96" t="inlineStr">
        <is>
          <t>10.223.38.205</t>
        </is>
      </c>
      <c r="L164" s="22" t="inlineStr">
        <is>
          <t>10.223.38.206</t>
        </is>
      </c>
      <c r="M164" s="20" t="n">
        <v>1247</v>
      </c>
    </row>
    <row r="165" outlineLevel="2" s="200">
      <c r="A165" s="22" t="inlineStr">
        <is>
          <t>10.223.38.208/30</t>
        </is>
      </c>
      <c r="B165" s="22" t="inlineStr">
        <is>
          <t>Gy</t>
        </is>
      </c>
      <c r="C165" s="179">
        <f>CONCATENATE(".",F165)</f>
        <v/>
      </c>
      <c r="D165" s="96" t="inlineStr">
        <is>
          <t>10.223.38.209</t>
        </is>
      </c>
      <c r="E165" s="22" t="inlineStr">
        <is>
          <t>10.223.38.210</t>
        </is>
      </c>
      <c r="F165" s="20" t="n">
        <v>1243</v>
      </c>
      <c r="H165" s="22" t="inlineStr">
        <is>
          <t>10.223.38.212/30</t>
        </is>
      </c>
      <c r="I165" s="22" t="inlineStr">
        <is>
          <t>Gy</t>
        </is>
      </c>
      <c r="J165" s="179">
        <f>CONCATENATE(".",M165)</f>
        <v/>
      </c>
      <c r="K165" s="96" t="inlineStr">
        <is>
          <t>10.223.38.213</t>
        </is>
      </c>
      <c r="L165" s="22" t="inlineStr">
        <is>
          <t>10.223.38.214</t>
        </is>
      </c>
      <c r="M165" s="20" t="n">
        <v>1248</v>
      </c>
    </row>
    <row r="166" outlineLevel="2" s="200">
      <c r="A166" s="22" t="inlineStr">
        <is>
          <t>10.223.38.216/30</t>
        </is>
      </c>
      <c r="B166" s="22" t="inlineStr">
        <is>
          <t>AAA</t>
        </is>
      </c>
      <c r="C166" s="179">
        <f>CONCATENATE(".",F166)</f>
        <v/>
      </c>
      <c r="D166" s="96" t="inlineStr">
        <is>
          <t>10.223.38.217</t>
        </is>
      </c>
      <c r="E166" s="22" t="inlineStr">
        <is>
          <t>10.223.38.218</t>
        </is>
      </c>
      <c r="F166" s="20" t="n">
        <v>1244</v>
      </c>
      <c r="H166" s="22" t="inlineStr">
        <is>
          <t>10.223.38.220/30</t>
        </is>
      </c>
      <c r="I166" s="22" t="inlineStr">
        <is>
          <t>AAA</t>
        </is>
      </c>
      <c r="J166" s="179">
        <f>CONCATENATE(".",M166)</f>
        <v/>
      </c>
      <c r="K166" s="96" t="inlineStr">
        <is>
          <t>10.223.38.221</t>
        </is>
      </c>
      <c r="L166" s="22" t="inlineStr">
        <is>
          <t>10.223.38.222</t>
        </is>
      </c>
      <c r="M166" s="20" t="n">
        <v>1249</v>
      </c>
    </row>
    <row r="167" outlineLevel="2" ht="15.75" customHeight="1" s="200" thickBot="1">
      <c r="A167" s="24" t="inlineStr">
        <is>
          <t>10.223.38.224/30</t>
        </is>
      </c>
      <c r="B167" s="24" t="inlineStr">
        <is>
          <t>Gi-OUT</t>
        </is>
      </c>
      <c r="C167" s="243">
        <f>CONCATENATE(".",F167)</f>
        <v/>
      </c>
      <c r="D167" s="23" t="inlineStr">
        <is>
          <t>10.223.38.225</t>
        </is>
      </c>
      <c r="E167" s="24" t="inlineStr">
        <is>
          <t>10.223.38.226</t>
        </is>
      </c>
      <c r="F167" s="26" t="n">
        <v>1245</v>
      </c>
      <c r="H167" s="24" t="inlineStr">
        <is>
          <t>10.223.38.228/30</t>
        </is>
      </c>
      <c r="I167" s="24" t="inlineStr">
        <is>
          <t>Gi-OUT</t>
        </is>
      </c>
      <c r="J167" s="243">
        <f>CONCATENATE(".",M167)</f>
        <v/>
      </c>
      <c r="K167" s="23" t="inlineStr">
        <is>
          <t>10.223.38.229</t>
        </is>
      </c>
      <c r="L167" s="24" t="inlineStr">
        <is>
          <t>10.223.38.230</t>
        </is>
      </c>
      <c r="M167" s="26" t="n">
        <v>1250</v>
      </c>
    </row>
    <row r="168" outlineLevel="1" s="200"/>
    <row r="169" ht="15.75" customHeight="1" s="200" thickBot="1">
      <c r="A169" s="204" t="inlineStr">
        <is>
          <t>Intersite L3-links</t>
        </is>
      </c>
      <c r="B169" s="205" t="n"/>
      <c r="C169" s="205" t="n"/>
      <c r="D169" s="205" t="n"/>
      <c r="E169" s="205" t="n"/>
      <c r="F169" s="205" t="n"/>
    </row>
    <row r="170">
      <c r="A170" s="201" t="inlineStr">
        <is>
          <t>subnet</t>
        </is>
      </c>
      <c r="B170" s="201" t="inlineStr">
        <is>
          <t>VRF</t>
        </is>
      </c>
      <c r="C170" s="203" t="inlineStr">
        <is>
          <t>NIN-TMS-1-1</t>
        </is>
      </c>
      <c r="D170" s="198" t="n"/>
      <c r="E170" s="203" t="inlineStr">
        <is>
          <t>NIN-TMS-2-1</t>
        </is>
      </c>
      <c r="F170" s="198" t="n"/>
    </row>
    <row r="171" ht="15.75" customHeight="1" s="200" thickBot="1">
      <c r="A171" s="202" t="n"/>
      <c r="B171" s="202" t="n"/>
      <c r="C171" s="52" t="inlineStr">
        <is>
          <t>Interface</t>
        </is>
      </c>
      <c r="D171" s="53" t="inlineStr">
        <is>
          <t>IP</t>
        </is>
      </c>
      <c r="E171" s="52" t="inlineStr">
        <is>
          <t>Interface</t>
        </is>
      </c>
      <c r="F171" s="53" t="inlineStr">
        <is>
          <t>IP</t>
        </is>
      </c>
    </row>
    <row r="172">
      <c r="A172" s="55" t="inlineStr">
        <is>
          <t>10.222.38.248/30</t>
        </is>
      </c>
      <c r="B172" s="55" t="inlineStr">
        <is>
          <t>OAM</t>
        </is>
      </c>
      <c r="C172" s="21" t="inlineStr">
        <is>
          <t>vl341</t>
        </is>
      </c>
      <c r="D172" s="58" t="inlineStr">
        <is>
          <t>10.222.38.249</t>
        </is>
      </c>
      <c r="E172" s="21" t="inlineStr">
        <is>
          <t>vl341</t>
        </is>
      </c>
      <c r="F172" s="231" t="inlineStr">
        <is>
          <t>10.222.38.250</t>
        </is>
      </c>
    </row>
    <row r="173">
      <c r="A173" s="56" t="inlineStr">
        <is>
          <t>10.222.38.252/30</t>
        </is>
      </c>
      <c r="B173" s="56" t="inlineStr">
        <is>
          <t>Gx</t>
        </is>
      </c>
      <c r="C173" s="22" t="inlineStr">
        <is>
          <t>vl342</t>
        </is>
      </c>
      <c r="D173" s="97" t="inlineStr">
        <is>
          <t>10.222.38.253</t>
        </is>
      </c>
      <c r="E173" s="22" t="inlineStr">
        <is>
          <t>vl342</t>
        </is>
      </c>
      <c r="F173" s="232" t="inlineStr">
        <is>
          <t>10.222.38.254</t>
        </is>
      </c>
    </row>
    <row r="174">
      <c r="A174" s="56" t="inlineStr">
        <is>
          <t>10.223.38.248/30</t>
        </is>
      </c>
      <c r="B174" s="56" t="inlineStr">
        <is>
          <t>Gy</t>
        </is>
      </c>
      <c r="C174" s="22" t="inlineStr">
        <is>
          <t>vl343</t>
        </is>
      </c>
      <c r="D174" s="97" t="inlineStr">
        <is>
          <t>10.223.38.249</t>
        </is>
      </c>
      <c r="E174" s="22" t="inlineStr">
        <is>
          <t>vl343</t>
        </is>
      </c>
      <c r="F174" s="232" t="inlineStr">
        <is>
          <t>10.223.38.250</t>
        </is>
      </c>
    </row>
    <row r="175" ht="15.75" customHeight="1" s="200" thickBot="1">
      <c r="A175" s="57" t="inlineStr">
        <is>
          <t>10.223.38.252/30</t>
        </is>
      </c>
      <c r="B175" s="57" t="inlineStr">
        <is>
          <t>AAA</t>
        </is>
      </c>
      <c r="C175" s="24" t="inlineStr">
        <is>
          <t>vl344</t>
        </is>
      </c>
      <c r="D175" s="59" t="inlineStr">
        <is>
          <t>10.223.38.253</t>
        </is>
      </c>
      <c r="E175" s="24" t="inlineStr">
        <is>
          <t>vl344</t>
        </is>
      </c>
      <c r="F175" s="235" t="inlineStr">
        <is>
          <t>10.223.38.254</t>
        </is>
      </c>
    </row>
  </sheetData>
  <mergeCells count="85">
    <mergeCell ref="E14:F14"/>
    <mergeCell ref="I14:K14"/>
    <mergeCell ref="L14:M14"/>
    <mergeCell ref="H43:H44"/>
    <mergeCell ref="I43:I44"/>
    <mergeCell ref="J43:K43"/>
    <mergeCell ref="L43:M43"/>
    <mergeCell ref="A169:F169"/>
    <mergeCell ref="A170:A171"/>
    <mergeCell ref="B170:B171"/>
    <mergeCell ref="C170:D170"/>
    <mergeCell ref="E170:F170"/>
    <mergeCell ref="L133:M133"/>
    <mergeCell ref="B142:D142"/>
    <mergeCell ref="E142:F142"/>
    <mergeCell ref="I142:K142"/>
    <mergeCell ref="L142:M142"/>
    <mergeCell ref="B133:D133"/>
    <mergeCell ref="E133:F133"/>
    <mergeCell ref="I133:K133"/>
    <mergeCell ref="L152:M152"/>
    <mergeCell ref="B161:D161"/>
    <mergeCell ref="E161:F161"/>
    <mergeCell ref="I161:K161"/>
    <mergeCell ref="L161:M161"/>
    <mergeCell ref="B152:D152"/>
    <mergeCell ref="E152:F152"/>
    <mergeCell ref="I152:K152"/>
    <mergeCell ref="I115:K115"/>
    <mergeCell ref="L115:M115"/>
    <mergeCell ref="B79:D79"/>
    <mergeCell ref="E79:F79"/>
    <mergeCell ref="I79:K79"/>
    <mergeCell ref="L79:M79"/>
    <mergeCell ref="B88:D88"/>
    <mergeCell ref="E88:F88"/>
    <mergeCell ref="I88:K88"/>
    <mergeCell ref="L88:M88"/>
    <mergeCell ref="B106:D106"/>
    <mergeCell ref="E106:F106"/>
    <mergeCell ref="I106:K106"/>
    <mergeCell ref="L106:M106"/>
    <mergeCell ref="B115:D115"/>
    <mergeCell ref="E115:F115"/>
    <mergeCell ref="I52:K52"/>
    <mergeCell ref="L52:M52"/>
    <mergeCell ref="B61:D61"/>
    <mergeCell ref="E61:F61"/>
    <mergeCell ref="I61:K61"/>
    <mergeCell ref="L61:M61"/>
    <mergeCell ref="A1:H1"/>
    <mergeCell ref="B24:D24"/>
    <mergeCell ref="E24:F24"/>
    <mergeCell ref="I24:K24"/>
    <mergeCell ref="L24:M24"/>
    <mergeCell ref="B33:D33"/>
    <mergeCell ref="E33:F33"/>
    <mergeCell ref="I33:K33"/>
    <mergeCell ref="L33:M33"/>
    <mergeCell ref="B5:D5"/>
    <mergeCell ref="E5:F5"/>
    <mergeCell ref="I5:K5"/>
    <mergeCell ref="L5:M5"/>
    <mergeCell ref="B14:D14"/>
    <mergeCell ref="A124:A125"/>
    <mergeCell ref="B124:B125"/>
    <mergeCell ref="C124:D124"/>
    <mergeCell ref="E124:F124"/>
    <mergeCell ref="B52:D52"/>
    <mergeCell ref="E52:F52"/>
    <mergeCell ref="C97:D97"/>
    <mergeCell ref="E97:F97"/>
    <mergeCell ref="A97:A98"/>
    <mergeCell ref="B97:B98"/>
    <mergeCell ref="A96:F96"/>
    <mergeCell ref="A69:F69"/>
    <mergeCell ref="A70:A71"/>
    <mergeCell ref="B70:B71"/>
    <mergeCell ref="A43:A44"/>
    <mergeCell ref="B43:B44"/>
    <mergeCell ref="C43:D43"/>
    <mergeCell ref="E43:F43"/>
    <mergeCell ref="A123:F123"/>
    <mergeCell ref="C70:D70"/>
    <mergeCell ref="E70:F7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Valentin Gusarin</dc:creator>
  <dcterms:created xmlns:dcterms="http://purl.org/dc/terms/" xmlns:xsi="http://www.w3.org/2001/XMLSchema-instance" xsi:type="dcterms:W3CDTF">2018-04-12T07:40:09Z</dcterms:created>
  <dcterms:modified xmlns:dcterms="http://purl.org/dc/terms/" xmlns:xsi="http://www.w3.org/2001/XMLSchema-instance" xsi:type="dcterms:W3CDTF">2020-08-12T10:26:30Z</dcterms:modified>
  <cp:lastModifiedBy>Valentin Gusarin</cp:lastModifiedBy>
</cp:coreProperties>
</file>