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IP-plan\"/>
    </mc:Choice>
  </mc:AlternateContent>
  <xr:revisionPtr revIDLastSave="0" documentId="13_ncr:1_{88B246D0-B549-45F0-8316-471A3CE28350}" xr6:coauthVersionLast="36" xr6:coauthVersionMax="36" xr10:uidLastSave="{00000000-0000-0000-0000-000000000000}"/>
  <bookViews>
    <workbookView xWindow="0" yWindow="0" windowWidth="28800" windowHeight="12300" activeTab="8" xr2:uid="{00000000-000D-0000-FFFF-FFFF00000000}"/>
  </bookViews>
  <sheets>
    <sheet name="IP-plan" sheetId="1" r:id="rId1"/>
    <sheet name="SPB_D1" sheetId="2" r:id="rId2"/>
    <sheet name="MOS_D1" sheetId="3" r:id="rId3"/>
    <sheet name="MOS_D2" sheetId="4" r:id="rId4"/>
    <sheet name="ROS_D1" sheetId="5" r:id="rId5"/>
    <sheet name="NIN_D1" sheetId="6" r:id="rId6"/>
    <sheet name="EKT_D1" sheetId="7" r:id="rId7"/>
    <sheet name="NSK_D1" sheetId="8" r:id="rId8"/>
    <sheet name="L3-link" sheetId="9" r:id="rId9"/>
    <sheet name="BGP" sheetId="10" r:id="rId10"/>
    <sheet name="Dictionary" sheetId="11" r:id="rId11"/>
    <sheet name="IP nets" sheetId="12" r:id="rId12"/>
  </sheets>
  <definedNames>
    <definedName name="ekt_d1" localSheetId="0">'IP-plan'!$A$137:$J$160</definedName>
    <definedName name="mos_d1" localSheetId="0">'IP-plan'!$A$33:$J$56</definedName>
    <definedName name="mos_d2" localSheetId="0">'IP-plan'!$A$62:$J$85</definedName>
    <definedName name="nin_d1" localSheetId="0">'IP-plan'!$A$110:$J$131</definedName>
    <definedName name="nsk_d1" localSheetId="0">'IP-plan'!$A$166:$J$188</definedName>
    <definedName name="ros_d1" localSheetId="0">'IP-plan'!$A$92:$J$104</definedName>
    <definedName name="sites_qnt">Dictionary!$K$2:$L$8</definedName>
    <definedName name="spb_d1" localSheetId="0">'IP-plan'!$A$5:$J$27</definedName>
  </definedNames>
  <calcPr calcId="191029"/>
</workbook>
</file>

<file path=xl/calcChain.xml><?xml version="1.0" encoding="utf-8"?>
<calcChain xmlns="http://schemas.openxmlformats.org/spreadsheetml/2006/main">
  <c r="J167" i="9" l="1"/>
  <c r="C167" i="9"/>
  <c r="J166" i="9"/>
  <c r="C166" i="9"/>
  <c r="J165" i="9"/>
  <c r="C165" i="9"/>
  <c r="J164" i="9"/>
  <c r="C164" i="9"/>
  <c r="J163" i="9"/>
  <c r="C163" i="9"/>
  <c r="J158" i="9"/>
  <c r="C158" i="9"/>
  <c r="J157" i="9"/>
  <c r="C157" i="9"/>
  <c r="J156" i="9"/>
  <c r="C156" i="9"/>
  <c r="J155" i="9"/>
  <c r="C155" i="9"/>
  <c r="J154" i="9"/>
  <c r="C154" i="9"/>
  <c r="J148" i="9"/>
  <c r="C148" i="9"/>
  <c r="J147" i="9"/>
  <c r="C147" i="9"/>
  <c r="J146" i="9"/>
  <c r="C146" i="9"/>
  <c r="J145" i="9"/>
  <c r="C145" i="9"/>
  <c r="J144" i="9"/>
  <c r="C144" i="9"/>
  <c r="J139" i="9"/>
  <c r="C139" i="9"/>
  <c r="J138" i="9"/>
  <c r="C138" i="9"/>
  <c r="J137" i="9"/>
  <c r="C137" i="9"/>
  <c r="J136" i="9"/>
  <c r="C136" i="9"/>
  <c r="J135" i="9"/>
  <c r="C135" i="9"/>
  <c r="J121" i="9"/>
  <c r="C121" i="9"/>
  <c r="J120" i="9"/>
  <c r="C120" i="9"/>
  <c r="J119" i="9"/>
  <c r="C119" i="9"/>
  <c r="J118" i="9"/>
  <c r="C118" i="9"/>
  <c r="J117" i="9"/>
  <c r="C117" i="9"/>
  <c r="J112" i="9"/>
  <c r="C112" i="9"/>
  <c r="J111" i="9"/>
  <c r="C111" i="9"/>
  <c r="J110" i="9"/>
  <c r="C110" i="9"/>
  <c r="J109" i="9"/>
  <c r="C109" i="9"/>
  <c r="J108" i="9"/>
  <c r="C108" i="9"/>
  <c r="J94" i="9"/>
  <c r="C94" i="9"/>
  <c r="J93" i="9"/>
  <c r="C93" i="9"/>
  <c r="J92" i="9"/>
  <c r="C92" i="9"/>
  <c r="J91" i="9"/>
  <c r="C91" i="9"/>
  <c r="J90" i="9"/>
  <c r="C90" i="9"/>
  <c r="J85" i="9"/>
  <c r="C85" i="9"/>
  <c r="J84" i="9"/>
  <c r="C84" i="9"/>
  <c r="J83" i="9"/>
  <c r="C83" i="9"/>
  <c r="J82" i="9"/>
  <c r="C82" i="9"/>
  <c r="J81" i="9"/>
  <c r="C81" i="9"/>
  <c r="J67" i="9"/>
  <c r="C67" i="9"/>
  <c r="J66" i="9"/>
  <c r="C66" i="9"/>
  <c r="J65" i="9"/>
  <c r="C65" i="9"/>
  <c r="J64" i="9"/>
  <c r="C64" i="9"/>
  <c r="J63" i="9"/>
  <c r="C63" i="9"/>
  <c r="J58" i="9"/>
  <c r="C58" i="9"/>
  <c r="J57" i="9"/>
  <c r="C57" i="9"/>
  <c r="J56" i="9"/>
  <c r="C56" i="9"/>
  <c r="J55" i="9"/>
  <c r="C55" i="9"/>
  <c r="J54" i="9"/>
  <c r="C54" i="9"/>
  <c r="J39" i="9"/>
  <c r="C39" i="9"/>
  <c r="J38" i="9"/>
  <c r="C38" i="9"/>
  <c r="J37" i="9"/>
  <c r="C37" i="9"/>
  <c r="J36" i="9"/>
  <c r="C36" i="9"/>
  <c r="J35" i="9"/>
  <c r="C35" i="9"/>
  <c r="J30" i="9"/>
  <c r="C30" i="9"/>
  <c r="J29" i="9"/>
  <c r="C29" i="9"/>
  <c r="J28" i="9"/>
  <c r="C28" i="9"/>
  <c r="J27" i="9"/>
  <c r="C27" i="9"/>
  <c r="J26" i="9"/>
  <c r="C26" i="9"/>
  <c r="J20" i="9"/>
  <c r="C20" i="9"/>
  <c r="J19" i="9"/>
  <c r="C19" i="9"/>
  <c r="J18" i="9"/>
  <c r="C18" i="9"/>
  <c r="J17" i="9"/>
  <c r="C17" i="9"/>
  <c r="J16" i="9"/>
  <c r="C16" i="9"/>
  <c r="J11" i="9"/>
  <c r="C11" i="9"/>
  <c r="J10" i="9"/>
  <c r="C10" i="9"/>
  <c r="J9" i="9"/>
  <c r="C9" i="9"/>
  <c r="J8" i="9"/>
  <c r="C8" i="9"/>
  <c r="J7" i="9"/>
  <c r="C7" i="9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184" i="1"/>
  <c r="H183" i="1"/>
  <c r="E183" i="1"/>
  <c r="C183" i="1"/>
  <c r="H182" i="1"/>
  <c r="E182" i="1"/>
  <c r="C182" i="1"/>
  <c r="H181" i="1"/>
  <c r="E181" i="1"/>
  <c r="C181" i="1"/>
  <c r="C180" i="1"/>
  <c r="H178" i="1"/>
  <c r="E178" i="1"/>
  <c r="C178" i="1"/>
  <c r="H177" i="1"/>
  <c r="E177" i="1"/>
  <c r="C177" i="1"/>
  <c r="H176" i="1"/>
  <c r="E176" i="1"/>
  <c r="C176" i="1"/>
  <c r="H175" i="1"/>
  <c r="E175" i="1"/>
  <c r="C175" i="1"/>
  <c r="C174" i="1"/>
  <c r="H172" i="1"/>
  <c r="E172" i="1"/>
  <c r="C172" i="1"/>
  <c r="H171" i="1"/>
  <c r="E171" i="1"/>
  <c r="C171" i="1"/>
  <c r="H170" i="1"/>
  <c r="E170" i="1"/>
  <c r="C170" i="1"/>
  <c r="H169" i="1"/>
  <c r="E169" i="1"/>
  <c r="C169" i="1"/>
  <c r="H168" i="1"/>
  <c r="E168" i="1"/>
  <c r="C168" i="1"/>
  <c r="H167" i="1"/>
  <c r="E167" i="1"/>
  <c r="C167" i="1"/>
  <c r="C166" i="1"/>
  <c r="C155" i="1"/>
  <c r="H154" i="1"/>
  <c r="E154" i="1"/>
  <c r="C154" i="1"/>
  <c r="H153" i="1"/>
  <c r="E153" i="1"/>
  <c r="C153" i="1"/>
  <c r="H152" i="1"/>
  <c r="E152" i="1"/>
  <c r="C152" i="1"/>
  <c r="C151" i="1"/>
  <c r="H149" i="1"/>
  <c r="E149" i="1"/>
  <c r="C149" i="1"/>
  <c r="H148" i="1"/>
  <c r="E148" i="1"/>
  <c r="H147" i="1"/>
  <c r="E147" i="1"/>
  <c r="C147" i="1"/>
  <c r="H146" i="1"/>
  <c r="E146" i="1"/>
  <c r="C146" i="1"/>
  <c r="C145" i="1"/>
  <c r="H143" i="1"/>
  <c r="E143" i="1"/>
  <c r="H142" i="1"/>
  <c r="E142" i="1"/>
  <c r="C142" i="1"/>
  <c r="H141" i="1"/>
  <c r="E141" i="1"/>
  <c r="C141" i="1"/>
  <c r="H140" i="1"/>
  <c r="E140" i="1"/>
  <c r="C140" i="1"/>
  <c r="H139" i="1"/>
  <c r="E139" i="1"/>
  <c r="C139" i="1"/>
  <c r="H138" i="1"/>
  <c r="E138" i="1"/>
  <c r="C138" i="1"/>
  <c r="C137" i="1"/>
  <c r="C128" i="1"/>
  <c r="H127" i="1"/>
  <c r="E127" i="1"/>
  <c r="C127" i="1"/>
  <c r="H126" i="1"/>
  <c r="E126" i="1"/>
  <c r="C126" i="1"/>
  <c r="H125" i="1"/>
  <c r="E125" i="1"/>
  <c r="C125" i="1"/>
  <c r="C124" i="1"/>
  <c r="H122" i="1"/>
  <c r="E122" i="1"/>
  <c r="C122" i="1"/>
  <c r="H121" i="1"/>
  <c r="E121" i="1"/>
  <c r="C121" i="1"/>
  <c r="H120" i="1"/>
  <c r="E120" i="1"/>
  <c r="C120" i="1"/>
  <c r="H119" i="1"/>
  <c r="E119" i="1"/>
  <c r="C119" i="1"/>
  <c r="H116" i="1"/>
  <c r="E116" i="1"/>
  <c r="C116" i="1"/>
  <c r="H115" i="1"/>
  <c r="E115" i="1"/>
  <c r="C115" i="1"/>
  <c r="H114" i="1"/>
  <c r="E114" i="1"/>
  <c r="C114" i="1"/>
  <c r="H113" i="1"/>
  <c r="E113" i="1"/>
  <c r="C113" i="1"/>
  <c r="H112" i="1"/>
  <c r="E112" i="1"/>
  <c r="C112" i="1"/>
  <c r="H111" i="1"/>
  <c r="E111" i="1"/>
  <c r="C111" i="1"/>
  <c r="C110" i="1"/>
  <c r="C103" i="1"/>
  <c r="C102" i="1"/>
  <c r="C101" i="1"/>
  <c r="C100" i="1"/>
  <c r="C99" i="1"/>
  <c r="C98" i="1"/>
  <c r="C97" i="1"/>
  <c r="C96" i="1"/>
  <c r="C95" i="1"/>
  <c r="C94" i="1"/>
  <c r="C93" i="1"/>
  <c r="C92" i="1"/>
  <c r="C80" i="1"/>
  <c r="H79" i="1"/>
  <c r="E79" i="1"/>
  <c r="C79" i="1"/>
  <c r="H78" i="1"/>
  <c r="E78" i="1"/>
  <c r="C78" i="1"/>
  <c r="H77" i="1"/>
  <c r="E77" i="1"/>
  <c r="C77" i="1"/>
  <c r="C76" i="1"/>
  <c r="H74" i="1"/>
  <c r="E74" i="1"/>
  <c r="C74" i="1"/>
  <c r="H73" i="1"/>
  <c r="E73" i="1"/>
  <c r="H72" i="1"/>
  <c r="E72" i="1"/>
  <c r="C72" i="1"/>
  <c r="H71" i="1"/>
  <c r="E71" i="1"/>
  <c r="C71" i="1"/>
  <c r="C70" i="1"/>
  <c r="H68" i="1"/>
  <c r="E68" i="1"/>
  <c r="H67" i="1"/>
  <c r="E67" i="1"/>
  <c r="C67" i="1"/>
  <c r="H66" i="1"/>
  <c r="E66" i="1"/>
  <c r="C66" i="1"/>
  <c r="H65" i="1"/>
  <c r="E65" i="1"/>
  <c r="C65" i="1"/>
  <c r="H64" i="1"/>
  <c r="E64" i="1"/>
  <c r="C64" i="1"/>
  <c r="H63" i="1"/>
  <c r="E63" i="1"/>
  <c r="C63" i="1"/>
  <c r="C62" i="1"/>
  <c r="C51" i="1"/>
  <c r="H50" i="1"/>
  <c r="E50" i="1"/>
  <c r="C50" i="1"/>
  <c r="H49" i="1"/>
  <c r="E49" i="1"/>
  <c r="C49" i="1"/>
  <c r="H48" i="1"/>
  <c r="E48" i="1"/>
  <c r="C48" i="1"/>
  <c r="C47" i="1"/>
  <c r="H45" i="1"/>
  <c r="E45" i="1"/>
  <c r="C45" i="1"/>
  <c r="H44" i="1"/>
  <c r="E44" i="1"/>
  <c r="H43" i="1"/>
  <c r="E43" i="1"/>
  <c r="C43" i="1"/>
  <c r="H42" i="1"/>
  <c r="E42" i="1"/>
  <c r="C42" i="1"/>
  <c r="C41" i="1"/>
  <c r="H39" i="1"/>
  <c r="E39" i="1"/>
  <c r="H38" i="1"/>
  <c r="E38" i="1"/>
  <c r="C38" i="1"/>
  <c r="H37" i="1"/>
  <c r="E37" i="1"/>
  <c r="C37" i="1"/>
  <c r="H36" i="1"/>
  <c r="E36" i="1"/>
  <c r="C36" i="1"/>
  <c r="H35" i="1"/>
  <c r="E35" i="1"/>
  <c r="C35" i="1"/>
  <c r="H34" i="1"/>
  <c r="E34" i="1"/>
  <c r="C34" i="1"/>
  <c r="C33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<sst xmlns="http://schemas.openxmlformats.org/spreadsheetml/2006/main" count="15223" uniqueCount="3594">
  <si>
    <t>Saint-Petersburg</t>
  </si>
  <si>
    <t>VLAN NAME</t>
  </si>
  <si>
    <t>VRF</t>
  </si>
  <si>
    <t>Mask</t>
  </si>
  <si>
    <t>Prefix</t>
  </si>
  <si>
    <t>Site1, Krupskoy str, 55</t>
  </si>
  <si>
    <t>Site2, Rosenshteyna str, 21</t>
  </si>
  <si>
    <t>VLAN ID</t>
  </si>
  <si>
    <t>IP-subnet</t>
  </si>
  <si>
    <t>Gateway</t>
  </si>
  <si>
    <t>Supernet</t>
  </si>
  <si>
    <t>-</t>
  </si>
  <si>
    <t>255.255.255.128</t>
  </si>
  <si>
    <t>/25</t>
  </si>
  <si>
    <t>10.226.37.0</t>
  </si>
  <si>
    <t>Gx1</t>
  </si>
  <si>
    <t>Gx</t>
  </si>
  <si>
    <t>255.255.255.240</t>
  </si>
  <si>
    <t>/28</t>
  </si>
  <si>
    <t>10.226.37.14</t>
  </si>
  <si>
    <t>10.226.37.13</t>
  </si>
  <si>
    <t>Gx2</t>
  </si>
  <si>
    <t>10.226.37.16</t>
  </si>
  <si>
    <t>10.226.37.30</t>
  </si>
  <si>
    <t>10.226.37.29</t>
  </si>
  <si>
    <t>Gy1</t>
  </si>
  <si>
    <t>Gy</t>
  </si>
  <si>
    <t>10.226.37.32</t>
  </si>
  <si>
    <t>10.226.37.46</t>
  </si>
  <si>
    <t>10.226.37.45</t>
  </si>
  <si>
    <t>Gy2</t>
  </si>
  <si>
    <t>10.226.37.48</t>
  </si>
  <si>
    <t>10.226.37.62</t>
  </si>
  <si>
    <t>10.226.37.61</t>
  </si>
  <si>
    <t>Radius</t>
  </si>
  <si>
    <t>AAA</t>
  </si>
  <si>
    <t>255.255.255.224</t>
  </si>
  <si>
    <t>/27</t>
  </si>
  <si>
    <t>10.226.37.64</t>
  </si>
  <si>
    <t>10.226.37.94</t>
  </si>
  <si>
    <t>10.226.37.93</t>
  </si>
  <si>
    <t>Resource</t>
  </si>
  <si>
    <t>OAM</t>
  </si>
  <si>
    <t>10.226.37.96</t>
  </si>
  <si>
    <t>10.226.37.126</t>
  </si>
  <si>
    <t>10.226.37.125</t>
  </si>
  <si>
    <t>255.255.255.0</t>
  </si>
  <si>
    <t>10.226.37.128</t>
  </si>
  <si>
    <t>10.226.38.128</t>
  </si>
  <si>
    <t>RadiusFE</t>
  </si>
  <si>
    <t>10.226.37.142</t>
  </si>
  <si>
    <t>10.226.38.142</t>
  </si>
  <si>
    <t>DataFeed</t>
  </si>
  <si>
    <t>10.226.37.144</t>
  </si>
  <si>
    <t>10.226.37.158</t>
  </si>
  <si>
    <t>10.226.38.144</t>
  </si>
  <si>
    <t>10.226.38.158</t>
  </si>
  <si>
    <t>ClusterSync</t>
  </si>
  <si>
    <t>10.226.37.160</t>
  </si>
  <si>
    <t>10.226.37.190</t>
  </si>
  <si>
    <t>10.226.38.160</t>
  </si>
  <si>
    <t>10.226.38.190</t>
  </si>
  <si>
    <t>Provisioning</t>
  </si>
  <si>
    <t>255.255.255.192</t>
  </si>
  <si>
    <t>/26</t>
  </si>
  <si>
    <t>10.226.37.192</t>
  </si>
  <si>
    <t>10.226.37.254</t>
  </si>
  <si>
    <t>10.226.38.192</t>
  </si>
  <si>
    <t>10.226.38.254</t>
  </si>
  <si>
    <t>/24</t>
  </si>
  <si>
    <t>10.226.39.0</t>
  </si>
  <si>
    <t>10.226.40.0</t>
  </si>
  <si>
    <t>OOB_Mgmt</t>
  </si>
  <si>
    <t>10.226.39.62</t>
  </si>
  <si>
    <t>10.226.40.62</t>
  </si>
  <si>
    <t>Host_Mgmt</t>
  </si>
  <si>
    <t>10.226.39.64</t>
  </si>
  <si>
    <t>10.226.39.126</t>
  </si>
  <si>
    <t>10.226.40.64</t>
  </si>
  <si>
    <t>10.226.40.126</t>
  </si>
  <si>
    <t>vm_Mgmt</t>
  </si>
  <si>
    <t>10.226.39.128</t>
  </si>
  <si>
    <t>10.226.39.190</t>
  </si>
  <si>
    <t>10.226.40.128</t>
  </si>
  <si>
    <t>10.226.40.190</t>
  </si>
  <si>
    <t>Link subnets</t>
  </si>
  <si>
    <t>10.226.39.192</t>
  </si>
  <si>
    <t>10.226.39.254</t>
  </si>
  <si>
    <t>10.226.40.192</t>
  </si>
  <si>
    <t>10.226.40.254</t>
  </si>
  <si>
    <t>FlowControl NAT1(3)</t>
  </si>
  <si>
    <t>FlowControl NAT2(4)</t>
  </si>
  <si>
    <t>FlowControl NAT5(6)</t>
  </si>
  <si>
    <t>Moscow (Domain 1)</t>
  </si>
  <si>
    <t>Москва</t>
  </si>
  <si>
    <t>Префикс</t>
  </si>
  <si>
    <t>ЦК2, ул. Авиамоторная, 69</t>
  </si>
  <si>
    <t>ЦК1, ул. К. Цеткин, 4к2</t>
  </si>
  <si>
    <t>10.220.37.0</t>
  </si>
  <si>
    <t>10.220.37.14</t>
  </si>
  <si>
    <t>10.220.37.13</t>
  </si>
  <si>
    <t>10.220.37.16</t>
  </si>
  <si>
    <t>10.220.37.30</t>
  </si>
  <si>
    <t>10.220.37.29</t>
  </si>
  <si>
    <t>10.220.37.32</t>
  </si>
  <si>
    <t>10.220.37.46</t>
  </si>
  <si>
    <t>10.220.37.45</t>
  </si>
  <si>
    <t>10.220.37.48</t>
  </si>
  <si>
    <t>10.220.37.62</t>
  </si>
  <si>
    <t>10.220.37.61</t>
  </si>
  <si>
    <t>10.220.37.64</t>
  </si>
  <si>
    <t>10.220.37.94</t>
  </si>
  <si>
    <t>10.220.37.93</t>
  </si>
  <si>
    <t>10.220.37.96</t>
  </si>
  <si>
    <t>10.220.37.126</t>
  </si>
  <si>
    <t>10.220.37.125</t>
  </si>
  <si>
    <t>10.220.37.128</t>
  </si>
  <si>
    <t>10.221.37.128</t>
  </si>
  <si>
    <t>10.220.37.142</t>
  </si>
  <si>
    <t>10.221.37.142</t>
  </si>
  <si>
    <t>10.220.37.144</t>
  </si>
  <si>
    <t>10.220.37.158</t>
  </si>
  <si>
    <t>10.221.37.144</t>
  </si>
  <si>
    <t>10.221.37.158</t>
  </si>
  <si>
    <t>10.220.37.160</t>
  </si>
  <si>
    <t>10.220.37.190</t>
  </si>
  <si>
    <t>10.221.37.160</t>
  </si>
  <si>
    <t>10.221.37.190</t>
  </si>
  <si>
    <t>10.220.37.192</t>
  </si>
  <si>
    <t>10.220.37.254</t>
  </si>
  <si>
    <t>10.221.37.192</t>
  </si>
  <si>
    <t>10.221.37.254</t>
  </si>
  <si>
    <t>10.220.38.0</t>
  </si>
  <si>
    <t>10.221.38.0</t>
  </si>
  <si>
    <t>10.220.38.62</t>
  </si>
  <si>
    <t>10.221.38.62</t>
  </si>
  <si>
    <t>10.220.38.64</t>
  </si>
  <si>
    <t>10.220.38.126</t>
  </si>
  <si>
    <t>10.221.38.64</t>
  </si>
  <si>
    <t>10.221.38.126</t>
  </si>
  <si>
    <t>10.220.38.128</t>
  </si>
  <si>
    <t>10.220.38.190</t>
  </si>
  <si>
    <t>10.221.38.128</t>
  </si>
  <si>
    <t>10.221.38.190</t>
  </si>
  <si>
    <t>10.220.38.192</t>
  </si>
  <si>
    <t>10.221.38.192</t>
  </si>
  <si>
    <t>FlowControl_NAT1(2)</t>
  </si>
  <si>
    <t>FlowControl_NAT3(4)</t>
  </si>
  <si>
    <t>FlowControl_NAT5(6)</t>
  </si>
  <si>
    <t>FlowControl_NAT7(8)</t>
  </si>
  <si>
    <t>Moscow (Domain 2)</t>
  </si>
  <si>
    <t>10.220.39.0</t>
  </si>
  <si>
    <t>10.220.39.14</t>
  </si>
  <si>
    <t>10.220.39.13</t>
  </si>
  <si>
    <t>10.220.39.16</t>
  </si>
  <si>
    <t>10.220.39.30</t>
  </si>
  <si>
    <t>10.220.39.29</t>
  </si>
  <si>
    <t>10.220.39.32</t>
  </si>
  <si>
    <t>10.220.39.46</t>
  </si>
  <si>
    <t>10.220.39.45</t>
  </si>
  <si>
    <t>10.220.39.48</t>
  </si>
  <si>
    <t>10.220.39.62</t>
  </si>
  <si>
    <t>10.220.39.61</t>
  </si>
  <si>
    <t>10.220.39.64</t>
  </si>
  <si>
    <t>10.220.39.94</t>
  </si>
  <si>
    <t>10.220.39.93</t>
  </si>
  <si>
    <t>10.220.39.96</t>
  </si>
  <si>
    <t>10.220.39.126</t>
  </si>
  <si>
    <t>10.220.39.125</t>
  </si>
  <si>
    <t>10.220.39.128</t>
  </si>
  <si>
    <t>10.221.39.128</t>
  </si>
  <si>
    <t>10.220.39.142</t>
  </si>
  <si>
    <t>10.221.39.142</t>
  </si>
  <si>
    <t>10.220.39.144</t>
  </si>
  <si>
    <t>10.220.39.158</t>
  </si>
  <si>
    <t>10.221.39.144</t>
  </si>
  <si>
    <t>10.221.39.158</t>
  </si>
  <si>
    <t>10.220.39.160</t>
  </si>
  <si>
    <t>10.220.39.190</t>
  </si>
  <si>
    <t>10.221.39.160</t>
  </si>
  <si>
    <t>10.221.39.190</t>
  </si>
  <si>
    <t>10.220.39.192</t>
  </si>
  <si>
    <t>10.220.39.254</t>
  </si>
  <si>
    <t>10.221.39.192</t>
  </si>
  <si>
    <t>10.221.39.254</t>
  </si>
  <si>
    <t>10.220.40.0</t>
  </si>
  <si>
    <t>10.221.40.0</t>
  </si>
  <si>
    <t>10.220.40.62</t>
  </si>
  <si>
    <t>10.221.40.62</t>
  </si>
  <si>
    <t>10.220.40.64</t>
  </si>
  <si>
    <t>10.220.40.126</t>
  </si>
  <si>
    <t>10.221.40.64</t>
  </si>
  <si>
    <t>10.221.40.126</t>
  </si>
  <si>
    <t>10.220.40.128</t>
  </si>
  <si>
    <t>10.220.40.190</t>
  </si>
  <si>
    <t>10.221.40.128</t>
  </si>
  <si>
    <t>10.221.40.190</t>
  </si>
  <si>
    <t>10.220.40.192</t>
  </si>
  <si>
    <t>10.221.40.192</t>
  </si>
  <si>
    <t>FlowControl_NAT9(10)</t>
  </si>
  <si>
    <t>FlowControl_NAT11(12)</t>
  </si>
  <si>
    <t>FlowControl_NAT13(14)</t>
  </si>
  <si>
    <t>FlowControl_NAT15(16)</t>
  </si>
  <si>
    <t>Rostov-on-Don</t>
  </si>
  <si>
    <t>Ростов-на-Дону</t>
  </si>
  <si>
    <t>Площадка1, пр. Театральный, д.60Г</t>
  </si>
  <si>
    <t>Площадка2, пр. Театральный, д.60</t>
  </si>
  <si>
    <t>10.219.254.0</t>
  </si>
  <si>
    <t>10.219.254.14</t>
  </si>
  <si>
    <t>10.219.254.13</t>
  </si>
  <si>
    <t>10.219.254.16</t>
  </si>
  <si>
    <t>10.219.254.30</t>
  </si>
  <si>
    <t>10.219.254.29</t>
  </si>
  <si>
    <t>10.219.254.32</t>
  </si>
  <si>
    <t>10.219.254.46</t>
  </si>
  <si>
    <t>10.219.254.45</t>
  </si>
  <si>
    <t>10.219.254.48</t>
  </si>
  <si>
    <t>10.219.254.62</t>
  </si>
  <si>
    <t>10.219.254.61</t>
  </si>
  <si>
    <t>Линковка</t>
  </si>
  <si>
    <t>10.219.254.64</t>
  </si>
  <si>
    <t>10.219.254.192</t>
  </si>
  <si>
    <t>10.219.254.96</t>
  </si>
  <si>
    <t>10.219.254.224</t>
  </si>
  <si>
    <t>10.219.253.0</t>
  </si>
  <si>
    <t>10.219.252.0</t>
  </si>
  <si>
    <t>10.219.253.62</t>
  </si>
  <si>
    <t>10.219.252.62</t>
  </si>
  <si>
    <t>10.219.253.64</t>
  </si>
  <si>
    <t>10.219.253.126</t>
  </si>
  <si>
    <t>10.219.252.64</t>
  </si>
  <si>
    <t>10.219.252.126</t>
  </si>
  <si>
    <t>10.219.253.128</t>
  </si>
  <si>
    <t>10.219.253.190</t>
  </si>
  <si>
    <t>10.219.252.128</t>
  </si>
  <si>
    <t>10.219.252.190</t>
  </si>
  <si>
    <t>10.219.253.192</t>
  </si>
  <si>
    <t>10.219.253.254</t>
  </si>
  <si>
    <t>10.219.252.192</t>
  </si>
  <si>
    <t>10.219.252.254</t>
  </si>
  <si>
    <t>FlowControl</t>
  </si>
  <si>
    <t>Nizhny Novgorod</t>
  </si>
  <si>
    <t>Site1, ул. Тургенева, 13а</t>
  </si>
  <si>
    <t>Site2, ул. Гагарина, 166</t>
  </si>
  <si>
    <t>10.228.249.0</t>
  </si>
  <si>
    <t>10.228.249.14</t>
  </si>
  <si>
    <t>10.228.249.13</t>
  </si>
  <si>
    <t>10.228.249.16</t>
  </si>
  <si>
    <t>10.228.249.30</t>
  </si>
  <si>
    <t>10.228.249.29</t>
  </si>
  <si>
    <t>10.228.249.32</t>
  </si>
  <si>
    <t>10.228.249.46</t>
  </si>
  <si>
    <t>10.228.249.45</t>
  </si>
  <si>
    <t>10.228.249.48</t>
  </si>
  <si>
    <t>10.228.249.62</t>
  </si>
  <si>
    <t>10.228.249.61</t>
  </si>
  <si>
    <t>10.228.249.64</t>
  </si>
  <si>
    <t>10.228.249.94</t>
  </si>
  <si>
    <t>10.228.249.93</t>
  </si>
  <si>
    <t>10.228.249.96</t>
  </si>
  <si>
    <t>10.228.249.126</t>
  </si>
  <si>
    <t>10.228.249.125</t>
  </si>
  <si>
    <t>10.228.249.128</t>
  </si>
  <si>
    <t>10.228.250.128</t>
  </si>
  <si>
    <t>10.228.249.142</t>
  </si>
  <si>
    <t>10.228.250.142</t>
  </si>
  <si>
    <t>10.228.249.144</t>
  </si>
  <si>
    <t>10.228.249.158</t>
  </si>
  <si>
    <t>10.228.250.144</t>
  </si>
  <si>
    <t>10.228.250.158</t>
  </si>
  <si>
    <t>10.228.249.160</t>
  </si>
  <si>
    <t>10.228.249.190</t>
  </si>
  <si>
    <t>10.228.250.160</t>
  </si>
  <si>
    <t>10.228.250.190</t>
  </si>
  <si>
    <t>10.228.249.192</t>
  </si>
  <si>
    <t>10.228.249.254</t>
  </si>
  <si>
    <t>10.228.250.192</t>
  </si>
  <si>
    <t>10.228.250.254</t>
  </si>
  <si>
    <t>10.228.253.0</t>
  </si>
  <si>
    <t>10.228.254.0</t>
  </si>
  <si>
    <t>10.228.253.62</t>
  </si>
  <si>
    <t>10.228.254.62</t>
  </si>
  <si>
    <t>10.228.253.64</t>
  </si>
  <si>
    <t>10.228.253.126</t>
  </si>
  <si>
    <t>10.228.254.64</t>
  </si>
  <si>
    <t>10.228.254.126</t>
  </si>
  <si>
    <t>10.228.253.128</t>
  </si>
  <si>
    <t>10.228.253.190</t>
  </si>
  <si>
    <t>10.228.254.128</t>
  </si>
  <si>
    <t>10.228.254.190</t>
  </si>
  <si>
    <t>10.228.253.192</t>
  </si>
  <si>
    <t>10.228.254.192</t>
  </si>
  <si>
    <t>FlowControl NAT1(2)</t>
  </si>
  <si>
    <t>FlowControl NAT3(4)</t>
  </si>
  <si>
    <t>Ekaterinburg</t>
  </si>
  <si>
    <t>Site1, Chapaeva, 12, 3 fl.</t>
  </si>
  <si>
    <t>Site2, Sibirskiy trakt, 8v, 4 fl.</t>
  </si>
  <si>
    <t>10.224.37.0</t>
  </si>
  <si>
    <t>10.224.37.14</t>
  </si>
  <si>
    <t>10.224.37.13</t>
  </si>
  <si>
    <t>10.224.37.16</t>
  </si>
  <si>
    <t>10.224.37.30</t>
  </si>
  <si>
    <t>10.224.37.29</t>
  </si>
  <si>
    <t>10.224.37.32</t>
  </si>
  <si>
    <t>10.224.37.46</t>
  </si>
  <si>
    <t>10.224.37.45</t>
  </si>
  <si>
    <t>10.224.37.48</t>
  </si>
  <si>
    <t>10.224.37.62</t>
  </si>
  <si>
    <t>10.224.37.61</t>
  </si>
  <si>
    <t>10.224.37.64</t>
  </si>
  <si>
    <t>10.224.37.94</t>
  </si>
  <si>
    <t>10.224.37.93</t>
  </si>
  <si>
    <t>10.224.37.96</t>
  </si>
  <si>
    <t>10.224.37.126</t>
  </si>
  <si>
    <t>10.224.37.125</t>
  </si>
  <si>
    <t>10.224.37.128</t>
  </si>
  <si>
    <t>10.225.37.128</t>
  </si>
  <si>
    <t>10.224.37.142</t>
  </si>
  <si>
    <t>10.225.37.142</t>
  </si>
  <si>
    <t>10.224.37.144</t>
  </si>
  <si>
    <t>10.224.37.158</t>
  </si>
  <si>
    <t>10.225.37.144</t>
  </si>
  <si>
    <t>10.225.37.158</t>
  </si>
  <si>
    <t>10.224.37.160</t>
  </si>
  <si>
    <t>10.224.37.190</t>
  </si>
  <si>
    <t>10.225.37.160</t>
  </si>
  <si>
    <t>10.225.37.190</t>
  </si>
  <si>
    <t>10.224.37.192</t>
  </si>
  <si>
    <t>10.224.37.254</t>
  </si>
  <si>
    <t>10.225.37.192</t>
  </si>
  <si>
    <t>10.225.37.254</t>
  </si>
  <si>
    <t>10.224.38.0</t>
  </si>
  <si>
    <t>10.225.38.0</t>
  </si>
  <si>
    <t>10.224.38.62</t>
  </si>
  <si>
    <t>10.225.38.62</t>
  </si>
  <si>
    <t>10.224.38.64</t>
  </si>
  <si>
    <t>10.224.38.126</t>
  </si>
  <si>
    <t>10.225.38.64</t>
  </si>
  <si>
    <t>10.225.38.126</t>
  </si>
  <si>
    <t>10.224.38.128</t>
  </si>
  <si>
    <t>10.224.38.190</t>
  </si>
  <si>
    <t>10.225.38.128</t>
  </si>
  <si>
    <t>10.225.38.190</t>
  </si>
  <si>
    <t>10.224.38.192</t>
  </si>
  <si>
    <t>10.225.38.192</t>
  </si>
  <si>
    <t>Novosibirsk</t>
  </si>
  <si>
    <t>Site1, ул. Станционная, 30а, корпус 3</t>
  </si>
  <si>
    <t>Site2, ул. Станционная, 60-1, корпус 83</t>
  </si>
  <si>
    <t>10.222.37.0</t>
  </si>
  <si>
    <t>10.222.37.14</t>
  </si>
  <si>
    <t>10.222.37.13</t>
  </si>
  <si>
    <t>10.222.37.16</t>
  </si>
  <si>
    <t>10.222.37.30</t>
  </si>
  <si>
    <t>10.222.37.29</t>
  </si>
  <si>
    <t>10.222.37.32</t>
  </si>
  <si>
    <t>10.222.37.46</t>
  </si>
  <si>
    <t>10.222.37.45</t>
  </si>
  <si>
    <t>10.222.37.48</t>
  </si>
  <si>
    <t>10.222.37.62</t>
  </si>
  <si>
    <t>10.222.37.61</t>
  </si>
  <si>
    <t>10.222.37.64</t>
  </si>
  <si>
    <t>10.222.37.94</t>
  </si>
  <si>
    <t>10.222.37.93</t>
  </si>
  <si>
    <t>10.222.37.96</t>
  </si>
  <si>
    <t>10.222.37.126</t>
  </si>
  <si>
    <t>10.222.37.125</t>
  </si>
  <si>
    <t>10.222.37.128</t>
  </si>
  <si>
    <t>10.223.37.128</t>
  </si>
  <si>
    <t>10.222.37.142</t>
  </si>
  <si>
    <t>10.223.37.142</t>
  </si>
  <si>
    <t>10.222.37.144</t>
  </si>
  <si>
    <t>10.222.37.158</t>
  </si>
  <si>
    <t>10.223.37.144</t>
  </si>
  <si>
    <t>10.223.37.158</t>
  </si>
  <si>
    <t>10.222.37.160</t>
  </si>
  <si>
    <t>10.222.37.190</t>
  </si>
  <si>
    <t>10.223.37.160</t>
  </si>
  <si>
    <t>10.223.37.190</t>
  </si>
  <si>
    <t>10.222.37.192</t>
  </si>
  <si>
    <t>10.222.37.254</t>
  </si>
  <si>
    <t>10.223.37.192</t>
  </si>
  <si>
    <t>10.223.37.254</t>
  </si>
  <si>
    <t>10.222.38.0</t>
  </si>
  <si>
    <t>10.223.38.0</t>
  </si>
  <si>
    <t>10.222.38.62</t>
  </si>
  <si>
    <t>10.223.38.62</t>
  </si>
  <si>
    <t>10.222.38.64</t>
  </si>
  <si>
    <t>10.222.38.126</t>
  </si>
  <si>
    <t>10.223.38.64</t>
  </si>
  <si>
    <t>10.223.38.126</t>
  </si>
  <si>
    <t>10.222.38.128</t>
  </si>
  <si>
    <t>10.222.38.190</t>
  </si>
  <si>
    <t>10.223.38.128</t>
  </si>
  <si>
    <t>10.223.38.190</t>
  </si>
  <si>
    <t>10.222.38.192</t>
  </si>
  <si>
    <t>10.222.38.254</t>
  </si>
  <si>
    <t>10.223.38.192</t>
  </si>
  <si>
    <t>10.223.38.254</t>
  </si>
  <si>
    <t>FlowControl NAT7(8)</t>
  </si>
  <si>
    <t>Перечень IP-интерфейсов серверов</t>
  </si>
  <si>
    <t>Host</t>
  </si>
  <si>
    <t>VM</t>
  </si>
  <si>
    <t>Interface</t>
  </si>
  <si>
    <t>VLAN</t>
  </si>
  <si>
    <t>IP</t>
  </si>
  <si>
    <t>Site</t>
  </si>
  <si>
    <t>Domain</t>
  </si>
  <si>
    <t>kvm01.spb1.tms.tele2.ru</t>
  </si>
  <si>
    <t>iLO</t>
  </si>
  <si>
    <t>10.226.39.1</t>
  </si>
  <si>
    <t>Site1</t>
  </si>
  <si>
    <t>Domain1</t>
  </si>
  <si>
    <t>kvm02.spb1.tms.tele2.ru</t>
  </si>
  <si>
    <t>10.226.39.2</t>
  </si>
  <si>
    <t>kvm03.spb1.tms.tele2.ru</t>
  </si>
  <si>
    <t>10.226.39.3</t>
  </si>
  <si>
    <t>kvm04.spb1.tms.tele2.ru</t>
  </si>
  <si>
    <t>10.226.39.4</t>
  </si>
  <si>
    <t>kvm05.spb1.tms.tele2.ru</t>
  </si>
  <si>
    <t>10.226.39.5</t>
  </si>
  <si>
    <t>kvm06.spb1.tms.tele2.ru</t>
  </si>
  <si>
    <t>10.226.39.6</t>
  </si>
  <si>
    <t>kvm07.spb1.tms.tele2.ru</t>
  </si>
  <si>
    <t>10.226.39.7</t>
  </si>
  <si>
    <t>kvm08.spb1.tms.tele2.ru</t>
  </si>
  <si>
    <t>10.226.39.8</t>
  </si>
  <si>
    <t>kvm09.spb1.tms.tele2.ru</t>
  </si>
  <si>
    <t>10.226.39.9</t>
  </si>
  <si>
    <t>kvm10.spb1.tms.tele2.ru</t>
  </si>
  <si>
    <t>10.226.39.10</t>
  </si>
  <si>
    <t>kvm11.spb1.tms.tele2.ru</t>
  </si>
  <si>
    <t>10.226.39.11</t>
  </si>
  <si>
    <t>kvm12.spb1.tms.tele2.ru</t>
  </si>
  <si>
    <t>10.226.39.12</t>
  </si>
  <si>
    <t>kvm13.spb1.tms.tele2.ru</t>
  </si>
  <si>
    <t>10.226.39.13</t>
  </si>
  <si>
    <t>kvm14.spb1.tms.tele2.ru</t>
  </si>
  <si>
    <t>10.226.39.14</t>
  </si>
  <si>
    <t>kvm15.spb1.tms.tele2.ru</t>
  </si>
  <si>
    <t>10.226.39.15</t>
  </si>
  <si>
    <t>kvm16.spb1.tms.tele2.ru</t>
  </si>
  <si>
    <t>10.226.39.16</t>
  </si>
  <si>
    <t>Mgmt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</si>
  <si>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</si>
  <si>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</si>
  <si>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</si>
  <si>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</si>
  <si>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</si>
  <si>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</si>
  <si>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</si>
  <si>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</si>
  <si>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</si>
  <si>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</si>
  <si>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</si>
  <si>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</si>
  <si>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10.226.39.77</t>
  </si>
  <si>
    <t>10.226.39.78</t>
  </si>
  <si>
    <t>10.226.39.79</t>
  </si>
  <si>
    <t>10.226.39.80</t>
  </si>
  <si>
    <t>kvm01.spb2.tms.tele2.ru</t>
  </si>
  <si>
    <t>10.226.40.1</t>
  </si>
  <si>
    <t>Site2</t>
  </si>
  <si>
    <t>kvm02.spb2.tms.tele2.ru</t>
  </si>
  <si>
    <t>10.226.40.2</t>
  </si>
  <si>
    <t>kvm03.spb2.tms.tele2.ru</t>
  </si>
  <si>
    <t>10.226.40.3</t>
  </si>
  <si>
    <t>kvm04.spb2.tms.tele2.ru</t>
  </si>
  <si>
    <t>10.226.40.4</t>
  </si>
  <si>
    <t>kvm05.spb2.tms.tele2.ru</t>
  </si>
  <si>
    <t>10.226.40.5</t>
  </si>
  <si>
    <t>kvm06.spb2.tms.tele2.ru</t>
  </si>
  <si>
    <t>10.226.40.6</t>
  </si>
  <si>
    <t>kvm07.spb2.tms.tele2.ru</t>
  </si>
  <si>
    <t>10.226.40.7</t>
  </si>
  <si>
    <t>kvm08.spb2.tms.tele2.ru</t>
  </si>
  <si>
    <t>10.226.40.8</t>
  </si>
  <si>
    <t>kvm09.spb2.tms.tele2.ru</t>
  </si>
  <si>
    <t>10.226.40.9</t>
  </si>
  <si>
    <t>kvm10.spb2.tms.tele2.ru</t>
  </si>
  <si>
    <t>10.226.40.10</t>
  </si>
  <si>
    <t>kvm11.spb2.tms.tele2.ru</t>
  </si>
  <si>
    <t>10.226.40.11</t>
  </si>
  <si>
    <t>kvm12.spb2.tms.tele2.ru</t>
  </si>
  <si>
    <t>10.226.40.12</t>
  </si>
  <si>
    <t>kvm13.spb2.tms.tele2.ru</t>
  </si>
  <si>
    <t>10.226.40.13</t>
  </si>
  <si>
    <t>kvm14.spb2.tms.tele2.ru</t>
  </si>
  <si>
    <t>10.226.40.14</t>
  </si>
  <si>
    <t>kvm15.spb2.tms.tele2.ru</t>
  </si>
  <si>
    <t>10.226.40.15</t>
  </si>
  <si>
    <t>kvm16.spb2.tms.tele2.ru</t>
  </si>
  <si>
    <t>10.226.40.16</t>
  </si>
  <si>
    <t>kvm23.spb2.tms.tele2.ru</t>
  </si>
  <si>
    <t>10.226.40.23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</si>
  <si>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</si>
  <si>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</si>
  <si>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</si>
  <si>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</si>
  <si>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</si>
  <si>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</si>
  <si>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</si>
  <si>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</si>
  <si>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10.226.40.73</t>
  </si>
  <si>
    <t>10.226.40.74</t>
  </si>
  <si>
    <t>10.226.40.75</t>
  </si>
  <si>
    <t>10.226.40.76</t>
  </si>
  <si>
    <t>10.226.40.77</t>
  </si>
  <si>
    <t>10.226.40.78</t>
  </si>
  <si>
    <t>10.226.40.79</t>
  </si>
  <si>
    <t>10.226.40.80</t>
  </si>
  <si>
    <t>10.226.40.87</t>
  </si>
  <si>
    <t>pre01.spb1.tms.tele2.ru</t>
  </si>
  <si>
    <t>10.226.39.129</t>
  </si>
  <si>
    <t>pre02.spb1.tms.tele2.ru</t>
  </si>
  <si>
    <t>10.226.39.130</t>
  </si>
  <si>
    <t>pre03.spb1.tms.tele2.ru</t>
  </si>
  <si>
    <t>10.226.39.131</t>
  </si>
  <si>
    <t>pre04.spb1.tms.tele2.ru</t>
  </si>
  <si>
    <t>10.226.39.132</t>
  </si>
  <si>
    <t>pre05.spb1.tms.tele2.ru</t>
  </si>
  <si>
    <t>10.226.39.133</t>
  </si>
  <si>
    <t>pre06.spb1.tms.tele2.ru</t>
  </si>
  <si>
    <t>10.226.39.134</t>
  </si>
  <si>
    <t>pre07.spb1.tms.tele2.ru</t>
  </si>
  <si>
    <t>10.226.39.135</t>
  </si>
  <si>
    <t>pre08.spb1.tms.tele2.ru</t>
  </si>
  <si>
    <t>10.226.39.136</t>
  </si>
  <si>
    <t>pre09.spb1.tms.tele2.ru</t>
  </si>
  <si>
    <t>10.226.39.137</t>
  </si>
  <si>
    <t>pre10.spb1.tms.tele2.ru</t>
  </si>
  <si>
    <t>10.226.39.138</t>
  </si>
  <si>
    <t>pre11.spb1.tms.tele2.ru</t>
  </si>
  <si>
    <t>10.226.39.139</t>
  </si>
  <si>
    <t>pre12.spb1.tms.tele2.ru</t>
  </si>
  <si>
    <t>10.226.39.140</t>
  </si>
  <si>
    <t>pic01.spb1.tms.tele2.ru</t>
  </si>
  <si>
    <t>10.226.39.160</t>
  </si>
  <si>
    <t>pic02.spb1.tms.tele2.ru</t>
  </si>
  <si>
    <t>10.226.39.161</t>
  </si>
  <si>
    <t>pic03.spb1.tms.tele2.ru</t>
  </si>
  <si>
    <t>10.226.39.162</t>
  </si>
  <si>
    <t>psm01.spb1.tms.tele2.ru</t>
  </si>
  <si>
    <t>10.226.39.170</t>
  </si>
  <si>
    <t>psm02.spb1.tms.tele2.ru</t>
  </si>
  <si>
    <t>10.226.39.171</t>
  </si>
  <si>
    <t>psm03.spb1.tms.tele2.ru</t>
  </si>
  <si>
    <t>10.226.39.172</t>
  </si>
  <si>
    <t>psm04.spb1.tms.tele2.ru</t>
  </si>
  <si>
    <t>10.226.39.173</t>
  </si>
  <si>
    <t>rb01.spb1.tms.tele2.ru</t>
  </si>
  <si>
    <t>10.226.39.186</t>
  </si>
  <si>
    <t>rb02.spb1.tms.tele2.ru</t>
  </si>
  <si>
    <t>10.226.39.187</t>
  </si>
  <si>
    <t>epsm01.spb1.tms.tele2.ru</t>
  </si>
  <si>
    <t>10.226.39.185</t>
  </si>
  <si>
    <t>log01.spb1.tms.tele2.ru</t>
  </si>
  <si>
    <t>10.226.39.189</t>
  </si>
  <si>
    <t>pre01.spb2.tms.tele2.ru</t>
  </si>
  <si>
    <t>10.226.40.129</t>
  </si>
  <si>
    <t>pre02.spb2.tms.tele2.ru</t>
  </si>
  <si>
    <t>10.226.40.130</t>
  </si>
  <si>
    <t>pre03.spb2.tms.tele2.ru</t>
  </si>
  <si>
    <t>10.226.40.131</t>
  </si>
  <si>
    <t>pre04.spb2.tms.tele2.ru</t>
  </si>
  <si>
    <t>10.226.40.132</t>
  </si>
  <si>
    <t>pre05.spb2.tms.tele2.ru</t>
  </si>
  <si>
    <t>10.226.40.133</t>
  </si>
  <si>
    <t>pre06.spb2.tms.tele2.ru</t>
  </si>
  <si>
    <t>10.226.40.134</t>
  </si>
  <si>
    <t>pre07.spb2.tms.tele2.ru</t>
  </si>
  <si>
    <t>10.226.40.135</t>
  </si>
  <si>
    <t>pre08.spb2.tms.tele2.ru</t>
  </si>
  <si>
    <t>10.226.40.136</t>
  </si>
  <si>
    <t>pre09.spb2.tms.tele2.ru</t>
  </si>
  <si>
    <t>10.226.40.137</t>
  </si>
  <si>
    <t>pre10.spb2.tms.tele2.ru</t>
  </si>
  <si>
    <t>10.226.40.138</t>
  </si>
  <si>
    <t>pre11.spb2.tms.tele2.ru</t>
  </si>
  <si>
    <t>10.226.40.139</t>
  </si>
  <si>
    <t>pre12.spb2.tms.tele2.ru</t>
  </si>
  <si>
    <t>10.226.40.140</t>
  </si>
  <si>
    <t>pic01.spb2.tms.tele2.ru</t>
  </si>
  <si>
    <t>10.226.40.160</t>
  </si>
  <si>
    <t>pic02.spb2.tms.tele2.ru</t>
  </si>
  <si>
    <t>10.226.40.161</t>
  </si>
  <si>
    <t>pic03.spb2.tms.tele2.ru</t>
  </si>
  <si>
    <t>10.226.40.162</t>
  </si>
  <si>
    <t>apic01.spb2.tms.tele2.ru</t>
  </si>
  <si>
    <t>10.226.40.169</t>
  </si>
  <si>
    <t>Site3</t>
  </si>
  <si>
    <t>psm01.spb2.tms.tele2.ru</t>
  </si>
  <si>
    <t>10.226.40.170</t>
  </si>
  <si>
    <t>psm02.spb2.tms.tele2.ru</t>
  </si>
  <si>
    <t>10.226.40.171</t>
  </si>
  <si>
    <t>psm03.spb2.tms.tele2.ru</t>
  </si>
  <si>
    <t>10.226.40.172</t>
  </si>
  <si>
    <t>psm04.spb2.tms.tele2.ru</t>
  </si>
  <si>
    <t>10.226.40.173</t>
  </si>
  <si>
    <t>rb01.spb2.tms.tele2.ru</t>
  </si>
  <si>
    <t>10.226.40.186</t>
  </si>
  <si>
    <t>rb02.spb2.tms.tele2.ru</t>
  </si>
  <si>
    <t>10.226.40.187</t>
  </si>
  <si>
    <t>epsm01.spb2.tms.tele2.ru</t>
  </si>
  <si>
    <t>10.226.40.185</t>
  </si>
  <si>
    <t>rs01.spb2.tms.tele2.ru</t>
  </si>
  <si>
    <t>10.226.40.189</t>
  </si>
  <si>
    <t>Data</t>
  </si>
  <si>
    <t>10.226.37.145</t>
  </si>
  <si>
    <t>10.226.37.146</t>
  </si>
  <si>
    <t>10.226.37.147</t>
  </si>
  <si>
    <t>10.226.38.145</t>
  </si>
  <si>
    <t>10.226.38.146</t>
  </si>
  <si>
    <t>10.226.38.147</t>
  </si>
  <si>
    <t>10.226.38.157</t>
  </si>
  <si>
    <t>psm01.spb (VRRP VIP)</t>
  </si>
  <si>
    <t>10.226.37.1</t>
  </si>
  <si>
    <t>10.226.37.2</t>
  </si>
  <si>
    <t>10.226.37.3</t>
  </si>
  <si>
    <t>psm03.spb (VRRP VIP)</t>
  </si>
  <si>
    <t>10.226.37.4</t>
  </si>
  <si>
    <t>10.226.37.5</t>
  </si>
  <si>
    <t>10.226.37.6</t>
  </si>
  <si>
    <t>psm02.spb (VRRP VIP)</t>
  </si>
  <si>
    <t>10.226.37.17</t>
  </si>
  <si>
    <t>10.226.37.18</t>
  </si>
  <si>
    <t>10.226.37.19</t>
  </si>
  <si>
    <t>psm04.spb (VRRP VIP)</t>
  </si>
  <si>
    <t>10.226.37.20</t>
  </si>
  <si>
    <t>10.226.37.21</t>
  </si>
  <si>
    <t>10.226.37.22</t>
  </si>
  <si>
    <t>10.226.37.33</t>
  </si>
  <si>
    <t>10.226.37.34</t>
  </si>
  <si>
    <t>10.226.37.35</t>
  </si>
  <si>
    <t>10.226.37.36</t>
  </si>
  <si>
    <t>10.226.37.37</t>
  </si>
  <si>
    <t>10.226.37.38</t>
  </si>
  <si>
    <t>10.226.37.49</t>
  </si>
  <si>
    <t>10.226.37.50</t>
  </si>
  <si>
    <t>10.226.37.51</t>
  </si>
  <si>
    <t>10.226.37.52</t>
  </si>
  <si>
    <t>10.226.37.53</t>
  </si>
  <si>
    <t>10.226.37.54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</si>
  <si>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</si>
  <si>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</si>
  <si>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</si>
  <si>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</si>
  <si>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</si>
  <si>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</si>
  <si>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</si>
  <si>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</si>
  <si>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10.226.37.73</t>
  </si>
  <si>
    <t>10.226.37.74</t>
  </si>
  <si>
    <t>10.226.37.75</t>
  </si>
  <si>
    <t>10.226.37.76</t>
  </si>
  <si>
    <t>rb01.spb (VRRP VIP)</t>
  </si>
  <si>
    <t>10.226.37.83</t>
  </si>
  <si>
    <t>10.226.37.84</t>
  </si>
  <si>
    <t>10.226.37.85</t>
  </si>
  <si>
    <t>rb02.spb (VRRP VIP)</t>
  </si>
  <si>
    <t>10.226.37.86</t>
  </si>
  <si>
    <t>10.226.37.87</t>
  </si>
  <si>
    <t>10.226.37.88</t>
  </si>
  <si>
    <t>10.226.37.89</t>
  </si>
  <si>
    <t>epsm02.spb2.tms.tele2.ru</t>
  </si>
  <si>
    <t>10.226.37.90</t>
  </si>
  <si>
    <t>10.226.37.129</t>
  </si>
  <si>
    <t>10.226.37.130</t>
  </si>
  <si>
    <t>10.226.37.131</t>
  </si>
  <si>
    <t>10.226.38.129</t>
  </si>
  <si>
    <t>10.226.38.130</t>
  </si>
  <si>
    <t>10.226.38.131</t>
  </si>
  <si>
    <t>10.226.37.97</t>
  </si>
  <si>
    <t>10.226.37.98</t>
  </si>
  <si>
    <t>10.226.37.99</t>
  </si>
  <si>
    <t>10.226.37.100</t>
  </si>
  <si>
    <t>10.226.37.101</t>
  </si>
  <si>
    <t>10.226.37.102</t>
  </si>
  <si>
    <t>10.226.37.103</t>
  </si>
  <si>
    <t>10.226.37.104</t>
  </si>
  <si>
    <t>10.226.37.105</t>
  </si>
  <si>
    <t>10.226.37.106</t>
  </si>
  <si>
    <t>10.226.37.107</t>
  </si>
  <si>
    <t>10.226.37.108</t>
  </si>
  <si>
    <t>10.226.37.161</t>
  </si>
  <si>
    <t>10.226.37.162</t>
  </si>
  <si>
    <t>10.226.37.163</t>
  </si>
  <si>
    <t>10.226.37.164</t>
  </si>
  <si>
    <t>10.226.38.161</t>
  </si>
  <si>
    <t>10.226.38.162</t>
  </si>
  <si>
    <t>10.226.38.163</t>
  </si>
  <si>
    <t>10.226.38.164</t>
  </si>
  <si>
    <t>10.226.37.193</t>
  </si>
  <si>
    <t>10.226.37.194</t>
  </si>
  <si>
    <t>10.226.37.195</t>
  </si>
  <si>
    <t>10.226.37.196</t>
  </si>
  <si>
    <t>10.226.37.197</t>
  </si>
  <si>
    <t>10.226.37.198</t>
  </si>
  <si>
    <t>10.226.37.199</t>
  </si>
  <si>
    <t>10.226.37.200</t>
  </si>
  <si>
    <t>10.226.37.201</t>
  </si>
  <si>
    <t>10.226.37.202</t>
  </si>
  <si>
    <t>10.226.37.203</t>
  </si>
  <si>
    <t>10.226.37.204</t>
  </si>
  <si>
    <t>10.226.37.233</t>
  </si>
  <si>
    <t>10.226.37.234</t>
  </si>
  <si>
    <t>10.226.37.235</t>
  </si>
  <si>
    <t>10.226.37.236</t>
  </si>
  <si>
    <t>10.226.37.252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</si>
  <si>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</si>
  <si>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</si>
  <si>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</si>
  <si>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</si>
  <si>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</si>
  <si>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</si>
  <si>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</si>
  <si>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</si>
  <si>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</si>
  <si>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</si>
  <si>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</si>
  <si>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10.226.38.204</t>
  </si>
  <si>
    <t>10.226.38.233</t>
  </si>
  <si>
    <t>10.226.38.234</t>
  </si>
  <si>
    <t>10.226.38.235</t>
  </si>
  <si>
    <t>10.226.38.236</t>
  </si>
  <si>
    <t>10.226.38.252</t>
  </si>
  <si>
    <t>kvm01.mos1.tms.tele2.ru</t>
  </si>
  <si>
    <t>10.220.38.1</t>
  </si>
  <si>
    <t>kvm02.mos1.tms.tele2.ru</t>
  </si>
  <si>
    <t>10.220.38.2</t>
  </si>
  <si>
    <t>kvm03.mos1.tms.tele2.ru</t>
  </si>
  <si>
    <t>10.220.38.3</t>
  </si>
  <si>
    <t>kvm04.mos1.tms.tele2.ru</t>
  </si>
  <si>
    <t>10.220.38.4</t>
  </si>
  <si>
    <t>kvm05.mos1.tms.tele2.ru</t>
  </si>
  <si>
    <t>10.220.38.5</t>
  </si>
  <si>
    <t>kvm06.mos1.tms.tele2.ru</t>
  </si>
  <si>
    <t>10.220.38.6</t>
  </si>
  <si>
    <t>kvm07.mos1.tms.tele2.ru</t>
  </si>
  <si>
    <t>10.220.38.7</t>
  </si>
  <si>
    <t>kvm08.mos1.tms.tele2.ru</t>
  </si>
  <si>
    <t>10.220.38.8</t>
  </si>
  <si>
    <t>kvm09.mos1.tms.tele2.ru</t>
  </si>
  <si>
    <t>10.220.38.9</t>
  </si>
  <si>
    <t>kvm10.mos1.tms.tele2.ru</t>
  </si>
  <si>
    <t>10.220.38.10</t>
  </si>
  <si>
    <t>kvm11.mos1.tms.tele2.ru</t>
  </si>
  <si>
    <t>10.220.38.11</t>
  </si>
  <si>
    <t>kvm12.mos1.tms.tele2.ru</t>
  </si>
  <si>
    <t>10.220.38.12</t>
  </si>
  <si>
    <t>kvm13.mos1.tms.tele2.ru</t>
  </si>
  <si>
    <t>10.220.38.13</t>
  </si>
  <si>
    <t>kvm14.mos1.tms.tele2.ru</t>
  </si>
  <si>
    <t>10.220.38.14</t>
  </si>
  <si>
    <t>kvm15.mos1.tms.tele2.ru</t>
  </si>
  <si>
    <t>10.220.38.15</t>
  </si>
  <si>
    <t>kvm16.mos1.tms.tele2.ru</t>
  </si>
  <si>
    <t>10.220.38.16</t>
  </si>
  <si>
    <t>kvm17.mos1.tms.tele2.ru</t>
  </si>
  <si>
    <t>10.220.38.17</t>
  </si>
  <si>
    <t>kvm18.mos1.tms.tele2.ru</t>
  </si>
  <si>
    <t>10.220.38.18</t>
  </si>
  <si>
    <t>kvm19.mos1.tms.tele2.ru</t>
  </si>
  <si>
    <t>10.220.38.19</t>
  </si>
  <si>
    <t>kvm20.mos1.tms.tele2.ru</t>
  </si>
  <si>
    <t>10.220.38.20</t>
  </si>
  <si>
    <t>kvm21.mos1.tms.tele2.ru</t>
  </si>
  <si>
    <t>10.220.38.21</t>
  </si>
  <si>
    <t>kvm22.mos1.tms.tele2.ru</t>
  </si>
  <si>
    <t>10.220.38.22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</si>
  <si>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</si>
  <si>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</si>
  <si>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</si>
  <si>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</si>
  <si>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</si>
  <si>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</si>
  <si>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</si>
  <si>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</si>
  <si>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</si>
  <si>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</si>
  <si>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</si>
  <si>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</si>
  <si>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</si>
  <si>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</si>
  <si>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</si>
  <si>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</si>
  <si>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</si>
  <si>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</si>
  <si>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10.220.38.83</t>
  </si>
  <si>
    <t>10.220.38.84</t>
  </si>
  <si>
    <t>10.220.38.85</t>
  </si>
  <si>
    <t>10.220.38.86</t>
  </si>
  <si>
    <t>kvm01.mos2.tms.tele2.ru</t>
  </si>
  <si>
    <t>10.221.38.1</t>
  </si>
  <si>
    <t>kvm02.mos2.tms.tele2.ru</t>
  </si>
  <si>
    <t>10.221.38.2</t>
  </si>
  <si>
    <t>kvm03.mos2.tms.tele2.ru</t>
  </si>
  <si>
    <t>10.221.38.3</t>
  </si>
  <si>
    <t>kvm04.mos2.tms.tele2.ru</t>
  </si>
  <si>
    <t>10.221.38.4</t>
  </si>
  <si>
    <t>kvm05.mos2.tms.tele2.ru</t>
  </si>
  <si>
    <t>10.221.38.5</t>
  </si>
  <si>
    <t>kvm06.mos2.tms.tele2.ru</t>
  </si>
  <si>
    <t>10.221.38.6</t>
  </si>
  <si>
    <t>kvm07.mos2.tms.tele2.ru</t>
  </si>
  <si>
    <t>10.221.38.7</t>
  </si>
  <si>
    <t>kvm08.mos2.tms.tele2.ru</t>
  </si>
  <si>
    <t>10.221.38.8</t>
  </si>
  <si>
    <t>kvm09.mos2.tms.tele2.ru</t>
  </si>
  <si>
    <t>10.221.38.9</t>
  </si>
  <si>
    <t>kvm10.mos2.tms.tele2.ru</t>
  </si>
  <si>
    <t>10.221.38.10</t>
  </si>
  <si>
    <t>kvm11.mos2.tms.tele2.ru</t>
  </si>
  <si>
    <t>10.221.38.11</t>
  </si>
  <si>
    <t>kvm12.mos2.tms.tele2.ru</t>
  </si>
  <si>
    <t>10.221.38.12</t>
  </si>
  <si>
    <t>kvm13.mos2.tms.tele2.ru</t>
  </si>
  <si>
    <t>10.221.38.13</t>
  </si>
  <si>
    <t>kvm14.mos2.tms.tele2.ru</t>
  </si>
  <si>
    <t>10.221.38.14</t>
  </si>
  <si>
    <t>kvm15.mos2.tms.tele2.ru</t>
  </si>
  <si>
    <t>10.221.38.15</t>
  </si>
  <si>
    <t>kvm16.mos2.tms.tele2.ru</t>
  </si>
  <si>
    <t>10.221.38.16</t>
  </si>
  <si>
    <t>kvm17.mos2.tms.tele2.ru</t>
  </si>
  <si>
    <t>10.221.38.17</t>
  </si>
  <si>
    <t>kvm18.mos2.tms.tele2.ru</t>
  </si>
  <si>
    <t>10.221.38.18</t>
  </si>
  <si>
    <t>kvm19.mos2.tms.tele2.ru</t>
  </si>
  <si>
    <t>10.221.38.19</t>
  </si>
  <si>
    <t>kvm20.mos2.tms.tele2.ru</t>
  </si>
  <si>
    <t>10.221.38.20</t>
  </si>
  <si>
    <t>kvm21.mos2.tms.tele2.ru</t>
  </si>
  <si>
    <t>10.221.38.21</t>
  </si>
  <si>
    <t>kvm22.mos2.tms.tele2.ru</t>
  </si>
  <si>
    <t>10.221.38.22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</si>
  <si>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</si>
  <si>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</si>
  <si>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</si>
  <si>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</si>
  <si>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</si>
  <si>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</si>
  <si>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</si>
  <si>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</si>
  <si>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</si>
  <si>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</si>
  <si>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</si>
  <si>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</si>
  <si>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</si>
  <si>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</si>
  <si>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</si>
  <si>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</si>
  <si>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</si>
  <si>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</si>
  <si>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</si>
  <si>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</si>
  <si>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</si>
  <si>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</si>
  <si>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pre01.mos1.tms.tele2.ru</t>
  </si>
  <si>
    <t>10.220.38.129</t>
  </si>
  <si>
    <t>pre02.mos1.tms.tele2.ru</t>
  </si>
  <si>
    <t>10.220.38.130</t>
  </si>
  <si>
    <t>pre03.mos1.tms.tele2.ru</t>
  </si>
  <si>
    <t>10.220.38.131</t>
  </si>
  <si>
    <t>pre04.mos1.tms.tele2.ru</t>
  </si>
  <si>
    <t>10.220.38.132</t>
  </si>
  <si>
    <t>pre05.mos1.tms.tele2.ru</t>
  </si>
  <si>
    <t>10.220.38.133</t>
  </si>
  <si>
    <t>pre06.mos1.tms.tele2.ru</t>
  </si>
  <si>
    <t>10.220.38.134</t>
  </si>
  <si>
    <t>pre07.mos1.tms.tele2.ru</t>
  </si>
  <si>
    <t>10.220.38.135</t>
  </si>
  <si>
    <t>pre08.mos1.tms.tele2.ru</t>
  </si>
  <si>
    <t>10.220.38.136</t>
  </si>
  <si>
    <t>pre09.mos1.tms.tele2.ru</t>
  </si>
  <si>
    <t>10.220.38.137</t>
  </si>
  <si>
    <t>pre10.mos1.tms.tele2.ru</t>
  </si>
  <si>
    <t>10.220.38.138</t>
  </si>
  <si>
    <t>pre11.mos1.tms.tele2.ru</t>
  </si>
  <si>
    <t>10.220.38.139</t>
  </si>
  <si>
    <t>pre12.mos1.tms.tele2.ru</t>
  </si>
  <si>
    <t>10.220.38.140</t>
  </si>
  <si>
    <t>pre13.mos1.tms.tele2.ru</t>
  </si>
  <si>
    <t>10.220.38.141</t>
  </si>
  <si>
    <t>pre14.mos1.tms.tele2.ru</t>
  </si>
  <si>
    <t>10.220.38.142</t>
  </si>
  <si>
    <t>pre15.mos1.tms.tele2.ru</t>
  </si>
  <si>
    <t>10.220.38.143</t>
  </si>
  <si>
    <t>pre16.mos1.tms.tele2.ru</t>
  </si>
  <si>
    <t>10.220.38.144</t>
  </si>
  <si>
    <t>pic01.mos1.tms.tele2.ru</t>
  </si>
  <si>
    <t>10.220.38.160</t>
  </si>
  <si>
    <t>pic02.mos1.tms.tele2.ru</t>
  </si>
  <si>
    <t>10.220.38.161</t>
  </si>
  <si>
    <t>pic03.mos1.tms.tele2.ru</t>
  </si>
  <si>
    <t>10.220.38.162</t>
  </si>
  <si>
    <t>pic04.mos1.tms.tele2.ru</t>
  </si>
  <si>
    <t>10.220.38.163</t>
  </si>
  <si>
    <t>psm01.mos1.tms.tele2.ru</t>
  </si>
  <si>
    <t>10.220.38.170</t>
  </si>
  <si>
    <t>psm02.mos1.tms.tele2.ru</t>
  </si>
  <si>
    <t>10.220.38.171</t>
  </si>
  <si>
    <t>psm03.mos1.tms.tele2.ru</t>
  </si>
  <si>
    <t>10.220.38.172</t>
  </si>
  <si>
    <t>psm04.mos1.tms.tele2.ru</t>
  </si>
  <si>
    <t>10.220.38.173</t>
  </si>
  <si>
    <t>psm05.mos1.tms.tele2.ru</t>
  </si>
  <si>
    <t>10.220.38.174</t>
  </si>
  <si>
    <t>psm06.mos1.tms.tele2.ru</t>
  </si>
  <si>
    <t>10.220.38.175</t>
  </si>
  <si>
    <t>rb01.mos1.tms.tele2.ru</t>
  </si>
  <si>
    <t>10.220.38.187</t>
  </si>
  <si>
    <t>rb02.mos1.tms.tele2.ru</t>
  </si>
  <si>
    <t>10.220.38.188</t>
  </si>
  <si>
    <t>epsm01.mos1.tms.tele2.ru</t>
  </si>
  <si>
    <t>10.220.38.185</t>
  </si>
  <si>
    <t>log01.mos1.tms.tele2.ru</t>
  </si>
  <si>
    <t>10.220.38.189</t>
  </si>
  <si>
    <t>pre01.mos2.tms.tele2.ru</t>
  </si>
  <si>
    <t>10.221.38.129</t>
  </si>
  <si>
    <t>pre02.mos2.tms.tele2.ru</t>
  </si>
  <si>
    <t>10.221.38.130</t>
  </si>
  <si>
    <t>pre03.mos2.tms.tele2.ru</t>
  </si>
  <si>
    <t>10.221.38.131</t>
  </si>
  <si>
    <t>pre04.mos2.tms.tele2.ru</t>
  </si>
  <si>
    <t>10.221.38.132</t>
  </si>
  <si>
    <t>pre05.mos2.tms.tele2.ru</t>
  </si>
  <si>
    <t>10.221.38.133</t>
  </si>
  <si>
    <t>pre06.mos2.tms.tele2.ru</t>
  </si>
  <si>
    <t>10.221.38.134</t>
  </si>
  <si>
    <t>pre07.mos2.tms.tele2.ru</t>
  </si>
  <si>
    <t>10.221.38.135</t>
  </si>
  <si>
    <t>pre08.mos2.tms.tele2.ru</t>
  </si>
  <si>
    <t>10.221.38.136</t>
  </si>
  <si>
    <t>pre09.mos2.tms.tele2.ru</t>
  </si>
  <si>
    <t>10.221.38.137</t>
  </si>
  <si>
    <t>pre10.mos2.tms.tele2.ru</t>
  </si>
  <si>
    <t>10.221.38.138</t>
  </si>
  <si>
    <t>pre11.mos2.tms.tele2.ru</t>
  </si>
  <si>
    <t>10.221.38.139</t>
  </si>
  <si>
    <t>pre12.mos2.tms.tele2.ru</t>
  </si>
  <si>
    <t>10.221.38.140</t>
  </si>
  <si>
    <t>pre13.mos2.tms.tele2.ru</t>
  </si>
  <si>
    <t>10.221.38.141</t>
  </si>
  <si>
    <t>pre14.mos2.tms.tele2.ru</t>
  </si>
  <si>
    <t>10.221.38.142</t>
  </si>
  <si>
    <t>pre15.mos2.tms.tele2.ru</t>
  </si>
  <si>
    <t>10.221.38.143</t>
  </si>
  <si>
    <t>pre16.mos2.tms.tele2.ru</t>
  </si>
  <si>
    <t>10.221.38.144</t>
  </si>
  <si>
    <t>pic01.mos2.tms.tele2.ru</t>
  </si>
  <si>
    <t>10.221.38.160</t>
  </si>
  <si>
    <t>pic02.mos2.tms.tele2.ru</t>
  </si>
  <si>
    <t>10.221.38.161</t>
  </si>
  <si>
    <t>pic03.mos2.tms.tele2.ru</t>
  </si>
  <si>
    <t>10.221.38.162</t>
  </si>
  <si>
    <t>pic04.mos2.tms.tele2.ru</t>
  </si>
  <si>
    <t>10.221.38.163</t>
  </si>
  <si>
    <t>psm01.mos2.tms.tele2.ru</t>
  </si>
  <si>
    <t>10.221.38.170</t>
  </si>
  <si>
    <t>psm02.mos2.tms.tele2.ru</t>
  </si>
  <si>
    <t>10.221.38.171</t>
  </si>
  <si>
    <t>psm03.mos2.tms.tele2.ru</t>
  </si>
  <si>
    <t>10.221.38.172</t>
  </si>
  <si>
    <t>psm04.mos2.tms.tele2.ru</t>
  </si>
  <si>
    <t>10.221.38.173</t>
  </si>
  <si>
    <t>psm05.mos2.tms.tele2.ru</t>
  </si>
  <si>
    <t>10.221.38.174</t>
  </si>
  <si>
    <t>psm06.mos2.tms.tele2.ru</t>
  </si>
  <si>
    <t>10.221.38.175</t>
  </si>
  <si>
    <t>rb01.mos2.tms.tele2.ru</t>
  </si>
  <si>
    <t>10.221.38.187</t>
  </si>
  <si>
    <t>rb02.mos2.tms.tele2.ru</t>
  </si>
  <si>
    <t>10.221.38.188</t>
  </si>
  <si>
    <t>epsm02.mos2.tms.tele2.ru</t>
  </si>
  <si>
    <t>10.221.38.185</t>
  </si>
  <si>
    <t>rs01.mos2.tms.tele2.ru</t>
  </si>
  <si>
    <t>10.221.38.189</t>
  </si>
  <si>
    <t>10.220.37.145</t>
  </si>
  <si>
    <t>10.220.37.146</t>
  </si>
  <si>
    <t>10.220.37.147</t>
  </si>
  <si>
    <t>10.220.37.148</t>
  </si>
  <si>
    <t>10.221.37.145</t>
  </si>
  <si>
    <t>10.221.37.146</t>
  </si>
  <si>
    <t>10.221.37.147</t>
  </si>
  <si>
    <t>10.221.37.148</t>
  </si>
  <si>
    <t>psm01.mos (VRRP VIP)</t>
  </si>
  <si>
    <t>10.220.37.1</t>
  </si>
  <si>
    <t>10.220.37.2</t>
  </si>
  <si>
    <t>10.220.37.3</t>
  </si>
  <si>
    <t>psm03.mos (VRRP VIP)</t>
  </si>
  <si>
    <t>10.220.37.4</t>
  </si>
  <si>
    <t>10.220.37.5</t>
  </si>
  <si>
    <t>10.220.37.6</t>
  </si>
  <si>
    <t>psm05.mos (VRRP VIP)</t>
  </si>
  <si>
    <t>10.220.37.7</t>
  </si>
  <si>
    <t>10.220.37.8</t>
  </si>
  <si>
    <t>10.220.37.9</t>
  </si>
  <si>
    <t>psm02.mos (VRRP VIP)</t>
  </si>
  <si>
    <t>10.220.37.17</t>
  </si>
  <si>
    <t>10.220.37.18</t>
  </si>
  <si>
    <t>10.220.37.19</t>
  </si>
  <si>
    <t>psm04.mos (VRRP VIP)</t>
  </si>
  <si>
    <t>10.220.37.20</t>
  </si>
  <si>
    <t>10.220.37.21</t>
  </si>
  <si>
    <t>10.220.37.22</t>
  </si>
  <si>
    <t>psm06.mos (VRRP VIP)</t>
  </si>
  <si>
    <t>10.220.37.23</t>
  </si>
  <si>
    <t>10.220.37.24</t>
  </si>
  <si>
    <t>10.220.37.25</t>
  </si>
  <si>
    <t>10.220.37.33</t>
  </si>
  <si>
    <t>10.220.37.34</t>
  </si>
  <si>
    <t>10.220.37.35</t>
  </si>
  <si>
    <t>10.220.37.36</t>
  </si>
  <si>
    <t>10.220.37.37</t>
  </si>
  <si>
    <t>10.220.37.38</t>
  </si>
  <si>
    <t>10.220.37.39</t>
  </si>
  <si>
    <t>10.220.37.40</t>
  </si>
  <si>
    <t>10.220.37.41</t>
  </si>
  <si>
    <t>10.220.37.49</t>
  </si>
  <si>
    <t>10.220.37.50</t>
  </si>
  <si>
    <t>10.220.37.51</t>
  </si>
  <si>
    <t>10.220.37.52</t>
  </si>
  <si>
    <t>10.220.37.53</t>
  </si>
  <si>
    <t>10.220.37.54</t>
  </si>
  <si>
    <t>10.220.37.55</t>
  </si>
  <si>
    <t>10.220.37.56</t>
  </si>
  <si>
    <t>10.220.37.57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</si>
  <si>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</si>
  <si>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</si>
  <si>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</si>
  <si>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</si>
  <si>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</si>
  <si>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</si>
  <si>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</si>
  <si>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</si>
  <si>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</si>
  <si>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10.220.37.74</t>
  </si>
  <si>
    <t>10.220.37.75</t>
  </si>
  <si>
    <t>10.220.37.76</t>
  </si>
  <si>
    <t>10.220.37.77</t>
  </si>
  <si>
    <t>10.220.37.78</t>
  </si>
  <si>
    <t>10.220.37.79</t>
  </si>
  <si>
    <t>10.220.37.80</t>
  </si>
  <si>
    <t>10.220.37.81</t>
  </si>
  <si>
    <t>10.220.37.82</t>
  </si>
  <si>
    <t>rb01.mos (VRRP VIP)</t>
  </si>
  <si>
    <t>10.220.37.83</t>
  </si>
  <si>
    <t>10.220.37.84</t>
  </si>
  <si>
    <t>10.220.37.85</t>
  </si>
  <si>
    <t>rb02.mos (VRRP VIP)</t>
  </si>
  <si>
    <t>10.220.37.86</t>
  </si>
  <si>
    <t>10.220.37.87</t>
  </si>
  <si>
    <t>10.220.37.88</t>
  </si>
  <si>
    <t>10.220.37.89</t>
  </si>
  <si>
    <t>10.220.37.90</t>
  </si>
  <si>
    <t>10.220.37.129</t>
  </si>
  <si>
    <t>10.220.37.130</t>
  </si>
  <si>
    <t>10.220.37.131</t>
  </si>
  <si>
    <t>10.221.37.129</t>
  </si>
  <si>
    <t>10.221.37.130</t>
  </si>
  <si>
    <t>10.221.37.131</t>
  </si>
  <si>
    <t>10.220.37.97</t>
  </si>
  <si>
    <t>10.220.37.98</t>
  </si>
  <si>
    <t>10.220.37.99</t>
  </si>
  <si>
    <t>10.220.37.100</t>
  </si>
  <si>
    <t>10.220.37.101</t>
  </si>
  <si>
    <t>10.220.37.102</t>
  </si>
  <si>
    <t>10.220.37.103</t>
  </si>
  <si>
    <t>10.220.37.104</t>
  </si>
  <si>
    <t>10.220.37.105</t>
  </si>
  <si>
    <t>10.220.37.106</t>
  </si>
  <si>
    <t>10.220.37.107</t>
  </si>
  <si>
    <t>10.220.37.108</t>
  </si>
  <si>
    <t>10.220.37.109</t>
  </si>
  <si>
    <t>10.220.37.110</t>
  </si>
  <si>
    <t>10.220.37.111</t>
  </si>
  <si>
    <t>10.220.37.112</t>
  </si>
  <si>
    <t>10.220.37.113</t>
  </si>
  <si>
    <t>10.220.37.114</t>
  </si>
  <si>
    <t>10.220.37.161</t>
  </si>
  <si>
    <t>10.220.37.162</t>
  </si>
  <si>
    <t>10.220.37.163</t>
  </si>
  <si>
    <t>10.220.37.164</t>
  </si>
  <si>
    <t>10.220.37.165</t>
  </si>
  <si>
    <t>10.220.37.166</t>
  </si>
  <si>
    <t>10.221.37.161</t>
  </si>
  <si>
    <t>10.221.37.162</t>
  </si>
  <si>
    <t>10.221.37.163</t>
  </si>
  <si>
    <t>10.221.37.164</t>
  </si>
  <si>
    <t>10.221.37.165</t>
  </si>
  <si>
    <t>10.221.37.166</t>
  </si>
  <si>
    <t>10.220.37.193</t>
  </si>
  <si>
    <t>10.220.37.194</t>
  </si>
  <si>
    <t>10.220.37.195</t>
  </si>
  <si>
    <t>10.220.37.196</t>
  </si>
  <si>
    <t>10.220.37.197</t>
  </si>
  <si>
    <t>10.220.37.198</t>
  </si>
  <si>
    <t>10.220.37.199</t>
  </si>
  <si>
    <t>10.220.37.200</t>
  </si>
  <si>
    <t>10.220.37.201</t>
  </si>
  <si>
    <t>10.220.37.202</t>
  </si>
  <si>
    <t>10.220.37.203</t>
  </si>
  <si>
    <t>10.220.37.204</t>
  </si>
  <si>
    <t>10.220.37.205</t>
  </si>
  <si>
    <t>10.220.37.206</t>
  </si>
  <si>
    <t>10.220.37.207</t>
  </si>
  <si>
    <t>10.220.37.208</t>
  </si>
  <si>
    <t>10.220.37.233</t>
  </si>
  <si>
    <t>10.220.37.234</t>
  </si>
  <si>
    <t>10.220.37.235</t>
  </si>
  <si>
    <t>10.220.37.236</t>
  </si>
  <si>
    <t>10.220.37.237</t>
  </si>
  <si>
    <t>10.220.37.238</t>
  </si>
  <si>
    <t>10.220.37.252</t>
  </si>
  <si>
    <t>10.221.37.193</t>
  </si>
  <si>
    <t>10.221.37.194</t>
  </si>
  <si>
    <t>10.221.37.195</t>
  </si>
  <si>
    <t>10.221.37.196</t>
  </si>
  <si>
    <t>10.221.37.197</t>
  </si>
  <si>
    <t>10.221.37.198</t>
  </si>
  <si>
    <t>10.221.37.199</t>
  </si>
  <si>
    <t>10.221.37.200</t>
  </si>
  <si>
    <t>10.221.37.201</t>
  </si>
  <si>
    <t>10.221.37.202</t>
  </si>
  <si>
    <t>10.221.37.203</t>
  </si>
  <si>
    <t>10.221.37.204</t>
  </si>
  <si>
    <t>10.221.37.205</t>
  </si>
  <si>
    <t>10.221.37.206</t>
  </si>
  <si>
    <t>10.221.37.207</t>
  </si>
  <si>
    <t>10.221.37.208</t>
  </si>
  <si>
    <t>10.221.37.233</t>
  </si>
  <si>
    <t>10.221.37.234</t>
  </si>
  <si>
    <t>10.221.37.235</t>
  </si>
  <si>
    <t>10.221.37.236</t>
  </si>
  <si>
    <t>10.221.37.237</t>
  </si>
  <si>
    <t>10.221.37.238</t>
  </si>
  <si>
    <t>10.221.37.252</t>
  </si>
  <si>
    <t>kvm23.mos1.tms.tele2.ru</t>
  </si>
  <si>
    <t>10.220.40.1</t>
  </si>
  <si>
    <t>Domain2</t>
  </si>
  <si>
    <t>kvm24.mos1.tms.tele2.ru</t>
  </si>
  <si>
    <t>10.220.40.2</t>
  </si>
  <si>
    <t>kvm25.mos1.tms.tele2.ru</t>
  </si>
  <si>
    <t>10.220.40.3</t>
  </si>
  <si>
    <t>kvm26.mos1.tms.tele2.ru</t>
  </si>
  <si>
    <t>10.220.40.4</t>
  </si>
  <si>
    <t>kvm27.mos1.tms.tele2.ru</t>
  </si>
  <si>
    <t>10.220.40.5</t>
  </si>
  <si>
    <t>kvm28.mos1.tms.tele2.ru</t>
  </si>
  <si>
    <t>10.220.40.6</t>
  </si>
  <si>
    <t>kvm29.mos1.tms.tele2.ru</t>
  </si>
  <si>
    <t>10.220.40.7</t>
  </si>
  <si>
    <t>kvm30.mos1.tms.tele2.ru</t>
  </si>
  <si>
    <t>10.220.40.8</t>
  </si>
  <si>
    <t>kvm31.mos1.tms.tele2.ru</t>
  </si>
  <si>
    <t>10.220.40.9</t>
  </si>
  <si>
    <t>kvm32.mos1.tms.tele2.ru</t>
  </si>
  <si>
    <t>10.220.40.10</t>
  </si>
  <si>
    <t>kvm33.mos1.tms.tele2.ru</t>
  </si>
  <si>
    <t>10.220.40.11</t>
  </si>
  <si>
    <t>kvm34.mos1.tms.tele2.ru</t>
  </si>
  <si>
    <t>10.220.40.12</t>
  </si>
  <si>
    <t>kvm35.mos1.tms.tele2.ru</t>
  </si>
  <si>
    <t>10.220.40.13</t>
  </si>
  <si>
    <t>kvm36.mos1.tms.tele2.ru</t>
  </si>
  <si>
    <t>10.220.40.14</t>
  </si>
  <si>
    <t>kvm37.mos1.tms.tele2.ru</t>
  </si>
  <si>
    <t>10.220.40.15</t>
  </si>
  <si>
    <t>kvm38.mos1.tms.tele2.ru</t>
  </si>
  <si>
    <t>10.220.40.16</t>
  </si>
  <si>
    <t>kvm39.mos1.tms.tele2.ru</t>
  </si>
  <si>
    <t>10.220.40.17</t>
  </si>
  <si>
    <t>kvm40.mos1.tms.tele2.ru</t>
  </si>
  <si>
    <t>10.220.40.18</t>
  </si>
  <si>
    <t>kvm41.mos1.tms.tele2.ru</t>
  </si>
  <si>
    <t>10.220.40.19</t>
  </si>
  <si>
    <t>kvm42.mos1.tms.tele2.ru</t>
  </si>
  <si>
    <t>10.220.40.20</t>
  </si>
  <si>
    <t>kvm43.mos1.tms.tele2.ru</t>
  </si>
  <si>
    <t>10.220.40.21</t>
  </si>
  <si>
    <t>kvm44.mos1.tms.tele2.ru</t>
  </si>
  <si>
    <t>10.220.40.22</t>
  </si>
  <si>
    <t>10.220.40.65</t>
  </si>
  <si>
    <t>10.220.40.66</t>
  </si>
  <si>
    <t>10.220.40.67</t>
  </si>
  <si>
    <t>10.220.40.68</t>
  </si>
  <si>
    <t>10.220.40.69</t>
  </si>
  <si>
    <t>10.220.40.70</t>
  </si>
  <si>
    <t>10.220.40.71</t>
  </si>
  <si>
    <t>10.220.40.72</t>
  </si>
  <si>
    <t>10.220.40.73</t>
  </si>
  <si>
    <t>10.220.40.74</t>
  </si>
  <si>
    <t>10.220.40.75</t>
  </si>
  <si>
    <t>10.220.40.76</t>
  </si>
  <si>
    <t>10.220.40.77</t>
  </si>
  <si>
    <t>10.220.40.78</t>
  </si>
  <si>
    <t>10.220.40.79</t>
  </si>
  <si>
    <t>10.220.40.80</t>
  </si>
  <si>
    <t>10.220.40.81</t>
  </si>
  <si>
    <t>10.220.40.82</t>
  </si>
  <si>
    <t>10.220.40.83</t>
  </si>
  <si>
    <t>10.220.40.84</t>
  </si>
  <si>
    <t>10.220.40.85</t>
  </si>
  <si>
    <t>10.220.40.86</t>
  </si>
  <si>
    <t>kvm23.mos2.tms.tele2.ru</t>
  </si>
  <si>
    <t>10.221.40.1</t>
  </si>
  <si>
    <t>kvm24.mos2.tms.tele2.ru</t>
  </si>
  <si>
    <t>10.221.40.2</t>
  </si>
  <si>
    <t>kvm25.mos2.tms.tele2.ru</t>
  </si>
  <si>
    <t>10.221.40.3</t>
  </si>
  <si>
    <t>kvm26.mos2.tms.tele2.ru</t>
  </si>
  <si>
    <t>10.221.40.4</t>
  </si>
  <si>
    <t>kvm27.mos2.tms.tele2.ru</t>
  </si>
  <si>
    <t>10.221.40.5</t>
  </si>
  <si>
    <t>kvm28.mos2.tms.tele2.ru</t>
  </si>
  <si>
    <t>10.221.40.6</t>
  </si>
  <si>
    <t>kvm29.mos2.tms.tele2.ru</t>
  </si>
  <si>
    <t>10.221.40.7</t>
  </si>
  <si>
    <t>kvm30.mos2.tms.tele2.ru</t>
  </si>
  <si>
    <t>10.221.40.8</t>
  </si>
  <si>
    <t>kvm31.mos2.tms.tele2.ru</t>
  </si>
  <si>
    <t>10.221.40.9</t>
  </si>
  <si>
    <t>kvm32.mos2.tms.tele2.ru</t>
  </si>
  <si>
    <t>10.221.40.10</t>
  </si>
  <si>
    <t>kvm33.mos2.tms.tele2.ru</t>
  </si>
  <si>
    <t>10.221.40.11</t>
  </si>
  <si>
    <t>kvm34.mos2.tms.tele2.ru</t>
  </si>
  <si>
    <t>10.221.40.12</t>
  </si>
  <si>
    <t>kvm35.mos2.tms.tele2.ru</t>
  </si>
  <si>
    <t>10.221.40.13</t>
  </si>
  <si>
    <t>kvm36.mos2.tms.tele2.ru</t>
  </si>
  <si>
    <t>10.221.40.14</t>
  </si>
  <si>
    <t>kvm37.mos2.tms.tele2.ru</t>
  </si>
  <si>
    <t>10.221.40.15</t>
  </si>
  <si>
    <t>kvm38.mos2.tms.tele2.ru</t>
  </si>
  <si>
    <t>10.221.40.16</t>
  </si>
  <si>
    <t>kvm39.mos2.tms.tele2.ru</t>
  </si>
  <si>
    <t>10.221.40.17</t>
  </si>
  <si>
    <t>kvm40.mos2.tms.tele2.ru</t>
  </si>
  <si>
    <t>10.221.40.18</t>
  </si>
  <si>
    <t>kvm41.mos2.tms.tele2.ru</t>
  </si>
  <si>
    <t>10.221.40.19</t>
  </si>
  <si>
    <t>kvm42.mos2.tms.tele2.ru</t>
  </si>
  <si>
    <t>10.221.40.20</t>
  </si>
  <si>
    <t>kvm43.mos2.tms.tele2.ru</t>
  </si>
  <si>
    <t>10.221.40.21</t>
  </si>
  <si>
    <t>kvm44.mos2.tms.tele2.ru</t>
  </si>
  <si>
    <t>10.221.40.22</t>
  </si>
  <si>
    <t>kvm45.mos2.tms.tele2.ru</t>
  </si>
  <si>
    <t>10.221.40.23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</si>
  <si>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</si>
  <si>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</si>
  <si>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</si>
  <si>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</si>
  <si>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</si>
  <si>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</si>
  <si>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</si>
  <si>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</si>
  <si>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</si>
  <si>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10.221.40.74</t>
  </si>
  <si>
    <t>10.221.40.75</t>
  </si>
  <si>
    <t>10.221.40.76</t>
  </si>
  <si>
    <t>10.221.40.77</t>
  </si>
  <si>
    <t>10.221.40.78</t>
  </si>
  <si>
    <t>10.221.40.79</t>
  </si>
  <si>
    <t>10.221.40.80</t>
  </si>
  <si>
    <t>10.221.40.81</t>
  </si>
  <si>
    <t>10.221.40.82</t>
  </si>
  <si>
    <t>10.221.40.83</t>
  </si>
  <si>
    <t>10.221.40.84</t>
  </si>
  <si>
    <t>10.221.40.85</t>
  </si>
  <si>
    <t>10.221.40.86</t>
  </si>
  <si>
    <t>10.221.40.87</t>
  </si>
  <si>
    <t>pre17.mos1.tms.tele2.ru</t>
  </si>
  <si>
    <t>10.220.40.129</t>
  </si>
  <si>
    <t>pre18.mos1.tms.tele2.ru</t>
  </si>
  <si>
    <t>10.220.40.130</t>
  </si>
  <si>
    <t>pre19.mos1.tms.tele2.ru</t>
  </si>
  <si>
    <t>10.220.40.131</t>
  </si>
  <si>
    <t>pre20.mos1.tms.tele2.ru</t>
  </si>
  <si>
    <t>10.220.40.132</t>
  </si>
  <si>
    <t>pre21.mos1.tms.tele2.ru</t>
  </si>
  <si>
    <t>10.220.40.133</t>
  </si>
  <si>
    <t>pre22.mos1.tms.tele2.ru</t>
  </si>
  <si>
    <t>10.220.40.134</t>
  </si>
  <si>
    <t>pre23.mos1.tms.tele2.ru</t>
  </si>
  <si>
    <t>10.220.40.135</t>
  </si>
  <si>
    <t>pre24.mos1.tms.tele2.ru</t>
  </si>
  <si>
    <t>10.220.40.136</t>
  </si>
  <si>
    <t>pre25.mos1.tms.tele2.ru</t>
  </si>
  <si>
    <t>10.220.40.137</t>
  </si>
  <si>
    <t>pre26.mos1.tms.tele2.ru</t>
  </si>
  <si>
    <t>10.220.40.138</t>
  </si>
  <si>
    <t>pre27.mos1.tms.tele2.ru</t>
  </si>
  <si>
    <t>10.220.40.139</t>
  </si>
  <si>
    <t>pre28.mos1.tms.tele2.ru</t>
  </si>
  <si>
    <t>10.220.40.140</t>
  </si>
  <si>
    <t>pre29.mos1.tms.tele2.ru</t>
  </si>
  <si>
    <t>10.220.40.141</t>
  </si>
  <si>
    <t>pre30.mos1.tms.tele2.ru</t>
  </si>
  <si>
    <t>10.220.40.142</t>
  </si>
  <si>
    <t>pre31.mos1.tms.tele2.ru</t>
  </si>
  <si>
    <t>10.220.40.143</t>
  </si>
  <si>
    <t>pre32.mos1.tms.tele2.ru</t>
  </si>
  <si>
    <t>10.220.40.144</t>
  </si>
  <si>
    <t>pic05.mos1.tms.tele2.ru</t>
  </si>
  <si>
    <t>10.220.40.160</t>
  </si>
  <si>
    <t>pic06.mos1.tms.tele2.ru</t>
  </si>
  <si>
    <t>10.220.40.161</t>
  </si>
  <si>
    <t>pic07.mos1.tms.tele2.ru</t>
  </si>
  <si>
    <t>10.220.40.162</t>
  </si>
  <si>
    <t>pic08.mos1.tms.tele2.ru</t>
  </si>
  <si>
    <t>10.220.40.163</t>
  </si>
  <si>
    <t>psm07.mos1.tms.tele2.ru</t>
  </si>
  <si>
    <t>10.220.40.170</t>
  </si>
  <si>
    <t>psm08.mos1.tms.tele2.ru</t>
  </si>
  <si>
    <t>10.220.40.171</t>
  </si>
  <si>
    <t>psm09.mos1.tms.tele2.ru</t>
  </si>
  <si>
    <t>10.220.40.172</t>
  </si>
  <si>
    <t>psm10.mos1.tms.tele2.ru</t>
  </si>
  <si>
    <t>10.220.40.173</t>
  </si>
  <si>
    <t>psm11.mos1.tms.tele2.ru</t>
  </si>
  <si>
    <t>10.220.40.174</t>
  </si>
  <si>
    <t>psm12.mos1.tms.tele2.ru</t>
  </si>
  <si>
    <t>10.220.40.175</t>
  </si>
  <si>
    <t>rb03.mos1.tms.tele2.ru</t>
  </si>
  <si>
    <t>10.220.40.187</t>
  </si>
  <si>
    <t>rb04.mos1.tms.tele2.ru</t>
  </si>
  <si>
    <t>10.220.40.188</t>
  </si>
  <si>
    <t>epsm03.mos1.tms.tele2.ru</t>
  </si>
  <si>
    <t>10.220.40.185</t>
  </si>
  <si>
    <t>log02.mos1.tms.tele2.ru</t>
  </si>
  <si>
    <t>10.220.40.189</t>
  </si>
  <si>
    <t>pre17.mos2.tms.tele2.ru</t>
  </si>
  <si>
    <t>10.221.40.129</t>
  </si>
  <si>
    <t>pre18.mos2.tms.tele2.ru</t>
  </si>
  <si>
    <t>10.221.40.130</t>
  </si>
  <si>
    <t>pre19.mos2.tms.tele2.ru</t>
  </si>
  <si>
    <t>10.221.40.131</t>
  </si>
  <si>
    <t>pre20.mos2.tms.tele2.ru</t>
  </si>
  <si>
    <t>10.221.40.132</t>
  </si>
  <si>
    <t>pre21.mos2.tms.tele2.ru</t>
  </si>
  <si>
    <t>10.221.40.133</t>
  </si>
  <si>
    <t>pre22.mos2.tms.tele2.ru</t>
  </si>
  <si>
    <t>10.221.40.134</t>
  </si>
  <si>
    <t>pre23.mos2.tms.tele2.ru</t>
  </si>
  <si>
    <t>10.221.40.135</t>
  </si>
  <si>
    <t>pre24.mos2.tms.tele2.ru</t>
  </si>
  <si>
    <t>10.221.40.136</t>
  </si>
  <si>
    <t>pre25.mos2.tms.tele2.ru</t>
  </si>
  <si>
    <t>10.221.40.137</t>
  </si>
  <si>
    <t>pre26.mos2.tms.tele2.ru</t>
  </si>
  <si>
    <t>10.221.40.138</t>
  </si>
  <si>
    <t>pre27.mos2.tms.tele2.ru</t>
  </si>
  <si>
    <t>10.221.40.139</t>
  </si>
  <si>
    <t>pre28.mos2.tms.tele2.ru</t>
  </si>
  <si>
    <t>10.221.40.140</t>
  </si>
  <si>
    <t>pre29.mos2.tms.tele2.ru</t>
  </si>
  <si>
    <t>10.221.40.141</t>
  </si>
  <si>
    <t>pre30.mos2.tms.tele2.ru</t>
  </si>
  <si>
    <t>10.221.40.142</t>
  </si>
  <si>
    <t>pre31.mos2.tms.tele2.ru</t>
  </si>
  <si>
    <t>10.221.40.143</t>
  </si>
  <si>
    <t>pre32.mos2.tms.tele2.ru</t>
  </si>
  <si>
    <t>10.221.40.144</t>
  </si>
  <si>
    <t>pic05.mos2.tms.tele2.ru</t>
  </si>
  <si>
    <t>10.221.40.160</t>
  </si>
  <si>
    <t>pic06.mos2.tms.tele2.ru</t>
  </si>
  <si>
    <t>10.221.40.161</t>
  </si>
  <si>
    <t>pic07.mos2.tms.tele2.ru</t>
  </si>
  <si>
    <t>10.221.40.162</t>
  </si>
  <si>
    <t>pic08.mos2.tms.tele2.ru</t>
  </si>
  <si>
    <t>10.221.40.163</t>
  </si>
  <si>
    <t>apic01.mos2.tms.tele2.ru</t>
  </si>
  <si>
    <t>10.221.40.169</t>
  </si>
  <si>
    <t>psm07.mos2.tms.tele2.ru</t>
  </si>
  <si>
    <t>10.221.40.170</t>
  </si>
  <si>
    <t>psm08.mos2.tms.tele2.ru</t>
  </si>
  <si>
    <t>10.221.40.171</t>
  </si>
  <si>
    <t>psm09.mos2.tms.tele2.ru</t>
  </si>
  <si>
    <t>10.221.40.172</t>
  </si>
  <si>
    <t>psm10.mos2.tms.tele2.ru</t>
  </si>
  <si>
    <t>10.221.40.173</t>
  </si>
  <si>
    <t>psm11.mos2.tms.tele2.ru</t>
  </si>
  <si>
    <t>10.221.40.174</t>
  </si>
  <si>
    <t>psm12.mos2.tms.tele2.ru</t>
  </si>
  <si>
    <t>10.221.40.175</t>
  </si>
  <si>
    <t>rb03.mos2.tms.tele2.ru</t>
  </si>
  <si>
    <t>10.221.40.187</t>
  </si>
  <si>
    <t>rb04.mos2.tms.tele2.ru</t>
  </si>
  <si>
    <t>10.221.40.188</t>
  </si>
  <si>
    <t>epsm04.mos2.tms.tele2.ru</t>
  </si>
  <si>
    <t>10.221.40.185</t>
  </si>
  <si>
    <t>10.220.39.145</t>
  </si>
  <si>
    <t>10.220.39.146</t>
  </si>
  <si>
    <t>10.220.39.147</t>
  </si>
  <si>
    <t>10.220.39.148</t>
  </si>
  <si>
    <t>10.221.39.145</t>
  </si>
  <si>
    <t>10.221.39.146</t>
  </si>
  <si>
    <t>10.221.39.147</t>
  </si>
  <si>
    <t>10.221.39.148</t>
  </si>
  <si>
    <t>10.221.39.157</t>
  </si>
  <si>
    <t>psm07.mos (VRRP VIP)</t>
  </si>
  <si>
    <t>10.220.39.1</t>
  </si>
  <si>
    <t>10.220.39.2</t>
  </si>
  <si>
    <t>10.220.39.3</t>
  </si>
  <si>
    <t>psm09.mos (VRRP VIP)</t>
  </si>
  <si>
    <t>10.220.39.4</t>
  </si>
  <si>
    <t>10.220.39.5</t>
  </si>
  <si>
    <t>10.220.39.6</t>
  </si>
  <si>
    <t>psm11.mos (VRRP VIP)</t>
  </si>
  <si>
    <t>10.220.39.7</t>
  </si>
  <si>
    <t>10.220.39.8</t>
  </si>
  <si>
    <t>10.220.39.9</t>
  </si>
  <si>
    <t>psm08.mos (VRRP VIP)</t>
  </si>
  <si>
    <t>10.220.39.17</t>
  </si>
  <si>
    <t>10.220.39.18</t>
  </si>
  <si>
    <t>10.220.39.19</t>
  </si>
  <si>
    <t>psm10.mos (VRRP VIP)</t>
  </si>
  <si>
    <t>10.220.39.20</t>
  </si>
  <si>
    <t>10.220.39.21</t>
  </si>
  <si>
    <t>10.220.39.22</t>
  </si>
  <si>
    <t>psm12.mos (VRRP VIP)</t>
  </si>
  <si>
    <t>10.220.39.23</t>
  </si>
  <si>
    <t>10.220.39.24</t>
  </si>
  <si>
    <t>10.220.39.25</t>
  </si>
  <si>
    <t>10.220.39.33</t>
  </si>
  <si>
    <t>10.220.39.34</t>
  </si>
  <si>
    <t>10.220.39.35</t>
  </si>
  <si>
    <t>10.220.39.36</t>
  </si>
  <si>
    <t>10.220.39.37</t>
  </si>
  <si>
    <t>10.220.39.38</t>
  </si>
  <si>
    <t>10.220.39.39</t>
  </si>
  <si>
    <t>10.220.39.40</t>
  </si>
  <si>
    <t>10.220.39.41</t>
  </si>
  <si>
    <t>10.220.39.49</t>
  </si>
  <si>
    <t>10.220.39.50</t>
  </si>
  <si>
    <t>10.220.39.51</t>
  </si>
  <si>
    <t>10.220.39.52</t>
  </si>
  <si>
    <t>10.220.39.53</t>
  </si>
  <si>
    <t>10.220.39.54</t>
  </si>
  <si>
    <t>10.220.39.55</t>
  </si>
  <si>
    <t>10.220.39.56</t>
  </si>
  <si>
    <t>10.220.39.57</t>
  </si>
  <si>
    <t>10.220.39.65</t>
  </si>
  <si>
    <t>10.220.39.66</t>
  </si>
  <si>
    <t>10.220.39.67</t>
  </si>
  <si>
    <t>10.220.39.68</t>
  </si>
  <si>
    <t>10.220.39.69</t>
  </si>
  <si>
    <t>10.220.39.70</t>
  </si>
  <si>
    <t>10.220.39.71</t>
  </si>
  <si>
    <t>10.220.39.72</t>
  </si>
  <si>
    <t>10.220.39.73</t>
  </si>
  <si>
    <t>10.220.39.74</t>
  </si>
  <si>
    <t>10.220.39.75</t>
  </si>
  <si>
    <t>10.220.39.76</t>
  </si>
  <si>
    <t>10.220.39.77</t>
  </si>
  <si>
    <t>10.220.39.78</t>
  </si>
  <si>
    <t>10.220.39.79</t>
  </si>
  <si>
    <t>10.220.39.80</t>
  </si>
  <si>
    <t>10.220.39.81</t>
  </si>
  <si>
    <t>10.220.39.82</t>
  </si>
  <si>
    <t>rb03.mos (VRRP VIP)</t>
  </si>
  <si>
    <t>10.220.39.83</t>
  </si>
  <si>
    <t>10.220.39.84</t>
  </si>
  <si>
    <t>10.220.39.85</t>
  </si>
  <si>
    <t>rb04.mos (VRRP VIP)</t>
  </si>
  <si>
    <t>10.220.39.86</t>
  </si>
  <si>
    <t>10.220.39.87</t>
  </si>
  <si>
    <t>10.220.39.88</t>
  </si>
  <si>
    <t>10.220.39.89</t>
  </si>
  <si>
    <t>10.220.39.90</t>
  </si>
  <si>
    <t>10.220.39.129</t>
  </si>
  <si>
    <t>10.220.39.130</t>
  </si>
  <si>
    <t>10.220.39.131</t>
  </si>
  <si>
    <t>10.221.39.129</t>
  </si>
  <si>
    <t>10.221.39.130</t>
  </si>
  <si>
    <t>10.221.39.131</t>
  </si>
  <si>
    <t>10.220.39.97</t>
  </si>
  <si>
    <t>10.220.39.98</t>
  </si>
  <si>
    <t>10.220.39.99</t>
  </si>
  <si>
    <t>10.220.39.100</t>
  </si>
  <si>
    <t>10.220.39.101</t>
  </si>
  <si>
    <t>10.220.39.102</t>
  </si>
  <si>
    <t>10.220.39.103</t>
  </si>
  <si>
    <t>10.220.39.104</t>
  </si>
  <si>
    <t>10.220.39.105</t>
  </si>
  <si>
    <t>10.220.39.106</t>
  </si>
  <si>
    <t>10.220.39.107</t>
  </si>
  <si>
    <t>10.220.39.108</t>
  </si>
  <si>
    <t>10.220.39.109</t>
  </si>
  <si>
    <t>10.220.39.110</t>
  </si>
  <si>
    <t>10.220.39.111</t>
  </si>
  <si>
    <t>10.220.39.112</t>
  </si>
  <si>
    <t>10.220.39.113</t>
  </si>
  <si>
    <t>10.220.39.114</t>
  </si>
  <si>
    <t>10.220.39.161</t>
  </si>
  <si>
    <t>10.220.39.162</t>
  </si>
  <si>
    <t>10.220.39.163</t>
  </si>
  <si>
    <t>10.220.39.164</t>
  </si>
  <si>
    <t>10.220.39.165</t>
  </si>
  <si>
    <t>10.220.39.166</t>
  </si>
  <si>
    <t>10.221.39.161</t>
  </si>
  <si>
    <t>10.221.39.162</t>
  </si>
  <si>
    <t>10.221.39.163</t>
  </si>
  <si>
    <t>10.221.39.164</t>
  </si>
  <si>
    <t>10.221.39.165</t>
  </si>
  <si>
    <t>10.221.39.166</t>
  </si>
  <si>
    <t>10.220.39.193</t>
  </si>
  <si>
    <t>10.220.39.194</t>
  </si>
  <si>
    <t>10.220.39.195</t>
  </si>
  <si>
    <t>10.220.39.196</t>
  </si>
  <si>
    <t>10.220.39.197</t>
  </si>
  <si>
    <t>10.220.39.198</t>
  </si>
  <si>
    <t>10.220.39.199</t>
  </si>
  <si>
    <t>10.220.39.200</t>
  </si>
  <si>
    <t>10.220.39.201</t>
  </si>
  <si>
    <t>10.220.39.202</t>
  </si>
  <si>
    <t>10.220.39.203</t>
  </si>
  <si>
    <t>10.220.39.204</t>
  </si>
  <si>
    <t>10.220.39.205</t>
  </si>
  <si>
    <t>10.220.39.206</t>
  </si>
  <si>
    <t>10.220.39.207</t>
  </si>
  <si>
    <t>10.220.39.208</t>
  </si>
  <si>
    <t>10.220.39.233</t>
  </si>
  <si>
    <t>10.220.39.234</t>
  </si>
  <si>
    <t>10.220.39.235</t>
  </si>
  <si>
    <t>10.220.39.236</t>
  </si>
  <si>
    <t>10.220.39.237</t>
  </si>
  <si>
    <t>10.220.39.238</t>
  </si>
  <si>
    <t>10.220.39.252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</si>
  <si>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</si>
  <si>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</si>
  <si>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</si>
  <si>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</si>
  <si>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</si>
  <si>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</si>
  <si>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</si>
  <si>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</si>
  <si>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</si>
  <si>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</si>
  <si>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</si>
  <si>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</si>
  <si>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</si>
  <si>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</si>
  <si>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</si>
  <si>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</si>
  <si>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10.221.39.233</t>
  </si>
  <si>
    <t>10.221.39.234</t>
  </si>
  <si>
    <t>10.221.39.235</t>
  </si>
  <si>
    <t>10.221.39.236</t>
  </si>
  <si>
    <t>10.221.39.237</t>
  </si>
  <si>
    <t>10.221.39.238</t>
  </si>
  <si>
    <t>10.221.39.252</t>
  </si>
  <si>
    <t>kvm01.ros1.tms.tele2.ru</t>
  </si>
  <si>
    <t>10.219.253.1</t>
  </si>
  <si>
    <t>kvm02.ros1.tms.tele2.ru</t>
  </si>
  <si>
    <t>10.219.253.2</t>
  </si>
  <si>
    <t>kvm03.ros1.tms.tele2.ru</t>
  </si>
  <si>
    <t>10.219.253.3</t>
  </si>
  <si>
    <t>kvm04.ros1.tms.tele2.ru</t>
  </si>
  <si>
    <t>10.219.253.4</t>
  </si>
  <si>
    <t>kvm05.ros1.tms.tele2.ru</t>
  </si>
  <si>
    <t>10.219.253.5</t>
  </si>
  <si>
    <t>kvm06.ros1.tms.tele2.ru</t>
  </si>
  <si>
    <t>10.219.253.6</t>
  </si>
  <si>
    <t>kvm07.ros1.tms.tele2.ru</t>
  </si>
  <si>
    <t>10.219.253.7</t>
  </si>
  <si>
    <t>kvm08.ros1.tms.tele2.ru</t>
  </si>
  <si>
    <t>10.219.253.8</t>
  </si>
  <si>
    <t>kvm09.ros1.tms.tele2.ru</t>
  </si>
  <si>
    <t>10.219.253.9</t>
  </si>
  <si>
    <t>kvm10.ros1.tms.tele2.ru</t>
  </si>
  <si>
    <t>10.219.253.10</t>
  </si>
  <si>
    <t>kvm11.ros1.tms.tele2.ru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</si>
  <si>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</si>
  <si>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</si>
  <si>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</si>
  <si>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</si>
  <si>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</si>
  <si>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</si>
  <si>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</si>
  <si>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</si>
  <si>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</si>
  <si>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</si>
  <si>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</si>
  <si>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</si>
  <si>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kvm01.ros2.tms.tele2.ru</t>
  </si>
  <si>
    <t>10.219.252.1</t>
  </si>
  <si>
    <t>kvm02.ros2.tms.tele2.ru</t>
  </si>
  <si>
    <t>10.219.252.2</t>
  </si>
  <si>
    <t>kvm03.ros2.tms.tele2.ru</t>
  </si>
  <si>
    <t>10.219.252.3</t>
  </si>
  <si>
    <t>kvm04.ros2.tms.tele2.ru</t>
  </si>
  <si>
    <t>10.219.252.4</t>
  </si>
  <si>
    <t>kvm05.ros2.tms.tele2.ru</t>
  </si>
  <si>
    <t>10.219.252.5</t>
  </si>
  <si>
    <t>kvm06.ros2.tms.tele2.ru</t>
  </si>
  <si>
    <t>10.219.252.6</t>
  </si>
  <si>
    <t>kvm07.ros2.tms.tele2.ru</t>
  </si>
  <si>
    <t>10.219.252.7</t>
  </si>
  <si>
    <t>kvm08.ros2.tms.tele2.ru</t>
  </si>
  <si>
    <t>10.219.252.8</t>
  </si>
  <si>
    <t>kvm09.ros2.tms.tele2.ru</t>
  </si>
  <si>
    <t>10.219.252.9</t>
  </si>
  <si>
    <t>kvm10.ros2.tms.tele2.ru</t>
  </si>
  <si>
    <t>10.219.252.10</t>
  </si>
  <si>
    <t>kvm11.ros2.tms.tele2.ru</t>
  </si>
  <si>
    <t>10.219.252.11</t>
  </si>
  <si>
    <t>10.219.252.65</t>
  </si>
  <si>
    <t>10.219.252.66</t>
  </si>
  <si>
    <t>10.219.252.67</t>
  </si>
  <si>
    <t>10.219.252.68</t>
  </si>
  <si>
    <t>10.219.252.69</t>
  </si>
  <si>
    <t>10.219.252.70</t>
  </si>
  <si>
    <t>10.219.252.71</t>
  </si>
  <si>
    <t>10.219.252.72</t>
  </si>
  <si>
    <t>10.219.252.73</t>
  </si>
  <si>
    <t>10.219.252.74</t>
  </si>
  <si>
    <t>10.219.252.75</t>
  </si>
  <si>
    <t>pre01.ros1.tms.tele2.ru</t>
  </si>
  <si>
    <t>10.219.253.129</t>
  </si>
  <si>
    <t>pre02.ros1.tms.tele2.ru</t>
  </si>
  <si>
    <t>10.219.253.130</t>
  </si>
  <si>
    <t>pre03.ros1.tms.tele2.ru</t>
  </si>
  <si>
    <t>10.219.253.131</t>
  </si>
  <si>
    <t>pre04.ros1.tms.tele2.ru</t>
  </si>
  <si>
    <t>10.219.253.132</t>
  </si>
  <si>
    <t>pre05.ros1.tms.tele2.ru</t>
  </si>
  <si>
    <t>10.219.253.133</t>
  </si>
  <si>
    <t>pre06.ros1.tms.tele2.ru</t>
  </si>
  <si>
    <t>10.219.253.134</t>
  </si>
  <si>
    <t>pre07.ros1.tms.tele2.ru</t>
  </si>
  <si>
    <t>10.219.253.135</t>
  </si>
  <si>
    <t>pic01.ros1.tms.tele2.ru</t>
  </si>
  <si>
    <t>10.219.253.136</t>
  </si>
  <si>
    <t>pic02.ros1.tms.tele2.ru</t>
  </si>
  <si>
    <t>10.219.253.137</t>
  </si>
  <si>
    <t>pic03.ros1.tms.tele2.ru</t>
  </si>
  <si>
    <t>10.219.253.138</t>
  </si>
  <si>
    <t>psm01.ros1.tms.tele2.ru</t>
  </si>
  <si>
    <t>10.219.253.139</t>
  </si>
  <si>
    <t>epsm01.ros1.tms.tele2.ru</t>
  </si>
  <si>
    <t>10.219.253.141</t>
  </si>
  <si>
    <t>epsm02.ros1.tms.tele2.ru</t>
  </si>
  <si>
    <t>10.219.253.142</t>
  </si>
  <si>
    <t>pre01.ros2.tms.tele2.ru</t>
  </si>
  <si>
    <t>10.219.252.129</t>
  </si>
  <si>
    <t>pre02.ros2.tms.tele2.ru</t>
  </si>
  <si>
    <t>10.219.252.130</t>
  </si>
  <si>
    <t>pre03.ros2.tms.tele2.ru</t>
  </si>
  <si>
    <t>10.219.252.131</t>
  </si>
  <si>
    <t>pre04.ros2.tms.tele2.ru</t>
  </si>
  <si>
    <t>10.219.252.132</t>
  </si>
  <si>
    <t>pre05.ros2.tms.tele2.ru</t>
  </si>
  <si>
    <t>10.219.252.133</t>
  </si>
  <si>
    <t>pre06.ros2.tms.tele2.ru</t>
  </si>
  <si>
    <t>10.219.252.134</t>
  </si>
  <si>
    <t>pre07.ros2.tms.tele2.ru</t>
  </si>
  <si>
    <t>10.219.252.135</t>
  </si>
  <si>
    <t>pic01.ros2.tms.tele2.ru</t>
  </si>
  <si>
    <t>10.219.252.136</t>
  </si>
  <si>
    <t>pic02.ros2.tms.tele2.ru</t>
  </si>
  <si>
    <t>10.219.252.137</t>
  </si>
  <si>
    <t>pic03.ros2.tms.tele2.ru</t>
  </si>
  <si>
    <t>10.219.252.138</t>
  </si>
  <si>
    <t>psm01.ros2.tms.tele2.ru</t>
  </si>
  <si>
    <t>10.219.252.139</t>
  </si>
  <si>
    <t>epsm01.ros2.tms.tele2.ru</t>
  </si>
  <si>
    <t>10.219.252.141</t>
  </si>
  <si>
    <t>epsm02.ros2.tms.tele2.ru</t>
  </si>
  <si>
    <t>10.219.252.142</t>
  </si>
  <si>
    <t>10.219.253.193</t>
  </si>
  <si>
    <t>10.219.253.194</t>
  </si>
  <si>
    <t>10.219.253.195</t>
  </si>
  <si>
    <t>10.219.253.196</t>
  </si>
  <si>
    <t>10.219.253.197</t>
  </si>
  <si>
    <t>10.219.253.198</t>
  </si>
  <si>
    <t>10.219.253.199</t>
  </si>
  <si>
    <t>10.219.253.200</t>
  </si>
  <si>
    <t>10.219.253.201</t>
  </si>
  <si>
    <t>10.219.253.202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</si>
  <si>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</si>
  <si>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</si>
  <si>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</si>
  <si>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</si>
  <si>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</si>
  <si>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</si>
  <si>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</si>
  <si>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10.219.252.200</t>
  </si>
  <si>
    <t>10.219.252.201</t>
  </si>
  <si>
    <t>10.219.252.202</t>
  </si>
  <si>
    <t>psm01.ros (VRRP VIP)</t>
  </si>
  <si>
    <t>10.219.254.1</t>
  </si>
  <si>
    <t>10.219.254.2</t>
  </si>
  <si>
    <t>10.219.254.3</t>
  </si>
  <si>
    <t>psm02.ros (VRRP VIP)</t>
  </si>
  <si>
    <t>10.219.254.4</t>
  </si>
  <si>
    <t>psm02.ros1.tms.tele2.ru</t>
  </si>
  <si>
    <t>10.219.254.5</t>
  </si>
  <si>
    <t>psm02.ros2.tms.tele2.ru</t>
  </si>
  <si>
    <t>10.219.254.6</t>
  </si>
  <si>
    <t>10.219.254.17</t>
  </si>
  <si>
    <t>10.219.254.18</t>
  </si>
  <si>
    <t>10.219.254.19</t>
  </si>
  <si>
    <t>10.219.254.20</t>
  </si>
  <si>
    <t>10.219.254.21</t>
  </si>
  <si>
    <t>10.219.254.22</t>
  </si>
  <si>
    <t>10.219.254.33</t>
  </si>
  <si>
    <t>10.219.254.34</t>
  </si>
  <si>
    <t>10.219.254.35</t>
  </si>
  <si>
    <t>10.219.254.36</t>
  </si>
  <si>
    <t>10.219.254.37</t>
  </si>
  <si>
    <t>10.219.254.38</t>
  </si>
  <si>
    <t>10.219.254.39</t>
  </si>
  <si>
    <t>10.219.254.40</t>
  </si>
  <si>
    <t>10.219.254.41</t>
  </si>
  <si>
    <t>10.219.254.42</t>
  </si>
  <si>
    <t>10.219.254.49</t>
  </si>
  <si>
    <t>10.219.254.50</t>
  </si>
  <si>
    <t>10.219.254.51</t>
  </si>
  <si>
    <t>10.219.254.52</t>
  </si>
  <si>
    <t>10.219.254.53</t>
  </si>
  <si>
    <t>10.219.254.54</t>
  </si>
  <si>
    <t>kvm01.nin1.tms.tele2.ru</t>
  </si>
  <si>
    <t>10.228.253.1</t>
  </si>
  <si>
    <t>kvm02.nin1.tms.tele2.ru</t>
  </si>
  <si>
    <t>10.228.253.2</t>
  </si>
  <si>
    <t>kvm03.nin1.tms.tele2.ru</t>
  </si>
  <si>
    <t>10.228.253.3</t>
  </si>
  <si>
    <t>kvm04.nin1.tms.tele2.ru</t>
  </si>
  <si>
    <t>10.228.253.4</t>
  </si>
  <si>
    <t>kvm05.nin1.tms.tele2.ru</t>
  </si>
  <si>
    <t>10.228.253.5</t>
  </si>
  <si>
    <t>kvm06.nin1.tms.tele2.ru</t>
  </si>
  <si>
    <t>10.228.253.6</t>
  </si>
  <si>
    <t>kvm07.nin1.tms.tele2.ru</t>
  </si>
  <si>
    <t>10.228.253.7</t>
  </si>
  <si>
    <t>kvm08.nin1.tms.tele2.ru</t>
  </si>
  <si>
    <t>10.228.253.8</t>
  </si>
  <si>
    <t>kvm09.nin1.tms.tele2.ru</t>
  </si>
  <si>
    <t>10.228.253.9</t>
  </si>
  <si>
    <t>kvm10.nin1.tms.tele2.ru</t>
  </si>
  <si>
    <t>10.228.253.10</t>
  </si>
  <si>
    <t>kvm11.nin1.tms.tele2.ru</t>
  </si>
  <si>
    <t>10.228.253.11</t>
  </si>
  <si>
    <t>kvm12.nin1.tms.tele2.ru</t>
  </si>
  <si>
    <t>10.228.253.12</t>
  </si>
  <si>
    <t>kvm13.nin1.tms.tele2.ru</t>
  </si>
  <si>
    <t>10.228.253.13</t>
  </si>
  <si>
    <t>kvm14.nin1.tms.tele2.ru</t>
  </si>
  <si>
    <t>10.228.253.14</t>
  </si>
  <si>
    <t>kvm15.nin1.tms.tele2.ru</t>
  </si>
  <si>
    <t>10.228.253.15</t>
  </si>
  <si>
    <t>kvm16.nin1.tms.tele2.ru</t>
  </si>
  <si>
    <t>10.228.253.16</t>
  </si>
  <si>
    <t>kvm23.nin1.tms.tele2.ru</t>
  </si>
  <si>
    <t>10.228.253.23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</si>
  <si>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</si>
  <si>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</si>
  <si>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</si>
  <si>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</si>
  <si>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</si>
  <si>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</si>
  <si>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</si>
  <si>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</si>
  <si>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</si>
  <si>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</si>
  <si>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</si>
  <si>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</si>
  <si>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10.228.253.77</t>
  </si>
  <si>
    <t>10.228.253.78</t>
  </si>
  <si>
    <t>10.228.253.79</t>
  </si>
  <si>
    <t>10.228.253.80</t>
  </si>
  <si>
    <t>10.228.253.87</t>
  </si>
  <si>
    <t>kvm01.nin2.tms.tele2.ru</t>
  </si>
  <si>
    <t>10.228.254.1</t>
  </si>
  <si>
    <t>kvm02.nin2.tms.tele2.ru</t>
  </si>
  <si>
    <t>10.228.254.2</t>
  </si>
  <si>
    <t>kvm03.nin2.tms.tele2.ru</t>
  </si>
  <si>
    <t>10.228.254.3</t>
  </si>
  <si>
    <t>kvm04.nin2.tms.tele2.ru</t>
  </si>
  <si>
    <t>10.228.254.4</t>
  </si>
  <si>
    <t>kvm05.nin2.tms.tele2.ru</t>
  </si>
  <si>
    <t>10.228.254.5</t>
  </si>
  <si>
    <t>kvm06.nin2.tms.tele2.ru</t>
  </si>
  <si>
    <t>10.228.254.6</t>
  </si>
  <si>
    <t>kvm07.nin2.tms.tele2.ru</t>
  </si>
  <si>
    <t>10.228.254.7</t>
  </si>
  <si>
    <t>kvm08.nin2.tms.tele2.ru</t>
  </si>
  <si>
    <t>10.228.254.8</t>
  </si>
  <si>
    <t>kvm09.nin2.tms.tele2.ru</t>
  </si>
  <si>
    <t>10.228.254.9</t>
  </si>
  <si>
    <t>kvm10.nin2.tms.tele2.ru</t>
  </si>
  <si>
    <t>10.228.254.10</t>
  </si>
  <si>
    <t>kvm11.nin2.tms.tele2.ru</t>
  </si>
  <si>
    <t>10.228.254.11</t>
  </si>
  <si>
    <t>kvm12.nin2.tms.tele2.ru</t>
  </si>
  <si>
    <t>10.228.254.12</t>
  </si>
  <si>
    <t>kvm13.nin2.tms.tele2.ru</t>
  </si>
  <si>
    <t>10.228.254.13</t>
  </si>
  <si>
    <t>kvm14.nin2.tms.tele2.ru</t>
  </si>
  <si>
    <t>10.228.254.14</t>
  </si>
  <si>
    <t>kvm15.nin2.tms.tele2.ru</t>
  </si>
  <si>
    <t>10.228.254.15</t>
  </si>
  <si>
    <t>kvm16.nin2.tms.tele2.ru</t>
  </si>
  <si>
    <t>10.228.254.16</t>
  </si>
  <si>
    <t>10.228.254.65</t>
  </si>
  <si>
    <t>10.228.254.66</t>
  </si>
  <si>
    <t>10.228.254.67</t>
  </si>
  <si>
    <t>10.228.254.68</t>
  </si>
  <si>
    <t>10.228.254.69</t>
  </si>
  <si>
    <t>10.228.254.70</t>
  </si>
  <si>
    <t>10.228.254.71</t>
  </si>
  <si>
    <t>10.228.254.72</t>
  </si>
  <si>
    <t>10.228.254.73</t>
  </si>
  <si>
    <t>10.228.254.74</t>
  </si>
  <si>
    <t>10.228.254.75</t>
  </si>
  <si>
    <t>10.228.254.76</t>
  </si>
  <si>
    <t>10.228.254.77</t>
  </si>
  <si>
    <t>10.228.254.78</t>
  </si>
  <si>
    <t>10.228.254.79</t>
  </si>
  <si>
    <t>10.228.254.80</t>
  </si>
  <si>
    <t>pre01.nin1.tms.tele2.ru</t>
  </si>
  <si>
    <t>10.228.253.129</t>
  </si>
  <si>
    <t>pre02.nin1.tms.tele2.ru</t>
  </si>
  <si>
    <t>10.228.253.130</t>
  </si>
  <si>
    <t>pre03.nin1.tms.tele2.ru</t>
  </si>
  <si>
    <t>10.228.253.131</t>
  </si>
  <si>
    <t>pre04.nin1.tms.tele2.ru</t>
  </si>
  <si>
    <t>10.228.253.132</t>
  </si>
  <si>
    <t>pre05.nin1.tms.tele2.ru</t>
  </si>
  <si>
    <t>10.228.253.133</t>
  </si>
  <si>
    <t>pre06.nin1.tms.tele2.ru</t>
  </si>
  <si>
    <t>10.228.253.134</t>
  </si>
  <si>
    <t>pre07.nin1.tms.tele2.ru</t>
  </si>
  <si>
    <t>10.228.253.135</t>
  </si>
  <si>
    <t>pre08.nin1.tms.tele2.ru</t>
  </si>
  <si>
    <t>10.228.253.136</t>
  </si>
  <si>
    <t>pre09.nin1.tms.tele2.ru</t>
  </si>
  <si>
    <t>10.228.253.137</t>
  </si>
  <si>
    <t>pre10.nin1.tms.tele2.ru</t>
  </si>
  <si>
    <t>10.228.253.138</t>
  </si>
  <si>
    <t>pre11.nin1.tms.tele2.ru</t>
  </si>
  <si>
    <t>10.228.253.139</t>
  </si>
  <si>
    <t>pre12.nin1.tms.tele2.ru</t>
  </si>
  <si>
    <t>10.228.253.140</t>
  </si>
  <si>
    <t>pic01.nin1.tms.tele2.ru</t>
  </si>
  <si>
    <t>10.228.253.160</t>
  </si>
  <si>
    <t>pic02.nin1.tms.tele2.ru</t>
  </si>
  <si>
    <t>10.228.253.161</t>
  </si>
  <si>
    <t>pic03.nin1.tms.tele2.ru</t>
  </si>
  <si>
    <t>10.228.253.162</t>
  </si>
  <si>
    <t>apic01.nin1.tms.tele2.ru</t>
  </si>
  <si>
    <t>10.228.253.169</t>
  </si>
  <si>
    <t>psm01.nin1.tms.tele2.ru</t>
  </si>
  <si>
    <t>10.228.253.170</t>
  </si>
  <si>
    <t>psm02.nin1.tms.tele2.ru</t>
  </si>
  <si>
    <t>10.228.253.171</t>
  </si>
  <si>
    <t>psm03.nin1.tms.tele2.ru</t>
  </si>
  <si>
    <t>10.228.253.172</t>
  </si>
  <si>
    <t>psm04.nin1.tms.tele2.ru</t>
  </si>
  <si>
    <t>10.228.253.173</t>
  </si>
  <si>
    <t>epsm01.nin1.tms.tele2.ru</t>
  </si>
  <si>
    <t>10.228.253.185</t>
  </si>
  <si>
    <t>rb01.nin1.tms.tele2.ru</t>
  </si>
  <si>
    <t>10.228.253.187</t>
  </si>
  <si>
    <t>rb02.nin1.tms.tele2.ru</t>
  </si>
  <si>
    <t>10.228.253.188</t>
  </si>
  <si>
    <t>log01.nin1.tms.tele2.ru</t>
  </si>
  <si>
    <t>10.228.253.189</t>
  </si>
  <si>
    <t>pre01.nin2.tms.tele2.ru</t>
  </si>
  <si>
    <t>10.228.254.129</t>
  </si>
  <si>
    <t>pre02.nin2.tms.tele2.ru</t>
  </si>
  <si>
    <t>10.228.254.130</t>
  </si>
  <si>
    <t>pre03.nin2.tms.tele2.ru</t>
  </si>
  <si>
    <t>10.228.254.131</t>
  </si>
  <si>
    <t>pre04.nin2.tms.tele2.ru</t>
  </si>
  <si>
    <t>10.228.254.132</t>
  </si>
  <si>
    <t>pre05.nin2.tms.tele2.ru</t>
  </si>
  <si>
    <t>10.228.254.133</t>
  </si>
  <si>
    <t>pre06.nin2.tms.tele2.ru</t>
  </si>
  <si>
    <t>10.228.254.134</t>
  </si>
  <si>
    <t>pre07.nin2.tms.tele2.ru</t>
  </si>
  <si>
    <t>10.228.254.135</t>
  </si>
  <si>
    <t>pre08.nin2.tms.tele2.ru</t>
  </si>
  <si>
    <t>10.228.254.136</t>
  </si>
  <si>
    <t>pre09.nin2.tms.tele2.ru</t>
  </si>
  <si>
    <t>10.228.254.137</t>
  </si>
  <si>
    <t>pre10.nin2.tms.tele2.ru</t>
  </si>
  <si>
    <t>10.228.254.138</t>
  </si>
  <si>
    <t>pre11.nin2.tms.tele2.ru</t>
  </si>
  <si>
    <t>10.228.254.139</t>
  </si>
  <si>
    <t>pre12.nin2.tms.tele2.ru</t>
  </si>
  <si>
    <t>10.228.254.140</t>
  </si>
  <si>
    <t>pic01.nin2.tms.tele2.ru</t>
  </si>
  <si>
    <t>10.228.254.160</t>
  </si>
  <si>
    <t>pic02.nin2.tms.tele2.ru</t>
  </si>
  <si>
    <t>10.228.254.161</t>
  </si>
  <si>
    <t>pic03.nin2.tms.tele2.ru</t>
  </si>
  <si>
    <t>10.228.254.162</t>
  </si>
  <si>
    <t>psm01.nin2.tms.tele2.ru</t>
  </si>
  <si>
    <t>10.228.254.170</t>
  </si>
  <si>
    <t>psm02.nin2.tms.tele2.ru</t>
  </si>
  <si>
    <t>10.228.254.171</t>
  </si>
  <si>
    <t>psm03.nin2.tms.tele2.ru</t>
  </si>
  <si>
    <t>10.228.254.172</t>
  </si>
  <si>
    <t>psm04.nin2.tms.tele2.ru</t>
  </si>
  <si>
    <t>10.228.254.173</t>
  </si>
  <si>
    <t>epsm02.nin2.tms.tele2.ru</t>
  </si>
  <si>
    <t>10.228.254.185</t>
  </si>
  <si>
    <t>rb01.nin2.tms.tele2.ru</t>
  </si>
  <si>
    <t>10.228.254.187</t>
  </si>
  <si>
    <t>rb02.nin2.tms.tele2.ru</t>
  </si>
  <si>
    <t>10.228.254.188</t>
  </si>
  <si>
    <t>rs01.nin2.tms.tele2.ru</t>
  </si>
  <si>
    <t>10.228.254.189</t>
  </si>
  <si>
    <t>10.228.249.145</t>
  </si>
  <si>
    <t>10.228.249.146</t>
  </si>
  <si>
    <t>10.228.249.147</t>
  </si>
  <si>
    <t>10.228.249.157</t>
  </si>
  <si>
    <t>10.228.250.145</t>
  </si>
  <si>
    <t>10.228.250.146</t>
  </si>
  <si>
    <t>10.228.250.147</t>
  </si>
  <si>
    <t>psm01.nin (VRRP VIP)</t>
  </si>
  <si>
    <t>10.228.249.1</t>
  </si>
  <si>
    <t>10.228.249.2</t>
  </si>
  <si>
    <t>10.228.249.3</t>
  </si>
  <si>
    <t>psm03.nin (VRRP VIP)</t>
  </si>
  <si>
    <t>10.228.249.4</t>
  </si>
  <si>
    <t>10.228.249.5</t>
  </si>
  <si>
    <t>10.228.249.6</t>
  </si>
  <si>
    <t>psm02.nin (VRRP VIP)</t>
  </si>
  <si>
    <t>10.228.249.17</t>
  </si>
  <si>
    <t>10.228.249.18</t>
  </si>
  <si>
    <t>10.228.249.19</t>
  </si>
  <si>
    <t>psm04.nin (VRRP VIP)</t>
  </si>
  <si>
    <t>10.228.249.20</t>
  </si>
  <si>
    <t>10.228.249.21</t>
  </si>
  <si>
    <t>10.228.249.22</t>
  </si>
  <si>
    <t>10.228.249.33</t>
  </si>
  <si>
    <t>10.228.249.34</t>
  </si>
  <si>
    <t>10.228.249.35</t>
  </si>
  <si>
    <t>10.228.249.36</t>
  </si>
  <si>
    <t>10.228.249.37</t>
  </si>
  <si>
    <t>10.228.249.38</t>
  </si>
  <si>
    <t>10.228.249.49</t>
  </si>
  <si>
    <t>10.228.249.50</t>
  </si>
  <si>
    <t>10.228.249.51</t>
  </si>
  <si>
    <t>10.228.249.52</t>
  </si>
  <si>
    <t>10.228.249.53</t>
  </si>
  <si>
    <t>10.228.249.54</t>
  </si>
  <si>
    <t>10.228.249.65</t>
  </si>
  <si>
    <t>10.228.249.66</t>
  </si>
  <si>
    <t>10.228.249.67</t>
  </si>
  <si>
    <t>10.228.249.68</t>
  </si>
  <si>
    <t>10.228.249.69</t>
  </si>
  <si>
    <t>10.228.249.70</t>
  </si>
  <si>
    <t>10.228.249.71</t>
  </si>
  <si>
    <t>10.228.249.72</t>
  </si>
  <si>
    <t>10.228.249.73</t>
  </si>
  <si>
    <t>10.228.249.74</t>
  </si>
  <si>
    <t>10.228.249.75</t>
  </si>
  <si>
    <t>10.228.249.76</t>
  </si>
  <si>
    <t>rb01.nin (VRRP VIP)</t>
  </si>
  <si>
    <t>10.228.249.83</t>
  </si>
  <si>
    <t>10.228.249.84</t>
  </si>
  <si>
    <t>10.228.249.85</t>
  </si>
  <si>
    <t>rb02.nin (VRRP VIP)</t>
  </si>
  <si>
    <t>10.228.249.86</t>
  </si>
  <si>
    <t>10.228.249.87</t>
  </si>
  <si>
    <t>10.228.249.88</t>
  </si>
  <si>
    <t>10.228.249.89</t>
  </si>
  <si>
    <t>10.228.249.90</t>
  </si>
  <si>
    <t>10.228.249.129</t>
  </si>
  <si>
    <t>10.228.249.130</t>
  </si>
  <si>
    <t>10.228.249.131</t>
  </si>
  <si>
    <t>10.228.250.129</t>
  </si>
  <si>
    <t>10.228.250.130</t>
  </si>
  <si>
    <t>10.228.250.131</t>
  </si>
  <si>
    <t>10.228.249.97</t>
  </si>
  <si>
    <t>10.228.249.98</t>
  </si>
  <si>
    <t>10.228.249.99</t>
  </si>
  <si>
    <t>10.228.249.100</t>
  </si>
  <si>
    <t>10.228.249.101</t>
  </si>
  <si>
    <t>10.228.249.102</t>
  </si>
  <si>
    <t>10.228.249.103</t>
  </si>
  <si>
    <t>10.228.249.104</t>
  </si>
  <si>
    <t>10.228.249.105</t>
  </si>
  <si>
    <t>10.228.249.106</t>
  </si>
  <si>
    <t>10.228.249.107</t>
  </si>
  <si>
    <t>10.228.249.108</t>
  </si>
  <si>
    <t>10.228.249.161</t>
  </si>
  <si>
    <t>10.228.249.162</t>
  </si>
  <si>
    <t>10.228.249.163</t>
  </si>
  <si>
    <t>10.228.249.164</t>
  </si>
  <si>
    <t>10.228.250.161</t>
  </si>
  <si>
    <t>10.228.250.162</t>
  </si>
  <si>
    <t>10.228.250.163</t>
  </si>
  <si>
    <t>10.228.250.164</t>
  </si>
  <si>
    <t>10.228.249.193</t>
  </si>
  <si>
    <t>10.228.249.194</t>
  </si>
  <si>
    <t>10.228.249.195</t>
  </si>
  <si>
    <t>10.228.249.196</t>
  </si>
  <si>
    <t>10.228.249.197</t>
  </si>
  <si>
    <t>10.228.249.198</t>
  </si>
  <si>
    <t>10.228.249.199</t>
  </si>
  <si>
    <t>10.228.249.200</t>
  </si>
  <si>
    <t>10.228.249.201</t>
  </si>
  <si>
    <t>10.228.249.202</t>
  </si>
  <si>
    <t>10.228.249.203</t>
  </si>
  <si>
    <t>10.228.249.204</t>
  </si>
  <si>
    <t>10.228.249.233</t>
  </si>
  <si>
    <t>10.228.249.234</t>
  </si>
  <si>
    <t>10.228.249.235</t>
  </si>
  <si>
    <t>10.228.249.236</t>
  </si>
  <si>
    <t>10.228.249.252</t>
  </si>
  <si>
    <t>10.228.250.193</t>
  </si>
  <si>
    <t>10.228.250.194</t>
  </si>
  <si>
    <t>10.228.250.195</t>
  </si>
  <si>
    <t>10.228.250.196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</si>
  <si>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</si>
  <si>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</si>
  <si>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</si>
  <si>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</si>
  <si>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</si>
  <si>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</si>
  <si>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</si>
  <si>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</si>
  <si>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10.228.250.233</t>
  </si>
  <si>
    <t>10.228.250.234</t>
  </si>
  <si>
    <t>10.228.250.235</t>
  </si>
  <si>
    <t>10.228.250.236</t>
  </si>
  <si>
    <t>10.228.250.252</t>
  </si>
  <si>
    <t>kvm01.ekt1.tms.tele2.ru</t>
  </si>
  <si>
    <t>10.224.38.1</t>
  </si>
  <si>
    <t>kvm02.ekt1.tms.tele2.ru</t>
  </si>
  <si>
    <t>10.224.38.2</t>
  </si>
  <si>
    <t>kvm03.ekt1.tms.tele2.ru</t>
  </si>
  <si>
    <t>10.224.38.3</t>
  </si>
  <si>
    <t>kvm04.ekt1.tms.tele2.ru</t>
  </si>
  <si>
    <t>10.224.38.4</t>
  </si>
  <si>
    <t>kvm05.ekt1.tms.tele2.ru</t>
  </si>
  <si>
    <t>10.224.38.5</t>
  </si>
  <si>
    <t>kvm06.ekt1.tms.tele2.ru</t>
  </si>
  <si>
    <t>10.224.38.6</t>
  </si>
  <si>
    <t>kvm07.ekt1.tms.tele2.ru</t>
  </si>
  <si>
    <t>10.224.38.7</t>
  </si>
  <si>
    <t>kvm08.ekt1.tms.tele2.ru</t>
  </si>
  <si>
    <t>10.224.38.8</t>
  </si>
  <si>
    <t>kvm09.ekt1.tms.tele2.ru</t>
  </si>
  <si>
    <t>10.224.38.9</t>
  </si>
  <si>
    <t>kvm10.ekt1.tms.tele2.ru</t>
  </si>
  <si>
    <t>10.224.38.10</t>
  </si>
  <si>
    <t>kvm11.ekt1.tms.tele2.ru</t>
  </si>
  <si>
    <t>10.224.38.11</t>
  </si>
  <si>
    <t>kvm12.ekt1.tms.tele2.ru</t>
  </si>
  <si>
    <t>10.224.38.12</t>
  </si>
  <si>
    <t>kvm13.ekt1.tms.tele2.ru</t>
  </si>
  <si>
    <t>10.224.38.13</t>
  </si>
  <si>
    <t>kvm14.ekt1.tms.tele2.ru</t>
  </si>
  <si>
    <t>10.224.38.14</t>
  </si>
  <si>
    <t>kvm15.ekt1.tms.tele2.ru</t>
  </si>
  <si>
    <t>10.224.38.15</t>
  </si>
  <si>
    <t>kvm16.ekt1.tms.tele2.ru</t>
  </si>
  <si>
    <t>10.224.38.16</t>
  </si>
  <si>
    <t>kvm17.ekt1.tms.tele2.ru</t>
  </si>
  <si>
    <t>10.224.38.17</t>
  </si>
  <si>
    <t>kvm18.ekt1.tms.tele2.ru</t>
  </si>
  <si>
    <t>10.224.38.18</t>
  </si>
  <si>
    <t>kvm19.ekt1.tms.tele2.ru</t>
  </si>
  <si>
    <t>10.224.38.19</t>
  </si>
  <si>
    <t>kvm20.ekt1.tms.tele2.ru</t>
  </si>
  <si>
    <t>10.224.38.20</t>
  </si>
  <si>
    <t>kvm21.ekt1.tms.tele2.ru</t>
  </si>
  <si>
    <t>10.224.38.21</t>
  </si>
  <si>
    <t>kvm22.ekt1.tms.tele2.ru</t>
  </si>
  <si>
    <t>10.224.38.22</t>
  </si>
  <si>
    <t>kvm23.ekt1.tms.tele2.ru</t>
  </si>
  <si>
    <t>10.224.38.23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</si>
  <si>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</si>
  <si>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</si>
  <si>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</si>
  <si>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</si>
  <si>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</si>
  <si>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</si>
  <si>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</si>
  <si>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</si>
  <si>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</si>
  <si>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</si>
  <si>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</si>
  <si>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</si>
  <si>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10.224.38.77</t>
  </si>
  <si>
    <t>10.224.38.78</t>
  </si>
  <si>
    <t>10.224.38.79</t>
  </si>
  <si>
    <t>10.224.38.80</t>
  </si>
  <si>
    <t>10.224.38.81</t>
  </si>
  <si>
    <t>10.224.38.82</t>
  </si>
  <si>
    <t>10.224.38.83</t>
  </si>
  <si>
    <t>10.224.38.84</t>
  </si>
  <si>
    <t>10.224.38.85</t>
  </si>
  <si>
    <t>10.224.38.86</t>
  </si>
  <si>
    <t>10.224.38.87</t>
  </si>
  <si>
    <t>kvm01.ekt2.tms.tele2.ru</t>
  </si>
  <si>
    <t>10.225.38.1</t>
  </si>
  <si>
    <t>kvm02.ekt2.tms.tele2.ru</t>
  </si>
  <si>
    <t>10.225.38.2</t>
  </si>
  <si>
    <t>kvm03.ekt2.tms.tele2.ru</t>
  </si>
  <si>
    <t>10.225.38.3</t>
  </si>
  <si>
    <t>kvm04.ekt2.tms.tele2.ru</t>
  </si>
  <si>
    <t>10.225.38.4</t>
  </si>
  <si>
    <t>kvm05.ekt2.tms.tele2.ru</t>
  </si>
  <si>
    <t>10.225.38.5</t>
  </si>
  <si>
    <t>kvm06.ekt2.tms.tele2.ru</t>
  </si>
  <si>
    <t>10.225.38.6</t>
  </si>
  <si>
    <t>kvm07.ekt2.tms.tele2.ru</t>
  </si>
  <si>
    <t>10.225.38.7</t>
  </si>
  <si>
    <t>kvm08.ekt2.tms.tele2.ru</t>
  </si>
  <si>
    <t>10.225.38.8</t>
  </si>
  <si>
    <t>kvm09.ekt2.tms.tele2.ru</t>
  </si>
  <si>
    <t>10.225.38.9</t>
  </si>
  <si>
    <t>kvm10.ekt2.tms.tele2.ru</t>
  </si>
  <si>
    <t>10.225.38.10</t>
  </si>
  <si>
    <t>kvm11.ekt2.tms.tele2.ru</t>
  </si>
  <si>
    <t>10.225.38.11</t>
  </si>
  <si>
    <t>kvm12.ekt2.tms.tele2.ru</t>
  </si>
  <si>
    <t>10.225.38.12</t>
  </si>
  <si>
    <t>kvm13.ekt2.tms.tele2.ru</t>
  </si>
  <si>
    <t>10.225.38.13</t>
  </si>
  <si>
    <t>kvm14.ekt2.tms.tele2.ru</t>
  </si>
  <si>
    <t>10.225.38.14</t>
  </si>
  <si>
    <t>kvm15.ekt2.tms.tele2.ru</t>
  </si>
  <si>
    <t>10.225.38.15</t>
  </si>
  <si>
    <t>kvm16.ekt2.tms.tele2.ru</t>
  </si>
  <si>
    <t>10.225.38.16</t>
  </si>
  <si>
    <t>kvm17.ekt2.tms.tele2.ru</t>
  </si>
  <si>
    <t>10.225.38.17</t>
  </si>
  <si>
    <t>kvm18.ekt2.tms.tele2.ru</t>
  </si>
  <si>
    <t>10.225.38.18</t>
  </si>
  <si>
    <t>kvm19.ekt2.tms.tele2.ru</t>
  </si>
  <si>
    <t>10.225.38.19</t>
  </si>
  <si>
    <t>kvm20.ekt2.tms.tele2.ru</t>
  </si>
  <si>
    <t>10.225.38.20</t>
  </si>
  <si>
    <t>kvm21.ekt2.tms.tele2.ru</t>
  </si>
  <si>
    <t>10.225.38.21</t>
  </si>
  <si>
    <t>kvm22.ekt2.tms.tele2.ru</t>
  </si>
  <si>
    <t>10.225.38.22</t>
  </si>
  <si>
    <t>10.225.38.65</t>
  </si>
  <si>
    <t>10.225.38.66</t>
  </si>
  <si>
    <t>10.225.38.67</t>
  </si>
  <si>
    <t>10.225.38.68</t>
  </si>
  <si>
    <t>10.225.38.69</t>
  </si>
  <si>
    <t>10.225.38.70</t>
  </si>
  <si>
    <t>10.225.38.71</t>
  </si>
  <si>
    <t>10.225.38.72</t>
  </si>
  <si>
    <t>10.225.38.73</t>
  </si>
  <si>
    <t>10.225.38.74</t>
  </si>
  <si>
    <t>10.225.38.75</t>
  </si>
  <si>
    <t>10.225.38.76</t>
  </si>
  <si>
    <t>10.225.38.77</t>
  </si>
  <si>
    <t>10.225.38.78</t>
  </si>
  <si>
    <t>10.225.38.79</t>
  </si>
  <si>
    <t>10.225.38.80</t>
  </si>
  <si>
    <t>10.225.38.81</t>
  </si>
  <si>
    <t>10.225.38.82</t>
  </si>
  <si>
    <t>10.225.38.83</t>
  </si>
  <si>
    <t>10.225.38.84</t>
  </si>
  <si>
    <t>10.225.38.85</t>
  </si>
  <si>
    <t>10.225.38.86</t>
  </si>
  <si>
    <t>pre01.ekt1.tms.tele2.ru</t>
  </si>
  <si>
    <t>10.224.38.129</t>
  </si>
  <si>
    <t>pre02.ekt1.tms.tele2.ru</t>
  </si>
  <si>
    <t>10.224.38.130</t>
  </si>
  <si>
    <t>pre03.ekt1.tms.tele2.ru</t>
  </si>
  <si>
    <t>10.224.38.131</t>
  </si>
  <si>
    <t>pre04.ekt1.tms.tele2.ru</t>
  </si>
  <si>
    <t>10.224.38.132</t>
  </si>
  <si>
    <t>pre05.ekt1.tms.tele2.ru</t>
  </si>
  <si>
    <t>10.224.38.133</t>
  </si>
  <si>
    <t>pre06.ekt1.tms.tele2.ru</t>
  </si>
  <si>
    <t>10.224.38.134</t>
  </si>
  <si>
    <t>pre07.ekt1.tms.tele2.ru</t>
  </si>
  <si>
    <t>10.224.38.135</t>
  </si>
  <si>
    <t>pre08.ekt1.tms.tele2.ru</t>
  </si>
  <si>
    <t>10.224.38.136</t>
  </si>
  <si>
    <t>pre09.ekt1.tms.tele2.ru</t>
  </si>
  <si>
    <t>10.224.38.137</t>
  </si>
  <si>
    <t>pre10.ekt1.tms.tele2.ru</t>
  </si>
  <si>
    <t>10.224.38.138</t>
  </si>
  <si>
    <t>pre11.ekt1.tms.tele2.ru</t>
  </si>
  <si>
    <t>10.224.38.139</t>
  </si>
  <si>
    <t>pre12.ekt1.tms.tele2.ru</t>
  </si>
  <si>
    <t>10.224.38.140</t>
  </si>
  <si>
    <t>pre13.ekt1.tms.tele2.ru</t>
  </si>
  <si>
    <t>10.224.38.141</t>
  </si>
  <si>
    <t>pre14.ekt1.tms.tele2.ru</t>
  </si>
  <si>
    <t>10.224.38.142</t>
  </si>
  <si>
    <t>pre15.ekt1.tms.tele2.ru</t>
  </si>
  <si>
    <t>10.224.38.143</t>
  </si>
  <si>
    <t>pre16.ekt1.tms.tele2.ru</t>
  </si>
  <si>
    <t>10.224.38.144</t>
  </si>
  <si>
    <t>pic01.ekt1.tms.tele2.ru</t>
  </si>
  <si>
    <t>10.224.38.160</t>
  </si>
  <si>
    <t>pic02.ekt1.tms.tele2.ru</t>
  </si>
  <si>
    <t>10.224.38.161</t>
  </si>
  <si>
    <t>pic03.ekt1.tms.tele2.ru</t>
  </si>
  <si>
    <t>10.224.38.162</t>
  </si>
  <si>
    <t>pic04.ekt1.tms.tele2.ru</t>
  </si>
  <si>
    <t>10.224.38.163</t>
  </si>
  <si>
    <t>apic01.ekt1.tms.tele2.ru</t>
  </si>
  <si>
    <t>10.224.38.169</t>
  </si>
  <si>
    <t>psm01.ekt1.tms.tele2.ru</t>
  </si>
  <si>
    <t>10.224.38.170</t>
  </si>
  <si>
    <t>psm02.ekt1.tms.tele2.ru</t>
  </si>
  <si>
    <t>10.224.38.171</t>
  </si>
  <si>
    <t>psm03.ekt1.tms.tele2.ru</t>
  </si>
  <si>
    <t>10.224.38.172</t>
  </si>
  <si>
    <t>psm04.ekt1.tms.tele2.ru</t>
  </si>
  <si>
    <t>10.224.38.173</t>
  </si>
  <si>
    <t>psm05.ekt1.tms.tele2.ru</t>
  </si>
  <si>
    <t>10.224.38.174</t>
  </si>
  <si>
    <t>psm06.ekt1.tms.tele2.ru</t>
  </si>
  <si>
    <t>10.224.38.175</t>
  </si>
  <si>
    <t>rb01.ekt1.tms.tele2.ru</t>
  </si>
  <si>
    <t>10.224.38.187</t>
  </si>
  <si>
    <t>rb02.ekt1.tms.tele2.ru</t>
  </si>
  <si>
    <t>10.224.38.188</t>
  </si>
  <si>
    <t>epsm01.ekt1.tms.tele2.ru</t>
  </si>
  <si>
    <t>10.224.38.185</t>
  </si>
  <si>
    <t>log01.ekt1.tms.tele2.ru</t>
  </si>
  <si>
    <t>10.224.38.189</t>
  </si>
  <si>
    <t>pre01.ekt2.tms.tele2.ru</t>
  </si>
  <si>
    <t>10.225.38.129</t>
  </si>
  <si>
    <t>pre02.ekt2.tms.tele2.ru</t>
  </si>
  <si>
    <t>10.225.38.130</t>
  </si>
  <si>
    <t>pre03.ekt2.tms.tele2.ru</t>
  </si>
  <si>
    <t>10.225.38.131</t>
  </si>
  <si>
    <t>pre04.ekt2.tms.tele2.ru</t>
  </si>
  <si>
    <t>10.225.38.132</t>
  </si>
  <si>
    <t>pre05.ekt2.tms.tele2.ru</t>
  </si>
  <si>
    <t>10.225.38.133</t>
  </si>
  <si>
    <t>pre06.ekt2.tms.tele2.ru</t>
  </si>
  <si>
    <t>10.225.38.134</t>
  </si>
  <si>
    <t>pre07.ekt2.tms.tele2.ru</t>
  </si>
  <si>
    <t>10.225.38.135</t>
  </si>
  <si>
    <t>pre08.ekt2.tms.tele2.ru</t>
  </si>
  <si>
    <t>10.225.38.136</t>
  </si>
  <si>
    <t>pre09.ekt2.tms.tele2.ru</t>
  </si>
  <si>
    <t>10.225.38.137</t>
  </si>
  <si>
    <t>pre10.ekt2.tms.tele2.ru</t>
  </si>
  <si>
    <t>10.225.38.138</t>
  </si>
  <si>
    <t>pre11.ekt2.tms.tele2.ru</t>
  </si>
  <si>
    <t>10.225.38.139</t>
  </si>
  <si>
    <t>pre12.ekt2.tms.tele2.ru</t>
  </si>
  <si>
    <t>10.225.38.140</t>
  </si>
  <si>
    <t>pre13.ekt2.tms.tele2.ru</t>
  </si>
  <si>
    <t>10.225.38.141</t>
  </si>
  <si>
    <t>pre14.ekt2.tms.tele2.ru</t>
  </si>
  <si>
    <t>10.225.38.142</t>
  </si>
  <si>
    <t>pre15.ekt2.tms.tele2.ru</t>
  </si>
  <si>
    <t>10.225.38.143</t>
  </si>
  <si>
    <t>pre16.ekt2.tms.tele2.ru</t>
  </si>
  <si>
    <t>10.225.38.144</t>
  </si>
  <si>
    <t>pic01.ekt2.tms.tele2.ru</t>
  </si>
  <si>
    <t>10.225.38.160</t>
  </si>
  <si>
    <t>pic02.ekt2.tms.tele2.ru</t>
  </si>
  <si>
    <t>10.225.38.161</t>
  </si>
  <si>
    <t>pic03.ekt2.tms.tele2.ru</t>
  </si>
  <si>
    <t>10.225.38.162</t>
  </si>
  <si>
    <t>pic04.ekt2.tms.tele2.ru</t>
  </si>
  <si>
    <t>10.225.38.163</t>
  </si>
  <si>
    <t>psm01.ekt2.tms.tele2.ru</t>
  </si>
  <si>
    <t>10.225.38.170</t>
  </si>
  <si>
    <t>psm02.ekt2.tms.tele2.ru</t>
  </si>
  <si>
    <t>10.225.38.171</t>
  </si>
  <si>
    <t>psm03.ekt2.tms.tele2.ru</t>
  </si>
  <si>
    <t>10.225.38.172</t>
  </si>
  <si>
    <t>psm04.ekt2.tms.tele2.ru</t>
  </si>
  <si>
    <t>10.225.38.173</t>
  </si>
  <si>
    <t>psm05.ekt2.tms.tele2.ru</t>
  </si>
  <si>
    <t>10.225.38.174</t>
  </si>
  <si>
    <t>psm06.ekt2.tms.tele2.ru</t>
  </si>
  <si>
    <t>10.225.38.175</t>
  </si>
  <si>
    <t>rb01.ekt2.tms.tele2.ru</t>
  </si>
  <si>
    <t>10.225.38.187</t>
  </si>
  <si>
    <t>rb02.ekt2.tms.tele2.ru</t>
  </si>
  <si>
    <t>10.225.38.188</t>
  </si>
  <si>
    <t>epsm02.ekt2.tms.tele2.ru</t>
  </si>
  <si>
    <t>10.225.38.185</t>
  </si>
  <si>
    <t>rs01.ekt2.tms.tele2.ru</t>
  </si>
  <si>
    <t>10.225.38.189</t>
  </si>
  <si>
    <t>10.224.37.145</t>
  </si>
  <si>
    <t>10.224.37.146</t>
  </si>
  <si>
    <t>10.224.37.147</t>
  </si>
  <si>
    <t>10.224.37.148</t>
  </si>
  <si>
    <t>10.224.37.157</t>
  </si>
  <si>
    <t>10.225.37.145</t>
  </si>
  <si>
    <t>10.225.37.146</t>
  </si>
  <si>
    <t>10.225.37.147</t>
  </si>
  <si>
    <t>10.225.37.148</t>
  </si>
  <si>
    <t>psm01.ekt (VRRP VIP)</t>
  </si>
  <si>
    <t>10.224.37.1</t>
  </si>
  <si>
    <t>10.224.37.2</t>
  </si>
  <si>
    <t>10.224.37.3</t>
  </si>
  <si>
    <t>psm03.ekt (VRRP VIP)</t>
  </si>
  <si>
    <t>10.224.37.4</t>
  </si>
  <si>
    <t>10.224.37.5</t>
  </si>
  <si>
    <t>10.224.37.6</t>
  </si>
  <si>
    <t>psm05.ekt (VRRP VIP)</t>
  </si>
  <si>
    <t>10.224.37.7</t>
  </si>
  <si>
    <t>10.224.37.8</t>
  </si>
  <si>
    <t>10.224.37.9</t>
  </si>
  <si>
    <t>psm02.ekt (VRRP VIP)</t>
  </si>
  <si>
    <t>10.224.37.17</t>
  </si>
  <si>
    <t>10.224.37.18</t>
  </si>
  <si>
    <t>10.224.37.19</t>
  </si>
  <si>
    <t>psm04.ekt (VRRP VIP)</t>
  </si>
  <si>
    <t>10.224.37.20</t>
  </si>
  <si>
    <t>10.224.37.21</t>
  </si>
  <si>
    <t>10.224.37.22</t>
  </si>
  <si>
    <t>psm06.ekt (VRRP VIP)</t>
  </si>
  <si>
    <t>10.224.37.23</t>
  </si>
  <si>
    <t>10.224.37.24</t>
  </si>
  <si>
    <t>10.224.37.25</t>
  </si>
  <si>
    <t>10.224.37.33</t>
  </si>
  <si>
    <t>10.224.37.34</t>
  </si>
  <si>
    <t>10.224.37.35</t>
  </si>
  <si>
    <t>10.224.37.36</t>
  </si>
  <si>
    <t>10.224.37.37</t>
  </si>
  <si>
    <t>10.224.37.38</t>
  </si>
  <si>
    <t>10.224.37.39</t>
  </si>
  <si>
    <t>10.224.37.40</t>
  </si>
  <si>
    <t>10.224.37.41</t>
  </si>
  <si>
    <t>10.224.37.49</t>
  </si>
  <si>
    <t>10.224.37.50</t>
  </si>
  <si>
    <t>10.224.37.51</t>
  </si>
  <si>
    <t>10.224.37.52</t>
  </si>
  <si>
    <t>10.224.37.53</t>
  </si>
  <si>
    <t>10.224.37.54</t>
  </si>
  <si>
    <t>10.224.37.55</t>
  </si>
  <si>
    <t>10.224.37.56</t>
  </si>
  <si>
    <t>10.224.37.57</t>
  </si>
  <si>
    <t>10.224.37.65</t>
  </si>
  <si>
    <t>10.224.37.66</t>
  </si>
  <si>
    <t>10.224.37.67</t>
  </si>
  <si>
    <t>10.224.37.68</t>
  </si>
  <si>
    <t>10.224.37.69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</si>
  <si>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</si>
  <si>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</si>
  <si>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</si>
  <si>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</si>
  <si>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</si>
  <si>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</si>
  <si>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</si>
  <si>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10.224.37.77</t>
  </si>
  <si>
    <t>10.224.37.78</t>
  </si>
  <si>
    <t>10.224.37.79</t>
  </si>
  <si>
    <t>10.224.37.80</t>
  </si>
  <si>
    <t>10.224.37.81</t>
  </si>
  <si>
    <t>10.224.37.82</t>
  </si>
  <si>
    <t>rb01.ekt (VRRP VIP)</t>
  </si>
  <si>
    <t>10.224.37.83</t>
  </si>
  <si>
    <t>10.224.37.84</t>
  </si>
  <si>
    <t>10.224.37.85</t>
  </si>
  <si>
    <t>rb02.ekt (VRRP VIP)</t>
  </si>
  <si>
    <t>10.224.37.86</t>
  </si>
  <si>
    <t>10.224.37.87</t>
  </si>
  <si>
    <t>10.224.37.88</t>
  </si>
  <si>
    <t>10.224.37.89</t>
  </si>
  <si>
    <t>10.224.37.90</t>
  </si>
  <si>
    <t>10.224.37.129</t>
  </si>
  <si>
    <t>10.224.37.130</t>
  </si>
  <si>
    <t>10.224.37.131</t>
  </si>
  <si>
    <t>10.225.37.129</t>
  </si>
  <si>
    <t>10.225.37.130</t>
  </si>
  <si>
    <t>10.225.37.131</t>
  </si>
  <si>
    <t>10.224.37.97</t>
  </si>
  <si>
    <t>10.224.37.98</t>
  </si>
  <si>
    <t>10.224.37.99</t>
  </si>
  <si>
    <t>10.224.37.100</t>
  </si>
  <si>
    <t>10.224.37.101</t>
  </si>
  <si>
    <t>10.224.37.102</t>
  </si>
  <si>
    <t>10.224.37.103</t>
  </si>
  <si>
    <t>10.224.37.104</t>
  </si>
  <si>
    <t>10.224.37.105</t>
  </si>
  <si>
    <t>10.224.37.106</t>
  </si>
  <si>
    <t>10.224.37.107</t>
  </si>
  <si>
    <t>10.224.37.108</t>
  </si>
  <si>
    <t>10.224.37.109</t>
  </si>
  <si>
    <t>10.224.37.110</t>
  </si>
  <si>
    <t>10.224.37.111</t>
  </si>
  <si>
    <t>10.224.37.112</t>
  </si>
  <si>
    <t>10.224.37.113</t>
  </si>
  <si>
    <t>10.224.37.114</t>
  </si>
  <si>
    <t>10.224.37.161</t>
  </si>
  <si>
    <t>10.224.37.162</t>
  </si>
  <si>
    <t>10.224.37.163</t>
  </si>
  <si>
    <t>10.224.37.164</t>
  </si>
  <si>
    <t>10.224.37.165</t>
  </si>
  <si>
    <t>10.224.37.166</t>
  </si>
  <si>
    <t>10.225.37.161</t>
  </si>
  <si>
    <t>10.225.37.162</t>
  </si>
  <si>
    <t>10.225.37.163</t>
  </si>
  <si>
    <t>10.225.37.164</t>
  </si>
  <si>
    <t>10.225.37.165</t>
  </si>
  <si>
    <t>10.225.37.166</t>
  </si>
  <si>
    <t>10.224.37.193</t>
  </si>
  <si>
    <t>10.224.37.194</t>
  </si>
  <si>
    <t>10.224.37.195</t>
  </si>
  <si>
    <t>10.224.37.196</t>
  </si>
  <si>
    <t>10.224.37.197</t>
  </si>
  <si>
    <t>10.224.37.198</t>
  </si>
  <si>
    <t>10.224.37.199</t>
  </si>
  <si>
    <t>10.224.37.200</t>
  </si>
  <si>
    <t>10.224.37.201</t>
  </si>
  <si>
    <t>10.224.37.202</t>
  </si>
  <si>
    <t>10.224.37.203</t>
  </si>
  <si>
    <t>10.224.37.204</t>
  </si>
  <si>
    <t>10.224.37.205</t>
  </si>
  <si>
    <t>10.224.37.206</t>
  </si>
  <si>
    <t>10.224.37.207</t>
  </si>
  <si>
    <t>10.224.37.208</t>
  </si>
  <si>
    <t>10.224.37.233</t>
  </si>
  <si>
    <t>10.224.37.234</t>
  </si>
  <si>
    <t>10.224.37.235</t>
  </si>
  <si>
    <t>10.224.37.236</t>
  </si>
  <si>
    <t>10.224.37.237</t>
  </si>
  <si>
    <t>10.224.37.238</t>
  </si>
  <si>
    <t>10.224.37.252</t>
  </si>
  <si>
    <t>10.225.37.193</t>
  </si>
  <si>
    <t>10.225.37.194</t>
  </si>
  <si>
    <t>10.225.37.195</t>
  </si>
  <si>
    <t>10.225.37.196</t>
  </si>
  <si>
    <t>10.225.37.197</t>
  </si>
  <si>
    <t>10.225.37.198</t>
  </si>
  <si>
    <t>10.225.37.199</t>
  </si>
  <si>
    <t>10.225.37.200</t>
  </si>
  <si>
    <t>10.225.37.201</t>
  </si>
  <si>
    <t>10.225.37.202</t>
  </si>
  <si>
    <t>10.225.37.203</t>
  </si>
  <si>
    <t>10.225.37.204</t>
  </si>
  <si>
    <t>10.225.37.205</t>
  </si>
  <si>
    <t>10.225.37.206</t>
  </si>
  <si>
    <t>10.225.37.207</t>
  </si>
  <si>
    <t>10.225.37.208</t>
  </si>
  <si>
    <t>10.225.37.233</t>
  </si>
  <si>
    <t>10.225.37.234</t>
  </si>
  <si>
    <t>10.225.37.235</t>
  </si>
  <si>
    <t>10.225.37.236</t>
  </si>
  <si>
    <t>10.225.37.237</t>
  </si>
  <si>
    <t>10.225.37.238</t>
  </si>
  <si>
    <t>10.225.37.252</t>
  </si>
  <si>
    <t>Подсети, индивидуальные для каждой площадки:</t>
  </si>
  <si>
    <t>kvm01.nsk1.tms.tele2.ru</t>
  </si>
  <si>
    <t>10.222.38.1</t>
  </si>
  <si>
    <t>kvm02.nsk1.tms.tele2.ru</t>
  </si>
  <si>
    <t>10.222.38.2</t>
  </si>
  <si>
    <t>kvm03.nsk1.tms.tele2.ru</t>
  </si>
  <si>
    <t>10.222.38.3</t>
  </si>
  <si>
    <t>kvm04.nsk1.tms.tele2.ru</t>
  </si>
  <si>
    <t>10.222.38.4</t>
  </si>
  <si>
    <t>kvm05.nsk1.tms.tele2.ru</t>
  </si>
  <si>
    <t>10.222.38.5</t>
  </si>
  <si>
    <t>kvm06.nsk1.tms.tele2.ru</t>
  </si>
  <si>
    <t>10.222.38.6</t>
  </si>
  <si>
    <t>kvm07.nsk1.tms.tele2.ru</t>
  </si>
  <si>
    <t>10.222.38.7</t>
  </si>
  <si>
    <t>kvm08.nsk1.tms.tele2.ru</t>
  </si>
  <si>
    <t>10.222.38.8</t>
  </si>
  <si>
    <t>kvm09.nsk1.tms.tele2.ru</t>
  </si>
  <si>
    <t>10.222.38.9</t>
  </si>
  <si>
    <t>kvm10.nsk1.tms.tele2.ru</t>
  </si>
  <si>
    <t>10.222.38.10</t>
  </si>
  <si>
    <t>kvm11.nsk1.tms.tele2.ru</t>
  </si>
  <si>
    <t>10.222.38.11</t>
  </si>
  <si>
    <t>kvm12.nsk1.tms.tele2.ru</t>
  </si>
  <si>
    <t>10.222.38.12</t>
  </si>
  <si>
    <t>kvm13.nsk1.tms.tele2.ru</t>
  </si>
  <si>
    <t>10.222.38.13</t>
  </si>
  <si>
    <t>kvm14.nsk1.tms.tele2.ru</t>
  </si>
  <si>
    <t>10.222.38.14</t>
  </si>
  <si>
    <t>kvm15.nsk1.tms.tele2.ru</t>
  </si>
  <si>
    <t>10.222.38.15</t>
  </si>
  <si>
    <t>kvm16.nsk1.tms.tele2.ru</t>
  </si>
  <si>
    <t>10.222.38.16</t>
  </si>
  <si>
    <t>kvm17.nsk1.tms.tele2.ru</t>
  </si>
  <si>
    <t>10.222.38.17</t>
  </si>
  <si>
    <t>kvm18.nsk1.tms.tele2.ru</t>
  </si>
  <si>
    <t>10.222.38.18</t>
  </si>
  <si>
    <t>kvm19.nsk1.tms.tele2.ru</t>
  </si>
  <si>
    <t>10.222.38.19</t>
  </si>
  <si>
    <t>kvm20.nsk1.tms.tele2.ru</t>
  </si>
  <si>
    <t>10.222.38.20</t>
  </si>
  <si>
    <t>kvm21.nsk1.tms.tele2.ru</t>
  </si>
  <si>
    <t>10.222.38.21</t>
  </si>
  <si>
    <t>kvm22.nsk1.tms.tele2.ru</t>
  </si>
  <si>
    <t>10.222.38.22</t>
  </si>
  <si>
    <t>kvm23.nsk1.tms.tele2.ru</t>
  </si>
  <si>
    <t>10.222.38.23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</si>
  <si>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</si>
  <si>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</si>
  <si>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</si>
  <si>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</si>
  <si>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</si>
  <si>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</si>
  <si>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</si>
  <si>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</si>
  <si>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</si>
  <si>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</si>
  <si>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</si>
  <si>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</si>
  <si>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</si>
  <si>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</si>
  <si>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</si>
  <si>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</si>
  <si>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</si>
  <si>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</si>
  <si>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</si>
  <si>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</si>
  <si>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</si>
  <si>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</si>
  <si>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</si>
  <si>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kvm01.nsk2.tms.tele2.ru</t>
  </si>
  <si>
    <t>10.223.38.1</t>
  </si>
  <si>
    <t>kvm02.nsk2.tms.tele2.ru</t>
  </si>
  <si>
    <t>10.223.38.2</t>
  </si>
  <si>
    <t>kvm03.nsk2.tms.tele2.ru</t>
  </si>
  <si>
    <t>10.223.38.3</t>
  </si>
  <si>
    <t>kvm04.nsk2.tms.tele2.ru</t>
  </si>
  <si>
    <t>10.223.38.4</t>
  </si>
  <si>
    <t>kvm05.nsk2.tms.tele2.ru</t>
  </si>
  <si>
    <t>10.223.38.5</t>
  </si>
  <si>
    <t>kvm06.nsk2.tms.tele2.ru</t>
  </si>
  <si>
    <t>10.223.38.6</t>
  </si>
  <si>
    <t>kvm07.nsk2.tms.tele2.ru</t>
  </si>
  <si>
    <t>10.223.38.7</t>
  </si>
  <si>
    <t>kvm08.nsk2.tms.tele2.ru</t>
  </si>
  <si>
    <t>10.223.38.8</t>
  </si>
  <si>
    <t>kvm09.nsk2.tms.tele2.ru</t>
  </si>
  <si>
    <t>10.223.38.9</t>
  </si>
  <si>
    <t>kvm10.nsk2.tms.tele2.ru</t>
  </si>
  <si>
    <t>10.223.38.10</t>
  </si>
  <si>
    <t>kvm11.nsk2.tms.tele2.ru</t>
  </si>
  <si>
    <t>10.223.38.11</t>
  </si>
  <si>
    <t>kvm12.nsk2.tms.tele2.ru</t>
  </si>
  <si>
    <t>10.223.38.12</t>
  </si>
  <si>
    <t>kvm13.nsk2.tms.tele2.ru</t>
  </si>
  <si>
    <t>10.223.38.13</t>
  </si>
  <si>
    <t>kvm14.nsk2.tms.tele2.ru</t>
  </si>
  <si>
    <t>10.223.38.14</t>
  </si>
  <si>
    <t>kvm15.nsk2.tms.tele2.ru</t>
  </si>
  <si>
    <t>10.223.38.15</t>
  </si>
  <si>
    <t>kvm16.nsk2.tms.tele2.ru</t>
  </si>
  <si>
    <t>10.223.38.16</t>
  </si>
  <si>
    <t>kvm17.nsk2.tms.tele2.ru</t>
  </si>
  <si>
    <t>10.223.38.17</t>
  </si>
  <si>
    <t>kvm18.nsk2.tms.tele2.ru</t>
  </si>
  <si>
    <t>10.223.38.18</t>
  </si>
  <si>
    <t>kvm19.nsk2.tms.tele2.ru</t>
  </si>
  <si>
    <t>10.223.38.19</t>
  </si>
  <si>
    <t>kvm20.nsk2.tms.tele2.ru</t>
  </si>
  <si>
    <t>10.223.38.20</t>
  </si>
  <si>
    <t>kvm21.nsk2.tms.tele2.ru</t>
  </si>
  <si>
    <t>10.223.38.21</t>
  </si>
  <si>
    <t>kvm22.nsk2.tms.tele2.ru</t>
  </si>
  <si>
    <t>10.223.38.22</t>
  </si>
  <si>
    <t>10.223.38.65</t>
  </si>
  <si>
    <t>10.223.38.66</t>
  </si>
  <si>
    <t>10.223.38.67</t>
  </si>
  <si>
    <t>10.223.38.68</t>
  </si>
  <si>
    <t>10.223.38.69</t>
  </si>
  <si>
    <t>10.223.38.70</t>
  </si>
  <si>
    <t>10.223.38.71</t>
  </si>
  <si>
    <t>10.223.38.72</t>
  </si>
  <si>
    <t>10.223.38.73</t>
  </si>
  <si>
    <t>10.223.38.74</t>
  </si>
  <si>
    <t>10.223.38.75</t>
  </si>
  <si>
    <t>10.223.38.76</t>
  </si>
  <si>
    <t>10.223.38.77</t>
  </si>
  <si>
    <t>10.223.38.78</t>
  </si>
  <si>
    <t>10.223.38.79</t>
  </si>
  <si>
    <t>10.223.38.80</t>
  </si>
  <si>
    <t>10.223.38.81</t>
  </si>
  <si>
    <t>10.223.38.82</t>
  </si>
  <si>
    <t>10.223.38.83</t>
  </si>
  <si>
    <t>10.223.38.84</t>
  </si>
  <si>
    <t>10.223.38.85</t>
  </si>
  <si>
    <t>10.223.38.86</t>
  </si>
  <si>
    <t>pre01.nsk1.tms.tele2.ru</t>
  </si>
  <si>
    <t>10.222.38.129</t>
  </si>
  <si>
    <t>pre02.nsk1.tms.tele2.ru</t>
  </si>
  <si>
    <t>10.222.38.130</t>
  </si>
  <si>
    <t>pre03.nsk1.tms.tele2.ru</t>
  </si>
  <si>
    <t>10.222.38.131</t>
  </si>
  <si>
    <t>pre04.nsk1.tms.tele2.ru</t>
  </si>
  <si>
    <t>10.222.38.132</t>
  </si>
  <si>
    <t>pre05.nsk1.tms.tele2.ru</t>
  </si>
  <si>
    <t>10.222.38.133</t>
  </si>
  <si>
    <t>pre06.nsk1.tms.tele2.ru</t>
  </si>
  <si>
    <t>10.222.38.134</t>
  </si>
  <si>
    <t>pre07.nsk1.tms.tele2.ru</t>
  </si>
  <si>
    <t>10.222.38.135</t>
  </si>
  <si>
    <t>pre08.nsk1.tms.tele2.ru</t>
  </si>
  <si>
    <t>10.222.38.136</t>
  </si>
  <si>
    <t>pre09.nsk1.tms.tele2.ru</t>
  </si>
  <si>
    <t>10.222.38.137</t>
  </si>
  <si>
    <t>pre10.nsk1.tms.tele2.ru</t>
  </si>
  <si>
    <t>10.222.38.138</t>
  </si>
  <si>
    <t>pre11.nsk1.tms.tele2.ru</t>
  </si>
  <si>
    <t>10.222.38.139</t>
  </si>
  <si>
    <t>pre12.nsk1.tms.tele2.ru</t>
  </si>
  <si>
    <t>10.222.38.140</t>
  </si>
  <si>
    <t>pre13.nsk1.tms.tele2.ru</t>
  </si>
  <si>
    <t>10.222.38.141</t>
  </si>
  <si>
    <t>pre14.nsk1.tms.tele2.ru</t>
  </si>
  <si>
    <t>10.222.38.142</t>
  </si>
  <si>
    <t>pre15.nsk1.tms.tele2.ru</t>
  </si>
  <si>
    <t>10.222.38.143</t>
  </si>
  <si>
    <t>pre16.nsk1.tms.tele2.ru</t>
  </si>
  <si>
    <t>10.222.38.144</t>
  </si>
  <si>
    <t>pic01.nsk1.tms.tele2.ru</t>
  </si>
  <si>
    <t>10.222.38.160</t>
  </si>
  <si>
    <t>pic02.nsk1.tms.tele2.ru</t>
  </si>
  <si>
    <t>10.222.38.161</t>
  </si>
  <si>
    <t>pic03.nsk1.tms.tele2.ru</t>
  </si>
  <si>
    <t>10.222.38.162</t>
  </si>
  <si>
    <t>pic04.nsk1.tms.tele2.ru</t>
  </si>
  <si>
    <t>10.222.38.163</t>
  </si>
  <si>
    <t>apic01.nsk1.tms.tele2.ru</t>
  </si>
  <si>
    <t>10.222.38.169</t>
  </si>
  <si>
    <t>psm01.nsk1.tms.tele2.ru</t>
  </si>
  <si>
    <t>10.222.38.170</t>
  </si>
  <si>
    <t>psm02.nsk1.tms.tele2.ru</t>
  </si>
  <si>
    <t>10.222.38.171</t>
  </si>
  <si>
    <t>psm03.nsk1.tms.tele2.ru</t>
  </si>
  <si>
    <t>10.222.38.172</t>
  </si>
  <si>
    <t>psm04.nsk1.tms.tele2.ru</t>
  </si>
  <si>
    <t>10.222.38.173</t>
  </si>
  <si>
    <t>psm05.nsk1.tms.tele2.ru</t>
  </si>
  <si>
    <t>10.222.38.174</t>
  </si>
  <si>
    <t>psm06.nsk1.tms.tele2.ru</t>
  </si>
  <si>
    <t>10.222.38.175</t>
  </si>
  <si>
    <t>rb01.nsk1.tms.tele2.ru</t>
  </si>
  <si>
    <t>10.222.38.187</t>
  </si>
  <si>
    <t>rb02.nsk1.tms.tele2.ru</t>
  </si>
  <si>
    <t>10.222.38.188</t>
  </si>
  <si>
    <t>epsm01.nsk1.tms.tele2.ru</t>
  </si>
  <si>
    <t>10.222.38.185</t>
  </si>
  <si>
    <t>log01.nsk1.tms.tele2.ru</t>
  </si>
  <si>
    <t>10.222.38.189</t>
  </si>
  <si>
    <t>pre01.nsk2.tms.tele2.ru</t>
  </si>
  <si>
    <t>10.223.38.129</t>
  </si>
  <si>
    <t>pre02.nsk2.tms.tele2.ru</t>
  </si>
  <si>
    <t>10.223.38.130</t>
  </si>
  <si>
    <t>pre03.nsk2.tms.tele2.ru</t>
  </si>
  <si>
    <t>10.223.38.131</t>
  </si>
  <si>
    <t>pre04.nsk2.tms.tele2.ru</t>
  </si>
  <si>
    <t>10.223.38.132</t>
  </si>
  <si>
    <t>pre05.nsk2.tms.tele2.ru</t>
  </si>
  <si>
    <t>10.223.38.133</t>
  </si>
  <si>
    <t>pre06.nsk2.tms.tele2.ru</t>
  </si>
  <si>
    <t>10.223.38.134</t>
  </si>
  <si>
    <t>pre07.nsk2.tms.tele2.ru</t>
  </si>
  <si>
    <t>10.223.38.135</t>
  </si>
  <si>
    <t>pre08.nsk2.tms.tele2.ru</t>
  </si>
  <si>
    <t>10.223.38.136</t>
  </si>
  <si>
    <t>pre09.nsk2.tms.tele2.ru</t>
  </si>
  <si>
    <t>10.223.38.137</t>
  </si>
  <si>
    <t>pre10.nsk2.tms.tele2.ru</t>
  </si>
  <si>
    <t>10.223.38.138</t>
  </si>
  <si>
    <t>pre11.nsk2.tms.tele2.ru</t>
  </si>
  <si>
    <t>10.223.38.139</t>
  </si>
  <si>
    <t>pre12.nsk2.tms.tele2.ru</t>
  </si>
  <si>
    <t>10.223.38.140</t>
  </si>
  <si>
    <t>pre13.nsk2.tms.tele2.ru</t>
  </si>
  <si>
    <t>10.223.38.141</t>
  </si>
  <si>
    <t>pre14.nsk2.tms.tele2.ru</t>
  </si>
  <si>
    <t>10.223.38.142</t>
  </si>
  <si>
    <t>pre15.nsk2.tms.tele2.ru</t>
  </si>
  <si>
    <t>10.223.38.143</t>
  </si>
  <si>
    <t>pre16.nsk2.tms.tele2.ru</t>
  </si>
  <si>
    <t>10.223.38.144</t>
  </si>
  <si>
    <t>pic01.nsk2.tms.tele2.ru</t>
  </si>
  <si>
    <t>10.223.38.160</t>
  </si>
  <si>
    <t>pic02.nsk2.tms.tele2.ru</t>
  </si>
  <si>
    <t>10.223.38.161</t>
  </si>
  <si>
    <t>pic03.nsk2.tms.tele2.ru</t>
  </si>
  <si>
    <t>10.223.38.162</t>
  </si>
  <si>
    <t>pic04.nsk2.tms.tele2.ru</t>
  </si>
  <si>
    <t>10.223.38.163</t>
  </si>
  <si>
    <t>psm01.nsk2.tms.tele2.ru</t>
  </si>
  <si>
    <t>10.223.38.170</t>
  </si>
  <si>
    <t>psm02.nsk2.tms.tele2.ru</t>
  </si>
  <si>
    <t>10.223.38.171</t>
  </si>
  <si>
    <t>psm03.nsk2.tms.tele2.ru</t>
  </si>
  <si>
    <t>10.223.38.172</t>
  </si>
  <si>
    <t>psm04.nsk2.tms.tele2.ru</t>
  </si>
  <si>
    <t>10.223.38.173</t>
  </si>
  <si>
    <t>psm05.nsk2.tms.tele2.ru</t>
  </si>
  <si>
    <t>10.223.38.174</t>
  </si>
  <si>
    <t>psm06.nsk2.tms.tele2.ru</t>
  </si>
  <si>
    <t>10.223.38.175</t>
  </si>
  <si>
    <t>rb01.nsk2.tms.tele2.ru</t>
  </si>
  <si>
    <t>10.223.38.187</t>
  </si>
  <si>
    <t>rb02.nsk2.tms.tele2.ru</t>
  </si>
  <si>
    <t>10.223.38.188</t>
  </si>
  <si>
    <t>epsm02.nsk2.tms.tele2.ru</t>
  </si>
  <si>
    <t>10.223.38.185</t>
  </si>
  <si>
    <t>rs01.nsk2.tms.tele2.ru</t>
  </si>
  <si>
    <t>10.223.38.189</t>
  </si>
  <si>
    <t>10.222.37.145</t>
  </si>
  <si>
    <t>10.222.37.146</t>
  </si>
  <si>
    <t>10.222.37.147</t>
  </si>
  <si>
    <t>10.222.37.148</t>
  </si>
  <si>
    <t>10.222.37.157</t>
  </si>
  <si>
    <t>10.223.37.145</t>
  </si>
  <si>
    <t>10.223.37.146</t>
  </si>
  <si>
    <t>10.223.37.147</t>
  </si>
  <si>
    <t>10.223.37.148</t>
  </si>
  <si>
    <t>psm01.nsk (VRRP VIP)</t>
  </si>
  <si>
    <t>10.222.37.1</t>
  </si>
  <si>
    <t>10.222.37.2</t>
  </si>
  <si>
    <t>10.222.37.3</t>
  </si>
  <si>
    <t>psm03.nsk (VRRP VIP)</t>
  </si>
  <si>
    <t>10.222.37.4</t>
  </si>
  <si>
    <t>10.222.37.5</t>
  </si>
  <si>
    <t>10.222.37.6</t>
  </si>
  <si>
    <t>psm05.nsk (VRRP VIP)</t>
  </si>
  <si>
    <t>10.222.37.7</t>
  </si>
  <si>
    <t>10.222.37.8</t>
  </si>
  <si>
    <t>10.222.37.9</t>
  </si>
  <si>
    <t>psm02.nsk (VRRP VIP)</t>
  </si>
  <si>
    <t>10.222.37.17</t>
  </si>
  <si>
    <t>10.222.37.18</t>
  </si>
  <si>
    <t>10.222.37.19</t>
  </si>
  <si>
    <t>psm04.nsk (VRRP VIP)</t>
  </si>
  <si>
    <t>10.222.37.20</t>
  </si>
  <si>
    <t>10.222.37.21</t>
  </si>
  <si>
    <t>10.222.37.22</t>
  </si>
  <si>
    <t>psm06.nsk (VRRP VIP)</t>
  </si>
  <si>
    <t>10.222.37.23</t>
  </si>
  <si>
    <t>10.222.37.24</t>
  </si>
  <si>
    <t>10.222.37.25</t>
  </si>
  <si>
    <t>10.222.37.33</t>
  </si>
  <si>
    <t>10.222.37.34</t>
  </si>
  <si>
    <t>10.222.37.35</t>
  </si>
  <si>
    <t>10.222.37.36</t>
  </si>
  <si>
    <t>10.222.37.37</t>
  </si>
  <si>
    <t>10.222.37.38</t>
  </si>
  <si>
    <t>10.222.37.39</t>
  </si>
  <si>
    <t>10.222.37.40</t>
  </si>
  <si>
    <t>10.222.37.41</t>
  </si>
  <si>
    <t>10.222.37.49</t>
  </si>
  <si>
    <t>10.222.37.50</t>
  </si>
  <si>
    <t>10.222.37.51</t>
  </si>
  <si>
    <t>10.222.37.52</t>
  </si>
  <si>
    <t>10.222.37.53</t>
  </si>
  <si>
    <t>10.222.37.54</t>
  </si>
  <si>
    <t>10.222.37.55</t>
  </si>
  <si>
    <t>10.222.37.56</t>
  </si>
  <si>
    <t>10.222.37.57</t>
  </si>
  <si>
    <t>10.222.37.65</t>
  </si>
  <si>
    <t>10.222.37.66</t>
  </si>
  <si>
    <t>10.222.37.67</t>
  </si>
  <si>
    <t>10.222.37.68</t>
  </si>
  <si>
    <t>10.222.37.69</t>
  </si>
  <si>
    <t>10.222.37.70</t>
  </si>
  <si>
    <t>10.222.37.71</t>
  </si>
  <si>
    <t>10.222.37.72</t>
  </si>
  <si>
    <t>10.222.37.73</t>
  </si>
  <si>
    <t>10.222.37.74</t>
  </si>
  <si>
    <t>10.222.37.75</t>
  </si>
  <si>
    <t>10.222.37.76</t>
  </si>
  <si>
    <t>10.222.37.77</t>
  </si>
  <si>
    <t>10.222.37.78</t>
  </si>
  <si>
    <t>10.222.37.79</t>
  </si>
  <si>
    <t>10.222.37.80</t>
  </si>
  <si>
    <t>10.222.37.81</t>
  </si>
  <si>
    <t>10.222.37.82</t>
  </si>
  <si>
    <t>rb01.nsk (VRRP VIP)</t>
  </si>
  <si>
    <t>10.222.37.83</t>
  </si>
  <si>
    <t>10.222.37.84</t>
  </si>
  <si>
    <t>10.222.37.85</t>
  </si>
  <si>
    <t>rb02.nsk (VRRP VIP)</t>
  </si>
  <si>
    <t>10.222.37.86</t>
  </si>
  <si>
    <t>10.222.37.87</t>
  </si>
  <si>
    <t>10.222.37.88</t>
  </si>
  <si>
    <t>10.222.37.89</t>
  </si>
  <si>
    <t>10.222.37.90</t>
  </si>
  <si>
    <t>10.222.37.129</t>
  </si>
  <si>
    <t>10.222.37.130</t>
  </si>
  <si>
    <t>10.222.37.131</t>
  </si>
  <si>
    <t>10.223.37.129</t>
  </si>
  <si>
    <t>10.223.37.130</t>
  </si>
  <si>
    <t>10.223.37.131</t>
  </si>
  <si>
    <t>10.222.37.97</t>
  </si>
  <si>
    <t>10.222.37.98</t>
  </si>
  <si>
    <t>10.222.37.99</t>
  </si>
  <si>
    <t>10.222.37.100</t>
  </si>
  <si>
    <t>10.222.37.101</t>
  </si>
  <si>
    <t>10.222.37.102</t>
  </si>
  <si>
    <t>10.222.37.103</t>
  </si>
  <si>
    <t>10.222.37.104</t>
  </si>
  <si>
    <t>10.222.37.105</t>
  </si>
  <si>
    <t>10.222.37.106</t>
  </si>
  <si>
    <t>10.222.37.107</t>
  </si>
  <si>
    <t>10.222.37.108</t>
  </si>
  <si>
    <t>10.222.37.109</t>
  </si>
  <si>
    <t>10.222.37.110</t>
  </si>
  <si>
    <t>10.222.37.111</t>
  </si>
  <si>
    <t>10.222.37.112</t>
  </si>
  <si>
    <t>10.222.37.113</t>
  </si>
  <si>
    <t>10.222.37.114</t>
  </si>
  <si>
    <t>10.222.37.161</t>
  </si>
  <si>
    <t>10.222.37.162</t>
  </si>
  <si>
    <t>10.222.37.163</t>
  </si>
  <si>
    <t>10.222.37.164</t>
  </si>
  <si>
    <t>10.222.37.165</t>
  </si>
  <si>
    <t>10.222.37.166</t>
  </si>
  <si>
    <t>10.223.37.161</t>
  </si>
  <si>
    <t>10.223.37.162</t>
  </si>
  <si>
    <t>10.223.37.163</t>
  </si>
  <si>
    <t>10.223.37.164</t>
  </si>
  <si>
    <t>10.223.37.165</t>
  </si>
  <si>
    <t>10.223.37.166</t>
  </si>
  <si>
    <t>10.222.37.193</t>
  </si>
  <si>
    <t>10.222.37.194</t>
  </si>
  <si>
    <t>10.222.37.195</t>
  </si>
  <si>
    <t>10.222.37.196</t>
  </si>
  <si>
    <t>10.222.37.197</t>
  </si>
  <si>
    <t>10.222.37.198</t>
  </si>
  <si>
    <t>10.222.37.199</t>
  </si>
  <si>
    <t>10.222.37.200</t>
  </si>
  <si>
    <t>10.222.37.201</t>
  </si>
  <si>
    <t>10.222.37.202</t>
  </si>
  <si>
    <t>10.222.37.203</t>
  </si>
  <si>
    <t>10.222.37.204</t>
  </si>
  <si>
    <t>10.222.37.205</t>
  </si>
  <si>
    <t>10.222.37.206</t>
  </si>
  <si>
    <t>10.222.37.207</t>
  </si>
  <si>
    <t>10.222.37.208</t>
  </si>
  <si>
    <t>10.222.37.233</t>
  </si>
  <si>
    <t>10.222.37.234</t>
  </si>
  <si>
    <t>10.222.37.235</t>
  </si>
  <si>
    <t>10.222.37.236</t>
  </si>
  <si>
    <t>10.222.37.237</t>
  </si>
  <si>
    <t>10.222.37.238</t>
  </si>
  <si>
    <t>10.222.37.252</t>
  </si>
  <si>
    <t>10.223.37.193</t>
  </si>
  <si>
    <t>10.223.37.194</t>
  </si>
  <si>
    <t>10.223.37.195</t>
  </si>
  <si>
    <t>10.223.37.196</t>
  </si>
  <si>
    <t>10.223.37.197</t>
  </si>
  <si>
    <t>10.223.37.198</t>
  </si>
  <si>
    <t>10.223.37.199</t>
  </si>
  <si>
    <t>10.223.37.200</t>
  </si>
  <si>
    <t>10.223.37.201</t>
  </si>
  <si>
    <t>10.223.37.202</t>
  </si>
  <si>
    <t>10.223.37.203</t>
  </si>
  <si>
    <t>10.223.37.204</t>
  </si>
  <si>
    <t>10.223.37.205</t>
  </si>
  <si>
    <t>10.223.37.206</t>
  </si>
  <si>
    <t>10.223.37.207</t>
  </si>
  <si>
    <t>10.223.37.208</t>
  </si>
  <si>
    <t>10.223.37.233</t>
  </si>
  <si>
    <t>10.223.37.234</t>
  </si>
  <si>
    <t>10.223.37.235</t>
  </si>
  <si>
    <t>10.223.37.236</t>
  </si>
  <si>
    <t>10.223.37.237</t>
  </si>
  <si>
    <t>10.223.37.238</t>
  </si>
  <si>
    <t>10.223.37.252</t>
  </si>
  <si>
    <t>Таблицы настроек L3-стыков</t>
  </si>
  <si>
    <t>Moscow</t>
  </si>
  <si>
    <t>Domain 1</t>
  </si>
  <si>
    <t>MOS-TMS-1-1 Switch int Te1/0/48</t>
  </si>
  <si>
    <t>SR1_MSK</t>
  </si>
  <si>
    <t>MOS-TMS-1-1 Switch int Te2/0/48</t>
  </si>
  <si>
    <t>SR2_MSK</t>
  </si>
  <si>
    <t>subnet</t>
  </si>
  <si>
    <t>Subinterface</t>
  </si>
  <si>
    <t>10.220.38.192/30</t>
  </si>
  <si>
    <t>10.220.38.193</t>
  </si>
  <si>
    <t>10.220.38.194</t>
  </si>
  <si>
    <t>10.220.38.196/30</t>
  </si>
  <si>
    <t>10.220.38.197</t>
  </si>
  <si>
    <t>10.220.38.198</t>
  </si>
  <si>
    <t>10.220.38.200/30</t>
  </si>
  <si>
    <t>10.220.38.201</t>
  </si>
  <si>
    <t>10.220.38.202</t>
  </si>
  <si>
    <t>10.220.38.204/30</t>
  </si>
  <si>
    <t>10.220.38.205</t>
  </si>
  <si>
    <t>10.220.38.206</t>
  </si>
  <si>
    <t>10.220.38.208/30</t>
  </si>
  <si>
    <t>10.220.38.209</t>
  </si>
  <si>
    <t>10.220.38.210</t>
  </si>
  <si>
    <t>10.220.38.212/30</t>
  </si>
  <si>
    <t>10.220.38.213</t>
  </si>
  <si>
    <t>10.220.38.214</t>
  </si>
  <si>
    <t>10.220.38.216/30</t>
  </si>
  <si>
    <t>10.220.38.217</t>
  </si>
  <si>
    <t>10.220.38.218</t>
  </si>
  <si>
    <t>10.220.38.220/30</t>
  </si>
  <si>
    <t>10.220.38.221</t>
  </si>
  <si>
    <t>10.220.38.222</t>
  </si>
  <si>
    <t>10.220.38.224/30</t>
  </si>
  <si>
    <t>Gi-OUT</t>
  </si>
  <si>
    <t>10.220.38.225</t>
  </si>
  <si>
    <t>10.220.38.226</t>
  </si>
  <si>
    <t>10.220.38.228/30</t>
  </si>
  <si>
    <t>10.220.38.229</t>
  </si>
  <si>
    <t>10.220.38.230</t>
  </si>
  <si>
    <t>Domain 2</t>
  </si>
  <si>
    <t>MOS-TMS-1-2 Switch int Te1/0/48</t>
  </si>
  <si>
    <t>SR5_MSK</t>
  </si>
  <si>
    <t>MOS-TMS-1-2 Switch int Te2/0/48</t>
  </si>
  <si>
    <t>SR6_MSK</t>
  </si>
  <si>
    <t>10.220.40.192/30</t>
  </si>
  <si>
    <t>10.220.40.193</t>
  </si>
  <si>
    <t>10.220.40.194</t>
  </si>
  <si>
    <t>10.220.40.196/30</t>
  </si>
  <si>
    <t>10.220.40.197</t>
  </si>
  <si>
    <t>10.220.40.198</t>
  </si>
  <si>
    <t>10.220.40.200/30</t>
  </si>
  <si>
    <t>10.220.40.201</t>
  </si>
  <si>
    <t>10.220.40.202</t>
  </si>
  <si>
    <t>10.220.40.204/30</t>
  </si>
  <si>
    <t>10.220.40.205</t>
  </si>
  <si>
    <t>10.220.40.206</t>
  </si>
  <si>
    <t>10.220.40.208/30</t>
  </si>
  <si>
    <t>10.220.40.209</t>
  </si>
  <si>
    <t>10.220.40.210</t>
  </si>
  <si>
    <t>10.220.40.212/30</t>
  </si>
  <si>
    <t>10.220.40.213</t>
  </si>
  <si>
    <t>10.220.40.214</t>
  </si>
  <si>
    <t>10.220.40.216/30</t>
  </si>
  <si>
    <t>10.220.40.217</t>
  </si>
  <si>
    <t>10.220.40.218</t>
  </si>
  <si>
    <t>10.220.40.220/30</t>
  </si>
  <si>
    <t>10.220.40.221</t>
  </si>
  <si>
    <t>10.220.40.222</t>
  </si>
  <si>
    <t>10.220.40.224/30</t>
  </si>
  <si>
    <t>10.220.40.225</t>
  </si>
  <si>
    <t>10.220.40.226</t>
  </si>
  <si>
    <t>10.220.40.228/30</t>
  </si>
  <si>
    <t>10.220.40.229</t>
  </si>
  <si>
    <t>10.220.40.230</t>
  </si>
  <si>
    <t>MOS-TMS-2-1 Switch int Te1/0/48</t>
  </si>
  <si>
    <t>SR3_MSK</t>
  </si>
  <si>
    <t>MOS-TMS-2-1 Switch int Te2/0/48</t>
  </si>
  <si>
    <t>SR4_MSK</t>
  </si>
  <si>
    <t>10.221.38.192/30</t>
  </si>
  <si>
    <t>10.221.38.193</t>
  </si>
  <si>
    <t>10.221.38.194</t>
  </si>
  <si>
    <t>10.221.38.196/30</t>
  </si>
  <si>
    <t>10.221.38.197</t>
  </si>
  <si>
    <t>10.221.38.198</t>
  </si>
  <si>
    <t>10.221.38.200/30</t>
  </si>
  <si>
    <t>10.221.38.201</t>
  </si>
  <si>
    <t>10.221.38.202</t>
  </si>
  <si>
    <t>10.221.38.204/30</t>
  </si>
  <si>
    <t>10.221.38.205</t>
  </si>
  <si>
    <t>10.221.38.206</t>
  </si>
  <si>
    <t>10.221.38.208/30</t>
  </si>
  <si>
    <t>10.221.38.209</t>
  </si>
  <si>
    <t>10.221.38.210</t>
  </si>
  <si>
    <t>10.221.38.212/30</t>
  </si>
  <si>
    <t>10.221.38.213</t>
  </si>
  <si>
    <t>10.221.38.214</t>
  </si>
  <si>
    <t>10.221.38.216/30</t>
  </si>
  <si>
    <t>10.221.38.217</t>
  </si>
  <si>
    <t>10.221.38.218</t>
  </si>
  <si>
    <t>10.221.38.220/30</t>
  </si>
  <si>
    <t>10.221.38.221</t>
  </si>
  <si>
    <t>10.221.38.222</t>
  </si>
  <si>
    <t>10.221.38.224/30</t>
  </si>
  <si>
    <t>10.221.38.225</t>
  </si>
  <si>
    <t>10.221.38.226</t>
  </si>
  <si>
    <t>10.221.38.228/30</t>
  </si>
  <si>
    <t>10.221.38.229</t>
  </si>
  <si>
    <t>10.221.38.230</t>
  </si>
  <si>
    <t>MOS-TMS-2-2 Switch int Te1/0/48</t>
  </si>
  <si>
    <t>SR7_MSK</t>
  </si>
  <si>
    <t>MOS-TMS-2-2 Switch int Te2/0/48</t>
  </si>
  <si>
    <t>SR8_MSK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</si>
  <si>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</si>
  <si>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</si>
  <si>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</si>
  <si>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</si>
  <si>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</si>
  <si>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</si>
  <si>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</si>
  <si>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</si>
  <si>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</si>
  <si>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</si>
  <si>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</si>
  <si>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</si>
  <si>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</si>
  <si>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</si>
  <si>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</si>
  <si>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</si>
  <si>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</si>
  <si>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</si>
  <si>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</si>
  <si>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</si>
  <si>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</si>
  <si>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</si>
  <si>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</si>
  <si>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</si>
  <si>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</si>
  <si>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</si>
  <si>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</si>
  <si>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</si>
  <si>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</si>
  <si>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</si>
  <si>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Intersite L3-links</t>
  </si>
  <si>
    <t>MOS-TMS-1-1</t>
  </si>
  <si>
    <t>MOS-TMS-2-1</t>
  </si>
  <si>
    <t>MOS-TMS-2-2</t>
  </si>
  <si>
    <t>10.220.38.248/30</t>
  </si>
  <si>
    <t>vl341</t>
  </si>
  <si>
    <t>10.220.38.249</t>
  </si>
  <si>
    <t>10.220.38.250</t>
  </si>
  <si>
    <t>10.220.40.248/30</t>
  </si>
  <si>
    <t>10.220.40.249</t>
  </si>
  <si>
    <t>10.220.40.250</t>
  </si>
  <si>
    <t>10.220.38.252/30</t>
  </si>
  <si>
    <t>vl342</t>
  </si>
  <si>
    <t>10.220.38.253</t>
  </si>
  <si>
    <t>10.220.38.254</t>
  </si>
  <si>
    <t>10.220.40.252/30</t>
  </si>
  <si>
    <t>10.220.40.253</t>
  </si>
  <si>
    <t>10.220.40.254</t>
  </si>
  <si>
    <t>10.221.38.248/30</t>
  </si>
  <si>
    <t>vl343</t>
  </si>
  <si>
    <t>10.221.38.249</t>
  </si>
  <si>
    <t>10.221.38.250</t>
  </si>
  <si>
    <t>10.221.40.248/30</t>
  </si>
  <si>
    <t>10.221.40.249</t>
  </si>
  <si>
    <t>10.221.40.250</t>
  </si>
  <si>
    <t>10.221.38.252/30</t>
  </si>
  <si>
    <t>vl344</t>
  </si>
  <si>
    <t>10.221.38.253</t>
  </si>
  <si>
    <t>10.221.38.254</t>
  </si>
  <si>
    <t>10.221.40.252/30</t>
  </si>
  <si>
    <t>10.221.40.253</t>
  </si>
  <si>
    <t>10.221.40.254</t>
  </si>
  <si>
    <t>ул. Крупской, 55</t>
  </si>
  <si>
    <t>TMS Switch int Te1/0/48</t>
  </si>
  <si>
    <t>SR1_SPB</t>
  </si>
  <si>
    <t>TMS Switch int Te2/0/48</t>
  </si>
  <si>
    <t>SR2_SPB</t>
  </si>
  <si>
    <t>10.226.39.192/30</t>
  </si>
  <si>
    <t>10.226.39.193</t>
  </si>
  <si>
    <t>10.226.39.194</t>
  </si>
  <si>
    <t>10.226.39.196/30</t>
  </si>
  <si>
    <t>10.226.39.197</t>
  </si>
  <si>
    <t>10.226.39.198</t>
  </si>
  <si>
    <t>10.226.39.200/30</t>
  </si>
  <si>
    <t>10.226.39.201</t>
  </si>
  <si>
    <t>10.226.39.202</t>
  </si>
  <si>
    <t>10.226.39.204/30</t>
  </si>
  <si>
    <t>10.226.39.205</t>
  </si>
  <si>
    <t>10.226.39.206</t>
  </si>
  <si>
    <t>10.226.39.208/30</t>
  </si>
  <si>
    <t>10.226.39.209</t>
  </si>
  <si>
    <t>10.226.39.210</t>
  </si>
  <si>
    <t>10.226.39.212/30</t>
  </si>
  <si>
    <t>10.226.39.213</t>
  </si>
  <si>
    <t>10.226.39.214</t>
  </si>
  <si>
    <t>10.226.39.216/30</t>
  </si>
  <si>
    <t>10.226.39.217</t>
  </si>
  <si>
    <t>10.226.39.218</t>
  </si>
  <si>
    <t>10.226.39.220/30</t>
  </si>
  <si>
    <t>10.226.39.221</t>
  </si>
  <si>
    <t>10.226.39.222</t>
  </si>
  <si>
    <t>10.226.39.224/30</t>
  </si>
  <si>
    <t>10.226.39.225</t>
  </si>
  <si>
    <t>10.226.39.226</t>
  </si>
  <si>
    <t>10.226.39.228/30</t>
  </si>
  <si>
    <t>10.226.39.229</t>
  </si>
  <si>
    <t>10.226.39.230</t>
  </si>
  <si>
    <t>ул. Розенштейна, 21</t>
  </si>
  <si>
    <t>SR3_SPB</t>
  </si>
  <si>
    <t>SR4_SPB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</si>
  <si>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</si>
  <si>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</si>
  <si>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</si>
  <si>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</si>
  <si>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</si>
  <si>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</si>
  <si>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</si>
  <si>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</si>
  <si>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</si>
  <si>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</si>
  <si>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</si>
  <si>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</si>
  <si>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</si>
  <si>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</si>
  <si>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</si>
  <si>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</si>
  <si>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</si>
  <si>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</si>
  <si>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</si>
  <si>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</si>
  <si>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</si>
  <si>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</si>
  <si>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</si>
  <si>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</si>
  <si>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</si>
  <si>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</si>
  <si>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</si>
  <si>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</si>
  <si>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</si>
  <si>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</si>
  <si>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SPB-TMS-1-1</t>
  </si>
  <si>
    <t>SPB-TMS-2-1</t>
  </si>
  <si>
    <t>10.226.39.248/30</t>
  </si>
  <si>
    <t>10.226.39.249</t>
  </si>
  <si>
    <t>10.226.39.250</t>
  </si>
  <si>
    <t>10.226.39.252/30</t>
  </si>
  <si>
    <t>10.226.39.253</t>
  </si>
  <si>
    <t>10.226.40.248/30</t>
  </si>
  <si>
    <t>10.226.40.249</t>
  </si>
  <si>
    <t>10.226.40.250</t>
  </si>
  <si>
    <t>10.226.40.252/30</t>
  </si>
  <si>
    <t>10.226.40.253</t>
  </si>
  <si>
    <t>ул. Тургенева, 13а</t>
  </si>
  <si>
    <t>NN-SC-1-1</t>
  </si>
  <si>
    <t>NN-SC-1-2</t>
  </si>
  <si>
    <t>10.228.253.192/30</t>
  </si>
  <si>
    <t>10.228.253.193</t>
  </si>
  <si>
    <t>10.228.253.194</t>
  </si>
  <si>
    <t>10.228.253.196/30</t>
  </si>
  <si>
    <t>10.228.253.197</t>
  </si>
  <si>
    <t>10.228.253.198</t>
  </si>
  <si>
    <t>10.228.253.200/30</t>
  </si>
  <si>
    <t>10.228.253.201</t>
  </si>
  <si>
    <t>10.228.253.202</t>
  </si>
  <si>
    <t>10.228.253.204/30</t>
  </si>
  <si>
    <t>10.228.253.205</t>
  </si>
  <si>
    <t>10.228.253.206</t>
  </si>
  <si>
    <t>10.228.253.208/30</t>
  </si>
  <si>
    <t>10.228.253.209</t>
  </si>
  <si>
    <t>10.228.253.210</t>
  </si>
  <si>
    <t>10.228.253.212/30</t>
  </si>
  <si>
    <t>10.228.253.213</t>
  </si>
  <si>
    <t>10.228.253.214</t>
  </si>
  <si>
    <t>10.228.253.216/30</t>
  </si>
  <si>
    <t>10.228.253.217</t>
  </si>
  <si>
    <t>10.228.253.218</t>
  </si>
  <si>
    <t>10.228.253.220/30</t>
  </si>
  <si>
    <t>10.228.253.221</t>
  </si>
  <si>
    <t>10.228.253.222</t>
  </si>
  <si>
    <t>10.228.253.224/30</t>
  </si>
  <si>
    <t>10.228.253.225</t>
  </si>
  <si>
    <t>10.228.253.226</t>
  </si>
  <si>
    <t>10.228.253.228/30</t>
  </si>
  <si>
    <t>10.228.253.229</t>
  </si>
  <si>
    <t>10.228.253.230</t>
  </si>
  <si>
    <t>ул. Гагарина, 166</t>
  </si>
  <si>
    <t>NN-SC-2-1</t>
  </si>
  <si>
    <t>NN-SC-2-2</t>
  </si>
  <si>
    <t>10.228.254.192/30</t>
  </si>
  <si>
    <t>10.228.254.193</t>
  </si>
  <si>
    <t>10.228.254.194</t>
  </si>
  <si>
    <t>10.228.254.196/30</t>
  </si>
  <si>
    <t>10.228.254.197</t>
  </si>
  <si>
    <t>10.228.254.198</t>
  </si>
  <si>
    <t>10.228.254.200/30</t>
  </si>
  <si>
    <t>10.228.254.201</t>
  </si>
  <si>
    <t>10.228.254.202</t>
  </si>
  <si>
    <t>10.228.254.204/30</t>
  </si>
  <si>
    <t>10.228.254.205</t>
  </si>
  <si>
    <t>10.228.254.206</t>
  </si>
  <si>
    <t>10.228.254.208/30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</si>
  <si>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</si>
  <si>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</si>
  <si>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</si>
  <si>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</si>
  <si>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</si>
  <si>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</si>
  <si>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</si>
  <si>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</si>
  <si>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</si>
  <si>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</si>
  <si>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</si>
  <si>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</si>
  <si>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10.228.254.225</t>
  </si>
  <si>
    <t>10.228.254.226</t>
  </si>
  <si>
    <t>10.228.254.228/30</t>
  </si>
  <si>
    <t>10.228.254.229</t>
  </si>
  <si>
    <t>10.228.254.230</t>
  </si>
  <si>
    <t>NIN-TMS-1-1</t>
  </si>
  <si>
    <t>NIN-TMS-2-1</t>
  </si>
  <si>
    <t>10.228.253.248/30</t>
  </si>
  <si>
    <t>10.228.253.249</t>
  </si>
  <si>
    <t>10.228.253.250</t>
  </si>
  <si>
    <t>10.228.253.252/30</t>
  </si>
  <si>
    <t>10.228.253.253</t>
  </si>
  <si>
    <t>10.228.253.254</t>
  </si>
  <si>
    <t>10.228.254.248/30</t>
  </si>
  <si>
    <t>10.228.254.249</t>
  </si>
  <si>
    <t>10.228.254.250</t>
  </si>
  <si>
    <t>10.228.254.252/30</t>
  </si>
  <si>
    <t>10.228.254.253</t>
  </si>
  <si>
    <t>10.228.254.254</t>
  </si>
  <si>
    <t>Чапаева, 12, 3 эт.</t>
  </si>
  <si>
    <t>SR1_EKT</t>
  </si>
  <si>
    <t>SR2_EKT</t>
  </si>
  <si>
    <t>10.224.38.192/30</t>
  </si>
  <si>
    <t>10.224.38.193</t>
  </si>
  <si>
    <t>10.224.38.194</t>
  </si>
  <si>
    <t>10.224.38.196/30</t>
  </si>
  <si>
    <t>10.224.38.197</t>
  </si>
  <si>
    <t>10.224.38.198</t>
  </si>
  <si>
    <t>10.224.38.200/30</t>
  </si>
  <si>
    <t>10.224.38.201</t>
  </si>
  <si>
    <t>10.224.38.202</t>
  </si>
  <si>
    <t>10.224.38.204/30</t>
  </si>
  <si>
    <t>10.224.38.205</t>
  </si>
  <si>
    <t>10.224.38.206</t>
  </si>
  <si>
    <t>10.224.38.208/30</t>
  </si>
  <si>
    <t>10.224.38.209</t>
  </si>
  <si>
    <t>10.224.38.210</t>
  </si>
  <si>
    <t>10.224.38.212/30</t>
  </si>
  <si>
    <t>10.224.38.213</t>
  </si>
  <si>
    <t>10.224.38.214</t>
  </si>
  <si>
    <t>10.224.38.216/30</t>
  </si>
  <si>
    <t>10.224.38.217</t>
  </si>
  <si>
    <t>10.224.38.218</t>
  </si>
  <si>
    <t>10.224.38.220/30</t>
  </si>
  <si>
    <t>10.224.38.221</t>
  </si>
  <si>
    <t>10.224.38.222</t>
  </si>
  <si>
    <t>10.224.38.224/30</t>
  </si>
  <si>
    <t>10.224.38.225</t>
  </si>
  <si>
    <t>10.224.38.226</t>
  </si>
  <si>
    <t>10.224.38.228/30</t>
  </si>
  <si>
    <t>10.224.38.229</t>
  </si>
  <si>
    <t>10.224.38.230</t>
  </si>
  <si>
    <t>Сибирский тракт, 8в, 4 эт.</t>
  </si>
  <si>
    <t>SR3_EKT</t>
  </si>
  <si>
    <t>SR4_EKT</t>
  </si>
  <si>
    <t>10.225.38.192/30</t>
  </si>
  <si>
    <t>10.225.38.193</t>
  </si>
  <si>
    <t>10.225.38.194</t>
  </si>
  <si>
    <t>10.225.38.196/30</t>
  </si>
  <si>
    <t>10.225.38.197</t>
  </si>
  <si>
    <t>10.225.38.198</t>
  </si>
  <si>
    <t>10.225.38.200/30</t>
  </si>
  <si>
    <t>10.225.38.201</t>
  </si>
  <si>
    <t>10.225.38.202</t>
  </si>
  <si>
    <t>10.225.38.204/30</t>
  </si>
  <si>
    <t>10.225.38.205</t>
  </si>
  <si>
    <t>10.225.38.206</t>
  </si>
  <si>
    <t>10.225.38.208/30</t>
  </si>
  <si>
    <t>10.225.38.209</t>
  </si>
  <si>
    <t>10.225.38.210</t>
  </si>
  <si>
    <t>10.225.38.212/30</t>
  </si>
  <si>
    <t>10.225.38.213</t>
  </si>
  <si>
    <t>10.225.38.214</t>
  </si>
  <si>
    <t>10.225.38.216/30</t>
  </si>
  <si>
    <t>10.225.38.217</t>
  </si>
  <si>
    <t>10.225.38.218</t>
  </si>
  <si>
    <t>10.225.38.220/30</t>
  </si>
  <si>
    <t>10.225.38.221</t>
  </si>
  <si>
    <t>10.225.38.222</t>
  </si>
  <si>
    <t>10.225.38.224/30</t>
  </si>
  <si>
    <t>10.225.38.225</t>
  </si>
  <si>
    <t>10.225.38.226</t>
  </si>
  <si>
    <t>10.225.38.228/30</t>
  </si>
  <si>
    <t>10.225.38.229</t>
  </si>
  <si>
    <t>10.225.38.230</t>
  </si>
  <si>
    <t>EKT-TMS-1-1</t>
  </si>
  <si>
    <t>EKT-TMS-2-1</t>
  </si>
  <si>
    <t>10.224.38.248/30</t>
  </si>
  <si>
    <t>10.224.38.249</t>
  </si>
  <si>
    <t>10.224.38.250</t>
  </si>
  <si>
    <t>10.224.38.252/30</t>
  </si>
  <si>
    <t>10.224.38.253</t>
  </si>
  <si>
    <t>10.224.38.254</t>
  </si>
  <si>
    <t>10.225.38.248/30</t>
  </si>
  <si>
    <t>10.225.38.249</t>
  </si>
  <si>
    <t>10.225.38.250</t>
  </si>
  <si>
    <t>10.225.38.252/30</t>
  </si>
  <si>
    <t>10.225.38.253</t>
  </si>
  <si>
    <t>10.225.38.254</t>
  </si>
  <si>
    <t>пр. Театральный, д.60Г</t>
  </si>
  <si>
    <t>SR-1-1</t>
  </si>
  <si>
    <t>SR-2-1</t>
  </si>
  <si>
    <t>10.219.254.64/30</t>
  </si>
  <si>
    <t>10.219.254.65</t>
  </si>
  <si>
    <t>10.219.254.66</t>
  </si>
  <si>
    <t>10.219.254.68/30</t>
  </si>
  <si>
    <t>10.219.254.69</t>
  </si>
  <si>
    <t>10.219.254.70</t>
  </si>
  <si>
    <t>10.219.254.72/30</t>
  </si>
  <si>
    <t>10.219.254.73</t>
  </si>
  <si>
    <t>10.219.254.74</t>
  </si>
  <si>
    <t>10.219.254.76/30</t>
  </si>
  <si>
    <t>10.219.254.77</t>
  </si>
  <si>
    <t>10.219.254.78</t>
  </si>
  <si>
    <t>10.219.254.80/30</t>
  </si>
  <si>
    <t>10.219.254.81</t>
  </si>
  <si>
    <t>10.219.254.82</t>
  </si>
  <si>
    <t>10.219.254.84/30</t>
  </si>
  <si>
    <t>10.219.254.85</t>
  </si>
  <si>
    <t>10.219.254.86</t>
  </si>
  <si>
    <t>10.219.254.88/30</t>
  </si>
  <si>
    <t>10.219.254.89</t>
  </si>
  <si>
    <t>10.219.254.90</t>
  </si>
  <si>
    <t>10.219.254.92/30</t>
  </si>
  <si>
    <t>10.219.254.93</t>
  </si>
  <si>
    <t>10.219.254.94</t>
  </si>
  <si>
    <t>10.219.254.96/30</t>
  </si>
  <si>
    <t>10.219.254.97</t>
  </si>
  <si>
    <t>10.219.254.98</t>
  </si>
  <si>
    <t>10.219.254.100/30</t>
  </si>
  <si>
    <t>10.219.254.101</t>
  </si>
  <si>
    <t>10.219.254.102</t>
  </si>
  <si>
    <t>пр. Театральный, д.60</t>
  </si>
  <si>
    <t>SR-2-2</t>
  </si>
  <si>
    <t>10.219.254.192/30</t>
  </si>
  <si>
    <t>10.219.254.193</t>
  </si>
  <si>
    <t>10.219.254.194</t>
  </si>
  <si>
    <t>10.219.254.196/30</t>
  </si>
  <si>
    <t>10.219.254.197</t>
  </si>
  <si>
    <t>10.219.254.198</t>
  </si>
  <si>
    <t>10.219.254.200/30</t>
  </si>
  <si>
    <t>10.219.254.201</t>
  </si>
  <si>
    <t>10.219.254.202</t>
  </si>
  <si>
    <t>10.219.254.204/30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</si>
  <si>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</si>
  <si>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</si>
  <si>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</si>
  <si>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</si>
  <si>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</si>
  <si>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</si>
  <si>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</si>
  <si>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</si>
  <si>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</si>
  <si>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</si>
  <si>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</si>
  <si>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</si>
  <si>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</si>
  <si>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</si>
  <si>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</si>
  <si>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</si>
  <si>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</si>
  <si>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</si>
  <si>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</si>
  <si>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</si>
  <si>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ул. Станционная, 30а, корпус 3</t>
  </si>
  <si>
    <t>SSR1NSK</t>
  </si>
  <si>
    <t>SSR2NSK</t>
  </si>
  <si>
    <t>10.222.38.192/30</t>
  </si>
  <si>
    <t>10.222.38.193</t>
  </si>
  <si>
    <t>10.222.38.194</t>
  </si>
  <si>
    <t>10.222.38.196/30</t>
  </si>
  <si>
    <t>10.222.38.197</t>
  </si>
  <si>
    <t>10.222.38.198</t>
  </si>
  <si>
    <t>10.222.38.200/30</t>
  </si>
  <si>
    <t>10.222.38.201</t>
  </si>
  <si>
    <t>10.222.38.202</t>
  </si>
  <si>
    <t>10.222.38.204/30</t>
  </si>
  <si>
    <t>10.222.38.205</t>
  </si>
  <si>
    <t>10.222.38.206</t>
  </si>
  <si>
    <t>10.222.38.208/30</t>
  </si>
  <si>
    <t>10.222.38.209</t>
  </si>
  <si>
    <t>10.222.38.210</t>
  </si>
  <si>
    <t>10.222.38.212/30</t>
  </si>
  <si>
    <t>10.222.38.213</t>
  </si>
  <si>
    <t>10.222.38.214</t>
  </si>
  <si>
    <t>10.222.38.216/30</t>
  </si>
  <si>
    <t>10.222.38.217</t>
  </si>
  <si>
    <t>10.222.38.218</t>
  </si>
  <si>
    <t>10.222.38.220/30</t>
  </si>
  <si>
    <t>10.222.38.221</t>
  </si>
  <si>
    <t>10.222.38.222</t>
  </si>
  <si>
    <t>10.222.38.224/30</t>
  </si>
  <si>
    <t>10.222.38.225</t>
  </si>
  <si>
    <t>10.222.38.226</t>
  </si>
  <si>
    <t>10.222.38.228/30</t>
  </si>
  <si>
    <t>10.222.38.229</t>
  </si>
  <si>
    <t>10.222.38.230</t>
  </si>
  <si>
    <t>ул. Станционная, 60-1, корпус 83</t>
  </si>
  <si>
    <t>SSR3NSK</t>
  </si>
  <si>
    <t>SSR4NSK</t>
  </si>
  <si>
    <t>10.223.38.192/30</t>
  </si>
  <si>
    <t>10.223.38.193</t>
  </si>
  <si>
    <t>10.223.38.194</t>
  </si>
  <si>
    <t>10.223.38.196/30</t>
  </si>
  <si>
    <t>10.223.38.197</t>
  </si>
  <si>
    <t>10.223.38.198</t>
  </si>
  <si>
    <t>10.223.38.200/30</t>
  </si>
  <si>
    <t>10.223.38.201</t>
  </si>
  <si>
    <t>10.223.38.202</t>
  </si>
  <si>
    <t>10.223.38.204/30</t>
  </si>
  <si>
    <t>10.223.38.205</t>
  </si>
  <si>
    <t>10.223.38.206</t>
  </si>
  <si>
    <t>10.223.38.208/30</t>
  </si>
  <si>
    <t>10.223.38.209</t>
  </si>
  <si>
    <t>10.223.38.210</t>
  </si>
  <si>
    <t>10.223.38.212/30</t>
  </si>
  <si>
    <t>10.223.38.213</t>
  </si>
  <si>
    <t>10.223.38.214</t>
  </si>
  <si>
    <t>10.223.38.216/30</t>
  </si>
  <si>
    <t>10.223.38.217</t>
  </si>
  <si>
    <t>10.223.38.218</t>
  </si>
  <si>
    <t>10.223.38.220/30</t>
  </si>
  <si>
    <t>10.223.38.221</t>
  </si>
  <si>
    <t>10.223.38.222</t>
  </si>
  <si>
    <t>10.223.38.224/30</t>
  </si>
  <si>
    <t>10.223.38.225</t>
  </si>
  <si>
    <t>10.223.38.226</t>
  </si>
  <si>
    <t>10.223.38.228/30</t>
  </si>
  <si>
    <t>10.223.38.229</t>
  </si>
  <si>
    <t>10.223.38.230</t>
  </si>
  <si>
    <t>10.222.38.248/30</t>
  </si>
  <si>
    <t>10.222.38.249</t>
  </si>
  <si>
    <t>10.222.38.250</t>
  </si>
  <si>
    <t>10.222.38.252/30</t>
  </si>
  <si>
    <t>10.222.38.253</t>
  </si>
  <si>
    <t>10.223.38.248/30</t>
  </si>
  <si>
    <t>10.223.38.249</t>
  </si>
  <si>
    <t>10.223.38.250</t>
  </si>
  <si>
    <t>10.223.38.252/30</t>
  </si>
  <si>
    <t>10.223.38.253</t>
  </si>
  <si>
    <t>Таблицы настроек BGP</t>
  </si>
  <si>
    <t>Таймеры BGP, сек</t>
  </si>
  <si>
    <t>BFD</t>
  </si>
  <si>
    <t>TTL Sec</t>
  </si>
  <si>
    <t>Peer Auth</t>
  </si>
  <si>
    <t>AS</t>
  </si>
  <si>
    <t>keepalive</t>
  </si>
  <si>
    <t>hold</t>
  </si>
  <si>
    <t>Te1/0/48.1241</t>
  </si>
  <si>
    <t>Te2/0/48.1246</t>
  </si>
  <si>
    <t>нет</t>
  </si>
  <si>
    <t>Te1/0/48.1242</t>
  </si>
  <si>
    <t>Te2/0/48.1247</t>
  </si>
  <si>
    <t>Te1/0/48.1243</t>
  </si>
  <si>
    <t>Te2/0/48.1248</t>
  </si>
  <si>
    <t>Te1/0/48.1244</t>
  </si>
  <si>
    <t>Te2/0/48.1249</t>
  </si>
  <si>
    <t>Te1/0/48.1245</t>
  </si>
  <si>
    <t>Te2/0/48.1250</t>
  </si>
  <si>
    <t>MOS-TMS-1-2</t>
  </si>
  <si>
    <t>Intersite eBGP</t>
  </si>
  <si>
    <t>Санкт-Петербург</t>
  </si>
  <si>
    <t>Нижний Новгород</t>
  </si>
  <si>
    <t>Екатеринбург</t>
  </si>
  <si>
    <t>Te2/0/48.1241</t>
  </si>
  <si>
    <t>Te2/0/48.1242</t>
  </si>
  <si>
    <t>Te2/0/48.1243</t>
  </si>
  <si>
    <t>Te2/0/48.1244</t>
  </si>
  <si>
    <t>Te2/0/48.1245</t>
  </si>
  <si>
    <t>ROS-TMS-1-1</t>
  </si>
  <si>
    <t>SR-1-2</t>
  </si>
  <si>
    <t>ROS-TMS-2-1</t>
  </si>
  <si>
    <t>Новосибирск</t>
  </si>
  <si>
    <t>NSK-TMS-1-1</t>
  </si>
  <si>
    <t>NSK-TMS-2-1</t>
  </si>
  <si>
    <t xml:space="preserve"> </t>
  </si>
  <si>
    <t>/32</t>
  </si>
  <si>
    <t>255.255.255.255</t>
  </si>
  <si>
    <t>VLAN:</t>
  </si>
  <si>
    <t>VLAN ID Site1</t>
  </si>
  <si>
    <t>VLAN ID Site2</t>
  </si>
  <si>
    <t>Sites</t>
  </si>
  <si>
    <t>/31</t>
  </si>
  <si>
    <t>255.255.255.254</t>
  </si>
  <si>
    <t>PRE</t>
  </si>
  <si>
    <t>SPB_D1</t>
  </si>
  <si>
    <t>/30</t>
  </si>
  <si>
    <t>255.255.255.252</t>
  </si>
  <si>
    <t>PIC</t>
  </si>
  <si>
    <t>MOS_D1</t>
  </si>
  <si>
    <t>/29</t>
  </si>
  <si>
    <t>255.255.255.248</t>
  </si>
  <si>
    <t>PSM</t>
  </si>
  <si>
    <t>MOS_D2</t>
  </si>
  <si>
    <t>EPSM</t>
  </si>
  <si>
    <t>ROS_D1</t>
  </si>
  <si>
    <t>RB</t>
  </si>
  <si>
    <t>NIN_D1</t>
  </si>
  <si>
    <t>LOG</t>
  </si>
  <si>
    <t>EKT_D1</t>
  </si>
  <si>
    <t>RS</t>
  </si>
  <si>
    <t>NSK_D1</t>
  </si>
  <si>
    <t>/23</t>
  </si>
  <si>
    <t>255.255.254.0</t>
  </si>
  <si>
    <t>/22</t>
  </si>
  <si>
    <t>255.255.252.0</t>
  </si>
  <si>
    <t>/21</t>
  </si>
  <si>
    <t>255.255.248.0</t>
  </si>
  <si>
    <t>/20</t>
  </si>
  <si>
    <t>255.255.240.0</t>
  </si>
  <si>
    <t>/19</t>
  </si>
  <si>
    <t>255.255.224.0</t>
  </si>
  <si>
    <t>/18</t>
  </si>
  <si>
    <t>255.255.192.0</t>
  </si>
  <si>
    <t>/17</t>
  </si>
  <si>
    <t>255.255.128.0</t>
  </si>
  <si>
    <t>/16</t>
  </si>
  <si>
    <t>255.255.0.0</t>
  </si>
  <si>
    <t>/15</t>
  </si>
  <si>
    <t>255.254.0.0</t>
  </si>
  <si>
    <t>/14</t>
  </si>
  <si>
    <t>255.252.0.0</t>
  </si>
  <si>
    <t>/13</t>
  </si>
  <si>
    <t>255.248.0.0</t>
  </si>
  <si>
    <t>/12</t>
  </si>
  <si>
    <t>255.240.0.0</t>
  </si>
  <si>
    <t>/11</t>
  </si>
  <si>
    <t>255.224.0.0</t>
  </si>
  <si>
    <t>/10</t>
  </si>
  <si>
    <t>255.192.0.0</t>
  </si>
  <si>
    <t>/9</t>
  </si>
  <si>
    <t>255.128.0.0</t>
  </si>
  <si>
    <t>/8</t>
  </si>
  <si>
    <t>255.0.0.0</t>
  </si>
  <si>
    <t>/7</t>
  </si>
  <si>
    <t>254.0.0.0</t>
  </si>
  <si>
    <t>/6</t>
  </si>
  <si>
    <t>252.0.0.0</t>
  </si>
  <si>
    <t>/5</t>
  </si>
  <si>
    <t>248.0.0.0</t>
  </si>
  <si>
    <t>/4</t>
  </si>
  <si>
    <t>240.0.0.0</t>
  </si>
  <si>
    <t>/3</t>
  </si>
  <si>
    <t>224.0.0.0</t>
  </si>
  <si>
    <t>/2</t>
  </si>
  <si>
    <t>192.0.0.0</t>
  </si>
  <si>
    <t>/1</t>
  </si>
  <si>
    <t>128.0.0.0</t>
  </si>
  <si>
    <t>/0</t>
  </si>
  <si>
    <t>0.0.0.0</t>
  </si>
  <si>
    <t>SPB</t>
  </si>
  <si>
    <t>MOS</t>
  </si>
  <si>
    <t>ROS</t>
  </si>
  <si>
    <t>NIN</t>
  </si>
  <si>
    <t>EKT</t>
  </si>
  <si>
    <t>NSK</t>
  </si>
  <si>
    <t>10.226.37.0/24</t>
  </si>
  <si>
    <t>10.226.38.0/24</t>
  </si>
  <si>
    <t>10.220.37.0/24</t>
  </si>
  <si>
    <t>10.221.37.0/24</t>
  </si>
  <si>
    <t>10.219.253.0/24</t>
  </si>
  <si>
    <t>10.219.252.0/24</t>
  </si>
  <si>
    <t>10.219.249.0/24</t>
  </si>
  <si>
    <t>10.228.249.0/24</t>
  </si>
  <si>
    <t>10.228.250.0/24</t>
  </si>
  <si>
    <t>10.224.37.0/24</t>
  </si>
  <si>
    <t>10.225.37.0/24</t>
  </si>
  <si>
    <t>10.222.37.0/24</t>
  </si>
  <si>
    <t>10.223.37.0/24</t>
  </si>
  <si>
    <t>10.226.39.0/24</t>
  </si>
  <si>
    <t>10.226.40.0/24</t>
  </si>
  <si>
    <t>10.220.38.0/24</t>
  </si>
  <si>
    <t>10.221.38.0/24</t>
  </si>
  <si>
    <t>10.219.254.0/24</t>
  </si>
  <si>
    <t>10.219.250.0/24</t>
  </si>
  <si>
    <t>10.228.253.0/24</t>
  </si>
  <si>
    <t>10.228.254.0/24</t>
  </si>
  <si>
    <t>10.224.38.0/24</t>
  </si>
  <si>
    <t>10.225.38.0/24</t>
  </si>
  <si>
    <t>10.222.38.0/24</t>
  </si>
  <si>
    <t>10.223.38.0/24</t>
  </si>
  <si>
    <t>10.226.58.0/24</t>
  </si>
  <si>
    <t>10.226.59.0/24</t>
  </si>
  <si>
    <t>10.220.39.0/24</t>
  </si>
  <si>
    <t>10.221.39.0/24</t>
  </si>
  <si>
    <t>10.224.39.0/24</t>
  </si>
  <si>
    <t>10.222.39.0/24</t>
  </si>
  <si>
    <t>10.223.39.0/24</t>
  </si>
  <si>
    <t>10.220.40.0/24</t>
  </si>
  <si>
    <t>10.221.40.0/24</t>
  </si>
  <si>
    <t>10.222.40.0/24</t>
  </si>
  <si>
    <t>10.223.40.0/24</t>
  </si>
  <si>
    <t>Te3/0/48.1246</t>
  </si>
  <si>
    <t>Te3/0/48.1247</t>
  </si>
  <si>
    <t>Te3/0/48.1248</t>
  </si>
  <si>
    <t>Te3/0/48.1249</t>
  </si>
  <si>
    <t>Te3/0/48.1250</t>
  </si>
  <si>
    <t>Te4/0/48.1256</t>
  </si>
  <si>
    <t>Te4/0/48.1257</t>
  </si>
  <si>
    <t>Te4/0/48.1258</t>
  </si>
  <si>
    <t>Te4/0/48.1259</t>
  </si>
  <si>
    <t>Te4/0/48.1260</t>
  </si>
  <si>
    <t>Te4/0/48.1251</t>
  </si>
  <si>
    <t>Te4/0/48.1252</t>
  </si>
  <si>
    <t>Te4/0/48.1253</t>
  </si>
  <si>
    <t>Te4/0/48.1254</t>
  </si>
  <si>
    <t>Te4/0/48.1255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</si>
</sst>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19" xfId="0" applyFont="1" applyBorder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23" xfId="0" applyBorder="1" applyAlignment="1">
      <alignment vertical="center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1" fillId="2" borderId="0" xfId="0" applyFont="1" applyFill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1" fillId="0" borderId="6" xfId="0" applyFont="1" applyBorder="1" applyAlignment="1">
      <alignment vertical="center"/>
    </xf>
    <xf numFmtId="0" fontId="1" fillId="0" borderId="42" xfId="0" applyFont="1" applyBorder="1"/>
    <xf numFmtId="0" fontId="0" fillId="0" borderId="0" xfId="0" applyAlignment="1">
      <alignment vertical="center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1" fillId="0" borderId="46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58" xfId="0" applyBorder="1"/>
    <xf numFmtId="0" fontId="0" fillId="0" borderId="19" xfId="0" applyBorder="1"/>
    <xf numFmtId="0" fontId="0" fillId="0" borderId="27" xfId="0" applyBorder="1"/>
    <xf numFmtId="0" fontId="0" fillId="0" borderId="20" xfId="0" applyBorder="1"/>
    <xf numFmtId="0" fontId="0" fillId="0" borderId="5" xfId="0" applyBorder="1"/>
    <xf numFmtId="0" fontId="0" fillId="0" borderId="8" xfId="0" applyBorder="1"/>
    <xf numFmtId="0" fontId="1" fillId="0" borderId="47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0" fillId="0" borderId="59" xfId="0" applyBorder="1"/>
    <xf numFmtId="0" fontId="1" fillId="0" borderId="43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34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3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50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0" fillId="0" borderId="0" xfId="0" applyAlignment="1">
      <alignment wrapText="1"/>
    </xf>
    <xf numFmtId="0" fontId="1" fillId="0" borderId="7" xfId="0" applyFont="1" applyBorder="1" applyAlignment="1">
      <alignment vertical="center"/>
    </xf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2" xfId="0" applyFont="1" applyBorder="1"/>
    <xf numFmtId="0" fontId="7" fillId="0" borderId="0" xfId="0" applyFont="1" applyAlignment="1">
      <alignment vertical="center"/>
    </xf>
    <xf numFmtId="0" fontId="0" fillId="0" borderId="45" xfId="0" applyBorder="1"/>
    <xf numFmtId="0" fontId="0" fillId="0" borderId="33" xfId="0" applyBorder="1"/>
    <xf numFmtId="0" fontId="0" fillId="0" borderId="43" xfId="0" applyBorder="1"/>
    <xf numFmtId="0" fontId="0" fillId="0" borderId="16" xfId="0" applyBorder="1"/>
    <xf numFmtId="0" fontId="4" fillId="0" borderId="36" xfId="0" applyFont="1" applyBorder="1"/>
    <xf numFmtId="0" fontId="4" fillId="0" borderId="40" xfId="0" applyFont="1" applyBorder="1"/>
    <xf numFmtId="0" fontId="4" fillId="0" borderId="0" xfId="0" applyFont="1" applyAlignment="1">
      <alignment vertical="center"/>
    </xf>
    <xf numFmtId="0" fontId="0" fillId="0" borderId="14" xfId="0" applyBorder="1"/>
    <xf numFmtId="0" fontId="0" fillId="0" borderId="67" xfId="0" applyBorder="1"/>
    <xf numFmtId="0" fontId="0" fillId="0" borderId="38" xfId="0" applyBorder="1"/>
    <xf numFmtId="0" fontId="0" fillId="0" borderId="62" xfId="0" applyBorder="1"/>
    <xf numFmtId="0" fontId="0" fillId="0" borderId="21" xfId="0" applyBorder="1"/>
    <xf numFmtId="0" fontId="0" fillId="0" borderId="2" xfId="0" applyBorder="1"/>
    <xf numFmtId="0" fontId="0" fillId="0" borderId="10" xfId="0" applyBorder="1"/>
    <xf numFmtId="0" fontId="8" fillId="3" borderId="43" xfId="0" applyFont="1" applyFill="1" applyBorder="1"/>
    <xf numFmtId="0" fontId="8" fillId="3" borderId="33" xfId="0" applyFont="1" applyFill="1" applyBorder="1"/>
    <xf numFmtId="0" fontId="8" fillId="0" borderId="40" xfId="0" applyFont="1" applyBorder="1"/>
    <xf numFmtId="0" fontId="8" fillId="0" borderId="0" xfId="0" applyFont="1"/>
    <xf numFmtId="0" fontId="8" fillId="3" borderId="40" xfId="0" applyFont="1" applyFill="1" applyBorder="1"/>
    <xf numFmtId="0" fontId="8" fillId="3" borderId="0" xfId="0" applyFont="1" applyFill="1"/>
    <xf numFmtId="0" fontId="8" fillId="0" borderId="15" xfId="0" applyFont="1" applyBorder="1"/>
    <xf numFmtId="0" fontId="8" fillId="0" borderId="34" xfId="0" applyFont="1" applyBorder="1"/>
    <xf numFmtId="0" fontId="8" fillId="3" borderId="15" xfId="0" applyFont="1" applyFill="1" applyBorder="1"/>
    <xf numFmtId="0" fontId="8" fillId="3" borderId="34" xfId="0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9" fillId="0" borderId="0" xfId="0" applyFont="1"/>
    <xf numFmtId="0" fontId="1" fillId="0" borderId="74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75" xfId="0" applyBorder="1"/>
    <xf numFmtId="0" fontId="0" fillId="0" borderId="74" xfId="0" applyBorder="1"/>
    <xf numFmtId="0" fontId="4" fillId="0" borderId="75" xfId="0" applyFont="1" applyBorder="1" applyAlignment="1">
      <alignment vertical="center"/>
    </xf>
    <xf numFmtId="0" fontId="10" fillId="0" borderId="74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4" fillId="0" borderId="22" xfId="0" applyFont="1" applyBorder="1" applyAlignment="1">
      <alignment vertical="center"/>
    </xf>
    <xf numFmtId="0" fontId="10" fillId="0" borderId="0" xfId="0" applyFont="1"/>
    <xf numFmtId="0" fontId="1" fillId="0" borderId="0" xfId="0" applyFont="1"/>
    <xf numFmtId="0" fontId="0" fillId="0" borderId="55" xfId="0" applyBorder="1" applyAlignment="1">
      <alignment horizontal="center"/>
    </xf>
    <xf numFmtId="0" fontId="0" fillId="0" borderId="55" xfId="0" applyBorder="1"/>
    <xf numFmtId="0" fontId="0" fillId="0" borderId="34" xfId="0" applyBorder="1"/>
    <xf numFmtId="0" fontId="8" fillId="0" borderId="65" xfId="0" applyFont="1" applyBorder="1"/>
    <xf numFmtId="0" fontId="11" fillId="0" borderId="37" xfId="0" applyFont="1" applyBorder="1"/>
    <xf numFmtId="0" fontId="11" fillId="0" borderId="22" xfId="0" applyFont="1" applyBorder="1"/>
    <xf numFmtId="0" fontId="11" fillId="0" borderId="40" xfId="0" applyFont="1" applyBorder="1"/>
    <xf numFmtId="0" fontId="11" fillId="0" borderId="0" xfId="0" applyFont="1"/>
    <xf numFmtId="0" fontId="11" fillId="0" borderId="54" xfId="0" applyFont="1" applyBorder="1"/>
    <xf numFmtId="0" fontId="4" fillId="0" borderId="0" xfId="0" applyFont="1"/>
    <xf numFmtId="0" fontId="1" fillId="0" borderId="3" xfId="0" applyFont="1" applyBorder="1" applyAlignment="1">
      <alignment horizontal="center" vertical="center"/>
    </xf>
    <xf numFmtId="0" fontId="0" fillId="0" borderId="36" xfId="0" applyBorder="1"/>
    <xf numFmtId="0" fontId="0" fillId="0" borderId="11" xfId="0" applyBorder="1"/>
    <xf numFmtId="0" fontId="0" fillId="0" borderId="37" xfId="0" applyBorder="1"/>
    <xf numFmtId="0" fontId="0" fillId="0" borderId="12" xfId="0" applyBorder="1"/>
    <xf numFmtId="0" fontId="0" fillId="0" borderId="68" xfId="0" applyBorder="1"/>
    <xf numFmtId="0" fontId="0" fillId="0" borderId="32" xfId="0" applyBorder="1"/>
    <xf numFmtId="0" fontId="0" fillId="0" borderId="41" xfId="0" applyBorder="1"/>
    <xf numFmtId="0" fontId="0" fillId="0" borderId="57" xfId="0" applyBorder="1"/>
    <xf numFmtId="0" fontId="0" fillId="0" borderId="15" xfId="0" applyBorder="1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54" xfId="0" applyFont="1" applyBorder="1" applyAlignment="1">
      <alignment horizontal="center"/>
    </xf>
    <xf numFmtId="0" fontId="0" fillId="0" borderId="54" xfId="0" applyBorder="1"/>
    <xf numFmtId="0" fontId="0" fillId="0" borderId="22" xfId="0" applyBorder="1"/>
    <xf numFmtId="0" fontId="0" fillId="0" borderId="23" xfId="0" applyBorder="1"/>
    <xf numFmtId="0" fontId="1" fillId="0" borderId="7" xfId="0" applyFont="1" applyBorder="1" applyAlignment="1">
      <alignment horizontal="center" wrapText="1"/>
    </xf>
    <xf numFmtId="0" fontId="0" fillId="0" borderId="63" xfId="0" applyBorder="1"/>
    <xf numFmtId="0" fontId="0" fillId="0" borderId="24" xfId="0" applyBorder="1"/>
    <xf numFmtId="0" fontId="0" fillId="0" borderId="60" xfId="0" applyBorder="1"/>
    <xf numFmtId="0" fontId="0" fillId="0" borderId="61" xfId="0" applyBorder="1"/>
    <xf numFmtId="0" fontId="0" fillId="0" borderId="40" xfId="0" applyBorder="1"/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5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4" xfId="0" applyBorder="1"/>
    <xf numFmtId="0" fontId="0" fillId="0" borderId="13" xfId="0" applyBorder="1"/>
    <xf numFmtId="0" fontId="0" fillId="0" borderId="25" xfId="0" applyBorder="1"/>
    <xf numFmtId="0" fontId="1" fillId="0" borderId="3" xfId="0" applyFont="1" applyBorder="1" applyAlignment="1">
      <alignment horizontal="center" vertical="center"/>
    </xf>
    <xf numFmtId="0" fontId="0" fillId="0" borderId="36" xfId="0" applyBorder="1"/>
    <xf numFmtId="0" fontId="0" fillId="0" borderId="11" xfId="0" applyBorder="1"/>
    <xf numFmtId="0" fontId="1" fillId="0" borderId="4" xfId="0" applyFont="1" applyBorder="1" applyAlignment="1">
      <alignment horizontal="center" vertical="center"/>
    </xf>
    <xf numFmtId="0" fontId="0" fillId="0" borderId="37" xfId="0" applyBorder="1"/>
    <xf numFmtId="0" fontId="0" fillId="0" borderId="12" xfId="0" applyBorder="1"/>
    <xf numFmtId="0" fontId="1" fillId="0" borderId="38" xfId="0" applyFont="1" applyBorder="1" applyAlignment="1">
      <alignment horizontal="center" vertical="center"/>
    </xf>
    <xf numFmtId="0" fontId="0" fillId="0" borderId="68" xfId="0" applyBorder="1"/>
    <xf numFmtId="0" fontId="0" fillId="0" borderId="69" xfId="0" applyBorder="1"/>
    <xf numFmtId="0" fontId="1" fillId="0" borderId="35" xfId="0" applyFont="1" applyBorder="1" applyAlignment="1">
      <alignment horizontal="center" vertical="center"/>
    </xf>
    <xf numFmtId="0" fontId="0" fillId="0" borderId="15" xfId="0" applyBorder="1"/>
    <xf numFmtId="0" fontId="10" fillId="0" borderId="4" xfId="0" applyFont="1" applyBorder="1" applyAlignment="1">
      <alignment horizontal="center" vertical="center"/>
    </xf>
    <xf numFmtId="0" fontId="0" fillId="0" borderId="57" xfId="0" applyBorder="1"/>
    <xf numFmtId="0" fontId="1" fillId="0" borderId="4" xfId="0" applyFont="1" applyBorder="1" applyAlignment="1">
      <alignment horizontal="center" vertical="center" wrapText="1"/>
    </xf>
    <xf numFmtId="0" fontId="0" fillId="0" borderId="18" xfId="0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17" xfId="0" applyBorder="1"/>
    <xf numFmtId="0" fontId="1" fillId="0" borderId="1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0" fillId="0" borderId="70" xfId="0" applyBorder="1"/>
    <xf numFmtId="0" fontId="0" fillId="0" borderId="71" xfId="0" applyBorder="1"/>
    <xf numFmtId="0" fontId="1" fillId="0" borderId="5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55" xfId="0" applyFont="1" applyBorder="1" applyAlignment="1">
      <alignment horizontal="center" vertical="center" wrapText="1"/>
    </xf>
    <xf numFmtId="0" fontId="0" fillId="0" borderId="53" xfId="0" applyBorder="1"/>
    <xf numFmtId="0" fontId="1" fillId="0" borderId="19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54" xfId="0" applyBorder="1"/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2" xfId="0" applyBorder="1"/>
    <xf numFmtId="0" fontId="0" fillId="0" borderId="13" xfId="0" applyBorder="1"/>
    <xf numFmtId="0" fontId="1" fillId="0" borderId="72" xfId="0" applyFont="1" applyBorder="1" applyAlignment="1">
      <alignment horizontal="center" vertical="center" wrapText="1"/>
    </xf>
    <xf numFmtId="0" fontId="0" fillId="0" borderId="56" xfId="0" applyBorder="1"/>
    <xf numFmtId="0" fontId="1" fillId="0" borderId="28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0" fillId="0" borderId="63" xfId="0" applyBorder="1"/>
    <xf numFmtId="0" fontId="0" fillId="0" borderId="24" xfId="0" applyBorder="1"/>
    <xf numFmtId="0" fontId="0" fillId="0" borderId="73" xfId="0" applyBorder="1" applyAlignment="1">
      <alignment horizontal="center" vertical="center"/>
    </xf>
    <xf numFmtId="0" fontId="0" fillId="0" borderId="60" xfId="0" applyBorder="1"/>
    <xf numFmtId="0" fontId="0" fillId="0" borderId="61" xfId="0" applyBorder="1"/>
    <xf numFmtId="0" fontId="0" fillId="0" borderId="66" xfId="0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5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4" xfId="0" applyBorder="1"/>
    <xf numFmtId="0" fontId="0" fillId="0" borderId="1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3" xfId="0" applyBorder="1"/>
    <xf numFmtId="0" fontId="0" fillId="0" borderId="35" xfId="0" applyBorder="1" applyAlignment="1">
      <alignment horizontal="center" vertical="center"/>
    </xf>
    <xf numFmtId="0" fontId="1" fillId="0" borderId="57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72" xfId="0" applyFont="1" applyBorder="1" applyAlignment="1">
      <alignment horizontal="center"/>
    </xf>
    <xf numFmtId="0" fontId="0" fillId="0" borderId="73" xfId="0" applyBorder="1"/>
  </cellXfs>
  <cellStyles count="1">
    <cellStyle name="Обычный" xfId="0" builtinId="0"/>
  </cellStyles>
  <dxfs count="22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8" displayName="Таблица28" ref="A2:H226" totalsRowShown="0">
  <autoFilter ref="A2:H226" xr:uid="{00000000-0009-0000-0100-000001000000}"/>
  <tableColumns count="8">
    <tableColumn id="1" xr3:uid="{00000000-0010-0000-0000-000001000000}" name="Host"/>
    <tableColumn id="2" xr3:uid="{00000000-0010-0000-0000-000002000000}" name="VM"/>
    <tableColumn id="3" xr3:uid="{00000000-0010-0000-0000-000003000000}" name="Interface"/>
    <tableColumn id="4" xr3:uid="{00000000-0010-0000-0000-000004000000}" name="VLAN"/>
    <tableColumn id="5" xr3:uid="{00000000-0010-0000-0000-000005000000}" name="VLAN ID" dataDxfId="9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xr3:uid="{00000000-0010-0000-0000-000006000000}" name="IP"/>
    <tableColumn id="8" xr3:uid="{00000000-0010-0000-0000-000008000000}" name="Site"/>
    <tableColumn id="7" xr3:uid="{00000000-0010-0000-0000-000007000000}" name="Domai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10" displayName="Таблица210" ref="A2:H302" totalsRowShown="0">
  <autoFilter ref="A2:H302" xr:uid="{00000000-0009-0000-0100-000002000000}"/>
  <tableColumns count="8">
    <tableColumn id="1" xr3:uid="{00000000-0010-0000-0100-000001000000}" name="Host"/>
    <tableColumn id="2" xr3:uid="{00000000-0010-0000-0100-000002000000}" name="VM"/>
    <tableColumn id="3" xr3:uid="{00000000-0010-0000-0100-000003000000}" name="Interface"/>
    <tableColumn id="4" xr3:uid="{00000000-0010-0000-0100-000004000000}" name="VLAN"/>
    <tableColumn id="5" xr3:uid="{00000000-0010-0000-0100-000005000000}" name="VLAN ID" dataDxfId="8">
      <calculatedColumnFormula>IF(Таблица210[[#This Row],[Site]]="Site1",VLOOKUP(Таблица210[[#This Row],[VLAN]],Dictionary!$D$2:$F$15,2,FALSE),VLOOKUP(Таблица210[[#This Row],[VLAN]],Dictionary!$D$2:$F$15,3,FALSE))</calculatedColumnFormula>
    </tableColumn>
    <tableColumn id="6" xr3:uid="{00000000-0010-0000-0100-000006000000}" name="IP"/>
    <tableColumn id="8" xr3:uid="{00000000-0010-0000-0100-000008000000}" name="Site"/>
    <tableColumn id="7" xr3:uid="{00000000-0010-0000-0100-000007000000}" name="Domai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29" displayName="Таблица29" ref="A2:H305" totalsRowShown="0">
  <autoFilter ref="A2:H305" xr:uid="{00000000-0009-0000-0100-000003000000}"/>
  <tableColumns count="8">
    <tableColumn id="1" xr3:uid="{00000000-0010-0000-0200-000001000000}" name="Host"/>
    <tableColumn id="2" xr3:uid="{00000000-0010-0000-0200-000002000000}" name="VM"/>
    <tableColumn id="3" xr3:uid="{00000000-0010-0000-0200-000003000000}" name="Interface"/>
    <tableColumn id="4" xr3:uid="{00000000-0010-0000-0200-000004000000}" name="VLAN"/>
    <tableColumn id="5" xr3:uid="{00000000-0010-0000-0200-000005000000}" name="VLAN ID" dataDxfId="7">
      <calculatedColumnFormula>IF(Таблица29[[#This Row],[Site]]="Site1",VLOOKUP(Таблица29[[#This Row],[VLAN]],Dictionary!$D$2:$F$15,2,FALSE),VLOOKUP(Таблица29[[#This Row],[VLAN]],Dictionary!$D$2:$F$15,3,FALSE))</calculatedColumnFormula>
    </tableColumn>
    <tableColumn id="6" xr3:uid="{00000000-0010-0000-0200-000006000000}" name="IP"/>
    <tableColumn id="8" xr3:uid="{00000000-0010-0000-0200-000008000000}" name="Site"/>
    <tableColumn id="7" xr3:uid="{00000000-0010-0000-0200-000007000000}" name="Domai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28111417" displayName="Таблица28111417" ref="A2:H120" totalsRowShown="0">
  <autoFilter ref="A2:H120" xr:uid="{00000000-0009-0000-0100-000004000000}"/>
  <tableColumns count="8">
    <tableColumn id="1" xr3:uid="{00000000-0010-0000-0300-000001000000}" name="Host"/>
    <tableColumn id="2" xr3:uid="{00000000-0010-0000-0300-000002000000}" name="VM"/>
    <tableColumn id="3" xr3:uid="{00000000-0010-0000-0300-000003000000}" name="Interface"/>
    <tableColumn id="4" xr3:uid="{00000000-0010-0000-0300-000004000000}" name="VLAN"/>
    <tableColumn id="5" xr3:uid="{00000000-0010-0000-0300-000005000000}" name="VLAN ID">
      <calculatedColumnFormula>VLOOKUP(Таблица28111417[[#This Row],[VLAN]],Dictionary!$D$2:$E$11,2,FALSE)</calculatedColumnFormula>
    </tableColumn>
    <tableColumn id="6" xr3:uid="{00000000-0010-0000-0300-000006000000}" name="IP"/>
    <tableColumn id="8" xr3:uid="{00000000-0010-0000-0300-000008000000}" name="Site"/>
    <tableColumn id="7" xr3:uid="{00000000-0010-0000-0300-000007000000}" name="Domai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2811" displayName="Таблица2811" ref="A2:H226" totalsRowShown="0">
  <autoFilter ref="A2:H226" xr:uid="{00000000-0009-0000-0100-000005000000}"/>
  <tableColumns count="8">
    <tableColumn id="1" xr3:uid="{00000000-0010-0000-0400-000001000000}" name="Host"/>
    <tableColumn id="2" xr3:uid="{00000000-0010-0000-0400-000002000000}" name="VM"/>
    <tableColumn id="3" xr3:uid="{00000000-0010-0000-0400-000003000000}" name="Interface"/>
    <tableColumn id="4" xr3:uid="{00000000-0010-0000-0400-000004000000}" name="VLAN"/>
    <tableColumn id="5" xr3:uid="{00000000-0010-0000-0400-000005000000}" name="VLAN ID" dataDxfId="6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xr3:uid="{00000000-0010-0000-0400-000006000000}" name="IP"/>
    <tableColumn id="8" xr3:uid="{00000000-0010-0000-0400-000008000000}" name="Site"/>
    <tableColumn id="7" xr3:uid="{00000000-0010-0000-0400-000007000000}" name="Dom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281114" displayName="Таблица281114" ref="A3:H307" totalsRowShown="0">
  <autoFilter ref="A3:H307" xr:uid="{00000000-0009-0000-0100-000006000000}"/>
  <tableColumns count="8">
    <tableColumn id="1" xr3:uid="{00000000-0010-0000-0500-000001000000}" name="Host"/>
    <tableColumn id="2" xr3:uid="{00000000-0010-0000-0500-000002000000}" name="VM"/>
    <tableColumn id="3" xr3:uid="{00000000-0010-0000-0500-000003000000}" name="Interface"/>
    <tableColumn id="4" xr3:uid="{00000000-0010-0000-0500-000004000000}" name="VLAN"/>
    <tableColumn id="5" xr3:uid="{00000000-0010-0000-0500-000005000000}" name="VLAN ID" dataDxfId="5">
      <calculatedColumnFormula>IF(Таблица281114[[#This Row],[Site]]="Site1",VLOOKUP(Таблица281114[[#This Row],[VLAN]],Dictionary!$D$2:$F$14,2,FALSE),VLOOKUP(Таблица281114[[#This Row],[VLAN]],Dictionary!$D$2:$F$14,3,FALSE))</calculatedColumnFormula>
    </tableColumn>
    <tableColumn id="6" xr3:uid="{00000000-0010-0000-0500-000006000000}" name="IP"/>
    <tableColumn id="8" xr3:uid="{00000000-0010-0000-0500-000008000000}" name="Site"/>
    <tableColumn id="7" xr3:uid="{00000000-0010-0000-0500-000007000000}" name="Domain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Таблица2811141720" displayName="Таблица2811141720" ref="A3:H307" totalsRowShown="0">
  <autoFilter ref="A3:H307" xr:uid="{00000000-0009-0000-0100-000007000000}"/>
  <tableColumns count="8">
    <tableColumn id="1" xr3:uid="{00000000-0010-0000-0600-000001000000}" name="Host"/>
    <tableColumn id="2" xr3:uid="{00000000-0010-0000-0600-000002000000}" name="VM"/>
    <tableColumn id="3" xr3:uid="{00000000-0010-0000-0600-000003000000}" name="Interface"/>
    <tableColumn id="4" xr3:uid="{00000000-0010-0000-0600-000004000000}" name="VLAN"/>
    <tableColumn id="5" xr3:uid="{00000000-0010-0000-0600-000005000000}" name="VLAN ID" dataDxfId="4">
      <calculatedColumnFormula>IF(Таблица2811141720[[#This Row],[Site]]="Site1",VLOOKUP(Таблица2811141720[[#This Row],[VLAN]],Dictionary!$D$2:$F$14,2,FALSE),VLOOKUP(Таблица2811141720[[#This Row],[VLAN]],Dictionary!$D$2:$F$14,3,FALSE))</calculatedColumnFormula>
    </tableColumn>
    <tableColumn id="6" xr3:uid="{00000000-0010-0000-0600-000006000000}" name="IP"/>
    <tableColumn id="8" xr3:uid="{00000000-0010-0000-0600-000008000000}" name="Site"/>
    <tableColumn id="7" xr3:uid="{00000000-0010-0000-0600-000007000000}" name="Domai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8"/>
  <sheetViews>
    <sheetView topLeftCell="A40" zoomScale="115" zoomScaleNormal="115" workbookViewId="0">
      <selection activeCell="E53" sqref="E53"/>
    </sheetView>
  </sheetViews>
  <sheetFormatPr defaultRowHeight="15" outlineLevelRow="1" x14ac:dyDescent="0.25"/>
  <cols>
    <col min="1" max="1" width="31.42578125" style="142" bestFit="1" customWidth="1"/>
    <col min="2" max="2" width="16.5703125" style="142" bestFit="1" customWidth="1"/>
    <col min="3" max="3" width="20.7109375" style="142" customWidth="1"/>
    <col min="6" max="7" width="20.7109375" style="142" customWidth="1"/>
    <col min="8" max="8" width="10.42578125" style="142" customWidth="1"/>
    <col min="9" max="10" width="20.7109375" style="142" customWidth="1"/>
    <col min="11" max="11" width="14.85546875" style="142" bestFit="1" customWidth="1"/>
    <col min="12" max="12" width="16.28515625" style="142" customWidth="1"/>
    <col min="13" max="16" width="15.7109375" style="142" customWidth="1"/>
  </cols>
  <sheetData>
    <row r="1" spans="1:12" ht="19.5" customHeight="1" thickBot="1" x14ac:dyDescent="0.35">
      <c r="A1" s="12" t="s">
        <v>0</v>
      </c>
    </row>
    <row r="2" spans="1:12" ht="15.75" customHeight="1" outlineLevel="1" thickBot="1" x14ac:dyDescent="0.3">
      <c r="A2" s="161" t="s">
        <v>1</v>
      </c>
      <c r="B2" s="164" t="s">
        <v>2</v>
      </c>
      <c r="C2" s="182" t="s">
        <v>0</v>
      </c>
      <c r="D2" s="183"/>
      <c r="E2" s="183"/>
      <c r="F2" s="183"/>
      <c r="G2" s="183"/>
      <c r="H2" s="183"/>
      <c r="I2" s="183"/>
      <c r="J2" s="184"/>
    </row>
    <row r="3" spans="1:12" ht="15" customHeight="1" outlineLevel="1" thickBot="1" x14ac:dyDescent="0.3">
      <c r="A3" s="162"/>
      <c r="B3" s="165"/>
      <c r="C3" s="181" t="s">
        <v>3</v>
      </c>
      <c r="D3" s="186" t="s">
        <v>4</v>
      </c>
      <c r="E3" s="185" t="s">
        <v>5</v>
      </c>
      <c r="F3" s="183"/>
      <c r="G3" s="184"/>
      <c r="H3" s="182" t="s">
        <v>6</v>
      </c>
      <c r="I3" s="183"/>
      <c r="J3" s="184"/>
    </row>
    <row r="4" spans="1:12" ht="15.75" customHeight="1" outlineLevel="1" thickBot="1" x14ac:dyDescent="0.3">
      <c r="A4" s="163"/>
      <c r="B4" s="166"/>
      <c r="C4" s="163"/>
      <c r="D4" s="171"/>
      <c r="E4" s="67" t="s">
        <v>7</v>
      </c>
      <c r="F4" s="68" t="s">
        <v>8</v>
      </c>
      <c r="G4" s="69" t="s">
        <v>9</v>
      </c>
      <c r="H4" s="67" t="s">
        <v>7</v>
      </c>
      <c r="I4" s="72" t="s">
        <v>8</v>
      </c>
      <c r="J4" s="73" t="s">
        <v>9</v>
      </c>
    </row>
    <row r="5" spans="1:12" outlineLevel="1" x14ac:dyDescent="0.25">
      <c r="A5" s="38" t="s">
        <v>10</v>
      </c>
      <c r="B5" s="39" t="s">
        <v>11</v>
      </c>
      <c r="C5" s="38" t="s">
        <v>12</v>
      </c>
      <c r="D5" s="80" t="s">
        <v>13</v>
      </c>
      <c r="E5" s="38" t="s">
        <v>11</v>
      </c>
      <c r="F5" s="39" t="s">
        <v>14</v>
      </c>
      <c r="G5" s="40" t="s">
        <v>11</v>
      </c>
      <c r="H5" s="38" t="s">
        <v>11</v>
      </c>
      <c r="I5" s="39" t="s">
        <v>14</v>
      </c>
      <c r="J5" s="40" t="s">
        <v>11</v>
      </c>
    </row>
    <row r="6" spans="1:12" outlineLevel="1" x14ac:dyDescent="0.25">
      <c r="A6" s="131" t="s">
        <v>15</v>
      </c>
      <c r="B6" s="133" t="s">
        <v>16</v>
      </c>
      <c r="C6" s="131" t="s">
        <v>17</v>
      </c>
      <c r="D6" s="152" t="s">
        <v>18</v>
      </c>
      <c r="E6" s="131">
        <v>21</v>
      </c>
      <c r="F6" s="133" t="s">
        <v>14</v>
      </c>
      <c r="G6" s="145" t="s">
        <v>19</v>
      </c>
      <c r="H6" s="131">
        <v>21</v>
      </c>
      <c r="I6" s="133" t="s">
        <v>14</v>
      </c>
      <c r="J6" s="145" t="s">
        <v>20</v>
      </c>
      <c r="L6" s="88"/>
    </row>
    <row r="7" spans="1:12" outlineLevel="1" x14ac:dyDescent="0.25">
      <c r="A7" s="131" t="s">
        <v>21</v>
      </c>
      <c r="B7" s="133" t="s">
        <v>16</v>
      </c>
      <c r="C7" s="131" t="s">
        <v>17</v>
      </c>
      <c r="D7" s="152" t="s">
        <v>18</v>
      </c>
      <c r="E7" s="131">
        <v>25</v>
      </c>
      <c r="F7" s="133" t="s">
        <v>22</v>
      </c>
      <c r="G7" s="145" t="s">
        <v>23</v>
      </c>
      <c r="H7" s="131">
        <v>25</v>
      </c>
      <c r="I7" s="133" t="s">
        <v>22</v>
      </c>
      <c r="J7" s="145" t="s">
        <v>24</v>
      </c>
      <c r="L7" s="88"/>
    </row>
    <row r="8" spans="1:12" outlineLevel="1" x14ac:dyDescent="0.25">
      <c r="A8" s="131" t="s">
        <v>25</v>
      </c>
      <c r="B8" s="133" t="s">
        <v>26</v>
      </c>
      <c r="C8" s="131" t="s">
        <v>17</v>
      </c>
      <c r="D8" s="152" t="s">
        <v>18</v>
      </c>
      <c r="E8" s="131">
        <v>22</v>
      </c>
      <c r="F8" s="133" t="s">
        <v>27</v>
      </c>
      <c r="G8" s="145" t="s">
        <v>28</v>
      </c>
      <c r="H8" s="131">
        <v>22</v>
      </c>
      <c r="I8" s="133" t="s">
        <v>27</v>
      </c>
      <c r="J8" s="145" t="s">
        <v>29</v>
      </c>
    </row>
    <row r="9" spans="1:12" outlineLevel="1" x14ac:dyDescent="0.25">
      <c r="A9" s="131" t="s">
        <v>30</v>
      </c>
      <c r="B9" s="133" t="s">
        <v>26</v>
      </c>
      <c r="C9" s="131" t="s">
        <v>17</v>
      </c>
      <c r="D9" s="152" t="s">
        <v>18</v>
      </c>
      <c r="E9" s="131">
        <v>26</v>
      </c>
      <c r="F9" s="133" t="s">
        <v>31</v>
      </c>
      <c r="G9" s="145" t="s">
        <v>32</v>
      </c>
      <c r="H9" s="131">
        <v>26</v>
      </c>
      <c r="I9" s="133" t="s">
        <v>31</v>
      </c>
      <c r="J9" s="145" t="s">
        <v>33</v>
      </c>
    </row>
    <row r="10" spans="1:12" outlineLevel="1" x14ac:dyDescent="0.25">
      <c r="A10" s="131" t="s">
        <v>34</v>
      </c>
      <c r="B10" s="133" t="s">
        <v>35</v>
      </c>
      <c r="C10" s="131" t="s">
        <v>36</v>
      </c>
      <c r="D10" s="152" t="s">
        <v>37</v>
      </c>
      <c r="E10" s="131">
        <v>23</v>
      </c>
      <c r="F10" s="133" t="s">
        <v>38</v>
      </c>
      <c r="G10" s="145" t="s">
        <v>39</v>
      </c>
      <c r="H10" s="131">
        <v>23</v>
      </c>
      <c r="I10" s="133" t="s">
        <v>38</v>
      </c>
      <c r="J10" s="145" t="s">
        <v>40</v>
      </c>
    </row>
    <row r="11" spans="1:12" outlineLevel="1" x14ac:dyDescent="0.25">
      <c r="A11" s="131" t="s">
        <v>41</v>
      </c>
      <c r="B11" s="133" t="s">
        <v>42</v>
      </c>
      <c r="C11" s="131" t="s">
        <v>36</v>
      </c>
      <c r="D11" s="152" t="s">
        <v>37</v>
      </c>
      <c r="E11" s="131">
        <v>24</v>
      </c>
      <c r="F11" s="133" t="s">
        <v>43</v>
      </c>
      <c r="G11" s="145" t="s">
        <v>44</v>
      </c>
      <c r="H11" s="131">
        <v>24</v>
      </c>
      <c r="I11" s="133" t="s">
        <v>43</v>
      </c>
      <c r="J11" s="145" t="s">
        <v>45</v>
      </c>
    </row>
    <row r="12" spans="1:12" outlineLevel="1" x14ac:dyDescent="0.25">
      <c r="A12" s="45"/>
      <c r="B12" s="46"/>
      <c r="C12" s="47"/>
      <c r="D12" s="48"/>
      <c r="E12" s="70"/>
      <c r="F12" s="75"/>
      <c r="G12" s="49"/>
      <c r="H12" s="70"/>
      <c r="I12" s="75"/>
      <c r="J12" s="49"/>
    </row>
    <row r="13" spans="1:12" outlineLevel="1" x14ac:dyDescent="0.25">
      <c r="A13" s="35" t="s">
        <v>10</v>
      </c>
      <c r="B13" s="36" t="s">
        <v>11</v>
      </c>
      <c r="C13" s="35" t="s">
        <v>46</v>
      </c>
      <c r="D13" s="41" t="s">
        <v>13</v>
      </c>
      <c r="E13" s="35" t="s">
        <v>11</v>
      </c>
      <c r="F13" s="36" t="s">
        <v>47</v>
      </c>
      <c r="G13" s="37" t="s">
        <v>11</v>
      </c>
      <c r="H13" s="35" t="s">
        <v>11</v>
      </c>
      <c r="I13" s="36" t="s">
        <v>48</v>
      </c>
      <c r="J13" s="37" t="s">
        <v>11</v>
      </c>
    </row>
    <row r="14" spans="1:12" outlineLevel="1" x14ac:dyDescent="0.25">
      <c r="A14" s="131" t="s">
        <v>49</v>
      </c>
      <c r="B14" s="133" t="s">
        <v>35</v>
      </c>
      <c r="C14" s="131" t="s">
        <v>17</v>
      </c>
      <c r="D14" s="152" t="s">
        <v>18</v>
      </c>
      <c r="E14" s="131">
        <v>124</v>
      </c>
      <c r="F14" s="133" t="s">
        <v>47</v>
      </c>
      <c r="G14" s="133" t="s">
        <v>50</v>
      </c>
      <c r="H14" s="131">
        <v>224</v>
      </c>
      <c r="I14" s="133" t="s">
        <v>48</v>
      </c>
      <c r="J14" s="145" t="s">
        <v>51</v>
      </c>
    </row>
    <row r="15" spans="1:12" outlineLevel="1" x14ac:dyDescent="0.25">
      <c r="A15" s="131" t="s">
        <v>52</v>
      </c>
      <c r="B15" s="133" t="s">
        <v>42</v>
      </c>
      <c r="C15" s="131" t="s">
        <v>17</v>
      </c>
      <c r="D15" s="152" t="s">
        <v>18</v>
      </c>
      <c r="E15" s="131">
        <v>112</v>
      </c>
      <c r="F15" s="133" t="s">
        <v>53</v>
      </c>
      <c r="G15" s="145" t="s">
        <v>54</v>
      </c>
      <c r="H15" s="131">
        <v>212</v>
      </c>
      <c r="I15" s="133" t="s">
        <v>55</v>
      </c>
      <c r="J15" s="145" t="s">
        <v>56</v>
      </c>
    </row>
    <row r="16" spans="1:12" outlineLevel="1" x14ac:dyDescent="0.25">
      <c r="A16" s="131" t="s">
        <v>57</v>
      </c>
      <c r="B16" s="133" t="s">
        <v>42</v>
      </c>
      <c r="C16" s="86" t="s">
        <v>36</v>
      </c>
      <c r="D16" s="87" t="s">
        <v>37</v>
      </c>
      <c r="E16" s="86">
        <v>111</v>
      </c>
      <c r="F16" s="74" t="s">
        <v>58</v>
      </c>
      <c r="G16" s="133" t="s">
        <v>59</v>
      </c>
      <c r="H16" s="86">
        <v>211</v>
      </c>
      <c r="I16" s="74" t="s">
        <v>60</v>
      </c>
      <c r="J16" s="145" t="s">
        <v>61</v>
      </c>
    </row>
    <row r="17" spans="1:14" outlineLevel="1" x14ac:dyDescent="0.25">
      <c r="A17" s="131" t="s">
        <v>62</v>
      </c>
      <c r="B17" s="133" t="s">
        <v>42</v>
      </c>
      <c r="C17" s="131" t="s">
        <v>63</v>
      </c>
      <c r="D17" s="152" t="s">
        <v>64</v>
      </c>
      <c r="E17" s="131">
        <v>110</v>
      </c>
      <c r="F17" s="133" t="s">
        <v>65</v>
      </c>
      <c r="G17" s="145" t="s">
        <v>66</v>
      </c>
      <c r="H17" s="131">
        <v>210</v>
      </c>
      <c r="I17" s="133" t="s">
        <v>67</v>
      </c>
      <c r="J17" s="145" t="s">
        <v>68</v>
      </c>
    </row>
    <row r="18" spans="1:14" outlineLevel="1" x14ac:dyDescent="0.25">
      <c r="A18" s="131"/>
      <c r="B18" s="133"/>
      <c r="C18" s="131"/>
      <c r="D18" s="152"/>
      <c r="E18" s="131"/>
      <c r="F18" s="133"/>
      <c r="G18" s="145"/>
      <c r="H18" s="131"/>
      <c r="I18" s="133"/>
      <c r="J18" s="145"/>
    </row>
    <row r="19" spans="1:14" outlineLevel="1" x14ac:dyDescent="0.25">
      <c r="A19" s="35" t="s">
        <v>10</v>
      </c>
      <c r="B19" s="36" t="s">
        <v>11</v>
      </c>
      <c r="C19" s="35" t="str">
        <f>VLOOKUP(D19,Dictionary!$A$1:$B$33,2,0)</f>
        <v>255.255.255.0</v>
      </c>
      <c r="D19" s="41" t="s">
        <v>69</v>
      </c>
      <c r="E19" s="35"/>
      <c r="F19" s="36" t="s">
        <v>70</v>
      </c>
      <c r="G19" s="37" t="s">
        <v>11</v>
      </c>
      <c r="H19" s="35"/>
      <c r="I19" s="36" t="s">
        <v>71</v>
      </c>
      <c r="J19" s="37"/>
    </row>
    <row r="20" spans="1:14" outlineLevel="1" x14ac:dyDescent="0.25">
      <c r="A20" s="131" t="s">
        <v>72</v>
      </c>
      <c r="B20" s="133" t="s">
        <v>42</v>
      </c>
      <c r="C20" s="131" t="str">
        <f>VLOOKUP(D20,Dictionary!$A$1:$B$33,2,0)</f>
        <v>255.255.255.192</v>
      </c>
      <c r="D20" s="152" t="s">
        <v>64</v>
      </c>
      <c r="E20" s="131">
        <v>100</v>
      </c>
      <c r="F20" s="133" t="s">
        <v>70</v>
      </c>
      <c r="G20" s="145" t="s">
        <v>73</v>
      </c>
      <c r="H20" s="131">
        <v>200</v>
      </c>
      <c r="I20" s="133" t="s">
        <v>71</v>
      </c>
      <c r="J20" s="145" t="s">
        <v>74</v>
      </c>
    </row>
    <row r="21" spans="1:14" outlineLevel="1" x14ac:dyDescent="0.25">
      <c r="A21" s="131" t="s">
        <v>75</v>
      </c>
      <c r="B21" s="133" t="s">
        <v>42</v>
      </c>
      <c r="C21" s="131" t="str">
        <f>VLOOKUP(D21,Dictionary!$A$1:$B$33,2,0)</f>
        <v>255.255.255.192</v>
      </c>
      <c r="D21" s="152" t="s">
        <v>64</v>
      </c>
      <c r="E21" s="131">
        <v>101</v>
      </c>
      <c r="F21" s="133" t="s">
        <v>76</v>
      </c>
      <c r="G21" s="145" t="s">
        <v>77</v>
      </c>
      <c r="H21" s="131">
        <v>201</v>
      </c>
      <c r="I21" s="133" t="s">
        <v>78</v>
      </c>
      <c r="J21" s="145" t="s">
        <v>79</v>
      </c>
    </row>
    <row r="22" spans="1:14" outlineLevel="1" x14ac:dyDescent="0.25">
      <c r="A22" s="131" t="s">
        <v>80</v>
      </c>
      <c r="B22" s="133" t="s">
        <v>42</v>
      </c>
      <c r="C22" s="131" t="str">
        <f>VLOOKUP(D22,Dictionary!$A$1:$B$33,2,0)</f>
        <v>255.255.255.192</v>
      </c>
      <c r="D22" s="152" t="s">
        <v>64</v>
      </c>
      <c r="E22" s="131">
        <v>102</v>
      </c>
      <c r="F22" s="133" t="s">
        <v>81</v>
      </c>
      <c r="G22" s="145" t="s">
        <v>82</v>
      </c>
      <c r="H22" s="131">
        <v>202</v>
      </c>
      <c r="I22" s="133" t="s">
        <v>83</v>
      </c>
      <c r="J22" s="145" t="s">
        <v>84</v>
      </c>
    </row>
    <row r="23" spans="1:14" outlineLevel="1" x14ac:dyDescent="0.25">
      <c r="A23" s="131" t="s">
        <v>85</v>
      </c>
      <c r="B23" s="133" t="s">
        <v>42</v>
      </c>
      <c r="C23" s="131" t="str">
        <f>VLOOKUP(D23,Dictionary!$A$1:$B$33,2,0)</f>
        <v>255.255.255.192</v>
      </c>
      <c r="D23" s="152" t="s">
        <v>64</v>
      </c>
      <c r="E23" s="131"/>
      <c r="F23" s="133" t="s">
        <v>86</v>
      </c>
      <c r="G23" s="145" t="s">
        <v>87</v>
      </c>
      <c r="H23" s="131"/>
      <c r="I23" s="133" t="s">
        <v>88</v>
      </c>
      <c r="J23" s="145" t="s">
        <v>89</v>
      </c>
    </row>
    <row r="24" spans="1:14" outlineLevel="1" x14ac:dyDescent="0.25">
      <c r="A24" s="131"/>
      <c r="B24" s="133"/>
      <c r="C24" s="131"/>
      <c r="D24" s="152"/>
      <c r="E24" s="131"/>
      <c r="F24" s="133"/>
      <c r="G24" s="145"/>
      <c r="H24" s="131"/>
      <c r="I24" s="133"/>
      <c r="J24" s="145"/>
    </row>
    <row r="25" spans="1:14" outlineLevel="1" x14ac:dyDescent="0.25">
      <c r="A25" s="131" t="s">
        <v>90</v>
      </c>
      <c r="B25" s="133"/>
      <c r="C25" s="131" t="s">
        <v>11</v>
      </c>
      <c r="D25" s="152" t="s">
        <v>11</v>
      </c>
      <c r="E25" s="131">
        <v>130</v>
      </c>
      <c r="F25" s="133" t="s">
        <v>11</v>
      </c>
      <c r="G25" s="145" t="s">
        <v>11</v>
      </c>
      <c r="H25" s="131">
        <v>230</v>
      </c>
      <c r="I25" s="133" t="s">
        <v>11</v>
      </c>
      <c r="J25" s="145" t="s">
        <v>11</v>
      </c>
    </row>
    <row r="26" spans="1:14" outlineLevel="1" x14ac:dyDescent="0.25">
      <c r="A26" s="131" t="s">
        <v>91</v>
      </c>
      <c r="B26" s="133"/>
      <c r="C26" s="131"/>
      <c r="D26" s="152"/>
      <c r="E26" s="131">
        <v>131</v>
      </c>
      <c r="F26" s="133"/>
      <c r="G26" s="145"/>
      <c r="H26" s="131">
        <v>231</v>
      </c>
      <c r="I26" s="133"/>
      <c r="J26" s="145"/>
    </row>
    <row r="27" spans="1:14" ht="15.75" customHeight="1" outlineLevel="1" thickBot="1" x14ac:dyDescent="0.3">
      <c r="A27" s="136" t="s">
        <v>92</v>
      </c>
      <c r="B27" s="160"/>
      <c r="C27" s="136" t="s">
        <v>11</v>
      </c>
      <c r="D27" s="137" t="s">
        <v>11</v>
      </c>
      <c r="E27" s="136">
        <v>132</v>
      </c>
      <c r="F27" s="160" t="s">
        <v>11</v>
      </c>
      <c r="G27" s="146" t="s">
        <v>11</v>
      </c>
      <c r="H27" s="136">
        <v>232</v>
      </c>
      <c r="I27" s="160" t="s">
        <v>11</v>
      </c>
      <c r="J27" s="146" t="s">
        <v>11</v>
      </c>
    </row>
    <row r="28" spans="1:14" x14ac:dyDescent="0.25">
      <c r="N28" s="81"/>
    </row>
    <row r="29" spans="1:14" ht="18.75" customHeight="1" thickBot="1" x14ac:dyDescent="0.35">
      <c r="A29" s="12" t="s">
        <v>93</v>
      </c>
      <c r="N29" s="81"/>
    </row>
    <row r="30" spans="1:14" ht="15.75" customHeight="1" outlineLevel="1" thickBot="1" x14ac:dyDescent="0.3">
      <c r="A30" s="161" t="s">
        <v>1</v>
      </c>
      <c r="B30" s="164" t="s">
        <v>2</v>
      </c>
      <c r="C30" s="167" t="s">
        <v>94</v>
      </c>
      <c r="D30" s="168"/>
      <c r="E30" s="168"/>
      <c r="F30" s="168"/>
      <c r="G30" s="168"/>
      <c r="H30" s="168"/>
      <c r="I30" s="168"/>
      <c r="J30" s="169"/>
      <c r="N30" s="81"/>
    </row>
    <row r="31" spans="1:14" ht="15" customHeight="1" outlineLevel="1" x14ac:dyDescent="0.25">
      <c r="A31" s="162"/>
      <c r="B31" s="165"/>
      <c r="C31" s="161" t="s">
        <v>3</v>
      </c>
      <c r="D31" s="170" t="s">
        <v>95</v>
      </c>
      <c r="E31" s="130"/>
      <c r="F31" s="172" t="s">
        <v>96</v>
      </c>
      <c r="G31" s="173"/>
      <c r="H31" s="140"/>
      <c r="I31" s="174" t="s">
        <v>97</v>
      </c>
      <c r="J31" s="173"/>
    </row>
    <row r="32" spans="1:14" ht="15.75" customHeight="1" outlineLevel="1" thickBot="1" x14ac:dyDescent="0.3">
      <c r="A32" s="163"/>
      <c r="B32" s="166"/>
      <c r="C32" s="163"/>
      <c r="D32" s="171"/>
      <c r="E32" s="106" t="s">
        <v>7</v>
      </c>
      <c r="F32" s="77" t="s">
        <v>8</v>
      </c>
      <c r="G32" s="34" t="s">
        <v>9</v>
      </c>
      <c r="H32" s="106" t="s">
        <v>7</v>
      </c>
      <c r="I32" s="77" t="s">
        <v>8</v>
      </c>
      <c r="J32" s="34" t="s">
        <v>9</v>
      </c>
    </row>
    <row r="33" spans="1:12" outlineLevel="1" x14ac:dyDescent="0.25">
      <c r="A33" s="38" t="s">
        <v>10</v>
      </c>
      <c r="B33" s="39" t="s">
        <v>11</v>
      </c>
      <c r="C33" s="38" t="str">
        <f>VLOOKUP(D33,Dictionary!$A$1:$B$33,2,0)</f>
        <v>255.255.255.128</v>
      </c>
      <c r="D33" s="80" t="s">
        <v>13</v>
      </c>
      <c r="E33" s="91"/>
      <c r="F33" s="39" t="s">
        <v>98</v>
      </c>
      <c r="G33" s="92" t="s">
        <v>11</v>
      </c>
      <c r="H33" s="91"/>
      <c r="I33" s="39" t="s">
        <v>98</v>
      </c>
      <c r="J33" s="93" t="s">
        <v>11</v>
      </c>
    </row>
    <row r="34" spans="1:12" outlineLevel="1" x14ac:dyDescent="0.25">
      <c r="A34" s="131" t="s">
        <v>15</v>
      </c>
      <c r="B34" s="133" t="s">
        <v>16</v>
      </c>
      <c r="C34" s="131" t="str">
        <f>VLOOKUP(D34,Dictionary!$A$1:$B$33,2,0)</f>
        <v>255.255.255.240</v>
      </c>
      <c r="D34" s="152" t="s">
        <v>18</v>
      </c>
      <c r="E34" s="131">
        <f>VLOOKUP(A34,Dictionary!$D$2:$F$14,2,FALSE)</f>
        <v>21</v>
      </c>
      <c r="F34" s="133" t="s">
        <v>98</v>
      </c>
      <c r="G34" s="152" t="s">
        <v>99</v>
      </c>
      <c r="H34" s="131">
        <f>VLOOKUP(A34,Dictionary!$D$2:$F$14,3,FALSE)</f>
        <v>21</v>
      </c>
      <c r="I34" s="133" t="s">
        <v>98</v>
      </c>
      <c r="J34" s="145" t="s">
        <v>100</v>
      </c>
    </row>
    <row r="35" spans="1:12" outlineLevel="1" x14ac:dyDescent="0.25">
      <c r="A35" s="131" t="s">
        <v>21</v>
      </c>
      <c r="B35" s="133" t="s">
        <v>16</v>
      </c>
      <c r="C35" s="131" t="str">
        <f>VLOOKUP(D35,Dictionary!$A$1:$B$33,2,0)</f>
        <v>255.255.255.240</v>
      </c>
      <c r="D35" s="152" t="s">
        <v>18</v>
      </c>
      <c r="E35" s="131">
        <f>VLOOKUP(A35,Dictionary!$D$2:$F$14,2,FALSE)</f>
        <v>25</v>
      </c>
      <c r="F35" s="133" t="s">
        <v>101</v>
      </c>
      <c r="G35" s="152" t="s">
        <v>102</v>
      </c>
      <c r="H35" s="131">
        <f>VLOOKUP(A35,Dictionary!$D$2:$F$14,3,FALSE)</f>
        <v>25</v>
      </c>
      <c r="I35" s="133" t="s">
        <v>101</v>
      </c>
      <c r="J35" s="145" t="s">
        <v>103</v>
      </c>
      <c r="L35" s="81"/>
    </row>
    <row r="36" spans="1:12" outlineLevel="1" x14ac:dyDescent="0.25">
      <c r="A36" s="131" t="s">
        <v>25</v>
      </c>
      <c r="B36" s="133" t="s">
        <v>26</v>
      </c>
      <c r="C36" s="131" t="str">
        <f>VLOOKUP(D36,Dictionary!$A$1:$B$33,2,0)</f>
        <v>255.255.255.240</v>
      </c>
      <c r="D36" s="152" t="s">
        <v>18</v>
      </c>
      <c r="E36" s="131">
        <f>VLOOKUP(A36,Dictionary!$D$2:$F$14,2,FALSE)</f>
        <v>22</v>
      </c>
      <c r="F36" s="124" t="s">
        <v>104</v>
      </c>
      <c r="G36" s="126" t="s">
        <v>105</v>
      </c>
      <c r="H36" s="131">
        <f>VLOOKUP(A36,Dictionary!$D$2:$F$14,3,FALSE)</f>
        <v>22</v>
      </c>
      <c r="I36" s="74" t="s">
        <v>104</v>
      </c>
      <c r="J36" s="145" t="s">
        <v>106</v>
      </c>
      <c r="L36" s="81"/>
    </row>
    <row r="37" spans="1:12" outlineLevel="1" x14ac:dyDescent="0.25">
      <c r="A37" s="131" t="s">
        <v>30</v>
      </c>
      <c r="B37" s="133" t="s">
        <v>26</v>
      </c>
      <c r="C37" s="131" t="str">
        <f>VLOOKUP(D37,Dictionary!$A$1:$B$33,2,0)</f>
        <v>255.255.255.240</v>
      </c>
      <c r="D37" s="152" t="s">
        <v>18</v>
      </c>
      <c r="E37" s="131">
        <f>VLOOKUP(A37,Dictionary!$D$2:$F$14,2,FALSE)</f>
        <v>26</v>
      </c>
      <c r="F37" s="133" t="s">
        <v>107</v>
      </c>
      <c r="G37" s="152" t="s">
        <v>108</v>
      </c>
      <c r="H37" s="131">
        <f>VLOOKUP(A37,Dictionary!$D$2:$F$14,3,FALSE)</f>
        <v>26</v>
      </c>
      <c r="I37" s="74" t="s">
        <v>107</v>
      </c>
      <c r="J37" s="145" t="s">
        <v>109</v>
      </c>
      <c r="L37" s="81"/>
    </row>
    <row r="38" spans="1:12" outlineLevel="1" x14ac:dyDescent="0.25">
      <c r="A38" s="131" t="s">
        <v>34</v>
      </c>
      <c r="B38" s="133" t="s">
        <v>35</v>
      </c>
      <c r="C38" s="131" t="str">
        <f>VLOOKUP(D38,Dictionary!$A$1:$B$33,2,0)</f>
        <v>255.255.255.224</v>
      </c>
      <c r="D38" s="152" t="s">
        <v>37</v>
      </c>
      <c r="E38" s="131">
        <f>VLOOKUP(A38,Dictionary!$D$2:$F$14,2,FALSE)</f>
        <v>23</v>
      </c>
      <c r="F38" s="74" t="s">
        <v>110</v>
      </c>
      <c r="G38" s="74" t="s">
        <v>111</v>
      </c>
      <c r="H38" s="131">
        <f>VLOOKUP(A38,Dictionary!$D$2:$F$14,3,FALSE)</f>
        <v>23</v>
      </c>
      <c r="I38" s="74" t="s">
        <v>110</v>
      </c>
      <c r="J38" s="78" t="s">
        <v>112</v>
      </c>
      <c r="L38" s="81"/>
    </row>
    <row r="39" spans="1:12" outlineLevel="1" x14ac:dyDescent="0.25">
      <c r="A39" s="131" t="s">
        <v>41</v>
      </c>
      <c r="B39" s="133" t="s">
        <v>42</v>
      </c>
      <c r="C39" s="131" t="s">
        <v>36</v>
      </c>
      <c r="D39" s="152" t="s">
        <v>37</v>
      </c>
      <c r="E39" s="131">
        <f>VLOOKUP(A39,Dictionary!$D$2:$F$14,2,FALSE)</f>
        <v>24</v>
      </c>
      <c r="F39" s="74" t="s">
        <v>113</v>
      </c>
      <c r="G39" s="74" t="s">
        <v>114</v>
      </c>
      <c r="H39" s="131">
        <f>VLOOKUP(A39,Dictionary!$D$2:$F$14,3,FALSE)</f>
        <v>24</v>
      </c>
      <c r="I39" s="74" t="s">
        <v>113</v>
      </c>
      <c r="J39" s="74" t="s">
        <v>115</v>
      </c>
      <c r="L39" s="81"/>
    </row>
    <row r="40" spans="1:12" outlineLevel="1" x14ac:dyDescent="0.25">
      <c r="A40" s="131"/>
      <c r="B40" s="133"/>
      <c r="C40" s="131"/>
      <c r="D40" s="152"/>
      <c r="E40" s="131"/>
      <c r="F40" s="133"/>
      <c r="G40" s="152"/>
      <c r="H40" s="131"/>
      <c r="I40" s="133"/>
      <c r="J40" s="145"/>
      <c r="L40" s="81"/>
    </row>
    <row r="41" spans="1:12" outlineLevel="1" x14ac:dyDescent="0.25">
      <c r="A41" s="35" t="s">
        <v>10</v>
      </c>
      <c r="B41" s="36" t="s">
        <v>11</v>
      </c>
      <c r="C41" s="35" t="str">
        <f>VLOOKUP(D41,Dictionary!$A$1:$B$33,2,0)</f>
        <v>255.255.255.128</v>
      </c>
      <c r="D41" s="41" t="s">
        <v>13</v>
      </c>
      <c r="E41" s="131"/>
      <c r="F41" s="36" t="s">
        <v>116</v>
      </c>
      <c r="G41" s="152" t="s">
        <v>11</v>
      </c>
      <c r="H41" s="131"/>
      <c r="I41" s="36" t="s">
        <v>117</v>
      </c>
      <c r="J41" s="145" t="s">
        <v>11</v>
      </c>
      <c r="L41" s="81"/>
    </row>
    <row r="42" spans="1:12" outlineLevel="1" x14ac:dyDescent="0.25">
      <c r="A42" s="131" t="s">
        <v>49</v>
      </c>
      <c r="B42" s="133" t="s">
        <v>35</v>
      </c>
      <c r="C42" s="131" t="str">
        <f>VLOOKUP(D42,Dictionary!$A$1:$B$33,2,0)</f>
        <v>255.255.255.240</v>
      </c>
      <c r="D42" s="152" t="s">
        <v>18</v>
      </c>
      <c r="E42" s="131">
        <f>VLOOKUP(A42,Dictionary!$D$2:$F$14,2,FALSE)</f>
        <v>124</v>
      </c>
      <c r="F42" s="74" t="s">
        <v>116</v>
      </c>
      <c r="G42" s="74" t="s">
        <v>118</v>
      </c>
      <c r="H42" s="131">
        <f>VLOOKUP(A42,Dictionary!$D$2:$F$14,3,FALSE)</f>
        <v>224</v>
      </c>
      <c r="I42" s="74" t="s">
        <v>117</v>
      </c>
      <c r="J42" s="78" t="s">
        <v>119</v>
      </c>
      <c r="L42" s="81"/>
    </row>
    <row r="43" spans="1:12" outlineLevel="1" x14ac:dyDescent="0.25">
      <c r="A43" s="131" t="s">
        <v>52</v>
      </c>
      <c r="B43" s="133" t="s">
        <v>42</v>
      </c>
      <c r="C43" s="131" t="str">
        <f>VLOOKUP(D43,Dictionary!$A$1:$B$33,2,0)</f>
        <v>255.255.255.240</v>
      </c>
      <c r="D43" s="152" t="s">
        <v>18</v>
      </c>
      <c r="E43" s="131">
        <f>VLOOKUP(A43,Dictionary!$D$2:$F$14,2,FALSE)</f>
        <v>112</v>
      </c>
      <c r="F43" s="74" t="s">
        <v>120</v>
      </c>
      <c r="G43" s="74" t="s">
        <v>121</v>
      </c>
      <c r="H43" s="131">
        <f>VLOOKUP(A43,Dictionary!$D$2:$F$14,3,FALSE)</f>
        <v>212</v>
      </c>
      <c r="I43" s="74" t="s">
        <v>122</v>
      </c>
      <c r="J43" s="78" t="s">
        <v>123</v>
      </c>
      <c r="L43" s="81"/>
    </row>
    <row r="44" spans="1:12" outlineLevel="1" x14ac:dyDescent="0.25">
      <c r="A44" s="131" t="s">
        <v>57</v>
      </c>
      <c r="B44" s="133" t="s">
        <v>42</v>
      </c>
      <c r="C44" s="131" t="s">
        <v>36</v>
      </c>
      <c r="D44" s="152" t="s">
        <v>37</v>
      </c>
      <c r="E44" s="131">
        <f>VLOOKUP(A44,Dictionary!$D$2:$F$14,2,FALSE)</f>
        <v>111</v>
      </c>
      <c r="F44" s="74" t="s">
        <v>124</v>
      </c>
      <c r="G44" s="74" t="s">
        <v>125</v>
      </c>
      <c r="H44" s="131">
        <f>VLOOKUP(A44,Dictionary!$D$2:$F$14,3,FALSE)</f>
        <v>211</v>
      </c>
      <c r="I44" s="74" t="s">
        <v>126</v>
      </c>
      <c r="J44" s="78" t="s">
        <v>127</v>
      </c>
      <c r="L44" s="81"/>
    </row>
    <row r="45" spans="1:12" outlineLevel="1" x14ac:dyDescent="0.25">
      <c r="A45" s="131" t="s">
        <v>62</v>
      </c>
      <c r="B45" s="133" t="s">
        <v>42</v>
      </c>
      <c r="C45" s="131" t="str">
        <f>VLOOKUP(D45,Dictionary!$A$1:$B$33,2,0)</f>
        <v>255.255.255.192</v>
      </c>
      <c r="D45" s="152" t="s">
        <v>64</v>
      </c>
      <c r="E45" s="131">
        <f>VLOOKUP(A45,Dictionary!$D$2:$F$14,2,FALSE)</f>
        <v>110</v>
      </c>
      <c r="F45" s="133" t="s">
        <v>128</v>
      </c>
      <c r="G45" s="74" t="s">
        <v>129</v>
      </c>
      <c r="H45" s="131">
        <f>VLOOKUP(A45,Dictionary!$D$2:$F$14,3,FALSE)</f>
        <v>210</v>
      </c>
      <c r="I45" s="133" t="s">
        <v>130</v>
      </c>
      <c r="J45" s="78" t="s">
        <v>131</v>
      </c>
      <c r="L45" s="81"/>
    </row>
    <row r="46" spans="1:12" outlineLevel="1" x14ac:dyDescent="0.25">
      <c r="A46" s="131"/>
      <c r="B46" s="133"/>
      <c r="C46" s="131"/>
      <c r="D46" s="152"/>
      <c r="E46" s="131"/>
      <c r="F46" s="133"/>
      <c r="G46" s="152"/>
      <c r="H46" s="131"/>
      <c r="I46" s="133"/>
      <c r="J46" s="145"/>
      <c r="L46" s="81"/>
    </row>
    <row r="47" spans="1:12" outlineLevel="1" x14ac:dyDescent="0.25">
      <c r="A47" s="35" t="s">
        <v>10</v>
      </c>
      <c r="B47" s="36" t="s">
        <v>11</v>
      </c>
      <c r="C47" s="35" t="str">
        <f>VLOOKUP(D47,Dictionary!$A$1:$B$33,2,0)</f>
        <v>255.255.255.0</v>
      </c>
      <c r="D47" s="41" t="s">
        <v>69</v>
      </c>
      <c r="E47" s="35"/>
      <c r="F47" s="36" t="s">
        <v>132</v>
      </c>
      <c r="G47" s="41" t="s">
        <v>11</v>
      </c>
      <c r="H47" s="35"/>
      <c r="I47" s="36" t="s">
        <v>133</v>
      </c>
      <c r="J47" s="37"/>
      <c r="L47" s="81"/>
    </row>
    <row r="48" spans="1:12" outlineLevel="1" x14ac:dyDescent="0.25">
      <c r="A48" s="131" t="s">
        <v>72</v>
      </c>
      <c r="B48" s="133" t="s">
        <v>42</v>
      </c>
      <c r="C48" s="131" t="str">
        <f>VLOOKUP(D48,Dictionary!$A$1:$B$33,2,0)</f>
        <v>255.255.255.192</v>
      </c>
      <c r="D48" s="152" t="s">
        <v>64</v>
      </c>
      <c r="E48" s="131">
        <f>VLOOKUP(A48,Dictionary!$D$2:$F$14,2,FALSE)</f>
        <v>100</v>
      </c>
      <c r="F48" s="133" t="s">
        <v>132</v>
      </c>
      <c r="G48" s="152" t="s">
        <v>134</v>
      </c>
      <c r="H48" s="131">
        <f>VLOOKUP(A48,Dictionary!$D$2:$F$14,3,FALSE)</f>
        <v>200</v>
      </c>
      <c r="I48" s="133" t="s">
        <v>133</v>
      </c>
      <c r="J48" s="145" t="s">
        <v>135</v>
      </c>
      <c r="L48" s="81"/>
    </row>
    <row r="49" spans="1:14" outlineLevel="1" x14ac:dyDescent="0.25">
      <c r="A49" s="131" t="s">
        <v>75</v>
      </c>
      <c r="B49" s="133" t="s">
        <v>42</v>
      </c>
      <c r="C49" s="131" t="str">
        <f>VLOOKUP(D49,Dictionary!$A$1:$B$33,2,0)</f>
        <v>255.255.255.192</v>
      </c>
      <c r="D49" s="152" t="s">
        <v>64</v>
      </c>
      <c r="E49" s="131">
        <f>VLOOKUP(A49,Dictionary!$D$2:$F$14,2,FALSE)</f>
        <v>101</v>
      </c>
      <c r="F49" s="133" t="s">
        <v>136</v>
      </c>
      <c r="G49" s="152" t="s">
        <v>137</v>
      </c>
      <c r="H49" s="131">
        <f>VLOOKUP(A49,Dictionary!$D$2:$F$14,3,FALSE)</f>
        <v>201</v>
      </c>
      <c r="I49" s="133" t="s">
        <v>138</v>
      </c>
      <c r="J49" s="145" t="s">
        <v>139</v>
      </c>
      <c r="L49" s="81"/>
    </row>
    <row r="50" spans="1:14" outlineLevel="1" x14ac:dyDescent="0.25">
      <c r="A50" s="131" t="s">
        <v>80</v>
      </c>
      <c r="B50" s="133" t="s">
        <v>42</v>
      </c>
      <c r="C50" s="131" t="str">
        <f>VLOOKUP(D50,Dictionary!$A$1:$B$33,2,0)</f>
        <v>255.255.255.192</v>
      </c>
      <c r="D50" s="152" t="s">
        <v>64</v>
      </c>
      <c r="E50" s="131">
        <f>VLOOKUP(A50,Dictionary!$D$2:$F$14,2,FALSE)</f>
        <v>102</v>
      </c>
      <c r="F50" s="133" t="s">
        <v>140</v>
      </c>
      <c r="G50" s="152" t="s">
        <v>141</v>
      </c>
      <c r="H50" s="131">
        <f>VLOOKUP(A50,Dictionary!$D$2:$F$14,3,FALSE)</f>
        <v>202</v>
      </c>
      <c r="I50" s="133" t="s">
        <v>142</v>
      </c>
      <c r="J50" s="145" t="s">
        <v>143</v>
      </c>
    </row>
    <row r="51" spans="1:14" outlineLevel="1" x14ac:dyDescent="0.25">
      <c r="A51" s="131" t="s">
        <v>85</v>
      </c>
      <c r="B51" s="133"/>
      <c r="C51" s="131" t="str">
        <f>VLOOKUP(D51,Dictionary!$A$1:$B$33,2,0)</f>
        <v>255.255.255.192</v>
      </c>
      <c r="D51" s="152" t="s">
        <v>64</v>
      </c>
      <c r="E51" s="131"/>
      <c r="F51" s="133" t="s">
        <v>144</v>
      </c>
      <c r="G51" s="152"/>
      <c r="H51" s="131"/>
      <c r="I51" s="133" t="s">
        <v>145</v>
      </c>
      <c r="J51" s="145"/>
    </row>
    <row r="52" spans="1:14" outlineLevel="1" x14ac:dyDescent="0.25">
      <c r="A52" s="131"/>
      <c r="B52" s="133"/>
      <c r="C52" s="131"/>
      <c r="D52" s="152"/>
      <c r="E52" s="131"/>
      <c r="F52" s="133"/>
      <c r="G52" s="152"/>
      <c r="H52" s="131"/>
      <c r="I52" s="133"/>
      <c r="J52" s="145"/>
    </row>
    <row r="53" spans="1:14" outlineLevel="1" x14ac:dyDescent="0.25">
      <c r="A53" s="131" t="s">
        <v>146</v>
      </c>
      <c r="B53" s="133"/>
      <c r="C53" s="131" t="s">
        <v>11</v>
      </c>
      <c r="D53" s="152" t="s">
        <v>11</v>
      </c>
      <c r="E53" s="131">
        <v>130</v>
      </c>
      <c r="F53" s="133" t="s">
        <v>11</v>
      </c>
      <c r="G53" s="152" t="s">
        <v>11</v>
      </c>
      <c r="H53" s="131">
        <v>230</v>
      </c>
      <c r="I53" s="133" t="s">
        <v>11</v>
      </c>
      <c r="J53" s="145" t="s">
        <v>11</v>
      </c>
    </row>
    <row r="54" spans="1:14" outlineLevel="1" x14ac:dyDescent="0.25">
      <c r="A54" s="131" t="s">
        <v>147</v>
      </c>
      <c r="B54" s="133"/>
      <c r="C54" s="131" t="s">
        <v>11</v>
      </c>
      <c r="D54" s="152" t="s">
        <v>11</v>
      </c>
      <c r="E54" s="131">
        <v>131</v>
      </c>
      <c r="F54" s="133" t="s">
        <v>11</v>
      </c>
      <c r="G54" s="152" t="s">
        <v>11</v>
      </c>
      <c r="H54" s="131">
        <v>231</v>
      </c>
      <c r="I54" s="133" t="s">
        <v>11</v>
      </c>
      <c r="J54" s="145" t="s">
        <v>11</v>
      </c>
    </row>
    <row r="55" spans="1:14" outlineLevel="1" x14ac:dyDescent="0.25">
      <c r="A55" s="131" t="s">
        <v>148</v>
      </c>
      <c r="B55" s="133"/>
      <c r="C55" s="131" t="s">
        <v>11</v>
      </c>
      <c r="D55" s="152" t="s">
        <v>11</v>
      </c>
      <c r="E55" s="131">
        <v>132</v>
      </c>
      <c r="F55" s="133" t="s">
        <v>11</v>
      </c>
      <c r="G55" s="152" t="s">
        <v>11</v>
      </c>
      <c r="H55" s="131">
        <v>232</v>
      </c>
      <c r="I55" s="133" t="s">
        <v>11</v>
      </c>
      <c r="J55" s="145" t="s">
        <v>11</v>
      </c>
    </row>
    <row r="56" spans="1:14" ht="15.75" customHeight="1" outlineLevel="1" thickBot="1" x14ac:dyDescent="0.3">
      <c r="A56" s="136" t="s">
        <v>149</v>
      </c>
      <c r="B56" s="160"/>
      <c r="C56" s="136" t="s">
        <v>11</v>
      </c>
      <c r="D56" s="137" t="s">
        <v>11</v>
      </c>
      <c r="E56" s="136">
        <v>133</v>
      </c>
      <c r="F56" s="160" t="s">
        <v>11</v>
      </c>
      <c r="G56" s="137" t="s">
        <v>11</v>
      </c>
      <c r="H56" s="136">
        <v>233</v>
      </c>
      <c r="I56" s="160" t="s">
        <v>11</v>
      </c>
      <c r="J56" s="146" t="s">
        <v>11</v>
      </c>
    </row>
    <row r="57" spans="1:14" ht="15.75" customHeight="1" outlineLevel="1" x14ac:dyDescent="0.25"/>
    <row r="58" spans="1:14" ht="15.75" customHeight="1" outlineLevel="1" thickBot="1" x14ac:dyDescent="0.35">
      <c r="A58" s="12" t="s">
        <v>150</v>
      </c>
    </row>
    <row r="59" spans="1:14" ht="15.75" customHeight="1" outlineLevel="1" thickBot="1" x14ac:dyDescent="0.3">
      <c r="A59" s="161" t="s">
        <v>1</v>
      </c>
      <c r="B59" s="164" t="s">
        <v>2</v>
      </c>
      <c r="C59" s="167" t="s">
        <v>94</v>
      </c>
      <c r="D59" s="168"/>
      <c r="E59" s="168"/>
      <c r="F59" s="168"/>
      <c r="G59" s="168"/>
      <c r="H59" s="168"/>
      <c r="I59" s="168"/>
      <c r="J59" s="169"/>
      <c r="N59" s="81"/>
    </row>
    <row r="60" spans="1:14" ht="15" customHeight="1" outlineLevel="1" x14ac:dyDescent="0.25">
      <c r="A60" s="162"/>
      <c r="B60" s="165"/>
      <c r="C60" s="161" t="s">
        <v>3</v>
      </c>
      <c r="D60" s="170" t="s">
        <v>95</v>
      </c>
      <c r="E60" s="130"/>
      <c r="F60" s="172" t="s">
        <v>96</v>
      </c>
      <c r="G60" s="173"/>
      <c r="H60" s="140"/>
      <c r="I60" s="174" t="s">
        <v>97</v>
      </c>
      <c r="J60" s="173"/>
    </row>
    <row r="61" spans="1:14" ht="15.75" customHeight="1" outlineLevel="1" thickBot="1" x14ac:dyDescent="0.3">
      <c r="A61" s="163"/>
      <c r="B61" s="166"/>
      <c r="C61" s="163"/>
      <c r="D61" s="171"/>
      <c r="E61" s="106" t="s">
        <v>7</v>
      </c>
      <c r="F61" s="77" t="s">
        <v>8</v>
      </c>
      <c r="G61" s="34" t="s">
        <v>9</v>
      </c>
      <c r="H61" s="106" t="s">
        <v>7</v>
      </c>
      <c r="I61" s="77" t="s">
        <v>8</v>
      </c>
      <c r="J61" s="34" t="s">
        <v>9</v>
      </c>
    </row>
    <row r="62" spans="1:14" outlineLevel="1" x14ac:dyDescent="0.25">
      <c r="A62" s="38" t="s">
        <v>10</v>
      </c>
      <c r="B62" s="39" t="s">
        <v>11</v>
      </c>
      <c r="C62" s="38" t="str">
        <f>VLOOKUP(D62,Dictionary!$A$1:$B$33,2,0)</f>
        <v>255.255.255.128</v>
      </c>
      <c r="D62" s="80" t="s">
        <v>13</v>
      </c>
      <c r="E62" s="91"/>
      <c r="F62" s="39" t="s">
        <v>151</v>
      </c>
      <c r="G62" s="92" t="s">
        <v>11</v>
      </c>
      <c r="H62" s="91"/>
      <c r="I62" s="39" t="s">
        <v>151</v>
      </c>
      <c r="J62" s="93" t="s">
        <v>11</v>
      </c>
    </row>
    <row r="63" spans="1:14" outlineLevel="1" x14ac:dyDescent="0.25">
      <c r="A63" s="131" t="s">
        <v>15</v>
      </c>
      <c r="B63" s="133" t="s">
        <v>16</v>
      </c>
      <c r="C63" s="131" t="str">
        <f>VLOOKUP(D63,Dictionary!$A$1:$B$33,2,0)</f>
        <v>255.255.255.240</v>
      </c>
      <c r="D63" s="152" t="s">
        <v>18</v>
      </c>
      <c r="E63" s="131">
        <f>VLOOKUP(A63,Dictionary!$D$2:$F$14,2,FALSE)</f>
        <v>21</v>
      </c>
      <c r="F63" s="133" t="s">
        <v>151</v>
      </c>
      <c r="G63" s="152" t="s">
        <v>152</v>
      </c>
      <c r="H63" s="131">
        <f>VLOOKUP(A63,Dictionary!$D$2:$F$14,3,FALSE)</f>
        <v>21</v>
      </c>
      <c r="I63" s="133" t="s">
        <v>151</v>
      </c>
      <c r="J63" s="145" t="s">
        <v>153</v>
      </c>
    </row>
    <row r="64" spans="1:14" outlineLevel="1" x14ac:dyDescent="0.25">
      <c r="A64" s="131" t="s">
        <v>21</v>
      </c>
      <c r="B64" s="133" t="s">
        <v>16</v>
      </c>
      <c r="C64" s="131" t="str">
        <f>VLOOKUP(D64,Dictionary!$A$1:$B$33,2,0)</f>
        <v>255.255.255.240</v>
      </c>
      <c r="D64" s="152" t="s">
        <v>18</v>
      </c>
      <c r="E64" s="131">
        <f>VLOOKUP(A64,Dictionary!$D$2:$F$14,2,FALSE)</f>
        <v>25</v>
      </c>
      <c r="F64" s="133" t="s">
        <v>154</v>
      </c>
      <c r="G64" s="152" t="s">
        <v>155</v>
      </c>
      <c r="H64" s="131">
        <f>VLOOKUP(A64,Dictionary!$D$2:$F$14,3,FALSE)</f>
        <v>25</v>
      </c>
      <c r="I64" s="133" t="s">
        <v>154</v>
      </c>
      <c r="J64" s="145" t="s">
        <v>156</v>
      </c>
    </row>
    <row r="65" spans="1:10" outlineLevel="1" x14ac:dyDescent="0.25">
      <c r="A65" s="131" t="s">
        <v>25</v>
      </c>
      <c r="B65" s="133" t="s">
        <v>26</v>
      </c>
      <c r="C65" s="131" t="str">
        <f>VLOOKUP(D65,Dictionary!$A$1:$B$33,2,0)</f>
        <v>255.255.255.240</v>
      </c>
      <c r="D65" s="152" t="s">
        <v>18</v>
      </c>
      <c r="E65" s="131">
        <f>VLOOKUP(A65,Dictionary!$D$2:$F$14,2,FALSE)</f>
        <v>22</v>
      </c>
      <c r="F65" s="74" t="s">
        <v>157</v>
      </c>
      <c r="G65" s="152" t="s">
        <v>158</v>
      </c>
      <c r="H65" s="131">
        <f>VLOOKUP(A65,Dictionary!$D$2:$F$14,3,FALSE)</f>
        <v>22</v>
      </c>
      <c r="I65" s="124" t="s">
        <v>157</v>
      </c>
      <c r="J65" s="145" t="s">
        <v>159</v>
      </c>
    </row>
    <row r="66" spans="1:10" outlineLevel="1" x14ac:dyDescent="0.25">
      <c r="A66" s="131" t="s">
        <v>30</v>
      </c>
      <c r="B66" s="133" t="s">
        <v>26</v>
      </c>
      <c r="C66" s="131" t="str">
        <f>VLOOKUP(D66,Dictionary!$A$1:$B$33,2,0)</f>
        <v>255.255.255.240</v>
      </c>
      <c r="D66" s="152" t="s">
        <v>18</v>
      </c>
      <c r="E66" s="131">
        <f>VLOOKUP(A66,Dictionary!$D$2:$F$14,2,FALSE)</f>
        <v>26</v>
      </c>
      <c r="F66" s="133" t="s">
        <v>160</v>
      </c>
      <c r="G66" s="152" t="s">
        <v>161</v>
      </c>
      <c r="H66" s="131">
        <f>VLOOKUP(A66,Dictionary!$D$2:$F$14,3,FALSE)</f>
        <v>26</v>
      </c>
      <c r="I66" s="74" t="s">
        <v>160</v>
      </c>
      <c r="J66" s="145" t="s">
        <v>162</v>
      </c>
    </row>
    <row r="67" spans="1:10" outlineLevel="1" x14ac:dyDescent="0.25">
      <c r="A67" s="131" t="s">
        <v>34</v>
      </c>
      <c r="B67" s="133" t="s">
        <v>35</v>
      </c>
      <c r="C67" s="131" t="str">
        <f>VLOOKUP(D67,Dictionary!$A$1:$B$33,2,0)</f>
        <v>255.255.255.224</v>
      </c>
      <c r="D67" s="152" t="s">
        <v>37</v>
      </c>
      <c r="E67" s="131">
        <f>VLOOKUP(A67,Dictionary!$D$2:$F$14,2,FALSE)</f>
        <v>23</v>
      </c>
      <c r="F67" s="74" t="s">
        <v>163</v>
      </c>
      <c r="G67" s="74" t="s">
        <v>164</v>
      </c>
      <c r="H67" s="131">
        <f>VLOOKUP(A67,Dictionary!$D$2:$F$14,3,FALSE)</f>
        <v>23</v>
      </c>
      <c r="I67" s="74" t="s">
        <v>163</v>
      </c>
      <c r="J67" s="78" t="s">
        <v>165</v>
      </c>
    </row>
    <row r="68" spans="1:10" outlineLevel="1" x14ac:dyDescent="0.25">
      <c r="A68" s="131" t="s">
        <v>41</v>
      </c>
      <c r="B68" s="133" t="s">
        <v>42</v>
      </c>
      <c r="C68" s="131" t="s">
        <v>36</v>
      </c>
      <c r="D68" s="152" t="s">
        <v>37</v>
      </c>
      <c r="E68" s="131">
        <f>VLOOKUP(A68,Dictionary!$D$2:$F$14,2,FALSE)</f>
        <v>24</v>
      </c>
      <c r="F68" s="74" t="s">
        <v>166</v>
      </c>
      <c r="G68" s="74" t="s">
        <v>167</v>
      </c>
      <c r="H68" s="131">
        <f>VLOOKUP(A68,Dictionary!$D$2:$F$14,3,FALSE)</f>
        <v>24</v>
      </c>
      <c r="I68" s="74" t="s">
        <v>166</v>
      </c>
      <c r="J68" s="74" t="s">
        <v>168</v>
      </c>
    </row>
    <row r="69" spans="1:10" outlineLevel="1" x14ac:dyDescent="0.25">
      <c r="A69" s="131"/>
      <c r="B69" s="133"/>
      <c r="C69" s="131"/>
      <c r="D69" s="152"/>
      <c r="E69" s="131"/>
      <c r="F69" s="133"/>
      <c r="G69" s="152"/>
      <c r="H69" s="131"/>
      <c r="I69" s="133"/>
      <c r="J69" s="145"/>
    </row>
    <row r="70" spans="1:10" outlineLevel="1" x14ac:dyDescent="0.25">
      <c r="A70" s="35" t="s">
        <v>10</v>
      </c>
      <c r="B70" s="36" t="s">
        <v>11</v>
      </c>
      <c r="C70" s="35" t="str">
        <f>VLOOKUP(D70,Dictionary!$A$1:$B$33,2,0)</f>
        <v>255.255.255.128</v>
      </c>
      <c r="D70" s="41" t="s">
        <v>13</v>
      </c>
      <c r="E70" s="131"/>
      <c r="F70" s="36" t="s">
        <v>169</v>
      </c>
      <c r="G70" s="152" t="s">
        <v>11</v>
      </c>
      <c r="H70" s="131"/>
      <c r="I70" s="36" t="s">
        <v>170</v>
      </c>
      <c r="J70" s="145" t="s">
        <v>11</v>
      </c>
    </row>
    <row r="71" spans="1:10" outlineLevel="1" x14ac:dyDescent="0.25">
      <c r="A71" s="131" t="s">
        <v>49</v>
      </c>
      <c r="B71" s="133" t="s">
        <v>35</v>
      </c>
      <c r="C71" s="131" t="str">
        <f>VLOOKUP(D71,Dictionary!$A$1:$B$33,2,0)</f>
        <v>255.255.255.240</v>
      </c>
      <c r="D71" s="152" t="s">
        <v>18</v>
      </c>
      <c r="E71" s="131">
        <f>VLOOKUP(A71,Dictionary!$D$2:$F$14,2,FALSE)</f>
        <v>124</v>
      </c>
      <c r="F71" s="74" t="s">
        <v>169</v>
      </c>
      <c r="G71" s="74" t="s">
        <v>171</v>
      </c>
      <c r="H71" s="131">
        <f>VLOOKUP(A71,Dictionary!$D$2:$F$14,3,FALSE)</f>
        <v>224</v>
      </c>
      <c r="I71" s="74" t="s">
        <v>170</v>
      </c>
      <c r="J71" s="78" t="s">
        <v>172</v>
      </c>
    </row>
    <row r="72" spans="1:10" outlineLevel="1" x14ac:dyDescent="0.25">
      <c r="A72" s="131" t="s">
        <v>52</v>
      </c>
      <c r="B72" s="133" t="s">
        <v>42</v>
      </c>
      <c r="C72" s="131" t="str">
        <f>VLOOKUP(D72,Dictionary!$A$1:$B$33,2,0)</f>
        <v>255.255.255.240</v>
      </c>
      <c r="D72" s="152" t="s">
        <v>18</v>
      </c>
      <c r="E72" s="131">
        <f>VLOOKUP(A72,Dictionary!$D$2:$F$14,2,FALSE)</f>
        <v>112</v>
      </c>
      <c r="F72" s="74" t="s">
        <v>173</v>
      </c>
      <c r="G72" s="74" t="s">
        <v>174</v>
      </c>
      <c r="H72" s="131">
        <f>VLOOKUP(A72,Dictionary!$D$2:$F$14,3,FALSE)</f>
        <v>212</v>
      </c>
      <c r="I72" s="74" t="s">
        <v>175</v>
      </c>
      <c r="J72" s="125" t="s">
        <v>176</v>
      </c>
    </row>
    <row r="73" spans="1:10" outlineLevel="1" x14ac:dyDescent="0.25">
      <c r="A73" s="131" t="s">
        <v>57</v>
      </c>
      <c r="B73" s="133" t="s">
        <v>42</v>
      </c>
      <c r="C73" s="131" t="s">
        <v>36</v>
      </c>
      <c r="D73" s="152" t="s">
        <v>37</v>
      </c>
      <c r="E73" s="131">
        <f>VLOOKUP(A73,Dictionary!$D$2:$F$14,2,FALSE)</f>
        <v>111</v>
      </c>
      <c r="F73" s="74" t="s">
        <v>177</v>
      </c>
      <c r="G73" s="74" t="s">
        <v>178</v>
      </c>
      <c r="H73" s="131">
        <f>VLOOKUP(A73,Dictionary!$D$2:$F$14,3,FALSE)</f>
        <v>211</v>
      </c>
      <c r="I73" s="74" t="s">
        <v>179</v>
      </c>
      <c r="J73" s="78" t="s">
        <v>180</v>
      </c>
    </row>
    <row r="74" spans="1:10" outlineLevel="1" x14ac:dyDescent="0.25">
      <c r="A74" s="131" t="s">
        <v>62</v>
      </c>
      <c r="B74" s="133" t="s">
        <v>42</v>
      </c>
      <c r="C74" s="131" t="str">
        <f>VLOOKUP(D74,Dictionary!$A$1:$B$33,2,0)</f>
        <v>255.255.255.192</v>
      </c>
      <c r="D74" s="152" t="s">
        <v>64</v>
      </c>
      <c r="E74" s="131">
        <f>VLOOKUP(A74,Dictionary!$D$2:$F$14,2,FALSE)</f>
        <v>110</v>
      </c>
      <c r="F74" s="133" t="s">
        <v>181</v>
      </c>
      <c r="G74" s="74" t="s">
        <v>182</v>
      </c>
      <c r="H74" s="131">
        <f>VLOOKUP(A74,Dictionary!$D$2:$F$14,3,FALSE)</f>
        <v>210</v>
      </c>
      <c r="I74" s="133" t="s">
        <v>183</v>
      </c>
      <c r="J74" s="78" t="s">
        <v>184</v>
      </c>
    </row>
    <row r="75" spans="1:10" outlineLevel="1" x14ac:dyDescent="0.25">
      <c r="A75" s="131"/>
      <c r="B75" s="133"/>
      <c r="C75" s="131"/>
      <c r="D75" s="152"/>
      <c r="E75" s="131"/>
      <c r="F75" s="133"/>
      <c r="G75" s="152"/>
      <c r="H75" s="131"/>
      <c r="I75" s="133"/>
      <c r="J75" s="145"/>
    </row>
    <row r="76" spans="1:10" outlineLevel="1" x14ac:dyDescent="0.25">
      <c r="A76" s="35" t="s">
        <v>10</v>
      </c>
      <c r="B76" s="36" t="s">
        <v>11</v>
      </c>
      <c r="C76" s="35" t="str">
        <f>VLOOKUP(D76,Dictionary!$A$1:$B$33,2,0)</f>
        <v>255.255.255.0</v>
      </c>
      <c r="D76" s="41" t="s">
        <v>69</v>
      </c>
      <c r="E76" s="35"/>
      <c r="F76" s="36" t="s">
        <v>185</v>
      </c>
      <c r="G76" s="41" t="s">
        <v>11</v>
      </c>
      <c r="H76" s="35"/>
      <c r="I76" s="36" t="s">
        <v>186</v>
      </c>
      <c r="J76" s="37"/>
    </row>
    <row r="77" spans="1:10" outlineLevel="1" x14ac:dyDescent="0.25">
      <c r="A77" s="131" t="s">
        <v>72</v>
      </c>
      <c r="B77" s="133" t="s">
        <v>42</v>
      </c>
      <c r="C77" s="131" t="str">
        <f>VLOOKUP(D77,Dictionary!$A$1:$B$33,2,0)</f>
        <v>255.255.255.192</v>
      </c>
      <c r="D77" s="152" t="s">
        <v>64</v>
      </c>
      <c r="E77" s="131">
        <f>VLOOKUP(A77,Dictionary!$D$2:$F$14,2,FALSE)</f>
        <v>100</v>
      </c>
      <c r="F77" s="133" t="s">
        <v>185</v>
      </c>
      <c r="G77" s="152" t="s">
        <v>187</v>
      </c>
      <c r="H77" s="131">
        <f>VLOOKUP(A77,Dictionary!$D$2:$F$14,3,FALSE)</f>
        <v>200</v>
      </c>
      <c r="I77" s="133" t="s">
        <v>186</v>
      </c>
      <c r="J77" s="145" t="s">
        <v>188</v>
      </c>
    </row>
    <row r="78" spans="1:10" outlineLevel="1" x14ac:dyDescent="0.25">
      <c r="A78" s="131" t="s">
        <v>75</v>
      </c>
      <c r="B78" s="133" t="s">
        <v>42</v>
      </c>
      <c r="C78" s="131" t="str">
        <f>VLOOKUP(D78,Dictionary!$A$1:$B$33,2,0)</f>
        <v>255.255.255.192</v>
      </c>
      <c r="D78" s="152" t="s">
        <v>64</v>
      </c>
      <c r="E78" s="131">
        <f>VLOOKUP(A78,Dictionary!$D$2:$F$14,2,FALSE)</f>
        <v>101</v>
      </c>
      <c r="F78" s="133" t="s">
        <v>189</v>
      </c>
      <c r="G78" s="152" t="s">
        <v>190</v>
      </c>
      <c r="H78" s="131">
        <f>VLOOKUP(A78,Dictionary!$D$2:$F$14,3,FALSE)</f>
        <v>201</v>
      </c>
      <c r="I78" s="133" t="s">
        <v>191</v>
      </c>
      <c r="J78" s="145" t="s">
        <v>192</v>
      </c>
    </row>
    <row r="79" spans="1:10" outlineLevel="1" x14ac:dyDescent="0.25">
      <c r="A79" s="131" t="s">
        <v>80</v>
      </c>
      <c r="B79" s="133" t="s">
        <v>42</v>
      </c>
      <c r="C79" s="131" t="str">
        <f>VLOOKUP(D79,Dictionary!$A$1:$B$33,2,0)</f>
        <v>255.255.255.192</v>
      </c>
      <c r="D79" s="152" t="s">
        <v>64</v>
      </c>
      <c r="E79" s="131">
        <f>VLOOKUP(A79,Dictionary!$D$2:$F$14,2,FALSE)</f>
        <v>102</v>
      </c>
      <c r="F79" s="133" t="s">
        <v>193</v>
      </c>
      <c r="G79" s="152" t="s">
        <v>194</v>
      </c>
      <c r="H79" s="131">
        <f>VLOOKUP(A79,Dictionary!$D$2:$F$14,3,FALSE)</f>
        <v>202</v>
      </c>
      <c r="I79" s="133" t="s">
        <v>195</v>
      </c>
      <c r="J79" s="145" t="s">
        <v>196</v>
      </c>
    </row>
    <row r="80" spans="1:10" outlineLevel="1" x14ac:dyDescent="0.25">
      <c r="A80" s="131" t="s">
        <v>85</v>
      </c>
      <c r="B80" s="133"/>
      <c r="C80" s="131" t="str">
        <f>VLOOKUP(D80,Dictionary!$A$1:$B$33,2,0)</f>
        <v>255.255.255.192</v>
      </c>
      <c r="D80" s="152" t="s">
        <v>64</v>
      </c>
      <c r="E80" s="131"/>
      <c r="F80" s="133" t="s">
        <v>197</v>
      </c>
      <c r="G80" s="152"/>
      <c r="H80" s="131"/>
      <c r="I80" s="133" t="s">
        <v>198</v>
      </c>
      <c r="J80" s="145"/>
    </row>
    <row r="81" spans="1:10" outlineLevel="1" x14ac:dyDescent="0.25">
      <c r="A81" s="131"/>
      <c r="B81" s="133"/>
      <c r="C81" s="131"/>
      <c r="D81" s="152"/>
      <c r="E81" s="131"/>
      <c r="F81" s="133"/>
      <c r="G81" s="152"/>
      <c r="H81" s="131"/>
      <c r="I81" s="133"/>
      <c r="J81" s="145"/>
    </row>
    <row r="82" spans="1:10" outlineLevel="1" x14ac:dyDescent="0.25">
      <c r="A82" s="131" t="s">
        <v>199</v>
      </c>
      <c r="B82" s="133"/>
      <c r="C82" s="131" t="s">
        <v>11</v>
      </c>
      <c r="D82" s="152" t="s">
        <v>11</v>
      </c>
      <c r="E82" s="131">
        <v>130</v>
      </c>
      <c r="F82" s="133" t="s">
        <v>11</v>
      </c>
      <c r="G82" s="152" t="s">
        <v>11</v>
      </c>
      <c r="H82" s="131">
        <v>230</v>
      </c>
      <c r="I82" s="133" t="s">
        <v>11</v>
      </c>
      <c r="J82" s="145" t="s">
        <v>11</v>
      </c>
    </row>
    <row r="83" spans="1:10" outlineLevel="1" x14ac:dyDescent="0.25">
      <c r="A83" s="131" t="s">
        <v>200</v>
      </c>
      <c r="B83" s="133"/>
      <c r="C83" s="131" t="s">
        <v>11</v>
      </c>
      <c r="D83" s="152" t="s">
        <v>11</v>
      </c>
      <c r="E83" s="131">
        <v>131</v>
      </c>
      <c r="F83" s="133" t="s">
        <v>11</v>
      </c>
      <c r="G83" s="152" t="s">
        <v>11</v>
      </c>
      <c r="H83" s="131">
        <v>231</v>
      </c>
      <c r="I83" s="133" t="s">
        <v>11</v>
      </c>
      <c r="J83" s="145" t="s">
        <v>11</v>
      </c>
    </row>
    <row r="84" spans="1:10" outlineLevel="1" x14ac:dyDescent="0.25">
      <c r="A84" s="131" t="s">
        <v>201</v>
      </c>
      <c r="B84" s="133"/>
      <c r="C84" s="131" t="s">
        <v>11</v>
      </c>
      <c r="D84" s="152" t="s">
        <v>11</v>
      </c>
      <c r="E84" s="131">
        <v>132</v>
      </c>
      <c r="F84" s="133" t="s">
        <v>11</v>
      </c>
      <c r="G84" s="152" t="s">
        <v>11</v>
      </c>
      <c r="H84" s="131">
        <v>232</v>
      </c>
      <c r="I84" s="133" t="s">
        <v>11</v>
      </c>
      <c r="J84" s="145" t="s">
        <v>11</v>
      </c>
    </row>
    <row r="85" spans="1:10" ht="15.75" customHeight="1" outlineLevel="1" thickBot="1" x14ac:dyDescent="0.3">
      <c r="A85" s="136" t="s">
        <v>202</v>
      </c>
      <c r="B85" s="160"/>
      <c r="C85" s="136" t="s">
        <v>11</v>
      </c>
      <c r="D85" s="137" t="s">
        <v>11</v>
      </c>
      <c r="E85" s="136">
        <v>133</v>
      </c>
      <c r="F85" s="160" t="s">
        <v>11</v>
      </c>
      <c r="G85" s="137" t="s">
        <v>11</v>
      </c>
      <c r="H85" s="136">
        <v>233</v>
      </c>
      <c r="I85" s="160" t="s">
        <v>11</v>
      </c>
      <c r="J85" s="146" t="s">
        <v>11</v>
      </c>
    </row>
    <row r="86" spans="1:10" ht="15.75" customHeight="1" outlineLevel="1" x14ac:dyDescent="0.25"/>
    <row r="88" spans="1:10" ht="18.75" customHeight="1" thickBot="1" x14ac:dyDescent="0.35">
      <c r="A88" s="12" t="s">
        <v>203</v>
      </c>
    </row>
    <row r="89" spans="1:10" ht="15.75" customHeight="1" outlineLevel="1" thickBot="1" x14ac:dyDescent="0.3">
      <c r="A89" s="161" t="s">
        <v>1</v>
      </c>
      <c r="B89" s="164" t="s">
        <v>2</v>
      </c>
      <c r="C89" s="161" t="s">
        <v>204</v>
      </c>
      <c r="D89" s="175"/>
      <c r="E89" s="175"/>
      <c r="F89" s="175"/>
      <c r="G89" s="175"/>
      <c r="H89" s="175"/>
      <c r="I89" s="175"/>
      <c r="J89" s="173"/>
    </row>
    <row r="90" spans="1:10" ht="15" customHeight="1" outlineLevel="1" x14ac:dyDescent="0.25">
      <c r="A90" s="162"/>
      <c r="B90" s="165"/>
      <c r="C90" s="176" t="s">
        <v>3</v>
      </c>
      <c r="D90" s="177" t="s">
        <v>95</v>
      </c>
      <c r="E90" s="63"/>
      <c r="F90" s="178" t="s">
        <v>205</v>
      </c>
      <c r="G90" s="173"/>
      <c r="H90" s="65"/>
      <c r="I90" s="161" t="s">
        <v>206</v>
      </c>
      <c r="J90" s="173"/>
    </row>
    <row r="91" spans="1:10" ht="15.75" customHeight="1" outlineLevel="1" thickBot="1" x14ac:dyDescent="0.3">
      <c r="A91" s="163"/>
      <c r="B91" s="166"/>
      <c r="C91" s="163"/>
      <c r="D91" s="171"/>
      <c r="E91" s="64"/>
      <c r="F91" s="42" t="s">
        <v>8</v>
      </c>
      <c r="G91" s="34" t="s">
        <v>9</v>
      </c>
      <c r="H91" s="66"/>
      <c r="I91" s="42" t="s">
        <v>8</v>
      </c>
      <c r="J91" s="34" t="s">
        <v>9</v>
      </c>
    </row>
    <row r="92" spans="1:10" outlineLevel="1" x14ac:dyDescent="0.25">
      <c r="A92" s="38" t="s">
        <v>10</v>
      </c>
      <c r="B92" s="39" t="s">
        <v>11</v>
      </c>
      <c r="C92" s="35" t="str">
        <f>VLOOKUP(D92,Dictionary!$A$1:$B$33,2,0)</f>
        <v>255.255.255.192</v>
      </c>
      <c r="D92" s="41" t="s">
        <v>64</v>
      </c>
      <c r="E92" s="119"/>
      <c r="F92" s="35" t="s">
        <v>207</v>
      </c>
      <c r="G92" s="37" t="s">
        <v>11</v>
      </c>
      <c r="H92" s="119"/>
      <c r="I92" s="35" t="s">
        <v>207</v>
      </c>
      <c r="J92" s="37" t="s">
        <v>11</v>
      </c>
    </row>
    <row r="93" spans="1:10" outlineLevel="1" x14ac:dyDescent="0.25">
      <c r="A93" s="131" t="s">
        <v>16</v>
      </c>
      <c r="B93" s="133" t="s">
        <v>16</v>
      </c>
      <c r="C93" s="131" t="str">
        <f>VLOOKUP(D93,Dictionary!$A$1:$B$33,2,0)</f>
        <v>255.255.255.240</v>
      </c>
      <c r="D93" s="152" t="s">
        <v>18</v>
      </c>
      <c r="F93" s="131" t="s">
        <v>207</v>
      </c>
      <c r="G93" s="145" t="s">
        <v>208</v>
      </c>
      <c r="I93" s="131" t="s">
        <v>207</v>
      </c>
      <c r="J93" s="145" t="s">
        <v>209</v>
      </c>
    </row>
    <row r="94" spans="1:10" outlineLevel="1" x14ac:dyDescent="0.25">
      <c r="A94" s="131" t="s">
        <v>26</v>
      </c>
      <c r="B94" s="133" t="s">
        <v>26</v>
      </c>
      <c r="C94" s="131" t="str">
        <f>VLOOKUP(D94,Dictionary!$A$1:$B$33,2,0)</f>
        <v>255.255.255.240</v>
      </c>
      <c r="D94" s="152" t="s">
        <v>18</v>
      </c>
      <c r="F94" s="131" t="s">
        <v>210</v>
      </c>
      <c r="G94" s="145" t="s">
        <v>211</v>
      </c>
      <c r="I94" s="131" t="s">
        <v>210</v>
      </c>
      <c r="J94" s="145" t="s">
        <v>212</v>
      </c>
    </row>
    <row r="95" spans="1:10" outlineLevel="1" x14ac:dyDescent="0.25">
      <c r="A95" s="131" t="s">
        <v>34</v>
      </c>
      <c r="B95" s="133" t="s">
        <v>35</v>
      </c>
      <c r="C95" s="131" t="str">
        <f>VLOOKUP(D95,Dictionary!$A$1:$B$33,2,0)</f>
        <v>255.255.255.240</v>
      </c>
      <c r="D95" s="152" t="s">
        <v>18</v>
      </c>
      <c r="F95" s="131" t="s">
        <v>213</v>
      </c>
      <c r="G95" s="145" t="s">
        <v>214</v>
      </c>
      <c r="I95" s="131" t="s">
        <v>213</v>
      </c>
      <c r="J95" s="145" t="s">
        <v>215</v>
      </c>
    </row>
    <row r="96" spans="1:10" outlineLevel="1" x14ac:dyDescent="0.25">
      <c r="A96" s="131" t="s">
        <v>41</v>
      </c>
      <c r="B96" s="133" t="s">
        <v>42</v>
      </c>
      <c r="C96" s="131" t="str">
        <f>VLOOKUP(D96,Dictionary!$A$1:$B$33,2,0)</f>
        <v>255.255.255.240</v>
      </c>
      <c r="D96" s="152" t="s">
        <v>18</v>
      </c>
      <c r="F96" s="131" t="s">
        <v>216</v>
      </c>
      <c r="G96" s="145" t="s">
        <v>217</v>
      </c>
      <c r="I96" s="131" t="s">
        <v>216</v>
      </c>
      <c r="J96" s="145" t="s">
        <v>218</v>
      </c>
    </row>
    <row r="97" spans="1:10" outlineLevel="1" x14ac:dyDescent="0.25">
      <c r="A97" s="131" t="s">
        <v>219</v>
      </c>
      <c r="B97" s="133"/>
      <c r="C97" s="131" t="str">
        <f>VLOOKUP(D97,Dictionary!$A$1:$B$33,2,0)</f>
        <v>255.255.255.224</v>
      </c>
      <c r="D97" s="152" t="s">
        <v>37</v>
      </c>
      <c r="F97" s="131" t="s">
        <v>220</v>
      </c>
      <c r="G97" s="145"/>
      <c r="I97" s="131" t="s">
        <v>221</v>
      </c>
      <c r="J97" s="145"/>
    </row>
    <row r="98" spans="1:10" outlineLevel="1" x14ac:dyDescent="0.25">
      <c r="A98" s="131" t="s">
        <v>219</v>
      </c>
      <c r="B98" s="133"/>
      <c r="C98" s="131" t="str">
        <f>VLOOKUP(D98,Dictionary!$A$1:$B$33,2,0)</f>
        <v>255.255.255.240</v>
      </c>
      <c r="D98" s="152" t="s">
        <v>18</v>
      </c>
      <c r="F98" s="131" t="s">
        <v>222</v>
      </c>
      <c r="G98" s="145"/>
      <c r="I98" s="131" t="s">
        <v>223</v>
      </c>
      <c r="J98" s="145"/>
    </row>
    <row r="99" spans="1:10" outlineLevel="1" x14ac:dyDescent="0.25">
      <c r="A99" s="35" t="s">
        <v>10</v>
      </c>
      <c r="B99" s="36" t="s">
        <v>11</v>
      </c>
      <c r="C99" s="35" t="str">
        <f>VLOOKUP(D99,Dictionary!$A$1:$B$33,2,0)</f>
        <v>255.255.255.0</v>
      </c>
      <c r="D99" s="41" t="s">
        <v>69</v>
      </c>
      <c r="E99" s="119"/>
      <c r="F99" s="35" t="s">
        <v>224</v>
      </c>
      <c r="G99" s="37" t="s">
        <v>11</v>
      </c>
      <c r="H99" s="119"/>
      <c r="I99" s="35" t="s">
        <v>225</v>
      </c>
      <c r="J99" s="37"/>
    </row>
    <row r="100" spans="1:10" outlineLevel="1" x14ac:dyDescent="0.25">
      <c r="A100" s="131" t="s">
        <v>72</v>
      </c>
      <c r="B100" s="133" t="s">
        <v>42</v>
      </c>
      <c r="C100" s="131" t="str">
        <f>VLOOKUP(D100,Dictionary!$A$1:$B$33,2,0)</f>
        <v>255.255.255.192</v>
      </c>
      <c r="D100" s="152" t="s">
        <v>64</v>
      </c>
      <c r="F100" s="131" t="s">
        <v>224</v>
      </c>
      <c r="G100" s="145" t="s">
        <v>226</v>
      </c>
      <c r="I100" s="131" t="s">
        <v>225</v>
      </c>
      <c r="J100" s="145" t="s">
        <v>227</v>
      </c>
    </row>
    <row r="101" spans="1:10" outlineLevel="1" x14ac:dyDescent="0.25">
      <c r="A101" s="131" t="s">
        <v>75</v>
      </c>
      <c r="B101" s="133" t="s">
        <v>42</v>
      </c>
      <c r="C101" s="131" t="str">
        <f>VLOOKUP(D101,Dictionary!$A$1:$B$33,2,0)</f>
        <v>255.255.255.192</v>
      </c>
      <c r="D101" s="152" t="s">
        <v>64</v>
      </c>
      <c r="F101" s="131" t="s">
        <v>228</v>
      </c>
      <c r="G101" s="145" t="s">
        <v>229</v>
      </c>
      <c r="I101" s="131" t="s">
        <v>230</v>
      </c>
      <c r="J101" s="145" t="s">
        <v>231</v>
      </c>
    </row>
    <row r="102" spans="1:10" outlineLevel="1" x14ac:dyDescent="0.25">
      <c r="A102" s="131" t="s">
        <v>80</v>
      </c>
      <c r="B102" s="133" t="s">
        <v>42</v>
      </c>
      <c r="C102" s="131" t="str">
        <f>VLOOKUP(D102,Dictionary!$A$1:$B$33,2,0)</f>
        <v>255.255.255.192</v>
      </c>
      <c r="D102" s="152" t="s">
        <v>64</v>
      </c>
      <c r="F102" s="131" t="s">
        <v>232</v>
      </c>
      <c r="G102" s="145" t="s">
        <v>233</v>
      </c>
      <c r="I102" s="131" t="s">
        <v>234</v>
      </c>
      <c r="J102" s="145" t="s">
        <v>235</v>
      </c>
    </row>
    <row r="103" spans="1:10" outlineLevel="1" x14ac:dyDescent="0.25">
      <c r="A103" s="131" t="s">
        <v>52</v>
      </c>
      <c r="B103" s="133" t="s">
        <v>42</v>
      </c>
      <c r="C103" s="131" t="str">
        <f>VLOOKUP(D103,Dictionary!$A$1:$B$33,2,0)</f>
        <v>255.255.255.192</v>
      </c>
      <c r="D103" s="152" t="s">
        <v>64</v>
      </c>
      <c r="F103" s="131" t="s">
        <v>236</v>
      </c>
      <c r="G103" s="145" t="s">
        <v>237</v>
      </c>
      <c r="I103" s="131" t="s">
        <v>238</v>
      </c>
      <c r="J103" s="145" t="s">
        <v>239</v>
      </c>
    </row>
    <row r="104" spans="1:10" ht="15.75" customHeight="1" outlineLevel="1" thickBot="1" x14ac:dyDescent="0.3">
      <c r="A104" s="136" t="s">
        <v>240</v>
      </c>
      <c r="B104" s="160"/>
      <c r="C104" s="136" t="s">
        <v>11</v>
      </c>
      <c r="D104" s="137" t="s">
        <v>11</v>
      </c>
      <c r="E104" s="144"/>
      <c r="F104" s="136" t="s">
        <v>11</v>
      </c>
      <c r="G104" s="146" t="s">
        <v>11</v>
      </c>
      <c r="H104" s="144"/>
      <c r="I104" s="136" t="s">
        <v>11</v>
      </c>
      <c r="J104" s="146" t="s">
        <v>11</v>
      </c>
    </row>
    <row r="106" spans="1:10" ht="19.5" customHeight="1" thickBot="1" x14ac:dyDescent="0.35">
      <c r="A106" s="12" t="s">
        <v>241</v>
      </c>
    </row>
    <row r="107" spans="1:10" ht="15.75" customHeight="1" outlineLevel="1" thickBot="1" x14ac:dyDescent="0.3">
      <c r="A107" s="161" t="s">
        <v>1</v>
      </c>
      <c r="B107" s="164" t="s">
        <v>2</v>
      </c>
      <c r="C107" s="182" t="s">
        <v>241</v>
      </c>
      <c r="D107" s="183"/>
      <c r="E107" s="183"/>
      <c r="F107" s="183"/>
      <c r="G107" s="183"/>
      <c r="H107" s="183"/>
      <c r="I107" s="183"/>
      <c r="J107" s="184"/>
    </row>
    <row r="108" spans="1:10" ht="15" customHeight="1" outlineLevel="1" thickBot="1" x14ac:dyDescent="0.3">
      <c r="A108" s="162"/>
      <c r="B108" s="165"/>
      <c r="C108" s="181" t="s">
        <v>3</v>
      </c>
      <c r="D108" s="186" t="s">
        <v>4</v>
      </c>
      <c r="E108" s="185" t="s">
        <v>242</v>
      </c>
      <c r="F108" s="183"/>
      <c r="G108" s="184"/>
      <c r="H108" s="182" t="s">
        <v>243</v>
      </c>
      <c r="I108" s="183"/>
      <c r="J108" s="184"/>
    </row>
    <row r="109" spans="1:10" ht="15.75" customHeight="1" outlineLevel="1" thickBot="1" x14ac:dyDescent="0.3">
      <c r="A109" s="163"/>
      <c r="B109" s="166"/>
      <c r="C109" s="163"/>
      <c r="D109" s="171"/>
      <c r="E109" s="67" t="s">
        <v>7</v>
      </c>
      <c r="F109" s="68" t="s">
        <v>8</v>
      </c>
      <c r="G109" s="69" t="s">
        <v>9</v>
      </c>
      <c r="H109" s="71" t="s">
        <v>7</v>
      </c>
      <c r="I109" s="72" t="s">
        <v>8</v>
      </c>
      <c r="J109" s="73" t="s">
        <v>9</v>
      </c>
    </row>
    <row r="110" spans="1:10" outlineLevel="1" x14ac:dyDescent="0.25">
      <c r="A110" s="38" t="s">
        <v>10</v>
      </c>
      <c r="B110" s="39" t="s">
        <v>11</v>
      </c>
      <c r="C110" s="35" t="str">
        <f>VLOOKUP(D110,Dictionary!$A$1:$B$33,2,0)</f>
        <v>255.255.255.128</v>
      </c>
      <c r="D110" s="41" t="s">
        <v>13</v>
      </c>
      <c r="E110" s="38" t="s">
        <v>11</v>
      </c>
      <c r="F110" s="39" t="s">
        <v>244</v>
      </c>
      <c r="G110" s="40" t="s">
        <v>11</v>
      </c>
      <c r="H110" s="38" t="s">
        <v>11</v>
      </c>
      <c r="I110" s="39" t="s">
        <v>244</v>
      </c>
      <c r="J110" s="40" t="s">
        <v>11</v>
      </c>
    </row>
    <row r="111" spans="1:10" outlineLevel="1" x14ac:dyDescent="0.25">
      <c r="A111" s="131" t="s">
        <v>15</v>
      </c>
      <c r="B111" s="133" t="s">
        <v>16</v>
      </c>
      <c r="C111" s="131" t="str">
        <f>VLOOKUP(D111,Dictionary!$A$1:$B$33,2,0)</f>
        <v>255.255.255.240</v>
      </c>
      <c r="D111" s="152" t="s">
        <v>18</v>
      </c>
      <c r="E111" s="131">
        <f>VLOOKUP(A111,Dictionary!$D$2:$F$14,2,FALSE)</f>
        <v>21</v>
      </c>
      <c r="F111" s="133" t="s">
        <v>244</v>
      </c>
      <c r="G111" s="145" t="s">
        <v>245</v>
      </c>
      <c r="H111" s="131">
        <f>VLOOKUP(A111,Dictionary!$D$2:$F$14,3,FALSE)</f>
        <v>21</v>
      </c>
      <c r="I111" s="133" t="s">
        <v>244</v>
      </c>
      <c r="J111" s="145" t="s">
        <v>246</v>
      </c>
    </row>
    <row r="112" spans="1:10" outlineLevel="1" x14ac:dyDescent="0.25">
      <c r="A112" s="131" t="s">
        <v>21</v>
      </c>
      <c r="B112" s="133" t="s">
        <v>16</v>
      </c>
      <c r="C112" s="131" t="str">
        <f>VLOOKUP(D112,Dictionary!$A$1:$B$33,2,0)</f>
        <v>255.255.255.240</v>
      </c>
      <c r="D112" s="152" t="s">
        <v>18</v>
      </c>
      <c r="E112" s="131">
        <f>VLOOKUP(A112,Dictionary!$D$2:$F$14,2,FALSE)</f>
        <v>25</v>
      </c>
      <c r="F112" s="133" t="s">
        <v>247</v>
      </c>
      <c r="G112" s="145" t="s">
        <v>248</v>
      </c>
      <c r="H112" s="131">
        <f>VLOOKUP(A112,Dictionary!$D$2:$F$14,3,FALSE)</f>
        <v>25</v>
      </c>
      <c r="I112" s="133" t="s">
        <v>247</v>
      </c>
      <c r="J112" s="145" t="s">
        <v>249</v>
      </c>
    </row>
    <row r="113" spans="1:10" outlineLevel="1" x14ac:dyDescent="0.25">
      <c r="A113" s="131" t="s">
        <v>25</v>
      </c>
      <c r="B113" s="133" t="s">
        <v>26</v>
      </c>
      <c r="C113" s="131" t="str">
        <f>VLOOKUP(D113,Dictionary!$A$1:$B$33,2,0)</f>
        <v>255.255.255.240</v>
      </c>
      <c r="D113" s="152" t="s">
        <v>18</v>
      </c>
      <c r="E113" s="131">
        <f>VLOOKUP(A113,Dictionary!$D$2:$F$14,2,FALSE)</f>
        <v>22</v>
      </c>
      <c r="F113" s="133" t="s">
        <v>250</v>
      </c>
      <c r="G113" s="145" t="s">
        <v>251</v>
      </c>
      <c r="H113" s="131">
        <f>VLOOKUP(A113,Dictionary!$D$2:$F$14,3,FALSE)</f>
        <v>22</v>
      </c>
      <c r="I113" s="133" t="s">
        <v>250</v>
      </c>
      <c r="J113" s="145" t="s">
        <v>252</v>
      </c>
    </row>
    <row r="114" spans="1:10" outlineLevel="1" x14ac:dyDescent="0.25">
      <c r="A114" s="131" t="s">
        <v>30</v>
      </c>
      <c r="B114" s="133" t="s">
        <v>26</v>
      </c>
      <c r="C114" s="131" t="str">
        <f>VLOOKUP(D114,Dictionary!$A$1:$B$33,2,0)</f>
        <v>255.255.255.240</v>
      </c>
      <c r="D114" s="152" t="s">
        <v>18</v>
      </c>
      <c r="E114" s="131">
        <f>VLOOKUP(A114,Dictionary!$D$2:$F$14,2,FALSE)</f>
        <v>26</v>
      </c>
      <c r="F114" s="133" t="s">
        <v>253</v>
      </c>
      <c r="G114" s="145" t="s">
        <v>254</v>
      </c>
      <c r="H114" s="131">
        <f>VLOOKUP(A114,Dictionary!$D$2:$F$14,3,FALSE)</f>
        <v>26</v>
      </c>
      <c r="I114" s="133" t="s">
        <v>253</v>
      </c>
      <c r="J114" s="145" t="s">
        <v>255</v>
      </c>
    </row>
    <row r="115" spans="1:10" outlineLevel="1" x14ac:dyDescent="0.25">
      <c r="A115" s="131" t="s">
        <v>34</v>
      </c>
      <c r="B115" s="133" t="s">
        <v>35</v>
      </c>
      <c r="C115" s="131" t="str">
        <f>VLOOKUP(D115,Dictionary!$A$1:$B$33,2,0)</f>
        <v>255.255.255.224</v>
      </c>
      <c r="D115" s="152" t="s">
        <v>37</v>
      </c>
      <c r="E115" s="131">
        <f>VLOOKUP(A115,Dictionary!$D$2:$F$14,2,FALSE)</f>
        <v>23</v>
      </c>
      <c r="F115" s="133" t="s">
        <v>256</v>
      </c>
      <c r="G115" s="145" t="s">
        <v>257</v>
      </c>
      <c r="H115" s="131">
        <f>VLOOKUP(A115,Dictionary!$D$2:$F$14,3,FALSE)</f>
        <v>23</v>
      </c>
      <c r="I115" s="133" t="s">
        <v>256</v>
      </c>
      <c r="J115" s="145" t="s">
        <v>258</v>
      </c>
    </row>
    <row r="116" spans="1:10" outlineLevel="1" x14ac:dyDescent="0.25">
      <c r="A116" s="131" t="s">
        <v>41</v>
      </c>
      <c r="B116" s="133" t="s">
        <v>42</v>
      </c>
      <c r="C116" s="131" t="str">
        <f>VLOOKUP(D116,Dictionary!$A$1:$B$33,2,0)</f>
        <v>255.255.255.224</v>
      </c>
      <c r="D116" s="152" t="s">
        <v>37</v>
      </c>
      <c r="E116" s="131">
        <f>VLOOKUP(A116,Dictionary!$D$2:$F$14,2,FALSE)</f>
        <v>24</v>
      </c>
      <c r="F116" s="133" t="s">
        <v>259</v>
      </c>
      <c r="G116" s="145" t="s">
        <v>260</v>
      </c>
      <c r="H116" s="131">
        <f>VLOOKUP(A116,Dictionary!$D$2:$F$14,3,FALSE)</f>
        <v>24</v>
      </c>
      <c r="I116" s="133" t="s">
        <v>259</v>
      </c>
      <c r="J116" s="145" t="s">
        <v>261</v>
      </c>
    </row>
    <row r="117" spans="1:10" outlineLevel="1" x14ac:dyDescent="0.25">
      <c r="A117" s="131"/>
      <c r="B117" s="133"/>
      <c r="C117" s="131"/>
      <c r="D117" s="152"/>
      <c r="E117" s="131"/>
      <c r="F117" s="133"/>
      <c r="G117" s="145"/>
      <c r="H117" s="131"/>
      <c r="I117" s="133"/>
      <c r="J117" s="145"/>
    </row>
    <row r="118" spans="1:10" outlineLevel="1" x14ac:dyDescent="0.25">
      <c r="A118" s="35" t="s">
        <v>10</v>
      </c>
      <c r="B118" s="36" t="s">
        <v>11</v>
      </c>
      <c r="C118" s="35" t="s">
        <v>46</v>
      </c>
      <c r="D118" s="41" t="s">
        <v>13</v>
      </c>
      <c r="E118" s="35" t="s">
        <v>11</v>
      </c>
      <c r="F118" s="36" t="s">
        <v>262</v>
      </c>
      <c r="G118" s="37" t="s">
        <v>11</v>
      </c>
      <c r="H118" s="35" t="s">
        <v>11</v>
      </c>
      <c r="I118" s="36" t="s">
        <v>263</v>
      </c>
      <c r="J118" s="37" t="s">
        <v>11</v>
      </c>
    </row>
    <row r="119" spans="1:10" outlineLevel="1" x14ac:dyDescent="0.25">
      <c r="A119" s="131" t="s">
        <v>49</v>
      </c>
      <c r="B119" s="133" t="s">
        <v>35</v>
      </c>
      <c r="C119" s="86" t="str">
        <f>VLOOKUP(D119,Dictionary!$A$1:$B$33,2,0)</f>
        <v>255.255.255.240</v>
      </c>
      <c r="D119" s="87" t="s">
        <v>18</v>
      </c>
      <c r="E119" s="131">
        <f>VLOOKUP(A119,Dictionary!$D$2:$F$14,2,FALSE)</f>
        <v>124</v>
      </c>
      <c r="F119" s="133" t="s">
        <v>262</v>
      </c>
      <c r="G119" s="145" t="s">
        <v>264</v>
      </c>
      <c r="H119" s="131">
        <f>VLOOKUP(A119,Dictionary!$D$2:$F$14,3,FALSE)</f>
        <v>224</v>
      </c>
      <c r="I119" s="133" t="s">
        <v>263</v>
      </c>
      <c r="J119" s="145" t="s">
        <v>265</v>
      </c>
    </row>
    <row r="120" spans="1:10" outlineLevel="1" x14ac:dyDescent="0.25">
      <c r="A120" s="131" t="s">
        <v>52</v>
      </c>
      <c r="B120" s="133" t="s">
        <v>42</v>
      </c>
      <c r="C120" s="131" t="str">
        <f>VLOOKUP(D120,Dictionary!$A$1:$B$33,2,0)</f>
        <v>255.255.255.240</v>
      </c>
      <c r="D120" s="152" t="s">
        <v>18</v>
      </c>
      <c r="E120" s="131">
        <f>VLOOKUP(A120,Dictionary!$D$2:$F$14,2,FALSE)</f>
        <v>112</v>
      </c>
      <c r="F120" s="133" t="s">
        <v>266</v>
      </c>
      <c r="G120" s="145" t="s">
        <v>267</v>
      </c>
      <c r="H120" s="131">
        <f>VLOOKUP(A120,Dictionary!$D$2:$F$14,3,FALSE)</f>
        <v>212</v>
      </c>
      <c r="I120" s="133" t="s">
        <v>268</v>
      </c>
      <c r="J120" s="145" t="s">
        <v>269</v>
      </c>
    </row>
    <row r="121" spans="1:10" outlineLevel="1" x14ac:dyDescent="0.25">
      <c r="A121" s="131" t="s">
        <v>57</v>
      </c>
      <c r="B121" s="133" t="s">
        <v>42</v>
      </c>
      <c r="C121" s="131" t="str">
        <f>VLOOKUP(D121,Dictionary!$A$1:$B$33,2,0)</f>
        <v>255.255.255.224</v>
      </c>
      <c r="D121" s="152" t="s">
        <v>37</v>
      </c>
      <c r="E121" s="131">
        <f>VLOOKUP(A121,Dictionary!$D$2:$F$14,2,FALSE)</f>
        <v>111</v>
      </c>
      <c r="F121" s="133" t="s">
        <v>270</v>
      </c>
      <c r="G121" s="145" t="s">
        <v>271</v>
      </c>
      <c r="H121" s="131">
        <f>VLOOKUP(A121,Dictionary!$D$2:$F$14,3,FALSE)</f>
        <v>211</v>
      </c>
      <c r="I121" s="133" t="s">
        <v>272</v>
      </c>
      <c r="J121" s="145" t="s">
        <v>273</v>
      </c>
    </row>
    <row r="122" spans="1:10" outlineLevel="1" x14ac:dyDescent="0.25">
      <c r="A122" s="131" t="s">
        <v>62</v>
      </c>
      <c r="B122" s="133" t="s">
        <v>42</v>
      </c>
      <c r="C122" s="131" t="str">
        <f>VLOOKUP(D122,Dictionary!$A$1:$B$33,2,0)</f>
        <v>255.255.255.192</v>
      </c>
      <c r="D122" s="152" t="s">
        <v>64</v>
      </c>
      <c r="E122" s="131">
        <f>VLOOKUP(A122,Dictionary!$D$2:$F$14,2,FALSE)</f>
        <v>110</v>
      </c>
      <c r="F122" s="133" t="s">
        <v>274</v>
      </c>
      <c r="G122" s="145" t="s">
        <v>275</v>
      </c>
      <c r="H122" s="131">
        <f>VLOOKUP(A122,Dictionary!$D$2:$F$14,3,FALSE)</f>
        <v>210</v>
      </c>
      <c r="I122" s="133" t="s">
        <v>276</v>
      </c>
      <c r="J122" s="145" t="s">
        <v>277</v>
      </c>
    </row>
    <row r="123" spans="1:10" outlineLevel="1" x14ac:dyDescent="0.25">
      <c r="A123" s="131"/>
      <c r="B123" s="133"/>
      <c r="C123" s="131"/>
      <c r="D123" s="152"/>
      <c r="E123" s="131"/>
      <c r="F123" s="133"/>
      <c r="G123" s="145"/>
      <c r="H123" s="131"/>
      <c r="I123" s="133"/>
      <c r="J123" s="145"/>
    </row>
    <row r="124" spans="1:10" outlineLevel="1" x14ac:dyDescent="0.25">
      <c r="A124" s="35" t="s">
        <v>10</v>
      </c>
      <c r="B124" s="36" t="s">
        <v>11</v>
      </c>
      <c r="C124" s="35" t="str">
        <f>VLOOKUP(D124,Dictionary!$A$1:$B$33,2,0)</f>
        <v>255.255.255.0</v>
      </c>
      <c r="D124" s="41" t="s">
        <v>69</v>
      </c>
      <c r="E124" s="35" t="s">
        <v>11</v>
      </c>
      <c r="F124" s="36" t="s">
        <v>278</v>
      </c>
      <c r="G124" s="37"/>
      <c r="H124" s="35" t="s">
        <v>11</v>
      </c>
      <c r="I124" s="36" t="s">
        <v>279</v>
      </c>
      <c r="J124" s="37" t="s">
        <v>11</v>
      </c>
    </row>
    <row r="125" spans="1:10" outlineLevel="1" x14ac:dyDescent="0.25">
      <c r="A125" s="131" t="s">
        <v>72</v>
      </c>
      <c r="B125" s="133" t="s">
        <v>42</v>
      </c>
      <c r="C125" s="131" t="str">
        <f>VLOOKUP(D125,Dictionary!$A$1:$B$33,2,0)</f>
        <v>255.255.255.192</v>
      </c>
      <c r="D125" s="152" t="s">
        <v>64</v>
      </c>
      <c r="E125" s="131">
        <f>VLOOKUP(A125,Dictionary!$D$2:$F$14,2,FALSE)</f>
        <v>100</v>
      </c>
      <c r="F125" s="133" t="s">
        <v>278</v>
      </c>
      <c r="G125" s="145" t="s">
        <v>280</v>
      </c>
      <c r="H125" s="131">
        <f>VLOOKUP(A125,Dictionary!$D$2:$F$14,3,FALSE)</f>
        <v>200</v>
      </c>
      <c r="I125" s="133" t="s">
        <v>279</v>
      </c>
      <c r="J125" s="145" t="s">
        <v>281</v>
      </c>
    </row>
    <row r="126" spans="1:10" outlineLevel="1" x14ac:dyDescent="0.25">
      <c r="A126" s="131" t="s">
        <v>75</v>
      </c>
      <c r="B126" s="133" t="s">
        <v>42</v>
      </c>
      <c r="C126" s="131" t="str">
        <f>VLOOKUP(D126,Dictionary!$A$1:$B$33,2,0)</f>
        <v>255.255.255.192</v>
      </c>
      <c r="D126" s="152" t="s">
        <v>64</v>
      </c>
      <c r="E126" s="131">
        <f>VLOOKUP(A126,Dictionary!$D$2:$F$14,2,FALSE)</f>
        <v>101</v>
      </c>
      <c r="F126" s="133" t="s">
        <v>282</v>
      </c>
      <c r="G126" s="145" t="s">
        <v>283</v>
      </c>
      <c r="H126" s="131">
        <f>VLOOKUP(A126,Dictionary!$D$2:$F$14,3,FALSE)</f>
        <v>201</v>
      </c>
      <c r="I126" s="133" t="s">
        <v>284</v>
      </c>
      <c r="J126" s="145" t="s">
        <v>285</v>
      </c>
    </row>
    <row r="127" spans="1:10" outlineLevel="1" x14ac:dyDescent="0.25">
      <c r="A127" s="131" t="s">
        <v>80</v>
      </c>
      <c r="B127" s="133" t="s">
        <v>42</v>
      </c>
      <c r="C127" s="131" t="str">
        <f>VLOOKUP(D127,Dictionary!$A$1:$B$33,2,0)</f>
        <v>255.255.255.192</v>
      </c>
      <c r="D127" s="152" t="s">
        <v>64</v>
      </c>
      <c r="E127" s="131">
        <f>VLOOKUP(A127,Dictionary!$D$2:$F$14,2,FALSE)</f>
        <v>102</v>
      </c>
      <c r="F127" s="133" t="s">
        <v>286</v>
      </c>
      <c r="G127" s="145" t="s">
        <v>287</v>
      </c>
      <c r="H127" s="131">
        <f>VLOOKUP(A127,Dictionary!$D$2:$F$14,3,FALSE)</f>
        <v>202</v>
      </c>
      <c r="I127" s="133" t="s">
        <v>288</v>
      </c>
      <c r="J127" s="145" t="s">
        <v>289</v>
      </c>
    </row>
    <row r="128" spans="1:10" outlineLevel="1" x14ac:dyDescent="0.25">
      <c r="A128" s="131" t="s">
        <v>85</v>
      </c>
      <c r="B128" s="133" t="s">
        <v>42</v>
      </c>
      <c r="C128" s="131" t="str">
        <f>VLOOKUP(D128,Dictionary!$A$1:$B$33,2,0)</f>
        <v>255.255.255.192</v>
      </c>
      <c r="D128" s="152" t="s">
        <v>64</v>
      </c>
      <c r="E128" s="131"/>
      <c r="F128" s="133" t="s">
        <v>290</v>
      </c>
      <c r="G128" s="145"/>
      <c r="H128" s="131"/>
      <c r="I128" s="133" t="s">
        <v>291</v>
      </c>
      <c r="J128" s="145"/>
    </row>
    <row r="129" spans="1:13" outlineLevel="1" x14ac:dyDescent="0.25">
      <c r="A129" s="131"/>
      <c r="B129" s="133"/>
      <c r="C129" s="131"/>
      <c r="D129" s="152"/>
      <c r="E129" s="131"/>
      <c r="F129" s="133"/>
      <c r="G129" s="145"/>
      <c r="H129" s="131"/>
      <c r="I129" s="133"/>
      <c r="J129" s="145"/>
    </row>
    <row r="130" spans="1:13" outlineLevel="1" x14ac:dyDescent="0.25">
      <c r="A130" s="131" t="s">
        <v>292</v>
      </c>
      <c r="B130" s="133"/>
      <c r="C130" s="131" t="s">
        <v>11</v>
      </c>
      <c r="D130" s="152" t="s">
        <v>11</v>
      </c>
      <c r="E130" s="131">
        <v>130</v>
      </c>
      <c r="F130" s="133" t="s">
        <v>11</v>
      </c>
      <c r="G130" s="145" t="s">
        <v>11</v>
      </c>
      <c r="H130" s="131">
        <v>230</v>
      </c>
      <c r="I130" s="133" t="s">
        <v>11</v>
      </c>
      <c r="J130" s="145" t="s">
        <v>11</v>
      </c>
    </row>
    <row r="131" spans="1:13" ht="15.75" customHeight="1" outlineLevel="1" thickBot="1" x14ac:dyDescent="0.3">
      <c r="A131" s="136" t="s">
        <v>293</v>
      </c>
      <c r="B131" s="160"/>
      <c r="C131" s="136" t="s">
        <v>11</v>
      </c>
      <c r="D131" s="137" t="s">
        <v>11</v>
      </c>
      <c r="E131" s="136">
        <v>131</v>
      </c>
      <c r="F131" s="160" t="s">
        <v>11</v>
      </c>
      <c r="G131" s="146" t="s">
        <v>11</v>
      </c>
      <c r="H131" s="136">
        <v>231</v>
      </c>
      <c r="I131" s="160" t="s">
        <v>11</v>
      </c>
      <c r="J131" s="146" t="s">
        <v>11</v>
      </c>
    </row>
    <row r="133" spans="1:13" ht="19.5" customHeight="1" thickBot="1" x14ac:dyDescent="0.35">
      <c r="A133" s="12" t="s">
        <v>294</v>
      </c>
    </row>
    <row r="134" spans="1:13" ht="15.75" customHeight="1" outlineLevel="1" thickBot="1" x14ac:dyDescent="0.3">
      <c r="A134" s="161" t="s">
        <v>1</v>
      </c>
      <c r="B134" s="164" t="s">
        <v>2</v>
      </c>
      <c r="C134" s="161" t="s">
        <v>294</v>
      </c>
      <c r="D134" s="175"/>
      <c r="E134" s="175"/>
      <c r="F134" s="175"/>
      <c r="G134" s="175"/>
      <c r="H134" s="175"/>
      <c r="I134" s="175"/>
      <c r="J134" s="173"/>
      <c r="M134" s="76"/>
    </row>
    <row r="135" spans="1:13" ht="15" customHeight="1" outlineLevel="1" x14ac:dyDescent="0.25">
      <c r="A135" s="162"/>
      <c r="B135" s="165"/>
      <c r="C135" s="176" t="s">
        <v>3</v>
      </c>
      <c r="D135" s="177" t="s">
        <v>4</v>
      </c>
      <c r="E135" s="178" t="s">
        <v>295</v>
      </c>
      <c r="F135" s="175"/>
      <c r="G135" s="173"/>
      <c r="H135" s="179" t="s">
        <v>296</v>
      </c>
      <c r="I135" s="175"/>
      <c r="J135" s="180"/>
    </row>
    <row r="136" spans="1:13" ht="15.75" customHeight="1" outlineLevel="1" thickBot="1" x14ac:dyDescent="0.3">
      <c r="A136" s="163"/>
      <c r="B136" s="166"/>
      <c r="C136" s="163"/>
      <c r="D136" s="171"/>
      <c r="E136" s="106" t="s">
        <v>7</v>
      </c>
      <c r="F136" s="77" t="s">
        <v>8</v>
      </c>
      <c r="G136" s="79" t="s">
        <v>9</v>
      </c>
      <c r="H136" s="106" t="s">
        <v>7</v>
      </c>
      <c r="I136" s="77" t="s">
        <v>8</v>
      </c>
      <c r="J136" s="34" t="s">
        <v>9</v>
      </c>
    </row>
    <row r="137" spans="1:13" outlineLevel="1" x14ac:dyDescent="0.25">
      <c r="A137" s="38" t="s">
        <v>10</v>
      </c>
      <c r="B137" s="39" t="s">
        <v>11</v>
      </c>
      <c r="C137" s="38" t="str">
        <f>VLOOKUP(D137,Dictionary!$A$1:$B$33,2,0)</f>
        <v>255.255.255.128</v>
      </c>
      <c r="D137" s="80" t="s">
        <v>13</v>
      </c>
      <c r="E137" s="91"/>
      <c r="F137" s="39" t="s">
        <v>297</v>
      </c>
      <c r="G137" s="92" t="s">
        <v>11</v>
      </c>
      <c r="H137" s="91"/>
      <c r="I137" s="39" t="s">
        <v>297</v>
      </c>
      <c r="J137" s="93" t="s">
        <v>11</v>
      </c>
    </row>
    <row r="138" spans="1:13" outlineLevel="1" x14ac:dyDescent="0.25">
      <c r="A138" s="131" t="s">
        <v>15</v>
      </c>
      <c r="B138" s="133" t="s">
        <v>16</v>
      </c>
      <c r="C138" s="131" t="str">
        <f>VLOOKUP(D138,Dictionary!$A$1:$B$33,2,0)</f>
        <v>255.255.255.240</v>
      </c>
      <c r="D138" s="152" t="s">
        <v>18</v>
      </c>
      <c r="E138" s="131">
        <f>VLOOKUP(A138,Dictionary!$D$2:$F$14,2,FALSE)</f>
        <v>21</v>
      </c>
      <c r="F138" s="133" t="s">
        <v>297</v>
      </c>
      <c r="G138" s="152" t="s">
        <v>298</v>
      </c>
      <c r="H138" s="131">
        <f>VLOOKUP(A138,Dictionary!$D$2:$F$14,3,FALSE)</f>
        <v>21</v>
      </c>
      <c r="I138" s="133" t="s">
        <v>297</v>
      </c>
      <c r="J138" s="145" t="s">
        <v>299</v>
      </c>
    </row>
    <row r="139" spans="1:13" outlineLevel="1" x14ac:dyDescent="0.25">
      <c r="A139" s="131" t="s">
        <v>21</v>
      </c>
      <c r="B139" s="133" t="s">
        <v>16</v>
      </c>
      <c r="C139" s="131" t="str">
        <f>VLOOKUP(D139,Dictionary!$A$1:$B$33,2,0)</f>
        <v>255.255.255.240</v>
      </c>
      <c r="D139" s="152" t="s">
        <v>18</v>
      </c>
      <c r="E139" s="131">
        <f>VLOOKUP(A139,Dictionary!$D$2:$F$14,2,FALSE)</f>
        <v>25</v>
      </c>
      <c r="F139" s="133" t="s">
        <v>300</v>
      </c>
      <c r="G139" s="152" t="s">
        <v>301</v>
      </c>
      <c r="H139" s="131">
        <f>VLOOKUP(A139,Dictionary!$D$2:$F$14,3,FALSE)</f>
        <v>25</v>
      </c>
      <c r="I139" s="133" t="s">
        <v>300</v>
      </c>
      <c r="J139" s="145" t="s">
        <v>302</v>
      </c>
    </row>
    <row r="140" spans="1:13" outlineLevel="1" x14ac:dyDescent="0.25">
      <c r="A140" s="131" t="s">
        <v>25</v>
      </c>
      <c r="B140" s="133" t="s">
        <v>26</v>
      </c>
      <c r="C140" s="131" t="str">
        <f>VLOOKUP(D140,Dictionary!$A$1:$B$33,2,0)</f>
        <v>255.255.255.240</v>
      </c>
      <c r="D140" s="152" t="s">
        <v>18</v>
      </c>
      <c r="E140" s="131">
        <f>VLOOKUP(A140,Dictionary!$D$2:$F$14,2,FALSE)</f>
        <v>22</v>
      </c>
      <c r="F140" s="74" t="s">
        <v>303</v>
      </c>
      <c r="G140" s="152" t="s">
        <v>304</v>
      </c>
      <c r="H140" s="131">
        <f>VLOOKUP(A140,Dictionary!$D$2:$F$14,3,FALSE)</f>
        <v>22</v>
      </c>
      <c r="I140" s="74" t="s">
        <v>303</v>
      </c>
      <c r="J140" s="145" t="s">
        <v>305</v>
      </c>
    </row>
    <row r="141" spans="1:13" outlineLevel="1" x14ac:dyDescent="0.25">
      <c r="A141" s="131" t="s">
        <v>30</v>
      </c>
      <c r="B141" s="133" t="s">
        <v>26</v>
      </c>
      <c r="C141" s="131" t="str">
        <f>VLOOKUP(D141,Dictionary!$A$1:$B$33,2,0)</f>
        <v>255.255.255.240</v>
      </c>
      <c r="D141" s="152" t="s">
        <v>18</v>
      </c>
      <c r="E141" s="131">
        <f>VLOOKUP(A141,Dictionary!$D$2:$F$14,2,FALSE)</f>
        <v>26</v>
      </c>
      <c r="F141" s="133" t="s">
        <v>306</v>
      </c>
      <c r="G141" s="152" t="s">
        <v>307</v>
      </c>
      <c r="H141" s="131">
        <f>VLOOKUP(A141,Dictionary!$D$2:$F$14,3,FALSE)</f>
        <v>26</v>
      </c>
      <c r="I141" s="74" t="s">
        <v>306</v>
      </c>
      <c r="J141" s="145" t="s">
        <v>308</v>
      </c>
    </row>
    <row r="142" spans="1:13" outlineLevel="1" x14ac:dyDescent="0.25">
      <c r="A142" s="131" t="s">
        <v>34</v>
      </c>
      <c r="B142" s="133" t="s">
        <v>35</v>
      </c>
      <c r="C142" s="131" t="str">
        <f>VLOOKUP(D142,Dictionary!$A$1:$B$33,2,0)</f>
        <v>255.255.255.224</v>
      </c>
      <c r="D142" s="152" t="s">
        <v>37</v>
      </c>
      <c r="E142" s="131">
        <f>VLOOKUP(A142,Dictionary!$D$2:$F$14,2,FALSE)</f>
        <v>23</v>
      </c>
      <c r="F142" s="74" t="s">
        <v>309</v>
      </c>
      <c r="G142" s="74" t="s">
        <v>310</v>
      </c>
      <c r="H142" s="131">
        <f>VLOOKUP(A142,Dictionary!$D$2:$F$14,3,FALSE)</f>
        <v>23</v>
      </c>
      <c r="I142" s="74" t="s">
        <v>309</v>
      </c>
      <c r="J142" s="78" t="s">
        <v>311</v>
      </c>
    </row>
    <row r="143" spans="1:13" outlineLevel="1" x14ac:dyDescent="0.25">
      <c r="A143" s="131" t="s">
        <v>41</v>
      </c>
      <c r="B143" s="133" t="s">
        <v>42</v>
      </c>
      <c r="C143" s="131" t="s">
        <v>36</v>
      </c>
      <c r="D143" s="152" t="s">
        <v>37</v>
      </c>
      <c r="E143" s="131">
        <f>VLOOKUP(A143,Dictionary!$D$2:$F$14,2,FALSE)</f>
        <v>24</v>
      </c>
      <c r="F143" s="74" t="s">
        <v>312</v>
      </c>
      <c r="G143" s="74" t="s">
        <v>313</v>
      </c>
      <c r="H143" s="131">
        <f>VLOOKUP(A143,Dictionary!$D$2:$F$14,3,FALSE)</f>
        <v>24</v>
      </c>
      <c r="I143" s="74" t="s">
        <v>312</v>
      </c>
      <c r="J143" s="74" t="s">
        <v>314</v>
      </c>
    </row>
    <row r="144" spans="1:13" outlineLevel="1" x14ac:dyDescent="0.25">
      <c r="A144" s="131"/>
      <c r="B144" s="133"/>
      <c r="C144" s="131"/>
      <c r="D144" s="152"/>
      <c r="E144" s="131"/>
      <c r="F144" s="133"/>
      <c r="G144" s="152"/>
      <c r="H144" s="131"/>
      <c r="I144" s="133"/>
      <c r="J144" s="145"/>
    </row>
    <row r="145" spans="1:10" outlineLevel="1" x14ac:dyDescent="0.25">
      <c r="A145" s="35" t="s">
        <v>10</v>
      </c>
      <c r="B145" s="36" t="s">
        <v>11</v>
      </c>
      <c r="C145" s="35" t="str">
        <f>VLOOKUP(D145,Dictionary!$A$1:$B$33,2,0)</f>
        <v>255.255.255.128</v>
      </c>
      <c r="D145" s="41" t="s">
        <v>13</v>
      </c>
      <c r="E145" s="131"/>
      <c r="F145" s="36" t="s">
        <v>315</v>
      </c>
      <c r="G145" s="152" t="s">
        <v>11</v>
      </c>
      <c r="H145" s="131"/>
      <c r="I145" s="36" t="s">
        <v>316</v>
      </c>
      <c r="J145" s="145" t="s">
        <v>11</v>
      </c>
    </row>
    <row r="146" spans="1:10" outlineLevel="1" x14ac:dyDescent="0.25">
      <c r="A146" s="131" t="s">
        <v>49</v>
      </c>
      <c r="B146" s="133" t="s">
        <v>35</v>
      </c>
      <c r="C146" s="131" t="str">
        <f>VLOOKUP(D146,Dictionary!$A$1:$B$33,2,0)</f>
        <v>255.255.255.240</v>
      </c>
      <c r="D146" s="152" t="s">
        <v>18</v>
      </c>
      <c r="E146" s="131">
        <f>VLOOKUP(A146,Dictionary!$D$2:$F$14,2,FALSE)</f>
        <v>124</v>
      </c>
      <c r="F146" s="74" t="s">
        <v>315</v>
      </c>
      <c r="G146" s="74" t="s">
        <v>317</v>
      </c>
      <c r="H146" s="131">
        <f>VLOOKUP(A146,Dictionary!$D$2:$F$14,3,FALSE)</f>
        <v>224</v>
      </c>
      <c r="I146" s="74" t="s">
        <v>316</v>
      </c>
      <c r="J146" s="78" t="s">
        <v>318</v>
      </c>
    </row>
    <row r="147" spans="1:10" outlineLevel="1" x14ac:dyDescent="0.25">
      <c r="A147" s="131" t="s">
        <v>52</v>
      </c>
      <c r="B147" s="133" t="s">
        <v>42</v>
      </c>
      <c r="C147" s="131" t="str">
        <f>VLOOKUP(D147,Dictionary!$A$1:$B$33,2,0)</f>
        <v>255.255.255.240</v>
      </c>
      <c r="D147" s="152" t="s">
        <v>18</v>
      </c>
      <c r="E147" s="131">
        <f>VLOOKUP(A147,Dictionary!$D$2:$F$14,2,FALSE)</f>
        <v>112</v>
      </c>
      <c r="F147" s="74" t="s">
        <v>319</v>
      </c>
      <c r="G147" s="74" t="s">
        <v>320</v>
      </c>
      <c r="H147" s="131">
        <f>VLOOKUP(A147,Dictionary!$D$2:$F$14,3,FALSE)</f>
        <v>212</v>
      </c>
      <c r="I147" s="74" t="s">
        <v>321</v>
      </c>
      <c r="J147" s="78" t="s">
        <v>322</v>
      </c>
    </row>
    <row r="148" spans="1:10" outlineLevel="1" x14ac:dyDescent="0.25">
      <c r="A148" s="131" t="s">
        <v>57</v>
      </c>
      <c r="B148" s="133" t="s">
        <v>42</v>
      </c>
      <c r="C148" s="131" t="s">
        <v>36</v>
      </c>
      <c r="D148" s="152" t="s">
        <v>37</v>
      </c>
      <c r="E148" s="131">
        <f>VLOOKUP(A148,Dictionary!$D$2:$F$14,2,FALSE)</f>
        <v>111</v>
      </c>
      <c r="F148" s="74" t="s">
        <v>323</v>
      </c>
      <c r="G148" s="74" t="s">
        <v>324</v>
      </c>
      <c r="H148" s="131">
        <f>VLOOKUP(A148,Dictionary!$D$2:$F$14,3,FALSE)</f>
        <v>211</v>
      </c>
      <c r="I148" s="74" t="s">
        <v>325</v>
      </c>
      <c r="J148" s="78" t="s">
        <v>326</v>
      </c>
    </row>
    <row r="149" spans="1:10" outlineLevel="1" x14ac:dyDescent="0.25">
      <c r="A149" s="131" t="s">
        <v>62</v>
      </c>
      <c r="B149" s="133" t="s">
        <v>42</v>
      </c>
      <c r="C149" s="131" t="str">
        <f>VLOOKUP(D149,Dictionary!$A$1:$B$33,2,0)</f>
        <v>255.255.255.192</v>
      </c>
      <c r="D149" s="152" t="s">
        <v>64</v>
      </c>
      <c r="E149" s="131">
        <f>VLOOKUP(A149,Dictionary!$D$2:$F$14,2,FALSE)</f>
        <v>110</v>
      </c>
      <c r="F149" s="133" t="s">
        <v>327</v>
      </c>
      <c r="G149" s="74" t="s">
        <v>328</v>
      </c>
      <c r="H149" s="131">
        <f>VLOOKUP(A149,Dictionary!$D$2:$F$14,3,FALSE)</f>
        <v>210</v>
      </c>
      <c r="I149" s="133" t="s">
        <v>329</v>
      </c>
      <c r="J149" s="78" t="s">
        <v>330</v>
      </c>
    </row>
    <row r="150" spans="1:10" outlineLevel="1" x14ac:dyDescent="0.25">
      <c r="A150" s="131"/>
      <c r="B150" s="133"/>
      <c r="C150" s="131"/>
      <c r="D150" s="152"/>
      <c r="E150" s="131"/>
      <c r="F150" s="133"/>
      <c r="G150" s="152"/>
      <c r="H150" s="131"/>
      <c r="I150" s="133"/>
      <c r="J150" s="145"/>
    </row>
    <row r="151" spans="1:10" outlineLevel="1" x14ac:dyDescent="0.25">
      <c r="A151" s="35" t="s">
        <v>10</v>
      </c>
      <c r="B151" s="36" t="s">
        <v>11</v>
      </c>
      <c r="C151" s="35" t="str">
        <f>VLOOKUP(D151,Dictionary!$A$1:$B$33,2,0)</f>
        <v>255.255.255.0</v>
      </c>
      <c r="D151" s="41" t="s">
        <v>69</v>
      </c>
      <c r="E151" s="35"/>
      <c r="F151" s="36" t="s">
        <v>331</v>
      </c>
      <c r="G151" s="41" t="s">
        <v>11</v>
      </c>
      <c r="H151" s="35"/>
      <c r="I151" s="36" t="s">
        <v>332</v>
      </c>
      <c r="J151" s="37"/>
    </row>
    <row r="152" spans="1:10" outlineLevel="1" x14ac:dyDescent="0.25">
      <c r="A152" s="131" t="s">
        <v>72</v>
      </c>
      <c r="B152" s="133" t="s">
        <v>42</v>
      </c>
      <c r="C152" s="131" t="str">
        <f>VLOOKUP(D152,Dictionary!$A$1:$B$33,2,0)</f>
        <v>255.255.255.192</v>
      </c>
      <c r="D152" s="152" t="s">
        <v>64</v>
      </c>
      <c r="E152" s="131">
        <f>VLOOKUP(A152,Dictionary!$D$2:$F$14,2,FALSE)</f>
        <v>100</v>
      </c>
      <c r="F152" s="133" t="s">
        <v>331</v>
      </c>
      <c r="G152" s="152" t="s">
        <v>333</v>
      </c>
      <c r="H152" s="131">
        <f>VLOOKUP(A152,Dictionary!$D$2:$F$14,3,FALSE)</f>
        <v>200</v>
      </c>
      <c r="I152" s="133" t="s">
        <v>332</v>
      </c>
      <c r="J152" s="145" t="s">
        <v>334</v>
      </c>
    </row>
    <row r="153" spans="1:10" outlineLevel="1" x14ac:dyDescent="0.25">
      <c r="A153" s="131" t="s">
        <v>75</v>
      </c>
      <c r="B153" s="133" t="s">
        <v>42</v>
      </c>
      <c r="C153" s="131" t="str">
        <f>VLOOKUP(D153,Dictionary!$A$1:$B$33,2,0)</f>
        <v>255.255.255.192</v>
      </c>
      <c r="D153" s="152" t="s">
        <v>64</v>
      </c>
      <c r="E153" s="131">
        <f>VLOOKUP(A153,Dictionary!$D$2:$F$14,2,FALSE)</f>
        <v>101</v>
      </c>
      <c r="F153" s="133" t="s">
        <v>335</v>
      </c>
      <c r="G153" s="152" t="s">
        <v>336</v>
      </c>
      <c r="H153" s="131">
        <f>VLOOKUP(A153,Dictionary!$D$2:$F$14,3,FALSE)</f>
        <v>201</v>
      </c>
      <c r="I153" s="133" t="s">
        <v>337</v>
      </c>
      <c r="J153" s="145" t="s">
        <v>338</v>
      </c>
    </row>
    <row r="154" spans="1:10" outlineLevel="1" x14ac:dyDescent="0.25">
      <c r="A154" s="131" t="s">
        <v>80</v>
      </c>
      <c r="B154" s="133" t="s">
        <v>42</v>
      </c>
      <c r="C154" s="131" t="str">
        <f>VLOOKUP(D154,Dictionary!$A$1:$B$33,2,0)</f>
        <v>255.255.255.192</v>
      </c>
      <c r="D154" s="152" t="s">
        <v>64</v>
      </c>
      <c r="E154" s="131">
        <f>VLOOKUP(A154,Dictionary!$D$2:$F$14,2,FALSE)</f>
        <v>102</v>
      </c>
      <c r="F154" s="133" t="s">
        <v>339</v>
      </c>
      <c r="G154" s="152" t="s">
        <v>340</v>
      </c>
      <c r="H154" s="131">
        <f>VLOOKUP(A154,Dictionary!$D$2:$F$14,3,FALSE)</f>
        <v>202</v>
      </c>
      <c r="I154" s="133" t="s">
        <v>341</v>
      </c>
      <c r="J154" s="145" t="s">
        <v>342</v>
      </c>
    </row>
    <row r="155" spans="1:10" outlineLevel="1" x14ac:dyDescent="0.25">
      <c r="A155" s="131" t="s">
        <v>85</v>
      </c>
      <c r="B155" s="133"/>
      <c r="C155" s="131" t="str">
        <f>VLOOKUP(D155,Dictionary!$A$1:$B$33,2,0)</f>
        <v>255.255.255.192</v>
      </c>
      <c r="D155" s="152" t="s">
        <v>64</v>
      </c>
      <c r="E155" s="131"/>
      <c r="F155" s="133" t="s">
        <v>343</v>
      </c>
      <c r="G155" s="152"/>
      <c r="H155" s="131"/>
      <c r="I155" s="133" t="s">
        <v>344</v>
      </c>
      <c r="J155" s="145"/>
    </row>
    <row r="156" spans="1:10" outlineLevel="1" x14ac:dyDescent="0.25">
      <c r="A156" s="131"/>
      <c r="B156" s="133"/>
      <c r="C156" s="131"/>
      <c r="D156" s="152"/>
      <c r="E156" s="131"/>
      <c r="F156" s="133"/>
      <c r="G156" s="152"/>
      <c r="H156" s="131"/>
      <c r="I156" s="133"/>
      <c r="J156" s="145"/>
    </row>
    <row r="157" spans="1:10" outlineLevel="1" x14ac:dyDescent="0.25">
      <c r="A157" s="131" t="s">
        <v>146</v>
      </c>
      <c r="B157" s="133"/>
      <c r="C157" s="131" t="s">
        <v>11</v>
      </c>
      <c r="D157" s="152" t="s">
        <v>11</v>
      </c>
      <c r="E157" s="131">
        <v>130</v>
      </c>
      <c r="F157" s="133" t="s">
        <v>11</v>
      </c>
      <c r="G157" s="152" t="s">
        <v>11</v>
      </c>
      <c r="H157" s="131">
        <v>230</v>
      </c>
      <c r="I157" s="133" t="s">
        <v>11</v>
      </c>
      <c r="J157" s="145" t="s">
        <v>11</v>
      </c>
    </row>
    <row r="158" spans="1:10" outlineLevel="1" x14ac:dyDescent="0.25">
      <c r="A158" s="131" t="s">
        <v>147</v>
      </c>
      <c r="B158" s="133"/>
      <c r="C158" s="131" t="s">
        <v>11</v>
      </c>
      <c r="D158" s="152" t="s">
        <v>11</v>
      </c>
      <c r="E158" s="131">
        <v>131</v>
      </c>
      <c r="F158" s="133" t="s">
        <v>11</v>
      </c>
      <c r="G158" s="152" t="s">
        <v>11</v>
      </c>
      <c r="H158" s="131">
        <v>231</v>
      </c>
      <c r="I158" s="133" t="s">
        <v>11</v>
      </c>
      <c r="J158" s="145" t="s">
        <v>11</v>
      </c>
    </row>
    <row r="159" spans="1:10" outlineLevel="1" x14ac:dyDescent="0.25">
      <c r="A159" s="131" t="s">
        <v>148</v>
      </c>
      <c r="B159" s="133"/>
      <c r="C159" s="131" t="s">
        <v>11</v>
      </c>
      <c r="D159" s="152" t="s">
        <v>11</v>
      </c>
      <c r="E159" s="131">
        <v>132</v>
      </c>
      <c r="F159" s="133" t="s">
        <v>11</v>
      </c>
      <c r="G159" s="152" t="s">
        <v>11</v>
      </c>
      <c r="H159" s="131">
        <v>232</v>
      </c>
      <c r="I159" s="133" t="s">
        <v>11</v>
      </c>
      <c r="J159" s="145" t="s">
        <v>11</v>
      </c>
    </row>
    <row r="160" spans="1:10" ht="15.75" customHeight="1" outlineLevel="1" thickBot="1" x14ac:dyDescent="0.3">
      <c r="A160" s="136" t="s">
        <v>149</v>
      </c>
      <c r="B160" s="160"/>
      <c r="C160" s="136" t="s">
        <v>11</v>
      </c>
      <c r="D160" s="137" t="s">
        <v>11</v>
      </c>
      <c r="E160" s="136">
        <v>133</v>
      </c>
      <c r="F160" s="160" t="s">
        <v>11</v>
      </c>
      <c r="G160" s="137" t="s">
        <v>11</v>
      </c>
      <c r="H160" s="136">
        <v>233</v>
      </c>
      <c r="I160" s="160" t="s">
        <v>11</v>
      </c>
      <c r="J160" s="146" t="s">
        <v>11</v>
      </c>
    </row>
    <row r="162" spans="1:10" ht="19.5" customHeight="1" thickBot="1" x14ac:dyDescent="0.35">
      <c r="A162" s="12" t="s">
        <v>345</v>
      </c>
    </row>
    <row r="163" spans="1:10" ht="15.75" customHeight="1" outlineLevel="1" thickBot="1" x14ac:dyDescent="0.3">
      <c r="A163" s="161" t="s">
        <v>1</v>
      </c>
      <c r="B163" s="164" t="s">
        <v>2</v>
      </c>
      <c r="C163" s="182" t="s">
        <v>345</v>
      </c>
      <c r="D163" s="183"/>
      <c r="E163" s="183"/>
      <c r="F163" s="183"/>
      <c r="G163" s="183"/>
      <c r="H163" s="183"/>
      <c r="I163" s="183"/>
      <c r="J163" s="184"/>
    </row>
    <row r="164" spans="1:10" ht="15" customHeight="1" outlineLevel="1" thickBot="1" x14ac:dyDescent="0.3">
      <c r="A164" s="162"/>
      <c r="B164" s="165"/>
      <c r="C164" s="181" t="s">
        <v>3</v>
      </c>
      <c r="D164" s="186" t="s">
        <v>4</v>
      </c>
      <c r="E164" s="185" t="s">
        <v>346</v>
      </c>
      <c r="F164" s="183"/>
      <c r="G164" s="184"/>
      <c r="H164" s="182" t="s">
        <v>347</v>
      </c>
      <c r="I164" s="183"/>
      <c r="J164" s="184"/>
    </row>
    <row r="165" spans="1:10" ht="15.75" customHeight="1" outlineLevel="1" thickBot="1" x14ac:dyDescent="0.3">
      <c r="A165" s="163"/>
      <c r="B165" s="166"/>
      <c r="C165" s="163"/>
      <c r="D165" s="171"/>
      <c r="E165" s="67" t="s">
        <v>7</v>
      </c>
      <c r="F165" s="68" t="s">
        <v>8</v>
      </c>
      <c r="G165" s="69" t="s">
        <v>9</v>
      </c>
      <c r="H165" s="67" t="s">
        <v>7</v>
      </c>
      <c r="I165" s="72" t="s">
        <v>8</v>
      </c>
      <c r="J165" s="73" t="s">
        <v>9</v>
      </c>
    </row>
    <row r="166" spans="1:10" outlineLevel="1" x14ac:dyDescent="0.25">
      <c r="A166" s="38" t="s">
        <v>10</v>
      </c>
      <c r="B166" s="39" t="s">
        <v>11</v>
      </c>
      <c r="C166" s="35" t="str">
        <f>VLOOKUP(D166,Dictionary!$A$1:$B$33,2,0)</f>
        <v>255.255.255.128</v>
      </c>
      <c r="D166" s="41" t="s">
        <v>13</v>
      </c>
      <c r="E166" s="38" t="s">
        <v>11</v>
      </c>
      <c r="F166" s="39" t="s">
        <v>348</v>
      </c>
      <c r="G166" s="40" t="s">
        <v>11</v>
      </c>
      <c r="H166" s="38" t="s">
        <v>11</v>
      </c>
      <c r="I166" s="39" t="s">
        <v>348</v>
      </c>
      <c r="J166" s="40"/>
    </row>
    <row r="167" spans="1:10" outlineLevel="1" x14ac:dyDescent="0.25">
      <c r="A167" s="131" t="s">
        <v>15</v>
      </c>
      <c r="B167" s="133" t="s">
        <v>16</v>
      </c>
      <c r="C167" s="131" t="str">
        <f>VLOOKUP(D167,Dictionary!$A$1:$B$33,2,0)</f>
        <v>255.255.255.240</v>
      </c>
      <c r="D167" s="152" t="s">
        <v>18</v>
      </c>
      <c r="E167" s="131">
        <f>VLOOKUP(A167,Dictionary!$D$2:$F$14,2,FALSE)</f>
        <v>21</v>
      </c>
      <c r="F167" s="133" t="s">
        <v>348</v>
      </c>
      <c r="G167" s="145" t="s">
        <v>349</v>
      </c>
      <c r="H167" s="131">
        <f>VLOOKUP(A167,Dictionary!$D$2:$F$14,3,FALSE)</f>
        <v>21</v>
      </c>
      <c r="I167" s="133" t="s">
        <v>348</v>
      </c>
      <c r="J167" s="145" t="s">
        <v>350</v>
      </c>
    </row>
    <row r="168" spans="1:10" outlineLevel="1" x14ac:dyDescent="0.25">
      <c r="A168" s="131" t="s">
        <v>21</v>
      </c>
      <c r="B168" s="133" t="s">
        <v>16</v>
      </c>
      <c r="C168" s="131" t="str">
        <f>VLOOKUP(D168,Dictionary!$A$1:$B$33,2,0)</f>
        <v>255.255.255.240</v>
      </c>
      <c r="D168" s="152" t="s">
        <v>18</v>
      </c>
      <c r="E168" s="131">
        <f>VLOOKUP(A168,Dictionary!$D$2:$F$14,2,FALSE)</f>
        <v>25</v>
      </c>
      <c r="F168" s="133" t="s">
        <v>351</v>
      </c>
      <c r="G168" s="145" t="s">
        <v>352</v>
      </c>
      <c r="H168" s="131">
        <f>VLOOKUP(A168,Dictionary!$D$2:$F$14,3,FALSE)</f>
        <v>25</v>
      </c>
      <c r="I168" s="133" t="s">
        <v>351</v>
      </c>
      <c r="J168" s="145" t="s">
        <v>353</v>
      </c>
    </row>
    <row r="169" spans="1:10" outlineLevel="1" x14ac:dyDescent="0.25">
      <c r="A169" s="131" t="s">
        <v>25</v>
      </c>
      <c r="B169" s="133" t="s">
        <v>26</v>
      </c>
      <c r="C169" s="131" t="str">
        <f>VLOOKUP(D169,Dictionary!$A$1:$B$33,2,0)</f>
        <v>255.255.255.240</v>
      </c>
      <c r="D169" s="152" t="s">
        <v>18</v>
      </c>
      <c r="E169" s="131">
        <f>VLOOKUP(A169,Dictionary!$D$2:$F$14,2,FALSE)</f>
        <v>22</v>
      </c>
      <c r="F169" s="133" t="s">
        <v>354</v>
      </c>
      <c r="G169" s="145" t="s">
        <v>355</v>
      </c>
      <c r="H169" s="131">
        <f>VLOOKUP(A169,Dictionary!$D$2:$F$14,3,FALSE)</f>
        <v>22</v>
      </c>
      <c r="I169" s="133" t="s">
        <v>354</v>
      </c>
      <c r="J169" s="145" t="s">
        <v>356</v>
      </c>
    </row>
    <row r="170" spans="1:10" outlineLevel="1" x14ac:dyDescent="0.25">
      <c r="A170" s="131" t="s">
        <v>30</v>
      </c>
      <c r="B170" s="133" t="s">
        <v>26</v>
      </c>
      <c r="C170" s="131" t="str">
        <f>VLOOKUP(D170,Dictionary!$A$1:$B$33,2,0)</f>
        <v>255.255.255.240</v>
      </c>
      <c r="D170" s="152" t="s">
        <v>18</v>
      </c>
      <c r="E170" s="131">
        <f>VLOOKUP(A170,Dictionary!$D$2:$F$14,2,FALSE)</f>
        <v>26</v>
      </c>
      <c r="F170" s="133" t="s">
        <v>357</v>
      </c>
      <c r="G170" s="145" t="s">
        <v>358</v>
      </c>
      <c r="H170" s="131">
        <f>VLOOKUP(A170,Dictionary!$D$2:$F$14,3,FALSE)</f>
        <v>26</v>
      </c>
      <c r="I170" s="133" t="s">
        <v>357</v>
      </c>
      <c r="J170" s="145" t="s">
        <v>359</v>
      </c>
    </row>
    <row r="171" spans="1:10" outlineLevel="1" x14ac:dyDescent="0.25">
      <c r="A171" s="131" t="s">
        <v>34</v>
      </c>
      <c r="B171" s="133" t="s">
        <v>35</v>
      </c>
      <c r="C171" s="131" t="str">
        <f>VLOOKUP(D171,Dictionary!$A$1:$B$33,2,0)</f>
        <v>255.255.255.224</v>
      </c>
      <c r="D171" s="152" t="s">
        <v>37</v>
      </c>
      <c r="E171" s="131">
        <f>VLOOKUP(A171,Dictionary!$D$2:$F$14,2,FALSE)</f>
        <v>23</v>
      </c>
      <c r="F171" s="133" t="s">
        <v>360</v>
      </c>
      <c r="G171" s="145" t="s">
        <v>361</v>
      </c>
      <c r="H171" s="131">
        <f>VLOOKUP(A171,Dictionary!$D$2:$F$14,3,FALSE)</f>
        <v>23</v>
      </c>
      <c r="I171" s="133" t="s">
        <v>360</v>
      </c>
      <c r="J171" s="145" t="s">
        <v>362</v>
      </c>
    </row>
    <row r="172" spans="1:10" outlineLevel="1" x14ac:dyDescent="0.25">
      <c r="A172" s="131" t="s">
        <v>41</v>
      </c>
      <c r="B172" s="133" t="s">
        <v>42</v>
      </c>
      <c r="C172" s="131" t="str">
        <f>VLOOKUP(D172,Dictionary!$A$1:$B$33,2,0)</f>
        <v>255.255.255.224</v>
      </c>
      <c r="D172" s="152" t="s">
        <v>37</v>
      </c>
      <c r="E172" s="131">
        <f>VLOOKUP(A172,Dictionary!$D$2:$F$14,2,FALSE)</f>
        <v>24</v>
      </c>
      <c r="F172" s="133" t="s">
        <v>363</v>
      </c>
      <c r="G172" s="145" t="s">
        <v>364</v>
      </c>
      <c r="H172" s="131">
        <f>VLOOKUP(A172,Dictionary!$D$2:$F$14,3,FALSE)</f>
        <v>24</v>
      </c>
      <c r="I172" s="133" t="s">
        <v>363</v>
      </c>
      <c r="J172" s="145" t="s">
        <v>365</v>
      </c>
    </row>
    <row r="173" spans="1:10" outlineLevel="1" x14ac:dyDescent="0.25">
      <c r="A173" s="131"/>
      <c r="B173" s="133"/>
      <c r="C173" s="131"/>
      <c r="D173" s="152"/>
      <c r="E173" s="131"/>
      <c r="F173" s="133"/>
      <c r="G173" s="145"/>
      <c r="H173" s="131"/>
      <c r="I173" s="133"/>
      <c r="J173" s="145"/>
    </row>
    <row r="174" spans="1:10" outlineLevel="1" x14ac:dyDescent="0.25">
      <c r="A174" s="35" t="s">
        <v>10</v>
      </c>
      <c r="B174" s="36" t="s">
        <v>11</v>
      </c>
      <c r="C174" s="35" t="str">
        <f>VLOOKUP(D174,Dictionary!$A$1:$B$33,2,0)</f>
        <v>255.255.255.128</v>
      </c>
      <c r="D174" s="41" t="s">
        <v>13</v>
      </c>
      <c r="E174" s="35" t="s">
        <v>11</v>
      </c>
      <c r="F174" s="36" t="s">
        <v>366</v>
      </c>
      <c r="G174" s="37" t="s">
        <v>11</v>
      </c>
      <c r="H174" s="35" t="s">
        <v>11</v>
      </c>
      <c r="I174" s="36" t="s">
        <v>367</v>
      </c>
      <c r="J174" s="37"/>
    </row>
    <row r="175" spans="1:10" outlineLevel="1" x14ac:dyDescent="0.25">
      <c r="A175" s="131" t="s">
        <v>49</v>
      </c>
      <c r="B175" s="133" t="s">
        <v>35</v>
      </c>
      <c r="C175" s="86" t="str">
        <f>VLOOKUP(D175,Dictionary!$A$1:$B$33,2,0)</f>
        <v>255.255.255.240</v>
      </c>
      <c r="D175" s="87" t="s">
        <v>18</v>
      </c>
      <c r="E175" s="131">
        <f>VLOOKUP(A175,Dictionary!$D$2:$F$14,2,FALSE)</f>
        <v>124</v>
      </c>
      <c r="F175" s="133" t="s">
        <v>366</v>
      </c>
      <c r="G175" s="133" t="s">
        <v>368</v>
      </c>
      <c r="H175" s="131">
        <f>VLOOKUP(A175,Dictionary!$D$2:$F$14,3,FALSE)</f>
        <v>224</v>
      </c>
      <c r="I175" s="133" t="s">
        <v>367</v>
      </c>
      <c r="J175" s="145" t="s">
        <v>369</v>
      </c>
    </row>
    <row r="176" spans="1:10" outlineLevel="1" x14ac:dyDescent="0.25">
      <c r="A176" s="131" t="s">
        <v>52</v>
      </c>
      <c r="B176" s="133" t="s">
        <v>42</v>
      </c>
      <c r="C176" s="131" t="str">
        <f>VLOOKUP(D176,Dictionary!$A$1:$B$33,2,0)</f>
        <v>255.255.255.240</v>
      </c>
      <c r="D176" s="152" t="s">
        <v>18</v>
      </c>
      <c r="E176" s="131">
        <f>VLOOKUP(A176,Dictionary!$D$2:$F$14,2,FALSE)</f>
        <v>112</v>
      </c>
      <c r="F176" s="74" t="s">
        <v>370</v>
      </c>
      <c r="G176" s="133" t="s">
        <v>371</v>
      </c>
      <c r="H176" s="131">
        <f>VLOOKUP(A176,Dictionary!$D$2:$F$14,3,FALSE)</f>
        <v>212</v>
      </c>
      <c r="I176" s="74" t="s">
        <v>372</v>
      </c>
      <c r="J176" s="145" t="s">
        <v>373</v>
      </c>
    </row>
    <row r="177" spans="1:10" outlineLevel="1" x14ac:dyDescent="0.25">
      <c r="A177" s="131" t="s">
        <v>57</v>
      </c>
      <c r="B177" s="133" t="s">
        <v>42</v>
      </c>
      <c r="C177" s="131" t="str">
        <f>VLOOKUP(D177,Dictionary!$A$1:$B$33,2,0)</f>
        <v>255.255.255.224</v>
      </c>
      <c r="D177" s="152" t="s">
        <v>37</v>
      </c>
      <c r="E177" s="131">
        <f>VLOOKUP(A177,Dictionary!$D$2:$F$14,2,FALSE)</f>
        <v>111</v>
      </c>
      <c r="F177" s="133" t="s">
        <v>374</v>
      </c>
      <c r="G177" s="133" t="s">
        <v>375</v>
      </c>
      <c r="H177" s="131">
        <f>VLOOKUP(A177,Dictionary!$D$2:$F$14,3,FALSE)</f>
        <v>211</v>
      </c>
      <c r="I177" s="133" t="s">
        <v>376</v>
      </c>
      <c r="J177" s="145" t="s">
        <v>377</v>
      </c>
    </row>
    <row r="178" spans="1:10" outlineLevel="1" x14ac:dyDescent="0.25">
      <c r="A178" s="131" t="s">
        <v>62</v>
      </c>
      <c r="B178" s="133" t="s">
        <v>42</v>
      </c>
      <c r="C178" s="131" t="str">
        <f>VLOOKUP(D178,Dictionary!$A$1:$B$33,2,0)</f>
        <v>255.255.255.192</v>
      </c>
      <c r="D178" s="152" t="s">
        <v>64</v>
      </c>
      <c r="E178" s="131">
        <f>VLOOKUP(A178,Dictionary!$D$2:$F$14,2,FALSE)</f>
        <v>110</v>
      </c>
      <c r="F178" s="74" t="s">
        <v>378</v>
      </c>
      <c r="G178" s="133" t="s">
        <v>379</v>
      </c>
      <c r="H178" s="131">
        <f>VLOOKUP(A178,Dictionary!$D$2:$F$14,3,FALSE)</f>
        <v>210</v>
      </c>
      <c r="I178" s="74" t="s">
        <v>380</v>
      </c>
      <c r="J178" s="145" t="s">
        <v>381</v>
      </c>
    </row>
    <row r="179" spans="1:10" outlineLevel="1" x14ac:dyDescent="0.25">
      <c r="A179" s="45"/>
      <c r="B179" s="46"/>
      <c r="C179" s="47"/>
      <c r="D179" s="48"/>
      <c r="E179" s="131"/>
      <c r="F179" s="75"/>
      <c r="G179" s="49"/>
      <c r="H179" s="70"/>
      <c r="I179" s="75"/>
      <c r="J179" s="49"/>
    </row>
    <row r="180" spans="1:10" outlineLevel="1" x14ac:dyDescent="0.25">
      <c r="A180" s="35" t="s">
        <v>10</v>
      </c>
      <c r="B180" s="36" t="s">
        <v>11</v>
      </c>
      <c r="C180" s="35" t="str">
        <f>VLOOKUP(D180,Dictionary!$A$1:$B$33,2,0)</f>
        <v>255.255.255.0</v>
      </c>
      <c r="D180" s="41" t="s">
        <v>69</v>
      </c>
      <c r="E180" s="35" t="s">
        <v>11</v>
      </c>
      <c r="F180" s="36" t="s">
        <v>382</v>
      </c>
      <c r="G180" s="37" t="s">
        <v>11</v>
      </c>
      <c r="H180" s="35" t="s">
        <v>11</v>
      </c>
      <c r="I180" s="36" t="s">
        <v>383</v>
      </c>
      <c r="J180" s="37"/>
    </row>
    <row r="181" spans="1:10" outlineLevel="1" x14ac:dyDescent="0.25">
      <c r="A181" s="131" t="s">
        <v>72</v>
      </c>
      <c r="B181" s="133" t="s">
        <v>42</v>
      </c>
      <c r="C181" s="131" t="str">
        <f>VLOOKUP(D181,Dictionary!$A$1:$B$33,2,0)</f>
        <v>255.255.255.192</v>
      </c>
      <c r="D181" s="152" t="s">
        <v>64</v>
      </c>
      <c r="E181" s="131">
        <f>VLOOKUP(A181,Dictionary!$D$2:$F$14,2,FALSE)</f>
        <v>100</v>
      </c>
      <c r="F181" s="133" t="s">
        <v>382</v>
      </c>
      <c r="G181" s="145" t="s">
        <v>384</v>
      </c>
      <c r="H181" s="131">
        <f>VLOOKUP(A181,Dictionary!$D$2:$F$14,3,FALSE)</f>
        <v>200</v>
      </c>
      <c r="I181" s="133" t="s">
        <v>383</v>
      </c>
      <c r="J181" s="145" t="s">
        <v>385</v>
      </c>
    </row>
    <row r="182" spans="1:10" outlineLevel="1" x14ac:dyDescent="0.25">
      <c r="A182" s="131" t="s">
        <v>75</v>
      </c>
      <c r="B182" s="133" t="s">
        <v>42</v>
      </c>
      <c r="C182" s="131" t="str">
        <f>VLOOKUP(D182,Dictionary!$A$1:$B$33,2,0)</f>
        <v>255.255.255.192</v>
      </c>
      <c r="D182" s="152" t="s">
        <v>64</v>
      </c>
      <c r="E182" s="131">
        <f>VLOOKUP(A182,Dictionary!$D$2:$F$14,2,FALSE)</f>
        <v>101</v>
      </c>
      <c r="F182" s="133" t="s">
        <v>386</v>
      </c>
      <c r="G182" s="145" t="s">
        <v>387</v>
      </c>
      <c r="H182" s="131">
        <f>VLOOKUP(A182,Dictionary!$D$2:$F$14,3,FALSE)</f>
        <v>201</v>
      </c>
      <c r="I182" s="133" t="s">
        <v>388</v>
      </c>
      <c r="J182" s="145" t="s">
        <v>389</v>
      </c>
    </row>
    <row r="183" spans="1:10" outlineLevel="1" x14ac:dyDescent="0.25">
      <c r="A183" s="131" t="s">
        <v>80</v>
      </c>
      <c r="B183" s="133" t="s">
        <v>42</v>
      </c>
      <c r="C183" s="131" t="str">
        <f>VLOOKUP(D183,Dictionary!$A$1:$B$33,2,0)</f>
        <v>255.255.255.192</v>
      </c>
      <c r="D183" s="152" t="s">
        <v>64</v>
      </c>
      <c r="E183" s="131">
        <f>VLOOKUP(A183,Dictionary!$D$2:$F$14,2,FALSE)</f>
        <v>102</v>
      </c>
      <c r="F183" s="133" t="s">
        <v>390</v>
      </c>
      <c r="G183" s="145" t="s">
        <v>391</v>
      </c>
      <c r="H183" s="131">
        <f>VLOOKUP(A183,Dictionary!$D$2:$F$14,3,FALSE)</f>
        <v>202</v>
      </c>
      <c r="I183" s="133" t="s">
        <v>392</v>
      </c>
      <c r="J183" s="145" t="s">
        <v>393</v>
      </c>
    </row>
    <row r="184" spans="1:10" outlineLevel="1" x14ac:dyDescent="0.25">
      <c r="A184" s="131" t="s">
        <v>85</v>
      </c>
      <c r="B184" s="133" t="s">
        <v>42</v>
      </c>
      <c r="C184" s="131" t="str">
        <f>VLOOKUP(D184,Dictionary!$A$1:$B$33,2,0)</f>
        <v>255.255.255.192</v>
      </c>
      <c r="D184" s="152" t="s">
        <v>64</v>
      </c>
      <c r="E184" s="131"/>
      <c r="F184" s="133" t="s">
        <v>394</v>
      </c>
      <c r="G184" s="145" t="s">
        <v>395</v>
      </c>
      <c r="H184" s="131"/>
      <c r="I184" s="133" t="s">
        <v>396</v>
      </c>
      <c r="J184" s="145" t="s">
        <v>397</v>
      </c>
    </row>
    <row r="185" spans="1:10" outlineLevel="1" x14ac:dyDescent="0.25">
      <c r="A185" s="131" t="s">
        <v>292</v>
      </c>
      <c r="B185" s="133"/>
      <c r="C185" s="131" t="s">
        <v>11</v>
      </c>
      <c r="D185" s="152" t="s">
        <v>11</v>
      </c>
      <c r="E185" s="131">
        <v>130</v>
      </c>
      <c r="F185" s="133" t="s">
        <v>11</v>
      </c>
      <c r="G185" s="145" t="s">
        <v>11</v>
      </c>
      <c r="H185" s="131">
        <v>230</v>
      </c>
      <c r="I185" s="133" t="s">
        <v>11</v>
      </c>
      <c r="J185" s="145" t="s">
        <v>11</v>
      </c>
    </row>
    <row r="186" spans="1:10" outlineLevel="1" x14ac:dyDescent="0.25">
      <c r="A186" s="131" t="s">
        <v>293</v>
      </c>
      <c r="B186" s="133"/>
      <c r="C186" s="131" t="s">
        <v>11</v>
      </c>
      <c r="D186" s="152" t="s">
        <v>11</v>
      </c>
      <c r="E186" s="131">
        <v>131</v>
      </c>
      <c r="F186" s="133" t="s">
        <v>11</v>
      </c>
      <c r="G186" s="145" t="s">
        <v>11</v>
      </c>
      <c r="H186" s="131">
        <v>231</v>
      </c>
      <c r="I186" s="133" t="s">
        <v>11</v>
      </c>
      <c r="J186" s="145" t="s">
        <v>11</v>
      </c>
    </row>
    <row r="187" spans="1:10" outlineLevel="1" x14ac:dyDescent="0.25">
      <c r="A187" s="131" t="s">
        <v>92</v>
      </c>
      <c r="B187" s="133"/>
      <c r="C187" s="131" t="s">
        <v>11</v>
      </c>
      <c r="D187" s="152" t="s">
        <v>11</v>
      </c>
      <c r="E187" s="131">
        <v>132</v>
      </c>
      <c r="F187" s="133" t="s">
        <v>11</v>
      </c>
      <c r="G187" s="145" t="s">
        <v>11</v>
      </c>
      <c r="H187" s="131">
        <v>232</v>
      </c>
      <c r="I187" s="133" t="s">
        <v>11</v>
      </c>
      <c r="J187" s="145" t="s">
        <v>11</v>
      </c>
    </row>
    <row r="188" spans="1:10" ht="15.75" customHeight="1" outlineLevel="1" thickBot="1" x14ac:dyDescent="0.3">
      <c r="A188" s="136" t="s">
        <v>398</v>
      </c>
      <c r="B188" s="160"/>
      <c r="C188" s="136" t="s">
        <v>11</v>
      </c>
      <c r="D188" s="137" t="s">
        <v>11</v>
      </c>
      <c r="E188" s="136">
        <v>133</v>
      </c>
      <c r="F188" s="160" t="s">
        <v>11</v>
      </c>
      <c r="G188" s="146" t="s">
        <v>11</v>
      </c>
      <c r="H188" s="136">
        <v>233</v>
      </c>
      <c r="I188" s="160" t="s">
        <v>11</v>
      </c>
      <c r="J188" s="146" t="s">
        <v>11</v>
      </c>
    </row>
  </sheetData>
  <mergeCells count="49">
    <mergeCell ref="A59:A61"/>
    <mergeCell ref="B59:B61"/>
    <mergeCell ref="C59:J59"/>
    <mergeCell ref="C60:C61"/>
    <mergeCell ref="D60:D61"/>
    <mergeCell ref="F60:G60"/>
    <mergeCell ref="I60:J60"/>
    <mergeCell ref="A2:A4"/>
    <mergeCell ref="B2:B4"/>
    <mergeCell ref="C2:J2"/>
    <mergeCell ref="C3:C4"/>
    <mergeCell ref="D3:D4"/>
    <mergeCell ref="E3:G3"/>
    <mergeCell ref="H3:J3"/>
    <mergeCell ref="A163:A165"/>
    <mergeCell ref="B163:B165"/>
    <mergeCell ref="C163:J163"/>
    <mergeCell ref="C164:C165"/>
    <mergeCell ref="D164:D165"/>
    <mergeCell ref="E164:G164"/>
    <mergeCell ref="H164:J164"/>
    <mergeCell ref="C108:C109"/>
    <mergeCell ref="A107:A109"/>
    <mergeCell ref="B107:B109"/>
    <mergeCell ref="A89:A91"/>
    <mergeCell ref="B89:B91"/>
    <mergeCell ref="C89:J89"/>
    <mergeCell ref="C107:J107"/>
    <mergeCell ref="C90:C91"/>
    <mergeCell ref="D90:D91"/>
    <mergeCell ref="F90:G90"/>
    <mergeCell ref="I90:J90"/>
    <mergeCell ref="E108:G108"/>
    <mergeCell ref="H108:J108"/>
    <mergeCell ref="D108:D109"/>
    <mergeCell ref="A134:A136"/>
    <mergeCell ref="B134:B136"/>
    <mergeCell ref="C134:J134"/>
    <mergeCell ref="C135:C136"/>
    <mergeCell ref="D135:D136"/>
    <mergeCell ref="E135:G135"/>
    <mergeCell ref="H135:J135"/>
    <mergeCell ref="A30:A32"/>
    <mergeCell ref="B30:B32"/>
    <mergeCell ref="C30:J30"/>
    <mergeCell ref="C31:C32"/>
    <mergeCell ref="D31:D32"/>
    <mergeCell ref="F31:G31"/>
    <mergeCell ref="I31:J31"/>
  </mergeCells>
  <conditionalFormatting sqref="A92:J99 C57:J58 A103:J104 B100:J102 A130:J131 O28:P28 A28:M28 C138:E138 F137:J138 F144:J144 C150:J160 A150:B151 J149 H146:H149 E146:E149 G142:H143 E142:E143 A143:D143 F141 E140:J140 A110:J111 A112:D118 E112:E122 F112:J118 A123:J124 B125:J129 C166:C172 A173:D173 E166:J167 F179:J179 A179:D179 F168:J173 E168:E188 C86:J86">
    <cfRule type="expression" dxfId="228" priority="306">
      <formula>ISEVEN(ROW())</formula>
    </cfRule>
  </conditionalFormatting>
  <conditionalFormatting sqref="A57:B57 A86:B86 B58">
    <cfRule type="expression" dxfId="227" priority="301">
      <formula>ISEVEN(ROW())</formula>
    </cfRule>
  </conditionalFormatting>
  <conditionalFormatting sqref="C144">
    <cfRule type="expression" dxfId="226" priority="299">
      <formula>ISEVEN(ROW())</formula>
    </cfRule>
  </conditionalFormatting>
  <conditionalFormatting sqref="A144:B144 A160:B160 B152:B159">
    <cfRule type="expression" dxfId="225" priority="298">
      <formula>ISEVEN(ROW())</formula>
    </cfRule>
  </conditionalFormatting>
  <conditionalFormatting sqref="F175:G175 C180:C188 F180:J180 F181:G188 I181:J188 F177 G176:G178">
    <cfRule type="expression" dxfId="224" priority="297">
      <formula>ISEVEN(ROW())</formula>
    </cfRule>
  </conditionalFormatting>
  <conditionalFormatting sqref="A166:B166 A180:B180 A184:B188 B181:B183">
    <cfRule type="expression" dxfId="223" priority="296">
      <formula>ISEVEN(ROW())</formula>
    </cfRule>
  </conditionalFormatting>
  <conditionalFormatting sqref="D144:E144">
    <cfRule type="expression" dxfId="222" priority="294">
      <formula>ISEVEN(ROW())</formula>
    </cfRule>
  </conditionalFormatting>
  <conditionalFormatting sqref="D180:D188">
    <cfRule type="expression" dxfId="221" priority="293">
      <formula>ISEVEN(ROW())</formula>
    </cfRule>
  </conditionalFormatting>
  <conditionalFormatting sqref="F176 F178">
    <cfRule type="expression" dxfId="220" priority="292">
      <formula>ISEVEN(ROW())</formula>
    </cfRule>
  </conditionalFormatting>
  <conditionalFormatting sqref="D174">
    <cfRule type="expression" dxfId="219" priority="288">
      <formula>ISEVEN(ROW())</formula>
    </cfRule>
  </conditionalFormatting>
  <conditionalFormatting sqref="F174:G174 C174 I174:J174">
    <cfRule type="expression" dxfId="218" priority="290">
      <formula>ISEVEN(ROW())</formula>
    </cfRule>
  </conditionalFormatting>
  <conditionalFormatting sqref="A174:B174">
    <cfRule type="expression" dxfId="217" priority="289">
      <formula>ISEVEN(ROW())</formula>
    </cfRule>
  </conditionalFormatting>
  <conditionalFormatting sqref="H174:H178">
    <cfRule type="expression" dxfId="216" priority="282">
      <formula>ISEVEN(ROW())</formula>
    </cfRule>
  </conditionalFormatting>
  <conditionalFormatting sqref="H181:H188">
    <cfRule type="expression" dxfId="215" priority="284">
      <formula>ISEVEN(ROW())</formula>
    </cfRule>
  </conditionalFormatting>
  <conditionalFormatting sqref="E137">
    <cfRule type="expression" dxfId="214" priority="276">
      <formula>ISEVEN(ROW())</formula>
    </cfRule>
  </conditionalFormatting>
  <conditionalFormatting sqref="A138:B138">
    <cfRule type="expression" dxfId="213" priority="275">
      <formula>ISEVEN(ROW())</formula>
    </cfRule>
  </conditionalFormatting>
  <conditionalFormatting sqref="D137">
    <cfRule type="expression" dxfId="212" priority="269">
      <formula>ISEVEN(ROW())</formula>
    </cfRule>
  </conditionalFormatting>
  <conditionalFormatting sqref="C137">
    <cfRule type="expression" dxfId="211" priority="271">
      <formula>ISEVEN(ROW())</formula>
    </cfRule>
  </conditionalFormatting>
  <conditionalFormatting sqref="A137:B137">
    <cfRule type="expression" dxfId="210" priority="270">
      <formula>ISEVEN(ROW())</formula>
    </cfRule>
  </conditionalFormatting>
  <conditionalFormatting sqref="C140">
    <cfRule type="expression" dxfId="209" priority="263">
      <formula>ISEVEN(ROW())</formula>
    </cfRule>
  </conditionalFormatting>
  <conditionalFormatting sqref="B140">
    <cfRule type="expression" dxfId="208" priority="262">
      <formula>ISEVEN(ROW())</formula>
    </cfRule>
  </conditionalFormatting>
  <conditionalFormatting sqref="D140">
    <cfRule type="expression" dxfId="207" priority="261">
      <formula>ISEVEN(ROW())</formula>
    </cfRule>
  </conditionalFormatting>
  <conditionalFormatting sqref="B12:J12">
    <cfRule type="expression" dxfId="206" priority="205">
      <formula>ISEVEN(ROW())</formula>
    </cfRule>
  </conditionalFormatting>
  <conditionalFormatting sqref="A12">
    <cfRule type="expression" dxfId="205" priority="204">
      <formula>ISEVEN(ROW())</formula>
    </cfRule>
  </conditionalFormatting>
  <conditionalFormatting sqref="A155:A159">
    <cfRule type="expression" dxfId="204" priority="194">
      <formula>ISEVEN(ROW())</formula>
    </cfRule>
  </conditionalFormatting>
  <conditionalFormatting sqref="F142 I142:J142">
    <cfRule type="expression" dxfId="203" priority="193">
      <formula>ISEVEN(ROW())</formula>
    </cfRule>
  </conditionalFormatting>
  <conditionalFormatting sqref="A100:A102">
    <cfRule type="expression" dxfId="202" priority="242">
      <formula>ISEVEN(ROW())</formula>
    </cfRule>
  </conditionalFormatting>
  <conditionalFormatting sqref="A125:A127">
    <cfRule type="expression" dxfId="201" priority="241">
      <formula>ISEVEN(ROW())</formula>
    </cfRule>
  </conditionalFormatting>
  <conditionalFormatting sqref="A152:A154">
    <cfRule type="expression" dxfId="200" priority="240">
      <formula>ISEVEN(ROW())</formula>
    </cfRule>
  </conditionalFormatting>
  <conditionalFormatting sqref="A181:A183">
    <cfRule type="expression" dxfId="199" priority="239">
      <formula>ISEVEN(ROW())</formula>
    </cfRule>
  </conditionalFormatting>
  <conditionalFormatting sqref="C5:C10 F5:G10 F14:G14 C14 C18:C27 F18:J19 F20:G27 I20:J27 I14:J14 G16 I5:J10">
    <cfRule type="expression" dxfId="198" priority="228">
      <formula>ISEVEN(ROW())</formula>
    </cfRule>
  </conditionalFormatting>
  <conditionalFormatting sqref="A5:B10 B18 A14:B14 A19:B19 A23:B27 B20:B22">
    <cfRule type="expression" dxfId="197" priority="227">
      <formula>ISEVEN(ROW())</formula>
    </cfRule>
  </conditionalFormatting>
  <conditionalFormatting sqref="D5:E10 D14 D18:E19 D20:D27">
    <cfRule type="expression" dxfId="196" priority="226">
      <formula>ISEVEN(ROW())</formula>
    </cfRule>
  </conditionalFormatting>
  <conditionalFormatting sqref="C16:F16 H16:I16">
    <cfRule type="expression" dxfId="195" priority="225">
      <formula>ISEVEN(ROW())</formula>
    </cfRule>
  </conditionalFormatting>
  <conditionalFormatting sqref="D13">
    <cfRule type="expression" dxfId="194" priority="221">
      <formula>ISEVEN(ROW())</formula>
    </cfRule>
  </conditionalFormatting>
  <conditionalFormatting sqref="F13:G13 C13 I13:J13">
    <cfRule type="expression" dxfId="193" priority="223">
      <formula>ISEVEN(ROW())</formula>
    </cfRule>
  </conditionalFormatting>
  <conditionalFormatting sqref="A13:B13">
    <cfRule type="expression" dxfId="192" priority="222">
      <formula>ISEVEN(ROW())</formula>
    </cfRule>
  </conditionalFormatting>
  <conditionalFormatting sqref="H13:H14">
    <cfRule type="expression" dxfId="191" priority="215">
      <formula>ISEVEN(ROW())</formula>
    </cfRule>
  </conditionalFormatting>
  <conditionalFormatting sqref="E13:E14">
    <cfRule type="expression" dxfId="190" priority="219">
      <formula>ISEVEN(ROW())</formula>
    </cfRule>
  </conditionalFormatting>
  <conditionalFormatting sqref="E20:E27">
    <cfRule type="expression" dxfId="189" priority="218">
      <formula>ISEVEN(ROW())</formula>
    </cfRule>
  </conditionalFormatting>
  <conditionalFormatting sqref="H20:H27">
    <cfRule type="expression" dxfId="188" priority="217">
      <formula>ISEVEN(ROW())</formula>
    </cfRule>
  </conditionalFormatting>
  <conditionalFormatting sqref="H5:H10">
    <cfRule type="expression" dxfId="187" priority="216">
      <formula>ISEVEN(ROW())</formula>
    </cfRule>
  </conditionalFormatting>
  <conditionalFormatting sqref="A18">
    <cfRule type="expression" dxfId="186" priority="212">
      <formula>ISEVEN(ROW())</formula>
    </cfRule>
  </conditionalFormatting>
  <conditionalFormatting sqref="A20:A22">
    <cfRule type="expression" dxfId="185" priority="211">
      <formula>ISEVEN(ROW())</formula>
    </cfRule>
  </conditionalFormatting>
  <conditionalFormatting sqref="A16:B16">
    <cfRule type="expression" dxfId="184" priority="210">
      <formula>ISEVEN(ROW())</formula>
    </cfRule>
  </conditionalFormatting>
  <conditionalFormatting sqref="J16">
    <cfRule type="expression" dxfId="183" priority="209">
      <formula>ISEVEN(ROW())</formula>
    </cfRule>
  </conditionalFormatting>
  <conditionalFormatting sqref="C138 C140 C142">
    <cfRule type="expression" dxfId="182" priority="184">
      <formula>ISEVEN(ROW())</formula>
    </cfRule>
  </conditionalFormatting>
  <conditionalFormatting sqref="A140">
    <cfRule type="expression" dxfId="181" priority="185">
      <formula>ISEVEN(ROW())</formula>
    </cfRule>
  </conditionalFormatting>
  <conditionalFormatting sqref="D138:E138 D140:E140 D142">
    <cfRule type="expression" dxfId="180" priority="182">
      <formula>ISEVEN(ROW())</formula>
    </cfRule>
  </conditionalFormatting>
  <conditionalFormatting sqref="F143">
    <cfRule type="expression" dxfId="179" priority="181">
      <formula>ISEVEN(ROW())</formula>
    </cfRule>
  </conditionalFormatting>
  <conditionalFormatting sqref="A138:B138 A140:B140 A142:B142">
    <cfRule type="expression" dxfId="178" priority="183">
      <formula>ISEVEN(ROW())</formula>
    </cfRule>
  </conditionalFormatting>
  <conditionalFormatting sqref="A128:A129">
    <cfRule type="expression" dxfId="177" priority="169">
      <formula>ISEVEN(ROW())</formula>
    </cfRule>
  </conditionalFormatting>
  <conditionalFormatting sqref="C139:J139 G141 J141">
    <cfRule type="expression" dxfId="176" priority="168">
      <formula>ISEVEN(ROW())</formula>
    </cfRule>
  </conditionalFormatting>
  <conditionalFormatting sqref="A139:B139">
    <cfRule type="expression" dxfId="175" priority="165">
      <formula>ISEVEN(ROW())</formula>
    </cfRule>
    <cfRule type="expression" dxfId="174" priority="167">
      <formula>ISEVEN(ROW())</formula>
    </cfRule>
  </conditionalFormatting>
  <conditionalFormatting sqref="C139">
    <cfRule type="expression" dxfId="173" priority="166">
      <formula>ISEVEN(ROW())</formula>
    </cfRule>
  </conditionalFormatting>
  <conditionalFormatting sqref="D139:E139">
    <cfRule type="expression" dxfId="172" priority="164">
      <formula>ISEVEN(ROW())</formula>
    </cfRule>
  </conditionalFormatting>
  <conditionalFormatting sqref="E141 H141:I141">
    <cfRule type="expression" dxfId="171" priority="163">
      <formula>ISEVEN(ROW())</formula>
    </cfRule>
  </conditionalFormatting>
  <conditionalFormatting sqref="C141">
    <cfRule type="expression" dxfId="170" priority="158">
      <formula>ISEVEN(ROW())</formula>
    </cfRule>
    <cfRule type="expression" dxfId="169" priority="162">
      <formula>ISEVEN(ROW())</formula>
    </cfRule>
  </conditionalFormatting>
  <conditionalFormatting sqref="B141">
    <cfRule type="expression" dxfId="168" priority="161">
      <formula>ISEVEN(ROW())</formula>
    </cfRule>
  </conditionalFormatting>
  <conditionalFormatting sqref="D141">
    <cfRule type="expression" dxfId="167" priority="160">
      <formula>ISEVEN(ROW())</formula>
    </cfRule>
  </conditionalFormatting>
  <conditionalFormatting sqref="A141">
    <cfRule type="expression" dxfId="166" priority="159">
      <formula>ISEVEN(ROW())</formula>
    </cfRule>
  </conditionalFormatting>
  <conditionalFormatting sqref="D141:E141">
    <cfRule type="expression" dxfId="165" priority="156">
      <formula>ISEVEN(ROW())</formula>
    </cfRule>
  </conditionalFormatting>
  <conditionalFormatting sqref="A141:B141">
    <cfRule type="expression" dxfId="164" priority="157">
      <formula>ISEVEN(ROW())</formula>
    </cfRule>
  </conditionalFormatting>
  <conditionalFormatting sqref="F145:J145">
    <cfRule type="expression" dxfId="163" priority="155">
      <formula>ISEVEN(ROW())</formula>
    </cfRule>
  </conditionalFormatting>
  <conditionalFormatting sqref="E145">
    <cfRule type="expression" dxfId="162" priority="154">
      <formula>ISEVEN(ROW())</formula>
    </cfRule>
  </conditionalFormatting>
  <conditionalFormatting sqref="D145">
    <cfRule type="expression" dxfId="161" priority="151">
      <formula>ISEVEN(ROW())</formula>
    </cfRule>
  </conditionalFormatting>
  <conditionalFormatting sqref="C145">
    <cfRule type="expression" dxfId="160" priority="153">
      <formula>ISEVEN(ROW())</formula>
    </cfRule>
  </conditionalFormatting>
  <conditionalFormatting sqref="A145:B145">
    <cfRule type="expression" dxfId="159" priority="152">
      <formula>ISEVEN(ROW())</formula>
    </cfRule>
  </conditionalFormatting>
  <conditionalFormatting sqref="F149:G149 I149 G146:G148">
    <cfRule type="expression" dxfId="158" priority="150">
      <formula>ISEVEN(ROW())</formula>
    </cfRule>
  </conditionalFormatting>
  <conditionalFormatting sqref="F147">
    <cfRule type="expression" dxfId="157" priority="149">
      <formula>ISEVEN(ROW())</formula>
    </cfRule>
  </conditionalFormatting>
  <conditionalFormatting sqref="F146 F148 I146:J148">
    <cfRule type="expression" dxfId="156" priority="148">
      <formula>ISEVEN(ROW())</formula>
    </cfRule>
  </conditionalFormatting>
  <conditionalFormatting sqref="C146:C148">
    <cfRule type="expression" dxfId="155" priority="147">
      <formula>ISEVEN(ROW())</formula>
    </cfRule>
  </conditionalFormatting>
  <conditionalFormatting sqref="D146:D148">
    <cfRule type="expression" dxfId="154" priority="145">
      <formula>ISEVEN(ROW())</formula>
    </cfRule>
  </conditionalFormatting>
  <conditionalFormatting sqref="A146:B148">
    <cfRule type="expression" dxfId="153" priority="146">
      <formula>ISEVEN(ROW())</formula>
    </cfRule>
  </conditionalFormatting>
  <conditionalFormatting sqref="C147:D148">
    <cfRule type="expression" dxfId="152" priority="143">
      <formula>ISEVEN(ROW())</formula>
    </cfRule>
  </conditionalFormatting>
  <conditionalFormatting sqref="B147:B148">
    <cfRule type="expression" dxfId="151" priority="142">
      <formula>ISEVEN(ROW())</formula>
    </cfRule>
  </conditionalFormatting>
  <conditionalFormatting sqref="A147:A148">
    <cfRule type="expression" dxfId="150" priority="141">
      <formula>ISEVEN(ROW())</formula>
    </cfRule>
  </conditionalFormatting>
  <conditionalFormatting sqref="C149">
    <cfRule type="expression" dxfId="149" priority="140">
      <formula>ISEVEN(ROW())</formula>
    </cfRule>
  </conditionalFormatting>
  <conditionalFormatting sqref="B149">
    <cfRule type="expression" dxfId="148" priority="139">
      <formula>ISEVEN(ROW())</formula>
    </cfRule>
  </conditionalFormatting>
  <conditionalFormatting sqref="D149">
    <cfRule type="expression" dxfId="147" priority="138">
      <formula>ISEVEN(ROW())</formula>
    </cfRule>
  </conditionalFormatting>
  <conditionalFormatting sqref="A149">
    <cfRule type="expression" dxfId="146" priority="137">
      <formula>ISEVEN(ROW())</formula>
    </cfRule>
  </conditionalFormatting>
  <conditionalFormatting sqref="I143">
    <cfRule type="expression" dxfId="145" priority="135">
      <formula>ISEVEN(ROW())</formula>
    </cfRule>
  </conditionalFormatting>
  <conditionalFormatting sqref="J143">
    <cfRule type="expression" dxfId="144" priority="136">
      <formula>ISEVEN(ROW())</formula>
    </cfRule>
  </conditionalFormatting>
  <conditionalFormatting sqref="A122:D122 F122:G122 I122:J122">
    <cfRule type="expression" dxfId="143" priority="128">
      <formula>ISEVEN(ROW())</formula>
    </cfRule>
  </conditionalFormatting>
  <conditionalFormatting sqref="F119:J119 H120:H122">
    <cfRule type="expression" dxfId="142" priority="134">
      <formula>ISEVEN(ROW())</formula>
    </cfRule>
  </conditionalFormatting>
  <conditionalFormatting sqref="C119:D119">
    <cfRule type="expression" dxfId="141" priority="133">
      <formula>ISEVEN(ROW())</formula>
    </cfRule>
  </conditionalFormatting>
  <conditionalFormatting sqref="A119:B119">
    <cfRule type="expression" dxfId="140" priority="132">
      <formula>ISEVEN(ROW())</formula>
    </cfRule>
  </conditionalFormatting>
  <conditionalFormatting sqref="F120:G121 I120:J121">
    <cfRule type="expression" dxfId="139" priority="131">
      <formula>ISEVEN(ROW())</formula>
    </cfRule>
  </conditionalFormatting>
  <conditionalFormatting sqref="A120:D120">
    <cfRule type="expression" dxfId="138" priority="130">
      <formula>ISEVEN(ROW())</formula>
    </cfRule>
  </conditionalFormatting>
  <conditionalFormatting sqref="A121:D121">
    <cfRule type="expression" dxfId="137" priority="129">
      <formula>ISEVEN(ROW())</formula>
    </cfRule>
  </conditionalFormatting>
  <conditionalFormatting sqref="A167:B172">
    <cfRule type="expression" dxfId="136" priority="127">
      <formula>ISEVEN(ROW())</formula>
    </cfRule>
  </conditionalFormatting>
  <conditionalFormatting sqref="D166:D172">
    <cfRule type="expression" dxfId="135" priority="126">
      <formula>ISEVEN(ROW())</formula>
    </cfRule>
  </conditionalFormatting>
  <conditionalFormatting sqref="A178:D178">
    <cfRule type="expression" dxfId="134" priority="121">
      <formula>ISEVEN(ROW())</formula>
    </cfRule>
  </conditionalFormatting>
  <conditionalFormatting sqref="C175:D175">
    <cfRule type="expression" dxfId="133" priority="125">
      <formula>ISEVEN(ROW())</formula>
    </cfRule>
  </conditionalFormatting>
  <conditionalFormatting sqref="A175:B175">
    <cfRule type="expression" dxfId="132" priority="124">
      <formula>ISEVEN(ROW())</formula>
    </cfRule>
  </conditionalFormatting>
  <conditionalFormatting sqref="A176:D176">
    <cfRule type="expression" dxfId="131" priority="123">
      <formula>ISEVEN(ROW())</formula>
    </cfRule>
  </conditionalFormatting>
  <conditionalFormatting sqref="A177:D177">
    <cfRule type="expression" dxfId="130" priority="122">
      <formula>ISEVEN(ROW())</formula>
    </cfRule>
  </conditionalFormatting>
  <conditionalFormatting sqref="I175:J175 I177 J176:J178">
    <cfRule type="expression" dxfId="129" priority="120">
      <formula>ISEVEN(ROW())</formula>
    </cfRule>
  </conditionalFormatting>
  <conditionalFormatting sqref="I176 I178">
    <cfRule type="expression" dxfId="128" priority="119">
      <formula>ISEVEN(ROW())</formula>
    </cfRule>
  </conditionalFormatting>
  <conditionalFormatting sqref="C11 F11:G11 I11:J11">
    <cfRule type="expression" dxfId="127" priority="118">
      <formula>ISEVEN(ROW())</formula>
    </cfRule>
  </conditionalFormatting>
  <conditionalFormatting sqref="A11:B11">
    <cfRule type="expression" dxfId="126" priority="117">
      <formula>ISEVEN(ROW())</formula>
    </cfRule>
  </conditionalFormatting>
  <conditionalFormatting sqref="D11:E11">
    <cfRule type="expression" dxfId="125" priority="116">
      <formula>ISEVEN(ROW())</formula>
    </cfRule>
  </conditionalFormatting>
  <conditionalFormatting sqref="H11">
    <cfRule type="expression" dxfId="124" priority="115">
      <formula>ISEVEN(ROW())</formula>
    </cfRule>
  </conditionalFormatting>
  <conditionalFormatting sqref="C15 F15:G15 I15:J15">
    <cfRule type="expression" dxfId="123" priority="114">
      <formula>ISEVEN(ROW())</formula>
    </cfRule>
  </conditionalFormatting>
  <conditionalFormatting sqref="A15:B15">
    <cfRule type="expression" dxfId="122" priority="113">
      <formula>ISEVEN(ROW())</formula>
    </cfRule>
  </conditionalFormatting>
  <conditionalFormatting sqref="D15:E15">
    <cfRule type="expression" dxfId="121" priority="112">
      <formula>ISEVEN(ROW())</formula>
    </cfRule>
  </conditionalFormatting>
  <conditionalFormatting sqref="H15">
    <cfRule type="expression" dxfId="120" priority="111">
      <formula>ISEVEN(ROW())</formula>
    </cfRule>
  </conditionalFormatting>
  <conditionalFormatting sqref="C17 F17:G17 I17:J17">
    <cfRule type="expression" dxfId="119" priority="110">
      <formula>ISEVEN(ROW())</formula>
    </cfRule>
  </conditionalFormatting>
  <conditionalFormatting sqref="A17:B17">
    <cfRule type="expression" dxfId="118" priority="109">
      <formula>ISEVEN(ROW())</formula>
    </cfRule>
  </conditionalFormatting>
  <conditionalFormatting sqref="D17:E17">
    <cfRule type="expression" dxfId="117" priority="108">
      <formula>ISEVEN(ROW())</formula>
    </cfRule>
  </conditionalFormatting>
  <conditionalFormatting sqref="H17">
    <cfRule type="expression" dxfId="116" priority="107">
      <formula>ISEVEN(ROW())</formula>
    </cfRule>
  </conditionalFormatting>
  <conditionalFormatting sqref="C63:E63 F62:J63 F69:J69 C75:J85 A75:B76 J74 H71:H74 E71:E74 G67:H68 E67:E68 A68:D68 F66 E65:J65">
    <cfRule type="expression" dxfId="115" priority="106">
      <formula>ISEVEN(ROW())</formula>
    </cfRule>
  </conditionalFormatting>
  <conditionalFormatting sqref="C69">
    <cfRule type="expression" dxfId="114" priority="105">
      <formula>ISEVEN(ROW())</formula>
    </cfRule>
  </conditionalFormatting>
  <conditionalFormatting sqref="A69:B69 A85:B85 B77:B84">
    <cfRule type="expression" dxfId="113" priority="104">
      <formula>ISEVEN(ROW())</formula>
    </cfRule>
  </conditionalFormatting>
  <conditionalFormatting sqref="D69:E69">
    <cfRule type="expression" dxfId="112" priority="103">
      <formula>ISEVEN(ROW())</formula>
    </cfRule>
  </conditionalFormatting>
  <conditionalFormatting sqref="E62">
    <cfRule type="expression" dxfId="111" priority="102">
      <formula>ISEVEN(ROW())</formula>
    </cfRule>
  </conditionalFormatting>
  <conditionalFormatting sqref="A63:B63">
    <cfRule type="expression" dxfId="110" priority="101">
      <formula>ISEVEN(ROW())</formula>
    </cfRule>
  </conditionalFormatting>
  <conditionalFormatting sqref="D62">
    <cfRule type="expression" dxfId="109" priority="98">
      <formula>ISEVEN(ROW())</formula>
    </cfRule>
  </conditionalFormatting>
  <conditionalFormatting sqref="C62">
    <cfRule type="expression" dxfId="108" priority="100">
      <formula>ISEVEN(ROW())</formula>
    </cfRule>
  </conditionalFormatting>
  <conditionalFormatting sqref="A62:B62">
    <cfRule type="expression" dxfId="107" priority="99">
      <formula>ISEVEN(ROW())</formula>
    </cfRule>
  </conditionalFormatting>
  <conditionalFormatting sqref="C65">
    <cfRule type="expression" dxfId="106" priority="97">
      <formula>ISEVEN(ROW())</formula>
    </cfRule>
  </conditionalFormatting>
  <conditionalFormatting sqref="B65">
    <cfRule type="expression" dxfId="105" priority="96">
      <formula>ISEVEN(ROW())</formula>
    </cfRule>
  </conditionalFormatting>
  <conditionalFormatting sqref="D65">
    <cfRule type="expression" dxfId="104" priority="95">
      <formula>ISEVEN(ROW())</formula>
    </cfRule>
  </conditionalFormatting>
  <conditionalFormatting sqref="A77:A79">
    <cfRule type="expression" dxfId="103" priority="94">
      <formula>ISEVEN(ROW())</formula>
    </cfRule>
  </conditionalFormatting>
  <conditionalFormatting sqref="A80:A84">
    <cfRule type="expression" dxfId="102" priority="93">
      <formula>ISEVEN(ROW())</formula>
    </cfRule>
  </conditionalFormatting>
  <conditionalFormatting sqref="F67 I67:J67">
    <cfRule type="expression" dxfId="101" priority="92">
      <formula>ISEVEN(ROW())</formula>
    </cfRule>
  </conditionalFormatting>
  <conditionalFormatting sqref="C63 C65 C67">
    <cfRule type="expression" dxfId="100" priority="90">
      <formula>ISEVEN(ROW())</formula>
    </cfRule>
  </conditionalFormatting>
  <conditionalFormatting sqref="A65">
    <cfRule type="expression" dxfId="99" priority="91">
      <formula>ISEVEN(ROW())</formula>
    </cfRule>
  </conditionalFormatting>
  <conditionalFormatting sqref="D63:E63 D65:E65 D67">
    <cfRule type="expression" dxfId="98" priority="88">
      <formula>ISEVEN(ROW())</formula>
    </cfRule>
  </conditionalFormatting>
  <conditionalFormatting sqref="F68">
    <cfRule type="expression" dxfId="97" priority="87">
      <formula>ISEVEN(ROW())</formula>
    </cfRule>
  </conditionalFormatting>
  <conditionalFormatting sqref="A63:B63 A65:B65 A67:B67">
    <cfRule type="expression" dxfId="96" priority="89">
      <formula>ISEVEN(ROW())</formula>
    </cfRule>
  </conditionalFormatting>
  <conditionalFormatting sqref="C64:J64 G66 J66">
    <cfRule type="expression" dxfId="95" priority="86">
      <formula>ISEVEN(ROW())</formula>
    </cfRule>
  </conditionalFormatting>
  <conditionalFormatting sqref="A64:B64">
    <cfRule type="expression" dxfId="94" priority="83">
      <formula>ISEVEN(ROW())</formula>
    </cfRule>
    <cfRule type="expression" dxfId="93" priority="85">
      <formula>ISEVEN(ROW())</formula>
    </cfRule>
  </conditionalFormatting>
  <conditionalFormatting sqref="C64">
    <cfRule type="expression" dxfId="92" priority="84">
      <formula>ISEVEN(ROW())</formula>
    </cfRule>
  </conditionalFormatting>
  <conditionalFormatting sqref="D64:E64">
    <cfRule type="expression" dxfId="91" priority="82">
      <formula>ISEVEN(ROW())</formula>
    </cfRule>
  </conditionalFormatting>
  <conditionalFormatting sqref="E66 H66:I66">
    <cfRule type="expression" dxfId="90" priority="81">
      <formula>ISEVEN(ROW())</formula>
    </cfRule>
  </conditionalFormatting>
  <conditionalFormatting sqref="C66">
    <cfRule type="expression" dxfId="89" priority="76">
      <formula>ISEVEN(ROW())</formula>
    </cfRule>
    <cfRule type="expression" dxfId="88" priority="80">
      <formula>ISEVEN(ROW())</formula>
    </cfRule>
  </conditionalFormatting>
  <conditionalFormatting sqref="B66">
    <cfRule type="expression" dxfId="87" priority="79">
      <formula>ISEVEN(ROW())</formula>
    </cfRule>
  </conditionalFormatting>
  <conditionalFormatting sqref="D66">
    <cfRule type="expression" dxfId="86" priority="78">
      <formula>ISEVEN(ROW())</formula>
    </cfRule>
  </conditionalFormatting>
  <conditionalFormatting sqref="A66">
    <cfRule type="expression" dxfId="85" priority="77">
      <formula>ISEVEN(ROW())</formula>
    </cfRule>
  </conditionalFormatting>
  <conditionalFormatting sqref="D66:E66">
    <cfRule type="expression" dxfId="84" priority="74">
      <formula>ISEVEN(ROW())</formula>
    </cfRule>
  </conditionalFormatting>
  <conditionalFormatting sqref="A66:B66">
    <cfRule type="expression" dxfId="83" priority="75">
      <formula>ISEVEN(ROW())</formula>
    </cfRule>
  </conditionalFormatting>
  <conditionalFormatting sqref="F70:J70">
    <cfRule type="expression" dxfId="82" priority="73">
      <formula>ISEVEN(ROW())</formula>
    </cfRule>
  </conditionalFormatting>
  <conditionalFormatting sqref="E70">
    <cfRule type="expression" dxfId="81" priority="72">
      <formula>ISEVEN(ROW())</formula>
    </cfRule>
  </conditionalFormatting>
  <conditionalFormatting sqref="D70">
    <cfRule type="expression" dxfId="80" priority="69">
      <formula>ISEVEN(ROW())</formula>
    </cfRule>
  </conditionalFormatting>
  <conditionalFormatting sqref="C70">
    <cfRule type="expression" dxfId="79" priority="71">
      <formula>ISEVEN(ROW())</formula>
    </cfRule>
  </conditionalFormatting>
  <conditionalFormatting sqref="A70:B70">
    <cfRule type="expression" dxfId="78" priority="70">
      <formula>ISEVEN(ROW())</formula>
    </cfRule>
  </conditionalFormatting>
  <conditionalFormatting sqref="F74:G74 I74 G71:G73">
    <cfRule type="expression" dxfId="77" priority="68">
      <formula>ISEVEN(ROW())</formula>
    </cfRule>
  </conditionalFormatting>
  <conditionalFormatting sqref="F72">
    <cfRule type="expression" dxfId="76" priority="67">
      <formula>ISEVEN(ROW())</formula>
    </cfRule>
  </conditionalFormatting>
  <conditionalFormatting sqref="F71 F73 I71:J73">
    <cfRule type="expression" dxfId="75" priority="66">
      <formula>ISEVEN(ROW())</formula>
    </cfRule>
  </conditionalFormatting>
  <conditionalFormatting sqref="C71:C73">
    <cfRule type="expression" dxfId="74" priority="65">
      <formula>ISEVEN(ROW())</formula>
    </cfRule>
  </conditionalFormatting>
  <conditionalFormatting sqref="D71:D73">
    <cfRule type="expression" dxfId="73" priority="63">
      <formula>ISEVEN(ROW())</formula>
    </cfRule>
  </conditionalFormatting>
  <conditionalFormatting sqref="A71:B73">
    <cfRule type="expression" dxfId="72" priority="64">
      <formula>ISEVEN(ROW())</formula>
    </cfRule>
  </conditionalFormatting>
  <conditionalFormatting sqref="C72:D73">
    <cfRule type="expression" dxfId="71" priority="62">
      <formula>ISEVEN(ROW())</formula>
    </cfRule>
  </conditionalFormatting>
  <conditionalFormatting sqref="B72:B73">
    <cfRule type="expression" dxfId="70" priority="61">
      <formula>ISEVEN(ROW())</formula>
    </cfRule>
  </conditionalFormatting>
  <conditionalFormatting sqref="A72:A73">
    <cfRule type="expression" dxfId="69" priority="60">
      <formula>ISEVEN(ROW())</formula>
    </cfRule>
  </conditionalFormatting>
  <conditionalFormatting sqref="C74">
    <cfRule type="expression" dxfId="68" priority="59">
      <formula>ISEVEN(ROW())</formula>
    </cfRule>
  </conditionalFormatting>
  <conditionalFormatting sqref="B74">
    <cfRule type="expression" dxfId="67" priority="58">
      <formula>ISEVEN(ROW())</formula>
    </cfRule>
  </conditionalFormatting>
  <conditionalFormatting sqref="D74">
    <cfRule type="expression" dxfId="66" priority="57">
      <formula>ISEVEN(ROW())</formula>
    </cfRule>
  </conditionalFormatting>
  <conditionalFormatting sqref="A74">
    <cfRule type="expression" dxfId="65" priority="56">
      <formula>ISEVEN(ROW())</formula>
    </cfRule>
  </conditionalFormatting>
  <conditionalFormatting sqref="I68">
    <cfRule type="expression" dxfId="64" priority="54">
      <formula>ISEVEN(ROW())</formula>
    </cfRule>
  </conditionalFormatting>
  <conditionalFormatting sqref="J68">
    <cfRule type="expression" dxfId="63" priority="55">
      <formula>ISEVEN(ROW())</formula>
    </cfRule>
  </conditionalFormatting>
  <conditionalFormatting sqref="C34:E34 F33:J34 F40:J40 C46:J56 A46:B47 J45 H42:H45 E42:E45 G38:H39 E38:E39 A39:D39 F37 E36:J36">
    <cfRule type="expression" dxfId="62" priority="53">
      <formula>ISEVEN(ROW())</formula>
    </cfRule>
  </conditionalFormatting>
  <conditionalFormatting sqref="C40">
    <cfRule type="expression" dxfId="61" priority="52">
      <formula>ISEVEN(ROW())</formula>
    </cfRule>
  </conditionalFormatting>
  <conditionalFormatting sqref="A40:B40 A56:B56 B48:B55">
    <cfRule type="expression" dxfId="60" priority="51">
      <formula>ISEVEN(ROW())</formula>
    </cfRule>
  </conditionalFormatting>
  <conditionalFormatting sqref="D40:E40">
    <cfRule type="expression" dxfId="59" priority="50">
      <formula>ISEVEN(ROW())</formula>
    </cfRule>
  </conditionalFormatting>
  <conditionalFormatting sqref="E33">
    <cfRule type="expression" dxfId="58" priority="49">
      <formula>ISEVEN(ROW())</formula>
    </cfRule>
  </conditionalFormatting>
  <conditionalFormatting sqref="A34:B34">
    <cfRule type="expression" dxfId="57" priority="48">
      <formula>ISEVEN(ROW())</formula>
    </cfRule>
  </conditionalFormatting>
  <conditionalFormatting sqref="D33">
    <cfRule type="expression" dxfId="56" priority="45">
      <formula>ISEVEN(ROW())</formula>
    </cfRule>
  </conditionalFormatting>
  <conditionalFormatting sqref="C33">
    <cfRule type="expression" dxfId="55" priority="47">
      <formula>ISEVEN(ROW())</formula>
    </cfRule>
  </conditionalFormatting>
  <conditionalFormatting sqref="A33:B33">
    <cfRule type="expression" dxfId="54" priority="46">
      <formula>ISEVEN(ROW())</formula>
    </cfRule>
  </conditionalFormatting>
  <conditionalFormatting sqref="C36">
    <cfRule type="expression" dxfId="53" priority="44">
      <formula>ISEVEN(ROW())</formula>
    </cfRule>
  </conditionalFormatting>
  <conditionalFormatting sqref="B36">
    <cfRule type="expression" dxfId="52" priority="43">
      <formula>ISEVEN(ROW())</formula>
    </cfRule>
  </conditionalFormatting>
  <conditionalFormatting sqref="D36">
    <cfRule type="expression" dxfId="51" priority="42">
      <formula>ISEVEN(ROW())</formula>
    </cfRule>
  </conditionalFormatting>
  <conditionalFormatting sqref="A48:A50">
    <cfRule type="expression" dxfId="50" priority="41">
      <formula>ISEVEN(ROW())</formula>
    </cfRule>
  </conditionalFormatting>
  <conditionalFormatting sqref="A51:A55">
    <cfRule type="expression" dxfId="49" priority="40">
      <formula>ISEVEN(ROW())</formula>
    </cfRule>
  </conditionalFormatting>
  <conditionalFormatting sqref="F38 I38:J38">
    <cfRule type="expression" dxfId="48" priority="39">
      <formula>ISEVEN(ROW())</formula>
    </cfRule>
  </conditionalFormatting>
  <conditionalFormatting sqref="C34 C36 C38">
    <cfRule type="expression" dxfId="47" priority="37">
      <formula>ISEVEN(ROW())</formula>
    </cfRule>
  </conditionalFormatting>
  <conditionalFormatting sqref="A36">
    <cfRule type="expression" dxfId="46" priority="38">
      <formula>ISEVEN(ROW())</formula>
    </cfRule>
  </conditionalFormatting>
  <conditionalFormatting sqref="D34:E34 D36:E36 D38">
    <cfRule type="expression" dxfId="45" priority="35">
      <formula>ISEVEN(ROW())</formula>
    </cfRule>
  </conditionalFormatting>
  <conditionalFormatting sqref="F39">
    <cfRule type="expression" dxfId="44" priority="34">
      <formula>ISEVEN(ROW())</formula>
    </cfRule>
  </conditionalFormatting>
  <conditionalFormatting sqref="A34:B34 A36:B36 A38:B38">
    <cfRule type="expression" dxfId="43" priority="36">
      <formula>ISEVEN(ROW())</formula>
    </cfRule>
  </conditionalFormatting>
  <conditionalFormatting sqref="C35:J35 G37 J37">
    <cfRule type="expression" dxfId="42" priority="33">
      <formula>ISEVEN(ROW())</formula>
    </cfRule>
  </conditionalFormatting>
  <conditionalFormatting sqref="A35:B35">
    <cfRule type="expression" dxfId="41" priority="30">
      <formula>ISEVEN(ROW())</formula>
    </cfRule>
    <cfRule type="expression" dxfId="40" priority="32">
      <formula>ISEVEN(ROW())</formula>
    </cfRule>
  </conditionalFormatting>
  <conditionalFormatting sqref="C35">
    <cfRule type="expression" dxfId="39" priority="31">
      <formula>ISEVEN(ROW())</formula>
    </cfRule>
  </conditionalFormatting>
  <conditionalFormatting sqref="D35:E35">
    <cfRule type="expression" dxfId="38" priority="29">
      <formula>ISEVEN(ROW())</formula>
    </cfRule>
  </conditionalFormatting>
  <conditionalFormatting sqref="E37 H37:I37">
    <cfRule type="expression" dxfId="37" priority="28">
      <formula>ISEVEN(ROW())</formula>
    </cfRule>
  </conditionalFormatting>
  <conditionalFormatting sqref="C37">
    <cfRule type="expression" dxfId="36" priority="23">
      <formula>ISEVEN(ROW())</formula>
    </cfRule>
    <cfRule type="expression" dxfId="35" priority="27">
      <formula>ISEVEN(ROW())</formula>
    </cfRule>
  </conditionalFormatting>
  <conditionalFormatting sqref="B37">
    <cfRule type="expression" dxfId="34" priority="26">
      <formula>ISEVEN(ROW())</formula>
    </cfRule>
  </conditionalFormatting>
  <conditionalFormatting sqref="D37">
    <cfRule type="expression" dxfId="33" priority="25">
      <formula>ISEVEN(ROW())</formula>
    </cfRule>
  </conditionalFormatting>
  <conditionalFormatting sqref="A37">
    <cfRule type="expression" dxfId="32" priority="24">
      <formula>ISEVEN(ROW())</formula>
    </cfRule>
  </conditionalFormatting>
  <conditionalFormatting sqref="D37:E37">
    <cfRule type="expression" dxfId="31" priority="21">
      <formula>ISEVEN(ROW())</formula>
    </cfRule>
  </conditionalFormatting>
  <conditionalFormatting sqref="A37:B37">
    <cfRule type="expression" dxfId="30" priority="22">
      <formula>ISEVEN(ROW())</formula>
    </cfRule>
  </conditionalFormatting>
  <conditionalFormatting sqref="F41:J41">
    <cfRule type="expression" dxfId="29" priority="20">
      <formula>ISEVEN(ROW())</formula>
    </cfRule>
  </conditionalFormatting>
  <conditionalFormatting sqref="E41">
    <cfRule type="expression" dxfId="28" priority="19">
      <formula>ISEVEN(ROW())</formula>
    </cfRule>
  </conditionalFormatting>
  <conditionalFormatting sqref="D41">
    <cfRule type="expression" dxfId="27" priority="16">
      <formula>ISEVEN(ROW())</formula>
    </cfRule>
  </conditionalFormatting>
  <conditionalFormatting sqref="C41">
    <cfRule type="expression" dxfId="26" priority="18">
      <formula>ISEVEN(ROW())</formula>
    </cfRule>
  </conditionalFormatting>
  <conditionalFormatting sqref="A41:B41">
    <cfRule type="expression" dxfId="25" priority="17">
      <formula>ISEVEN(ROW())</formula>
    </cfRule>
  </conditionalFormatting>
  <conditionalFormatting sqref="F45:G45 I45 G42:G44">
    <cfRule type="expression" dxfId="24" priority="15">
      <formula>ISEVEN(ROW())</formula>
    </cfRule>
  </conditionalFormatting>
  <conditionalFormatting sqref="F43">
    <cfRule type="expression" dxfId="23" priority="14">
      <formula>ISEVEN(ROW())</formula>
    </cfRule>
  </conditionalFormatting>
  <conditionalFormatting sqref="F42 F44 I42:J44">
    <cfRule type="expression" dxfId="22" priority="13">
      <formula>ISEVEN(ROW())</formula>
    </cfRule>
  </conditionalFormatting>
  <conditionalFormatting sqref="C42:C44">
    <cfRule type="expression" dxfId="21" priority="12">
      <formula>ISEVEN(ROW())</formula>
    </cfRule>
  </conditionalFormatting>
  <conditionalFormatting sqref="D42:D44">
    <cfRule type="expression" dxfId="20" priority="10">
      <formula>ISEVEN(ROW())</formula>
    </cfRule>
  </conditionalFormatting>
  <conditionalFormatting sqref="A42:B44">
    <cfRule type="expression" dxfId="19" priority="11">
      <formula>ISEVEN(ROW())</formula>
    </cfRule>
  </conditionalFormatting>
  <conditionalFormatting sqref="C43:D44">
    <cfRule type="expression" dxfId="18" priority="9">
      <formula>ISEVEN(ROW())</formula>
    </cfRule>
  </conditionalFormatting>
  <conditionalFormatting sqref="B43:B44">
    <cfRule type="expression" dxfId="17" priority="8">
      <formula>ISEVEN(ROW())</formula>
    </cfRule>
  </conditionalFormatting>
  <conditionalFormatting sqref="A43:A44">
    <cfRule type="expression" dxfId="16" priority="7">
      <formula>ISEVEN(ROW())</formula>
    </cfRule>
  </conditionalFormatting>
  <conditionalFormatting sqref="C45">
    <cfRule type="expression" dxfId="15" priority="6">
      <formula>ISEVEN(ROW())</formula>
    </cfRule>
  </conditionalFormatting>
  <conditionalFormatting sqref="B45">
    <cfRule type="expression" dxfId="14" priority="5">
      <formula>ISEVEN(ROW())</formula>
    </cfRule>
  </conditionalFormatting>
  <conditionalFormatting sqref="D45">
    <cfRule type="expression" dxfId="13" priority="4">
      <formula>ISEVEN(ROW())</formula>
    </cfRule>
  </conditionalFormatting>
  <conditionalFormatting sqref="A45">
    <cfRule type="expression" dxfId="12" priority="3">
      <formula>ISEVEN(ROW())</formula>
    </cfRule>
  </conditionalFormatting>
  <conditionalFormatting sqref="I39">
    <cfRule type="expression" dxfId="11" priority="1">
      <formula>ISEVEN(ROW())</formula>
    </cfRule>
  </conditionalFormatting>
  <conditionalFormatting sqref="J39">
    <cfRule type="expression" dxfId="10" priority="2">
      <formula>ISEVEN(ROW())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Q184"/>
  <sheetViews>
    <sheetView zoomScale="115" zoomScaleNormal="115" workbookViewId="0">
      <selection activeCell="I12" sqref="I12"/>
    </sheetView>
  </sheetViews>
  <sheetFormatPr defaultRowHeight="15" outlineLevelRow="2" x14ac:dyDescent="0.25"/>
  <cols>
    <col min="1" max="1" width="17.5703125" style="142" customWidth="1"/>
    <col min="2" max="2" width="15.5703125" style="142" customWidth="1"/>
    <col min="3" max="3" width="17.140625" style="142" customWidth="1"/>
    <col min="4" max="4" width="7.140625" style="142" customWidth="1"/>
    <col min="5" max="5" width="15.42578125" style="142" customWidth="1"/>
    <col min="6" max="6" width="7.140625" style="142" customWidth="1"/>
    <col min="7" max="7" width="3.28515625" style="142" customWidth="1"/>
    <col min="8" max="8" width="13.85546875" style="142" bestFit="1" customWidth="1"/>
    <col min="9" max="9" width="16.28515625" style="142" customWidth="1"/>
    <col min="10" max="10" width="8.28515625" style="142" customWidth="1"/>
    <col min="11" max="11" width="16.42578125" style="142" customWidth="1"/>
    <col min="12" max="12" width="6.7109375" style="142" customWidth="1"/>
    <col min="13" max="13" width="9.85546875" style="142" customWidth="1"/>
    <col min="14" max="14" width="8.28515625" style="142" customWidth="1"/>
    <col min="15" max="15" width="6.42578125" style="142" customWidth="1"/>
    <col min="16" max="16" width="7.85546875" style="142" customWidth="1"/>
    <col min="17" max="17" width="7.5703125" style="142" customWidth="1"/>
  </cols>
  <sheetData>
    <row r="1" spans="1:17" ht="23.25" customHeight="1" x14ac:dyDescent="0.35">
      <c r="A1" s="187" t="s">
        <v>3427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7" ht="23.25" customHeight="1" x14ac:dyDescent="0.35">
      <c r="A2" s="12" t="s">
        <v>94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7" outlineLevel="1" x14ac:dyDescent="0.25">
      <c r="A3" s="119" t="s">
        <v>96</v>
      </c>
    </row>
    <row r="4" spans="1:17" ht="15.75" customHeight="1" outlineLevel="1" thickBot="1" x14ac:dyDescent="0.3">
      <c r="A4" s="119" t="s">
        <v>2873</v>
      </c>
    </row>
    <row r="5" spans="1:17" outlineLevel="2" x14ac:dyDescent="0.25">
      <c r="A5" s="121"/>
      <c r="B5" s="195" t="s">
        <v>3015</v>
      </c>
      <c r="C5" s="175"/>
      <c r="D5" s="180"/>
      <c r="E5" s="196" t="s">
        <v>2875</v>
      </c>
      <c r="F5" s="173"/>
      <c r="G5" s="33"/>
      <c r="H5" s="191" t="s">
        <v>3015</v>
      </c>
      <c r="I5" s="175"/>
      <c r="J5" s="180"/>
      <c r="K5" s="196" t="s">
        <v>2877</v>
      </c>
      <c r="L5" s="173"/>
      <c r="M5" s="194" t="s">
        <v>3428</v>
      </c>
      <c r="N5" s="173"/>
      <c r="O5" s="223" t="s">
        <v>3429</v>
      </c>
      <c r="P5" s="223" t="s">
        <v>3430</v>
      </c>
      <c r="Q5" s="224" t="s">
        <v>3431</v>
      </c>
    </row>
    <row r="6" spans="1:17" ht="15.75" customHeight="1" outlineLevel="2" thickBot="1" x14ac:dyDescent="0.3">
      <c r="A6" s="16" t="s">
        <v>2</v>
      </c>
      <c r="B6" s="18" t="s">
        <v>402</v>
      </c>
      <c r="C6" s="147" t="s">
        <v>404</v>
      </c>
      <c r="D6" s="107" t="s">
        <v>3432</v>
      </c>
      <c r="E6" s="4" t="s">
        <v>404</v>
      </c>
      <c r="F6" s="107" t="s">
        <v>3432</v>
      </c>
      <c r="G6" s="31"/>
      <c r="H6" s="4" t="s">
        <v>402</v>
      </c>
      <c r="I6" s="147" t="s">
        <v>404</v>
      </c>
      <c r="J6" s="107" t="s">
        <v>3432</v>
      </c>
      <c r="K6" s="4" t="s">
        <v>404</v>
      </c>
      <c r="L6" s="107" t="s">
        <v>3432</v>
      </c>
      <c r="M6" s="4" t="s">
        <v>3433</v>
      </c>
      <c r="N6" s="147" t="s">
        <v>3434</v>
      </c>
      <c r="O6" s="166"/>
      <c r="P6" s="166"/>
      <c r="Q6" s="199"/>
    </row>
    <row r="7" spans="1:17" outlineLevel="2" x14ac:dyDescent="0.25">
      <c r="A7" s="60" t="s">
        <v>42</v>
      </c>
      <c r="B7" s="82" t="s">
        <v>3435</v>
      </c>
      <c r="C7" s="19" t="s">
        <v>2881</v>
      </c>
      <c r="D7" s="197">
        <v>64579</v>
      </c>
      <c r="E7" s="21" t="s">
        <v>2882</v>
      </c>
      <c r="F7" s="197">
        <v>64515</v>
      </c>
      <c r="G7" s="10"/>
      <c r="H7" s="132" t="s">
        <v>3579</v>
      </c>
      <c r="I7" s="19" t="s">
        <v>2884</v>
      </c>
      <c r="J7" s="197">
        <v>64579</v>
      </c>
      <c r="K7" s="21" t="s">
        <v>2885</v>
      </c>
      <c r="L7" s="197">
        <v>64515</v>
      </c>
      <c r="M7" s="8">
        <v>3</v>
      </c>
      <c r="N7" s="15">
        <v>9</v>
      </c>
      <c r="O7" s="134" t="s">
        <v>3437</v>
      </c>
      <c r="P7" s="134" t="s">
        <v>3437</v>
      </c>
      <c r="Q7" s="159" t="s">
        <v>3437</v>
      </c>
    </row>
    <row r="8" spans="1:17" outlineLevel="2" x14ac:dyDescent="0.25">
      <c r="A8" s="54" t="s">
        <v>16</v>
      </c>
      <c r="B8" s="82" t="s">
        <v>3438</v>
      </c>
      <c r="C8" s="94" t="s">
        <v>2887</v>
      </c>
      <c r="D8" s="198"/>
      <c r="E8" s="22" t="s">
        <v>2888</v>
      </c>
      <c r="F8" s="198"/>
      <c r="G8" s="10"/>
      <c r="H8" s="132" t="s">
        <v>3580</v>
      </c>
      <c r="I8" s="94" t="s">
        <v>2890</v>
      </c>
      <c r="J8" s="198"/>
      <c r="K8" s="22" t="s">
        <v>2891</v>
      </c>
      <c r="L8" s="198"/>
      <c r="M8" s="6">
        <v>3</v>
      </c>
      <c r="N8" s="5">
        <v>9</v>
      </c>
      <c r="O8" s="94" t="s">
        <v>3437</v>
      </c>
      <c r="P8" s="94" t="s">
        <v>3437</v>
      </c>
      <c r="Q8" s="95" t="s">
        <v>3437</v>
      </c>
    </row>
    <row r="9" spans="1:17" outlineLevel="2" x14ac:dyDescent="0.25">
      <c r="A9" s="54" t="s">
        <v>26</v>
      </c>
      <c r="B9" s="82" t="s">
        <v>3440</v>
      </c>
      <c r="C9" s="94" t="s">
        <v>2893</v>
      </c>
      <c r="D9" s="198"/>
      <c r="E9" s="22" t="s">
        <v>2894</v>
      </c>
      <c r="F9" s="198"/>
      <c r="G9" s="10"/>
      <c r="H9" s="132" t="s">
        <v>3581</v>
      </c>
      <c r="I9" s="94" t="s">
        <v>2896</v>
      </c>
      <c r="J9" s="198"/>
      <c r="K9" s="22" t="s">
        <v>2897</v>
      </c>
      <c r="L9" s="198"/>
      <c r="M9" s="6">
        <v>3</v>
      </c>
      <c r="N9" s="5">
        <v>9</v>
      </c>
      <c r="O9" s="94" t="s">
        <v>3437</v>
      </c>
      <c r="P9" s="94" t="s">
        <v>3437</v>
      </c>
      <c r="Q9" s="95" t="s">
        <v>3437</v>
      </c>
    </row>
    <row r="10" spans="1:17" outlineLevel="2" x14ac:dyDescent="0.25">
      <c r="A10" s="54" t="s">
        <v>35</v>
      </c>
      <c r="B10" s="82" t="s">
        <v>3442</v>
      </c>
      <c r="C10" s="94" t="s">
        <v>2899</v>
      </c>
      <c r="D10" s="198"/>
      <c r="E10" s="22" t="s">
        <v>2900</v>
      </c>
      <c r="F10" s="198"/>
      <c r="G10" s="10"/>
      <c r="H10" s="132" t="s">
        <v>3582</v>
      </c>
      <c r="I10" s="94" t="s">
        <v>2902</v>
      </c>
      <c r="J10" s="198"/>
      <c r="K10" s="22" t="s">
        <v>2903</v>
      </c>
      <c r="L10" s="198"/>
      <c r="M10" s="6">
        <v>3</v>
      </c>
      <c r="N10" s="5">
        <v>9</v>
      </c>
      <c r="O10" s="94" t="s">
        <v>3437</v>
      </c>
      <c r="P10" s="94" t="s">
        <v>3437</v>
      </c>
      <c r="Q10" s="95" t="s">
        <v>3437</v>
      </c>
    </row>
    <row r="11" spans="1:17" ht="15.75" customHeight="1" outlineLevel="2" thickBot="1" x14ac:dyDescent="0.3">
      <c r="A11" s="55" t="s">
        <v>2905</v>
      </c>
      <c r="B11" s="90" t="s">
        <v>3444</v>
      </c>
      <c r="C11" s="23" t="s">
        <v>2906</v>
      </c>
      <c r="D11" s="199"/>
      <c r="E11" s="24" t="s">
        <v>2907</v>
      </c>
      <c r="F11" s="199"/>
      <c r="G11" s="10"/>
      <c r="H11" s="136" t="s">
        <v>3583</v>
      </c>
      <c r="I11" s="23" t="s">
        <v>2909</v>
      </c>
      <c r="J11" s="199"/>
      <c r="K11" s="24" t="s">
        <v>2910</v>
      </c>
      <c r="L11" s="199"/>
      <c r="M11" s="7">
        <v>3</v>
      </c>
      <c r="N11" s="14">
        <v>9</v>
      </c>
      <c r="O11" s="23" t="s">
        <v>3437</v>
      </c>
      <c r="P11" s="23" t="s">
        <v>3437</v>
      </c>
      <c r="Q11" s="57" t="s">
        <v>3437</v>
      </c>
    </row>
    <row r="12" spans="1:17" outlineLevel="1" x14ac:dyDescent="0.25"/>
    <row r="13" spans="1:17" ht="15.75" customHeight="1" outlineLevel="1" thickBot="1" x14ac:dyDescent="0.3">
      <c r="A13" s="119" t="s">
        <v>2911</v>
      </c>
    </row>
    <row r="14" spans="1:17" outlineLevel="2" x14ac:dyDescent="0.25">
      <c r="A14" s="121"/>
      <c r="B14" s="195" t="s">
        <v>3446</v>
      </c>
      <c r="C14" s="175"/>
      <c r="D14" s="180"/>
      <c r="E14" s="196" t="s">
        <v>2913</v>
      </c>
      <c r="F14" s="173"/>
      <c r="G14" s="33"/>
      <c r="H14" s="191" t="s">
        <v>3446</v>
      </c>
      <c r="I14" s="175"/>
      <c r="J14" s="180"/>
      <c r="K14" s="196" t="s">
        <v>2915</v>
      </c>
      <c r="L14" s="173"/>
      <c r="M14" s="194" t="s">
        <v>3428</v>
      </c>
      <c r="N14" s="173"/>
      <c r="O14" s="223" t="s">
        <v>3429</v>
      </c>
      <c r="P14" s="223" t="s">
        <v>3430</v>
      </c>
      <c r="Q14" s="224" t="s">
        <v>3431</v>
      </c>
    </row>
    <row r="15" spans="1:17" ht="15.75" customHeight="1" outlineLevel="2" thickBot="1" x14ac:dyDescent="0.3">
      <c r="A15" s="16" t="s">
        <v>2</v>
      </c>
      <c r="B15" s="18" t="s">
        <v>402</v>
      </c>
      <c r="C15" s="147" t="s">
        <v>404</v>
      </c>
      <c r="D15" s="107" t="s">
        <v>3432</v>
      </c>
      <c r="E15" s="4" t="s">
        <v>404</v>
      </c>
      <c r="F15" s="107" t="s">
        <v>3432</v>
      </c>
      <c r="G15" s="31"/>
      <c r="H15" s="4" t="s">
        <v>402</v>
      </c>
      <c r="I15" s="147" t="s">
        <v>404</v>
      </c>
      <c r="J15" s="107" t="s">
        <v>3432</v>
      </c>
      <c r="K15" s="4" t="s">
        <v>404</v>
      </c>
      <c r="L15" s="107" t="s">
        <v>3432</v>
      </c>
      <c r="M15" s="4" t="s">
        <v>3433</v>
      </c>
      <c r="N15" s="147" t="s">
        <v>3434</v>
      </c>
      <c r="O15" s="166"/>
      <c r="P15" s="166"/>
      <c r="Q15" s="199"/>
    </row>
    <row r="16" spans="1:17" outlineLevel="2" x14ac:dyDescent="0.25">
      <c r="A16" s="60" t="s">
        <v>42</v>
      </c>
      <c r="B16" s="82" t="s">
        <v>3589</v>
      </c>
      <c r="C16" s="19" t="s">
        <v>2917</v>
      </c>
      <c r="D16" s="197">
        <v>64921</v>
      </c>
      <c r="E16" s="21" t="s">
        <v>2918</v>
      </c>
      <c r="F16" s="197">
        <v>64596</v>
      </c>
      <c r="G16" s="10"/>
      <c r="H16" s="132" t="s">
        <v>3584</v>
      </c>
      <c r="I16" s="19" t="s">
        <v>2920</v>
      </c>
      <c r="J16" s="197">
        <v>64921</v>
      </c>
      <c r="K16" s="21" t="s">
        <v>2921</v>
      </c>
      <c r="L16" s="197">
        <v>64596</v>
      </c>
      <c r="M16" s="8">
        <v>3</v>
      </c>
      <c r="N16" s="15">
        <v>9</v>
      </c>
      <c r="O16" s="134" t="s">
        <v>3437</v>
      </c>
      <c r="P16" s="134" t="s">
        <v>3437</v>
      </c>
      <c r="Q16" s="159" t="s">
        <v>3437</v>
      </c>
    </row>
    <row r="17" spans="1:17" outlineLevel="2" x14ac:dyDescent="0.25">
      <c r="A17" s="54" t="s">
        <v>16</v>
      </c>
      <c r="B17" s="82" t="s">
        <v>3590</v>
      </c>
      <c r="C17" s="94" t="s">
        <v>2923</v>
      </c>
      <c r="D17" s="198"/>
      <c r="E17" s="22" t="s">
        <v>2924</v>
      </c>
      <c r="F17" s="198"/>
      <c r="G17" s="10"/>
      <c r="H17" s="132" t="s">
        <v>3585</v>
      </c>
      <c r="I17" s="94" t="s">
        <v>2926</v>
      </c>
      <c r="J17" s="198"/>
      <c r="K17" s="22" t="s">
        <v>2927</v>
      </c>
      <c r="L17" s="198"/>
      <c r="M17" s="6">
        <v>3</v>
      </c>
      <c r="N17" s="5">
        <v>9</v>
      </c>
      <c r="O17" s="94" t="s">
        <v>3437</v>
      </c>
      <c r="P17" s="94" t="s">
        <v>3437</v>
      </c>
      <c r="Q17" s="95" t="s">
        <v>3437</v>
      </c>
    </row>
    <row r="18" spans="1:17" outlineLevel="2" x14ac:dyDescent="0.25">
      <c r="A18" s="54" t="s">
        <v>26</v>
      </c>
      <c r="B18" s="82" t="s">
        <v>3591</v>
      </c>
      <c r="C18" s="94" t="s">
        <v>2929</v>
      </c>
      <c r="D18" s="198"/>
      <c r="E18" s="22" t="s">
        <v>2930</v>
      </c>
      <c r="F18" s="198"/>
      <c r="G18" s="10"/>
      <c r="H18" s="132" t="s">
        <v>3586</v>
      </c>
      <c r="I18" s="94" t="s">
        <v>2932</v>
      </c>
      <c r="J18" s="198"/>
      <c r="K18" s="22" t="s">
        <v>2933</v>
      </c>
      <c r="L18" s="198"/>
      <c r="M18" s="6">
        <v>3</v>
      </c>
      <c r="N18" s="5">
        <v>9</v>
      </c>
      <c r="O18" s="94" t="s">
        <v>3437</v>
      </c>
      <c r="P18" s="94" t="s">
        <v>3437</v>
      </c>
      <c r="Q18" s="95" t="s">
        <v>3437</v>
      </c>
    </row>
    <row r="19" spans="1:17" outlineLevel="2" x14ac:dyDescent="0.25">
      <c r="A19" s="54" t="s">
        <v>35</v>
      </c>
      <c r="B19" s="82" t="s">
        <v>3592</v>
      </c>
      <c r="C19" s="94" t="s">
        <v>2935</v>
      </c>
      <c r="D19" s="198"/>
      <c r="E19" s="22" t="s">
        <v>2936</v>
      </c>
      <c r="F19" s="198"/>
      <c r="G19" s="10"/>
      <c r="H19" s="132" t="s">
        <v>3587</v>
      </c>
      <c r="I19" s="94" t="s">
        <v>2938</v>
      </c>
      <c r="J19" s="198"/>
      <c r="K19" s="22" t="s">
        <v>2939</v>
      </c>
      <c r="L19" s="198"/>
      <c r="M19" s="6">
        <v>3</v>
      </c>
      <c r="N19" s="5">
        <v>9</v>
      </c>
      <c r="O19" s="94" t="s">
        <v>3437</v>
      </c>
      <c r="P19" s="94" t="s">
        <v>3437</v>
      </c>
      <c r="Q19" s="95" t="s">
        <v>3437</v>
      </c>
    </row>
    <row r="20" spans="1:17" ht="15.75" customHeight="1" outlineLevel="2" thickBot="1" x14ac:dyDescent="0.3">
      <c r="A20" s="55" t="s">
        <v>2905</v>
      </c>
      <c r="B20" s="90" t="s">
        <v>3593</v>
      </c>
      <c r="C20" s="23" t="s">
        <v>2941</v>
      </c>
      <c r="D20" s="199"/>
      <c r="E20" s="24" t="s">
        <v>2942</v>
      </c>
      <c r="F20" s="199"/>
      <c r="G20" s="10"/>
      <c r="H20" s="136" t="s">
        <v>3588</v>
      </c>
      <c r="I20" s="23" t="s">
        <v>2944</v>
      </c>
      <c r="J20" s="199"/>
      <c r="K20" s="24" t="s">
        <v>2945</v>
      </c>
      <c r="L20" s="199"/>
      <c r="M20" s="7">
        <v>3</v>
      </c>
      <c r="N20" s="14">
        <v>9</v>
      </c>
      <c r="O20" s="23" t="s">
        <v>3437</v>
      </c>
      <c r="P20" s="23" t="s">
        <v>3437</v>
      </c>
      <c r="Q20" s="57" t="s">
        <v>3437</v>
      </c>
    </row>
    <row r="21" spans="1:17" outlineLevel="1" x14ac:dyDescent="0.25"/>
    <row r="22" spans="1:17" outlineLevel="1" x14ac:dyDescent="0.25">
      <c r="A22" s="118" t="s">
        <v>97</v>
      </c>
    </row>
    <row r="23" spans="1:17" ht="15.75" customHeight="1" outlineLevel="1" thickBot="1" x14ac:dyDescent="0.3">
      <c r="A23" s="118" t="s">
        <v>2873</v>
      </c>
    </row>
    <row r="24" spans="1:17" s="9" customFormat="1" outlineLevel="2" x14ac:dyDescent="0.25">
      <c r="A24" s="120"/>
      <c r="B24" s="195" t="s">
        <v>3016</v>
      </c>
      <c r="C24" s="175"/>
      <c r="D24" s="180"/>
      <c r="E24" s="194" t="s">
        <v>2947</v>
      </c>
      <c r="F24" s="173"/>
      <c r="G24" s="30"/>
      <c r="H24" s="191" t="s">
        <v>3016</v>
      </c>
      <c r="I24" s="175"/>
      <c r="J24" s="180"/>
      <c r="K24" s="194" t="s">
        <v>2949</v>
      </c>
      <c r="L24" s="173"/>
      <c r="M24" s="194" t="s">
        <v>3428</v>
      </c>
      <c r="N24" s="173"/>
      <c r="O24" s="223" t="s">
        <v>3429</v>
      </c>
      <c r="P24" s="223" t="s">
        <v>3430</v>
      </c>
      <c r="Q24" s="224" t="s">
        <v>3431</v>
      </c>
    </row>
    <row r="25" spans="1:17" s="3" customFormat="1" ht="15.75" customHeight="1" outlineLevel="2" thickBot="1" x14ac:dyDescent="0.3">
      <c r="A25" s="16" t="s">
        <v>2</v>
      </c>
      <c r="B25" s="18" t="s">
        <v>402</v>
      </c>
      <c r="C25" s="147" t="s">
        <v>404</v>
      </c>
      <c r="D25" s="107" t="s">
        <v>3432</v>
      </c>
      <c r="E25" s="4" t="s">
        <v>404</v>
      </c>
      <c r="F25" s="107" t="s">
        <v>3432</v>
      </c>
      <c r="G25" s="31"/>
      <c r="H25" s="4" t="s">
        <v>402</v>
      </c>
      <c r="I25" s="147" t="s">
        <v>404</v>
      </c>
      <c r="J25" s="107" t="s">
        <v>3432</v>
      </c>
      <c r="K25" s="4" t="s">
        <v>404</v>
      </c>
      <c r="L25" s="13" t="s">
        <v>3432</v>
      </c>
      <c r="M25" s="4" t="s">
        <v>3433</v>
      </c>
      <c r="N25" s="147" t="s">
        <v>3434</v>
      </c>
      <c r="O25" s="166"/>
      <c r="P25" s="166"/>
      <c r="Q25" s="199"/>
    </row>
    <row r="26" spans="1:17" outlineLevel="2" x14ac:dyDescent="0.25">
      <c r="A26" s="60" t="s">
        <v>42</v>
      </c>
      <c r="B26" s="82" t="s">
        <v>3435</v>
      </c>
      <c r="C26" s="19" t="s">
        <v>2951</v>
      </c>
      <c r="D26" s="197">
        <v>64578</v>
      </c>
      <c r="E26" s="21" t="s">
        <v>2952</v>
      </c>
      <c r="F26" s="197">
        <v>64515</v>
      </c>
      <c r="G26" s="10"/>
      <c r="H26" s="132" t="s">
        <v>3579</v>
      </c>
      <c r="I26" s="19" t="s">
        <v>2954</v>
      </c>
      <c r="J26" s="197">
        <v>64578</v>
      </c>
      <c r="K26" s="21" t="s">
        <v>2955</v>
      </c>
      <c r="L26" s="218">
        <v>64515</v>
      </c>
      <c r="M26" s="8">
        <v>3</v>
      </c>
      <c r="N26" s="15">
        <v>9</v>
      </c>
      <c r="O26" s="134" t="s">
        <v>3437</v>
      </c>
      <c r="P26" s="134" t="s">
        <v>3437</v>
      </c>
      <c r="Q26" s="159" t="s">
        <v>3437</v>
      </c>
    </row>
    <row r="27" spans="1:17" outlineLevel="2" x14ac:dyDescent="0.25">
      <c r="A27" s="54" t="s">
        <v>16</v>
      </c>
      <c r="B27" s="82" t="s">
        <v>3438</v>
      </c>
      <c r="C27" s="94" t="s">
        <v>2957</v>
      </c>
      <c r="D27" s="198"/>
      <c r="E27" s="22" t="s">
        <v>2958</v>
      </c>
      <c r="F27" s="198"/>
      <c r="G27" s="10"/>
      <c r="H27" s="132" t="s">
        <v>3580</v>
      </c>
      <c r="I27" s="94" t="s">
        <v>2960</v>
      </c>
      <c r="J27" s="198"/>
      <c r="K27" s="22" t="s">
        <v>2961</v>
      </c>
      <c r="L27" s="210"/>
      <c r="M27" s="6">
        <v>3</v>
      </c>
      <c r="N27" s="5">
        <v>9</v>
      </c>
      <c r="O27" s="94" t="s">
        <v>3437</v>
      </c>
      <c r="P27" s="94" t="s">
        <v>3437</v>
      </c>
      <c r="Q27" s="95" t="s">
        <v>3437</v>
      </c>
    </row>
    <row r="28" spans="1:17" outlineLevel="2" x14ac:dyDescent="0.25">
      <c r="A28" s="54" t="s">
        <v>26</v>
      </c>
      <c r="B28" s="82" t="s">
        <v>3440</v>
      </c>
      <c r="C28" s="94" t="s">
        <v>2963</v>
      </c>
      <c r="D28" s="198"/>
      <c r="E28" s="22" t="s">
        <v>2964</v>
      </c>
      <c r="F28" s="198"/>
      <c r="G28" s="10"/>
      <c r="H28" s="132" t="s">
        <v>3581</v>
      </c>
      <c r="I28" s="94" t="s">
        <v>2966</v>
      </c>
      <c r="J28" s="198"/>
      <c r="K28" s="22" t="s">
        <v>2967</v>
      </c>
      <c r="L28" s="210"/>
      <c r="M28" s="6">
        <v>3</v>
      </c>
      <c r="N28" s="5">
        <v>9</v>
      </c>
      <c r="O28" s="94" t="s">
        <v>3437</v>
      </c>
      <c r="P28" s="94" t="s">
        <v>3437</v>
      </c>
      <c r="Q28" s="95" t="s">
        <v>3437</v>
      </c>
    </row>
    <row r="29" spans="1:17" outlineLevel="2" x14ac:dyDescent="0.25">
      <c r="A29" s="54" t="s">
        <v>35</v>
      </c>
      <c r="B29" s="82" t="s">
        <v>3442</v>
      </c>
      <c r="C29" s="94" t="s">
        <v>2969</v>
      </c>
      <c r="D29" s="198"/>
      <c r="E29" s="22" t="s">
        <v>2970</v>
      </c>
      <c r="F29" s="198"/>
      <c r="G29" s="10"/>
      <c r="H29" s="132" t="s">
        <v>3582</v>
      </c>
      <c r="I29" s="94" t="s">
        <v>2972</v>
      </c>
      <c r="J29" s="198"/>
      <c r="K29" s="22" t="s">
        <v>2973</v>
      </c>
      <c r="L29" s="210"/>
      <c r="M29" s="6">
        <v>3</v>
      </c>
      <c r="N29" s="5">
        <v>9</v>
      </c>
      <c r="O29" s="94" t="s">
        <v>3437</v>
      </c>
      <c r="P29" s="94" t="s">
        <v>3437</v>
      </c>
      <c r="Q29" s="95" t="s">
        <v>3437</v>
      </c>
    </row>
    <row r="30" spans="1:17" ht="15.75" customHeight="1" outlineLevel="2" thickBot="1" x14ac:dyDescent="0.3">
      <c r="A30" s="55" t="s">
        <v>2905</v>
      </c>
      <c r="B30" s="90" t="s">
        <v>3444</v>
      </c>
      <c r="C30" s="23" t="s">
        <v>2975</v>
      </c>
      <c r="D30" s="199"/>
      <c r="E30" s="24" t="s">
        <v>2976</v>
      </c>
      <c r="F30" s="199"/>
      <c r="G30" s="10"/>
      <c r="H30" s="136" t="s">
        <v>3583</v>
      </c>
      <c r="I30" s="23" t="s">
        <v>2978</v>
      </c>
      <c r="J30" s="199"/>
      <c r="K30" s="24" t="s">
        <v>2979</v>
      </c>
      <c r="L30" s="171"/>
      <c r="M30" s="7">
        <v>3</v>
      </c>
      <c r="N30" s="14">
        <v>9</v>
      </c>
      <c r="O30" s="23" t="s">
        <v>3437</v>
      </c>
      <c r="P30" s="23" t="s">
        <v>3437</v>
      </c>
      <c r="Q30" s="57" t="s">
        <v>3437</v>
      </c>
    </row>
    <row r="31" spans="1:17" outlineLevel="1" x14ac:dyDescent="0.25">
      <c r="D31" s="9"/>
      <c r="F31" s="10"/>
      <c r="G31" s="10"/>
      <c r="H31" s="10"/>
      <c r="I31" s="10"/>
      <c r="J31" s="10"/>
      <c r="L31" s="10"/>
      <c r="M31" s="11"/>
      <c r="N31" s="9"/>
    </row>
    <row r="32" spans="1:17" ht="15.75" customHeight="1" outlineLevel="1" thickBot="1" x14ac:dyDescent="0.3">
      <c r="A32" s="118" t="s">
        <v>2911</v>
      </c>
    </row>
    <row r="33" spans="1:17" s="9" customFormat="1" outlineLevel="2" x14ac:dyDescent="0.25">
      <c r="A33" s="120"/>
      <c r="B33" s="195" t="s">
        <v>3017</v>
      </c>
      <c r="C33" s="175"/>
      <c r="D33" s="180"/>
      <c r="E33" s="194" t="s">
        <v>2981</v>
      </c>
      <c r="F33" s="173"/>
      <c r="G33" s="30"/>
      <c r="H33" s="191" t="s">
        <v>3017</v>
      </c>
      <c r="I33" s="175"/>
      <c r="J33" s="180"/>
      <c r="K33" s="194" t="s">
        <v>2983</v>
      </c>
      <c r="L33" s="173"/>
      <c r="M33" s="194" t="s">
        <v>3428</v>
      </c>
      <c r="N33" s="173"/>
      <c r="O33" s="223" t="s">
        <v>3429</v>
      </c>
      <c r="P33" s="223" t="s">
        <v>3430</v>
      </c>
      <c r="Q33" s="224" t="s">
        <v>3431</v>
      </c>
    </row>
    <row r="34" spans="1:17" s="3" customFormat="1" ht="15.75" customHeight="1" outlineLevel="2" thickBot="1" x14ac:dyDescent="0.3">
      <c r="A34" s="16" t="s">
        <v>2</v>
      </c>
      <c r="B34" s="18" t="s">
        <v>402</v>
      </c>
      <c r="C34" s="147" t="s">
        <v>404</v>
      </c>
      <c r="D34" s="107" t="s">
        <v>3432</v>
      </c>
      <c r="E34" s="4" t="s">
        <v>404</v>
      </c>
      <c r="F34" s="107" t="s">
        <v>3432</v>
      </c>
      <c r="G34" s="31"/>
      <c r="H34" s="4" t="s">
        <v>402</v>
      </c>
      <c r="I34" s="147" t="s">
        <v>404</v>
      </c>
      <c r="J34" s="107" t="s">
        <v>3432</v>
      </c>
      <c r="K34" s="4" t="s">
        <v>404</v>
      </c>
      <c r="L34" s="13" t="s">
        <v>3432</v>
      </c>
      <c r="M34" s="4" t="s">
        <v>3433</v>
      </c>
      <c r="N34" s="147" t="s">
        <v>3434</v>
      </c>
      <c r="O34" s="166"/>
      <c r="P34" s="166"/>
      <c r="Q34" s="199"/>
    </row>
    <row r="35" spans="1:17" outlineLevel="2" x14ac:dyDescent="0.25">
      <c r="A35" s="60" t="s">
        <v>42</v>
      </c>
      <c r="B35" s="82" t="s">
        <v>3589</v>
      </c>
      <c r="C35" s="19" t="s">
        <v>2985</v>
      </c>
      <c r="D35" s="197">
        <v>64920</v>
      </c>
      <c r="E35" s="21" t="s">
        <v>2986</v>
      </c>
      <c r="F35" s="197">
        <v>64596</v>
      </c>
      <c r="G35" s="10"/>
      <c r="H35" s="132" t="s">
        <v>3584</v>
      </c>
      <c r="I35" s="19" t="s">
        <v>2988</v>
      </c>
      <c r="J35" s="197">
        <v>64920</v>
      </c>
      <c r="K35" s="21" t="s">
        <v>2989</v>
      </c>
      <c r="L35" s="218">
        <v>64596</v>
      </c>
      <c r="M35" s="8">
        <v>3</v>
      </c>
      <c r="N35" s="15">
        <v>9</v>
      </c>
      <c r="O35" s="134" t="s">
        <v>3437</v>
      </c>
      <c r="P35" s="134" t="s">
        <v>3437</v>
      </c>
      <c r="Q35" s="159" t="s">
        <v>3437</v>
      </c>
    </row>
    <row r="36" spans="1:17" outlineLevel="2" x14ac:dyDescent="0.25">
      <c r="A36" s="54" t="s">
        <v>16</v>
      </c>
      <c r="B36" s="82" t="s">
        <v>3590</v>
      </c>
      <c r="C36" s="94" t="s">
        <v>2991</v>
      </c>
      <c r="D36" s="198"/>
      <c r="E36" s="22" t="s">
        <v>2992</v>
      </c>
      <c r="F36" s="198"/>
      <c r="G36" s="10"/>
      <c r="H36" s="132" t="s">
        <v>3585</v>
      </c>
      <c r="I36" s="94" t="s">
        <v>2994</v>
      </c>
      <c r="J36" s="198"/>
      <c r="K36" s="22" t="s">
        <v>2995</v>
      </c>
      <c r="L36" s="210"/>
      <c r="M36" s="6">
        <v>3</v>
      </c>
      <c r="N36" s="5">
        <v>9</v>
      </c>
      <c r="O36" s="94" t="s">
        <v>3437</v>
      </c>
      <c r="P36" s="94" t="s">
        <v>3437</v>
      </c>
      <c r="Q36" s="95" t="s">
        <v>3437</v>
      </c>
    </row>
    <row r="37" spans="1:17" outlineLevel="2" x14ac:dyDescent="0.25">
      <c r="A37" s="54" t="s">
        <v>26</v>
      </c>
      <c r="B37" s="82" t="s">
        <v>3591</v>
      </c>
      <c r="C37" s="94" t="s">
        <v>2997</v>
      </c>
      <c r="D37" s="198"/>
      <c r="E37" s="22" t="s">
        <v>2998</v>
      </c>
      <c r="F37" s="198"/>
      <c r="G37" s="10"/>
      <c r="H37" s="132" t="s">
        <v>3586</v>
      </c>
      <c r="I37" s="94" t="s">
        <v>3000</v>
      </c>
      <c r="J37" s="198"/>
      <c r="K37" s="22" t="s">
        <v>3001</v>
      </c>
      <c r="L37" s="210"/>
      <c r="M37" s="6">
        <v>3</v>
      </c>
      <c r="N37" s="5">
        <v>9</v>
      </c>
      <c r="O37" s="94" t="s">
        <v>3437</v>
      </c>
      <c r="P37" s="94" t="s">
        <v>3437</v>
      </c>
      <c r="Q37" s="95" t="s">
        <v>3437</v>
      </c>
    </row>
    <row r="38" spans="1:17" outlineLevel="2" x14ac:dyDescent="0.25">
      <c r="A38" s="54" t="s">
        <v>35</v>
      </c>
      <c r="B38" s="82" t="s">
        <v>3592</v>
      </c>
      <c r="C38" s="94" t="s">
        <v>3003</v>
      </c>
      <c r="D38" s="198"/>
      <c r="E38" s="22" t="s">
        <v>3004</v>
      </c>
      <c r="F38" s="198"/>
      <c r="G38" s="10"/>
      <c r="H38" s="132" t="s">
        <v>3587</v>
      </c>
      <c r="I38" s="94" t="s">
        <v>3006</v>
      </c>
      <c r="J38" s="198"/>
      <c r="K38" s="22" t="s">
        <v>3007</v>
      </c>
      <c r="L38" s="210"/>
      <c r="M38" s="6">
        <v>3</v>
      </c>
      <c r="N38" s="5">
        <v>9</v>
      </c>
      <c r="O38" s="94" t="s">
        <v>3437</v>
      </c>
      <c r="P38" s="94" t="s">
        <v>3437</v>
      </c>
      <c r="Q38" s="95" t="s">
        <v>3437</v>
      </c>
    </row>
    <row r="39" spans="1:17" ht="15.75" customHeight="1" outlineLevel="2" thickBot="1" x14ac:dyDescent="0.3">
      <c r="A39" s="55" t="s">
        <v>2905</v>
      </c>
      <c r="B39" s="90" t="s">
        <v>3593</v>
      </c>
      <c r="C39" s="23" t="s">
        <v>3009</v>
      </c>
      <c r="D39" s="199"/>
      <c r="E39" s="24" t="s">
        <v>3010</v>
      </c>
      <c r="F39" s="199"/>
      <c r="G39" s="10"/>
      <c r="H39" s="136" t="s">
        <v>3588</v>
      </c>
      <c r="I39" s="23" t="s">
        <v>3012</v>
      </c>
      <c r="J39" s="199"/>
      <c r="K39" s="24" t="s">
        <v>3013</v>
      </c>
      <c r="L39" s="171"/>
      <c r="M39" s="7">
        <v>3</v>
      </c>
      <c r="N39" s="14">
        <v>9</v>
      </c>
      <c r="O39" s="23" t="s">
        <v>3437</v>
      </c>
      <c r="P39" s="23" t="s">
        <v>3437</v>
      </c>
      <c r="Q39" s="57" t="s">
        <v>3437</v>
      </c>
    </row>
    <row r="40" spans="1:17" outlineLevel="1" x14ac:dyDescent="0.25">
      <c r="D40" s="9"/>
      <c r="F40" s="10"/>
      <c r="G40" s="10"/>
      <c r="H40" s="10"/>
      <c r="I40" s="10"/>
      <c r="J40" s="10"/>
      <c r="L40" s="10"/>
      <c r="M40" s="11"/>
      <c r="N40" s="9"/>
    </row>
    <row r="41" spans="1:17" ht="15.75" customHeight="1" outlineLevel="2" x14ac:dyDescent="0.25">
      <c r="A41" s="119" t="s">
        <v>3447</v>
      </c>
      <c r="D41" s="10"/>
      <c r="E41" s="119"/>
      <c r="F41" s="10"/>
      <c r="G41" s="10"/>
      <c r="J41" s="10"/>
      <c r="L41" s="10"/>
      <c r="M41" s="11"/>
      <c r="N41" s="9"/>
    </row>
    <row r="42" spans="1:17" ht="15.75" customHeight="1" outlineLevel="2" thickBot="1" x14ac:dyDescent="0.3">
      <c r="A42" s="119" t="s">
        <v>2873</v>
      </c>
      <c r="D42" s="10"/>
      <c r="E42" s="119"/>
      <c r="F42" s="10"/>
      <c r="G42" s="10"/>
      <c r="J42" s="10"/>
      <c r="L42" s="10"/>
      <c r="M42" s="11"/>
      <c r="N42" s="9"/>
    </row>
    <row r="43" spans="1:17" ht="15.75" customHeight="1" outlineLevel="2" thickBot="1" x14ac:dyDescent="0.3">
      <c r="A43" s="200" t="s">
        <v>2</v>
      </c>
      <c r="B43" s="202" t="s">
        <v>3015</v>
      </c>
      <c r="C43" s="175"/>
      <c r="D43" s="175"/>
      <c r="E43" s="191" t="s">
        <v>3016</v>
      </c>
      <c r="F43" s="175"/>
      <c r="G43" s="175"/>
      <c r="H43" s="175"/>
      <c r="I43" s="180"/>
      <c r="J43" s="10"/>
      <c r="L43" s="10"/>
      <c r="M43" s="11"/>
      <c r="N43" s="9"/>
    </row>
    <row r="44" spans="1:17" ht="15.75" customHeight="1" outlineLevel="2" thickBot="1" x14ac:dyDescent="0.3">
      <c r="A44" s="201"/>
      <c r="B44" s="50" t="s">
        <v>402</v>
      </c>
      <c r="C44" s="58" t="s">
        <v>404</v>
      </c>
      <c r="D44" s="61" t="s">
        <v>3432</v>
      </c>
      <c r="E44" s="4" t="s">
        <v>402</v>
      </c>
      <c r="F44" s="203" t="s">
        <v>404</v>
      </c>
      <c r="G44" s="204"/>
      <c r="H44" s="205"/>
      <c r="I44" s="62" t="s">
        <v>3432</v>
      </c>
      <c r="J44" s="10"/>
      <c r="L44" s="10"/>
      <c r="M44" s="11"/>
      <c r="N44" s="9"/>
    </row>
    <row r="45" spans="1:17" ht="15.75" customHeight="1" outlineLevel="2" thickBot="1" x14ac:dyDescent="0.3">
      <c r="A45" s="53" t="s">
        <v>42</v>
      </c>
      <c r="B45" s="21" t="s">
        <v>3019</v>
      </c>
      <c r="C45" s="19" t="s">
        <v>3020</v>
      </c>
      <c r="D45" s="209">
        <v>64579</v>
      </c>
      <c r="E45" s="132" t="s">
        <v>3019</v>
      </c>
      <c r="F45" s="134" t="s">
        <v>3021</v>
      </c>
      <c r="G45" s="134"/>
      <c r="H45" s="159"/>
      <c r="I45" s="206">
        <v>64578</v>
      </c>
      <c r="J45" s="10"/>
      <c r="L45" s="10"/>
      <c r="M45" s="11"/>
      <c r="N45" s="9"/>
    </row>
    <row r="46" spans="1:17" outlineLevel="2" x14ac:dyDescent="0.25">
      <c r="A46" s="54" t="s">
        <v>16</v>
      </c>
      <c r="B46" s="22" t="s">
        <v>3026</v>
      </c>
      <c r="C46" s="94" t="s">
        <v>3027</v>
      </c>
      <c r="D46" s="210"/>
      <c r="E46" s="22" t="s">
        <v>3026</v>
      </c>
      <c r="F46" s="94" t="s">
        <v>3028</v>
      </c>
      <c r="G46" s="94"/>
      <c r="H46" s="95"/>
      <c r="I46" s="207"/>
      <c r="J46" s="10"/>
      <c r="L46" s="10"/>
      <c r="M46" s="11"/>
      <c r="N46" s="9"/>
    </row>
    <row r="47" spans="1:17" outlineLevel="2" x14ac:dyDescent="0.25">
      <c r="A47" s="54" t="s">
        <v>26</v>
      </c>
      <c r="B47" s="22" t="s">
        <v>3033</v>
      </c>
      <c r="C47" s="94" t="s">
        <v>3034</v>
      </c>
      <c r="D47" s="210"/>
      <c r="E47" s="22" t="s">
        <v>3033</v>
      </c>
      <c r="F47" s="85" t="s">
        <v>3035</v>
      </c>
      <c r="G47" s="155"/>
      <c r="H47" s="156"/>
      <c r="I47" s="207"/>
      <c r="J47" s="10"/>
      <c r="L47" s="10"/>
      <c r="M47" s="11"/>
      <c r="N47" s="9"/>
    </row>
    <row r="48" spans="1:17" ht="15.75" customHeight="1" outlineLevel="2" thickBot="1" x14ac:dyDescent="0.3">
      <c r="A48" s="55" t="s">
        <v>35</v>
      </c>
      <c r="B48" s="24" t="s">
        <v>3040</v>
      </c>
      <c r="C48" s="23" t="s">
        <v>3041</v>
      </c>
      <c r="D48" s="211"/>
      <c r="E48" s="24" t="s">
        <v>3040</v>
      </c>
      <c r="F48" s="89" t="s">
        <v>3042</v>
      </c>
      <c r="G48" s="148"/>
      <c r="H48" s="158"/>
      <c r="I48" s="208"/>
      <c r="J48" s="10"/>
      <c r="L48" s="10"/>
      <c r="M48" s="11"/>
      <c r="N48" s="9"/>
    </row>
    <row r="49" spans="1:17" outlineLevel="1" x14ac:dyDescent="0.25"/>
    <row r="50" spans="1:17" ht="15.75" customHeight="1" outlineLevel="2" thickBot="1" x14ac:dyDescent="0.3">
      <c r="A50" s="119" t="s">
        <v>2911</v>
      </c>
      <c r="D50" s="10"/>
      <c r="E50" s="119"/>
      <c r="F50" s="10"/>
      <c r="G50" s="10"/>
      <c r="J50" s="10"/>
      <c r="L50" s="10"/>
      <c r="M50" s="11"/>
      <c r="N50" s="9"/>
    </row>
    <row r="51" spans="1:17" ht="15.75" customHeight="1" outlineLevel="2" thickBot="1" x14ac:dyDescent="0.3">
      <c r="A51" s="200" t="s">
        <v>2</v>
      </c>
      <c r="B51" s="202" t="s">
        <v>3446</v>
      </c>
      <c r="C51" s="175"/>
      <c r="D51" s="175"/>
      <c r="E51" s="191" t="s">
        <v>3017</v>
      </c>
      <c r="F51" s="175"/>
      <c r="G51" s="175"/>
      <c r="H51" s="175"/>
      <c r="I51" s="180"/>
      <c r="J51" s="10"/>
      <c r="L51" s="10"/>
      <c r="M51" s="11"/>
      <c r="N51" s="9"/>
    </row>
    <row r="52" spans="1:17" ht="15.75" customHeight="1" outlineLevel="2" thickBot="1" x14ac:dyDescent="0.3">
      <c r="A52" s="201"/>
      <c r="B52" s="50" t="s">
        <v>402</v>
      </c>
      <c r="C52" s="58" t="s">
        <v>404</v>
      </c>
      <c r="D52" s="61" t="s">
        <v>3432</v>
      </c>
      <c r="E52" s="4" t="s">
        <v>402</v>
      </c>
      <c r="F52" s="203" t="s">
        <v>404</v>
      </c>
      <c r="G52" s="204"/>
      <c r="H52" s="205"/>
      <c r="I52" s="62" t="s">
        <v>3432</v>
      </c>
      <c r="J52" s="10"/>
      <c r="L52" s="10"/>
      <c r="M52" s="11"/>
      <c r="N52" s="9"/>
    </row>
    <row r="53" spans="1:17" ht="15.75" customHeight="1" outlineLevel="2" thickBot="1" x14ac:dyDescent="0.3">
      <c r="A53" s="53" t="s">
        <v>42</v>
      </c>
      <c r="B53" s="21" t="s">
        <v>3019</v>
      </c>
      <c r="C53" s="19" t="s">
        <v>3023</v>
      </c>
      <c r="D53" s="209">
        <v>64921</v>
      </c>
      <c r="E53" s="132" t="s">
        <v>3019</v>
      </c>
      <c r="F53" s="134" t="s">
        <v>3024</v>
      </c>
      <c r="G53" s="134"/>
      <c r="H53" s="159"/>
      <c r="I53" s="206">
        <v>64920</v>
      </c>
      <c r="J53" s="10"/>
      <c r="L53" s="10"/>
      <c r="M53" s="11"/>
      <c r="N53" s="9"/>
    </row>
    <row r="54" spans="1:17" outlineLevel="2" x14ac:dyDescent="0.25">
      <c r="A54" s="54" t="s">
        <v>16</v>
      </c>
      <c r="B54" s="22" t="s">
        <v>3026</v>
      </c>
      <c r="C54" s="94" t="s">
        <v>3030</v>
      </c>
      <c r="D54" s="210"/>
      <c r="E54" s="22" t="s">
        <v>3026</v>
      </c>
      <c r="F54" s="94" t="s">
        <v>3031</v>
      </c>
      <c r="G54" s="94"/>
      <c r="H54" s="95"/>
      <c r="I54" s="207"/>
      <c r="J54" s="10"/>
      <c r="L54" s="10"/>
      <c r="M54" s="11"/>
      <c r="N54" s="9"/>
    </row>
    <row r="55" spans="1:17" outlineLevel="2" x14ac:dyDescent="0.25">
      <c r="A55" s="54" t="s">
        <v>26</v>
      </c>
      <c r="B55" s="22" t="s">
        <v>3033</v>
      </c>
      <c r="C55" s="94" t="s">
        <v>3037</v>
      </c>
      <c r="D55" s="210"/>
      <c r="E55" s="22" t="s">
        <v>3033</v>
      </c>
      <c r="F55" s="85" t="s">
        <v>3038</v>
      </c>
      <c r="G55" s="155"/>
      <c r="H55" s="156"/>
      <c r="I55" s="207"/>
      <c r="J55" s="10"/>
      <c r="L55" s="10"/>
      <c r="M55" s="11"/>
      <c r="N55" s="9"/>
    </row>
    <row r="56" spans="1:17" ht="15.75" customHeight="1" outlineLevel="2" thickBot="1" x14ac:dyDescent="0.3">
      <c r="A56" s="55" t="s">
        <v>35</v>
      </c>
      <c r="B56" s="24" t="s">
        <v>3040</v>
      </c>
      <c r="C56" s="23" t="s">
        <v>3044</v>
      </c>
      <c r="D56" s="211"/>
      <c r="E56" s="24" t="s">
        <v>3040</v>
      </c>
      <c r="F56" s="89" t="s">
        <v>3045</v>
      </c>
      <c r="G56" s="148"/>
      <c r="H56" s="158"/>
      <c r="I56" s="208"/>
      <c r="J56" s="10"/>
      <c r="L56" s="10"/>
      <c r="M56" s="11"/>
      <c r="N56" s="9"/>
    </row>
    <row r="57" spans="1:17" outlineLevel="1" x14ac:dyDescent="0.25"/>
    <row r="58" spans="1:17" ht="18.75" customHeight="1" x14ac:dyDescent="0.3">
      <c r="A58" s="12" t="s">
        <v>3448</v>
      </c>
    </row>
    <row r="59" spans="1:17" ht="15.75" customHeight="1" outlineLevel="1" thickBot="1" x14ac:dyDescent="0.3">
      <c r="A59" s="119" t="s">
        <v>3046</v>
      </c>
    </row>
    <row r="60" spans="1:17" outlineLevel="2" x14ac:dyDescent="0.25">
      <c r="B60" s="191" t="s">
        <v>3114</v>
      </c>
      <c r="C60" s="175"/>
      <c r="D60" s="180"/>
      <c r="E60" s="194" t="s">
        <v>3048</v>
      </c>
      <c r="F60" s="173"/>
      <c r="G60" s="30"/>
      <c r="H60" s="191" t="s">
        <v>3114</v>
      </c>
      <c r="I60" s="175"/>
      <c r="J60" s="180"/>
      <c r="K60" s="194" t="s">
        <v>3050</v>
      </c>
      <c r="L60" s="173"/>
      <c r="M60" s="194" t="s">
        <v>3428</v>
      </c>
      <c r="N60" s="173"/>
      <c r="O60" s="223" t="s">
        <v>3429</v>
      </c>
      <c r="P60" s="223" t="s">
        <v>3430</v>
      </c>
      <c r="Q60" s="224" t="s">
        <v>3431</v>
      </c>
    </row>
    <row r="61" spans="1:17" ht="15.75" customHeight="1" outlineLevel="2" thickBot="1" x14ac:dyDescent="0.3">
      <c r="A61" s="4" t="s">
        <v>2</v>
      </c>
      <c r="B61" s="147" t="s">
        <v>402</v>
      </c>
      <c r="C61" s="147" t="s">
        <v>404</v>
      </c>
      <c r="D61" s="107" t="s">
        <v>3432</v>
      </c>
      <c r="E61" s="4" t="s">
        <v>404</v>
      </c>
      <c r="F61" s="107" t="s">
        <v>3432</v>
      </c>
      <c r="G61" s="31"/>
      <c r="H61" s="4" t="s">
        <v>402</v>
      </c>
      <c r="I61" s="147" t="s">
        <v>404</v>
      </c>
      <c r="J61" s="107" t="s">
        <v>3432</v>
      </c>
      <c r="K61" s="4" t="s">
        <v>404</v>
      </c>
      <c r="L61" s="107" t="s">
        <v>3432</v>
      </c>
      <c r="M61" s="4" t="s">
        <v>3433</v>
      </c>
      <c r="N61" s="147" t="s">
        <v>3434</v>
      </c>
      <c r="O61" s="166"/>
      <c r="P61" s="166"/>
      <c r="Q61" s="199"/>
    </row>
    <row r="62" spans="1:17" outlineLevel="2" x14ac:dyDescent="0.25">
      <c r="A62" s="132" t="s">
        <v>42</v>
      </c>
      <c r="B62" s="132" t="s">
        <v>3435</v>
      </c>
      <c r="C62" s="19" t="s">
        <v>3052</v>
      </c>
      <c r="D62" s="197">
        <v>64584</v>
      </c>
      <c r="E62" s="21" t="s">
        <v>3053</v>
      </c>
      <c r="F62" s="197">
        <v>64514</v>
      </c>
      <c r="G62" s="10"/>
      <c r="H62" s="132" t="s">
        <v>3436</v>
      </c>
      <c r="I62" s="19" t="s">
        <v>3055</v>
      </c>
      <c r="J62" s="197">
        <v>64584</v>
      </c>
      <c r="K62" s="21" t="s">
        <v>3056</v>
      </c>
      <c r="L62" s="197">
        <v>64514</v>
      </c>
      <c r="M62" s="8">
        <v>3</v>
      </c>
      <c r="N62" s="15">
        <v>9</v>
      </c>
      <c r="O62" s="134" t="s">
        <v>3437</v>
      </c>
      <c r="P62" s="134" t="s">
        <v>3437</v>
      </c>
      <c r="Q62" s="159" t="s">
        <v>3437</v>
      </c>
    </row>
    <row r="63" spans="1:17" outlineLevel="2" x14ac:dyDescent="0.25">
      <c r="A63" s="22" t="s">
        <v>16</v>
      </c>
      <c r="B63" s="132" t="s">
        <v>3438</v>
      </c>
      <c r="C63" s="94" t="s">
        <v>3058</v>
      </c>
      <c r="D63" s="198"/>
      <c r="E63" s="22" t="s">
        <v>3059</v>
      </c>
      <c r="F63" s="198"/>
      <c r="G63" s="10"/>
      <c r="H63" s="132" t="s">
        <v>3439</v>
      </c>
      <c r="I63" s="94" t="s">
        <v>3061</v>
      </c>
      <c r="J63" s="198"/>
      <c r="K63" s="22" t="s">
        <v>3062</v>
      </c>
      <c r="L63" s="198"/>
      <c r="M63" s="6">
        <v>3</v>
      </c>
      <c r="N63" s="5">
        <v>9</v>
      </c>
      <c r="O63" s="94" t="s">
        <v>3437</v>
      </c>
      <c r="P63" s="94" t="s">
        <v>3437</v>
      </c>
      <c r="Q63" s="95" t="s">
        <v>3437</v>
      </c>
    </row>
    <row r="64" spans="1:17" outlineLevel="2" x14ac:dyDescent="0.25">
      <c r="A64" s="22" t="s">
        <v>26</v>
      </c>
      <c r="B64" s="132" t="s">
        <v>3440</v>
      </c>
      <c r="C64" s="94" t="s">
        <v>3064</v>
      </c>
      <c r="D64" s="198"/>
      <c r="E64" s="22" t="s">
        <v>3065</v>
      </c>
      <c r="F64" s="198"/>
      <c r="G64" s="10"/>
      <c r="H64" s="132" t="s">
        <v>3441</v>
      </c>
      <c r="I64" s="94" t="s">
        <v>3067</v>
      </c>
      <c r="J64" s="198"/>
      <c r="K64" s="22" t="s">
        <v>3068</v>
      </c>
      <c r="L64" s="198"/>
      <c r="M64" s="6">
        <v>3</v>
      </c>
      <c r="N64" s="5">
        <v>9</v>
      </c>
      <c r="O64" s="94" t="s">
        <v>3437</v>
      </c>
      <c r="P64" s="94" t="s">
        <v>3437</v>
      </c>
      <c r="Q64" s="95" t="s">
        <v>3437</v>
      </c>
    </row>
    <row r="65" spans="1:17" outlineLevel="2" x14ac:dyDescent="0.25">
      <c r="A65" s="22" t="s">
        <v>35</v>
      </c>
      <c r="B65" s="132" t="s">
        <v>3442</v>
      </c>
      <c r="C65" s="94" t="s">
        <v>3070</v>
      </c>
      <c r="D65" s="198"/>
      <c r="E65" s="22" t="s">
        <v>3071</v>
      </c>
      <c r="F65" s="198"/>
      <c r="G65" s="10"/>
      <c r="H65" s="132" t="s">
        <v>3443</v>
      </c>
      <c r="I65" s="94" t="s">
        <v>3073</v>
      </c>
      <c r="J65" s="198"/>
      <c r="K65" s="22" t="s">
        <v>3074</v>
      </c>
      <c r="L65" s="198"/>
      <c r="M65" s="6">
        <v>3</v>
      </c>
      <c r="N65" s="5">
        <v>9</v>
      </c>
      <c r="O65" s="94" t="s">
        <v>3437</v>
      </c>
      <c r="P65" s="94" t="s">
        <v>3437</v>
      </c>
      <c r="Q65" s="95" t="s">
        <v>3437</v>
      </c>
    </row>
    <row r="66" spans="1:17" ht="15.75" customHeight="1" outlineLevel="2" thickBot="1" x14ac:dyDescent="0.3">
      <c r="A66" s="24" t="s">
        <v>2905</v>
      </c>
      <c r="B66" s="136" t="s">
        <v>3444</v>
      </c>
      <c r="C66" s="23" t="s">
        <v>3076</v>
      </c>
      <c r="D66" s="199"/>
      <c r="E66" s="24" t="s">
        <v>3077</v>
      </c>
      <c r="F66" s="199"/>
      <c r="G66" s="10"/>
      <c r="H66" s="136" t="s">
        <v>3445</v>
      </c>
      <c r="I66" s="23" t="s">
        <v>3079</v>
      </c>
      <c r="J66" s="199"/>
      <c r="K66" s="24" t="s">
        <v>3080</v>
      </c>
      <c r="L66" s="199"/>
      <c r="M66" s="7">
        <v>3</v>
      </c>
      <c r="N66" s="14">
        <v>9</v>
      </c>
      <c r="O66" s="23" t="s">
        <v>3437</v>
      </c>
      <c r="P66" s="23" t="s">
        <v>3437</v>
      </c>
      <c r="Q66" s="57" t="s">
        <v>3437</v>
      </c>
    </row>
    <row r="67" spans="1:17" outlineLevel="1" x14ac:dyDescent="0.25">
      <c r="D67" s="9"/>
      <c r="F67" s="10"/>
      <c r="G67" s="10"/>
      <c r="H67" s="10"/>
      <c r="I67" s="10"/>
      <c r="J67" s="10"/>
      <c r="L67" s="10"/>
      <c r="M67" s="11"/>
      <c r="N67" s="9"/>
    </row>
    <row r="68" spans="1:17" ht="15.75" customHeight="1" outlineLevel="1" thickBot="1" x14ac:dyDescent="0.3">
      <c r="A68" s="119" t="s">
        <v>3081</v>
      </c>
    </row>
    <row r="69" spans="1:17" outlineLevel="2" x14ac:dyDescent="0.25">
      <c r="B69" s="191" t="s">
        <v>3115</v>
      </c>
      <c r="C69" s="175"/>
      <c r="D69" s="180"/>
      <c r="E69" s="194" t="s">
        <v>3082</v>
      </c>
      <c r="F69" s="173"/>
      <c r="G69" s="30"/>
      <c r="H69" s="191" t="s">
        <v>3115</v>
      </c>
      <c r="I69" s="175"/>
      <c r="J69" s="180"/>
      <c r="K69" s="194" t="s">
        <v>3083</v>
      </c>
      <c r="L69" s="173"/>
      <c r="M69" s="194" t="s">
        <v>3428</v>
      </c>
      <c r="N69" s="173"/>
      <c r="O69" s="223" t="s">
        <v>3429</v>
      </c>
      <c r="P69" s="223" t="s">
        <v>3430</v>
      </c>
      <c r="Q69" s="224" t="s">
        <v>3431</v>
      </c>
    </row>
    <row r="70" spans="1:17" ht="15.75" customHeight="1" outlineLevel="2" thickBot="1" x14ac:dyDescent="0.3">
      <c r="A70" s="4" t="s">
        <v>2</v>
      </c>
      <c r="B70" s="147" t="s">
        <v>402</v>
      </c>
      <c r="C70" s="147" t="s">
        <v>404</v>
      </c>
      <c r="D70" s="107" t="s">
        <v>3432</v>
      </c>
      <c r="E70" s="4" t="s">
        <v>404</v>
      </c>
      <c r="F70" s="107" t="s">
        <v>3432</v>
      </c>
      <c r="G70" s="31"/>
      <c r="H70" s="4" t="s">
        <v>402</v>
      </c>
      <c r="I70" s="147" t="s">
        <v>404</v>
      </c>
      <c r="J70" s="107" t="s">
        <v>3432</v>
      </c>
      <c r="K70" s="4" t="s">
        <v>404</v>
      </c>
      <c r="L70" s="107" t="s">
        <v>3432</v>
      </c>
      <c r="M70" s="4" t="s">
        <v>3433</v>
      </c>
      <c r="N70" s="147" t="s">
        <v>3434</v>
      </c>
      <c r="O70" s="166"/>
      <c r="P70" s="166"/>
      <c r="Q70" s="199"/>
    </row>
    <row r="71" spans="1:17" outlineLevel="2" x14ac:dyDescent="0.25">
      <c r="A71" s="132" t="s">
        <v>42</v>
      </c>
      <c r="B71" s="132" t="s">
        <v>3435</v>
      </c>
      <c r="C71" s="19" t="s">
        <v>3085</v>
      </c>
      <c r="D71" s="197">
        <v>64585</v>
      </c>
      <c r="E71" s="21" t="s">
        <v>3086</v>
      </c>
      <c r="F71" s="197">
        <v>64514</v>
      </c>
      <c r="G71" s="10"/>
      <c r="H71" s="132" t="s">
        <v>3436</v>
      </c>
      <c r="I71" s="19" t="s">
        <v>3088</v>
      </c>
      <c r="J71" s="197">
        <v>64585</v>
      </c>
      <c r="K71" s="21" t="s">
        <v>3089</v>
      </c>
      <c r="L71" s="197">
        <v>64514</v>
      </c>
      <c r="M71" s="8">
        <v>3</v>
      </c>
      <c r="N71" s="15">
        <v>9</v>
      </c>
      <c r="O71" s="134" t="s">
        <v>3437</v>
      </c>
      <c r="P71" s="134" t="s">
        <v>3437</v>
      </c>
      <c r="Q71" s="159" t="s">
        <v>3437</v>
      </c>
    </row>
    <row r="72" spans="1:17" outlineLevel="2" x14ac:dyDescent="0.25">
      <c r="A72" s="22" t="s">
        <v>16</v>
      </c>
      <c r="B72" s="132" t="s">
        <v>3438</v>
      </c>
      <c r="C72" s="94" t="s">
        <v>3091</v>
      </c>
      <c r="D72" s="198"/>
      <c r="E72" s="22" t="s">
        <v>3092</v>
      </c>
      <c r="F72" s="198"/>
      <c r="G72" s="10"/>
      <c r="H72" s="132" t="s">
        <v>3439</v>
      </c>
      <c r="I72" s="94" t="s">
        <v>3094</v>
      </c>
      <c r="J72" s="198"/>
      <c r="K72" s="22" t="s">
        <v>3095</v>
      </c>
      <c r="L72" s="198"/>
      <c r="M72" s="6">
        <v>3</v>
      </c>
      <c r="N72" s="5">
        <v>9</v>
      </c>
      <c r="O72" s="94" t="s">
        <v>3437</v>
      </c>
      <c r="P72" s="94" t="s">
        <v>3437</v>
      </c>
      <c r="Q72" s="95" t="s">
        <v>3437</v>
      </c>
    </row>
    <row r="73" spans="1:17" outlineLevel="2" x14ac:dyDescent="0.25">
      <c r="A73" s="22" t="s">
        <v>26</v>
      </c>
      <c r="B73" s="132" t="s">
        <v>3440</v>
      </c>
      <c r="C73" s="94" t="s">
        <v>3097</v>
      </c>
      <c r="D73" s="198"/>
      <c r="E73" s="22" t="s">
        <v>3098</v>
      </c>
      <c r="F73" s="198"/>
      <c r="G73" s="10"/>
      <c r="H73" s="132" t="s">
        <v>3441</v>
      </c>
      <c r="I73" s="94" t="s">
        <v>3100</v>
      </c>
      <c r="J73" s="198"/>
      <c r="K73" s="22" t="s">
        <v>3101</v>
      </c>
      <c r="L73" s="198"/>
      <c r="M73" s="6">
        <v>3</v>
      </c>
      <c r="N73" s="5">
        <v>9</v>
      </c>
      <c r="O73" s="94" t="s">
        <v>3437</v>
      </c>
      <c r="P73" s="94" t="s">
        <v>3437</v>
      </c>
      <c r="Q73" s="95" t="s">
        <v>3437</v>
      </c>
    </row>
    <row r="74" spans="1:17" outlineLevel="2" x14ac:dyDescent="0.25">
      <c r="A74" s="22" t="s">
        <v>35</v>
      </c>
      <c r="B74" s="132" t="s">
        <v>3442</v>
      </c>
      <c r="C74" s="94" t="s">
        <v>3103</v>
      </c>
      <c r="D74" s="198"/>
      <c r="E74" s="22" t="s">
        <v>3104</v>
      </c>
      <c r="F74" s="198"/>
      <c r="G74" s="10"/>
      <c r="H74" s="132" t="s">
        <v>3443</v>
      </c>
      <c r="I74" s="94" t="s">
        <v>3106</v>
      </c>
      <c r="J74" s="198"/>
      <c r="K74" s="22" t="s">
        <v>3107</v>
      </c>
      <c r="L74" s="198"/>
      <c r="M74" s="6">
        <v>3</v>
      </c>
      <c r="N74" s="5">
        <v>9</v>
      </c>
      <c r="O74" s="94" t="s">
        <v>3437</v>
      </c>
      <c r="P74" s="94" t="s">
        <v>3437</v>
      </c>
      <c r="Q74" s="95" t="s">
        <v>3437</v>
      </c>
    </row>
    <row r="75" spans="1:17" ht="15.75" customHeight="1" outlineLevel="2" thickBot="1" x14ac:dyDescent="0.3">
      <c r="A75" s="24" t="s">
        <v>2905</v>
      </c>
      <c r="B75" s="136" t="s">
        <v>3444</v>
      </c>
      <c r="C75" s="23" t="s">
        <v>3109</v>
      </c>
      <c r="D75" s="199"/>
      <c r="E75" s="24" t="s">
        <v>3110</v>
      </c>
      <c r="F75" s="199"/>
      <c r="G75" s="10"/>
      <c r="H75" s="136" t="s">
        <v>3445</v>
      </c>
      <c r="I75" s="23" t="s">
        <v>3112</v>
      </c>
      <c r="J75" s="199"/>
      <c r="K75" s="24" t="s">
        <v>3113</v>
      </c>
      <c r="L75" s="199"/>
      <c r="M75" s="7">
        <v>3</v>
      </c>
      <c r="N75" s="14">
        <v>9</v>
      </c>
      <c r="O75" s="23" t="s">
        <v>3437</v>
      </c>
      <c r="P75" s="23" t="s">
        <v>3437</v>
      </c>
      <c r="Q75" s="57" t="s">
        <v>3437</v>
      </c>
    </row>
    <row r="76" spans="1:17" outlineLevel="1" x14ac:dyDescent="0.25"/>
    <row r="77" spans="1:17" ht="15.75" customHeight="1" outlineLevel="2" thickBot="1" x14ac:dyDescent="0.3">
      <c r="A77" s="119" t="s">
        <v>3447</v>
      </c>
      <c r="D77" s="10"/>
      <c r="E77" s="119"/>
      <c r="F77" s="10"/>
      <c r="G77" s="10"/>
      <c r="J77" s="10"/>
      <c r="L77" s="10"/>
      <c r="M77" s="11"/>
      <c r="N77" s="9"/>
    </row>
    <row r="78" spans="1:17" outlineLevel="2" x14ac:dyDescent="0.25">
      <c r="A78" s="200" t="s">
        <v>2</v>
      </c>
      <c r="B78" s="202" t="s">
        <v>3114</v>
      </c>
      <c r="C78" s="175"/>
      <c r="D78" s="175"/>
      <c r="E78" s="191" t="s">
        <v>3115</v>
      </c>
      <c r="F78" s="175"/>
      <c r="G78" s="175"/>
      <c r="H78" s="175"/>
      <c r="I78" s="180"/>
      <c r="J78" s="10"/>
      <c r="L78" s="10"/>
      <c r="M78" s="11"/>
      <c r="N78" s="9"/>
    </row>
    <row r="79" spans="1:17" ht="15.75" customHeight="1" outlineLevel="2" thickBot="1" x14ac:dyDescent="0.3">
      <c r="A79" s="201"/>
      <c r="B79" s="50" t="s">
        <v>402</v>
      </c>
      <c r="C79" s="58" t="s">
        <v>404</v>
      </c>
      <c r="D79" s="61" t="s">
        <v>3432</v>
      </c>
      <c r="E79" s="4" t="s">
        <v>402</v>
      </c>
      <c r="F79" s="203" t="s">
        <v>404</v>
      </c>
      <c r="G79" s="204"/>
      <c r="H79" s="205"/>
      <c r="I79" s="62" t="s">
        <v>3432</v>
      </c>
      <c r="J79" s="10"/>
      <c r="L79" s="10"/>
      <c r="M79" s="11"/>
      <c r="N79" s="9"/>
    </row>
    <row r="80" spans="1:17" outlineLevel="2" x14ac:dyDescent="0.25">
      <c r="A80" s="53" t="s">
        <v>42</v>
      </c>
      <c r="B80" s="21" t="s">
        <v>3019</v>
      </c>
      <c r="C80" s="19" t="s">
        <v>3117</v>
      </c>
      <c r="D80" s="209">
        <v>64584</v>
      </c>
      <c r="E80" s="132" t="s">
        <v>3019</v>
      </c>
      <c r="F80" s="153" t="s">
        <v>3118</v>
      </c>
      <c r="G80" s="134"/>
      <c r="H80" s="159"/>
      <c r="I80" s="206">
        <v>64585</v>
      </c>
      <c r="J80" s="10"/>
      <c r="L80" s="10"/>
      <c r="M80" s="11"/>
      <c r="N80" s="9"/>
    </row>
    <row r="81" spans="1:17" outlineLevel="2" x14ac:dyDescent="0.25">
      <c r="A81" s="54" t="s">
        <v>16</v>
      </c>
      <c r="B81" s="22" t="s">
        <v>3026</v>
      </c>
      <c r="C81" s="94" t="s">
        <v>3120</v>
      </c>
      <c r="D81" s="210"/>
      <c r="E81" s="22" t="s">
        <v>3026</v>
      </c>
      <c r="F81" s="154" t="s">
        <v>87</v>
      </c>
      <c r="G81" s="94"/>
      <c r="H81" s="95"/>
      <c r="I81" s="207"/>
      <c r="J81" s="10"/>
      <c r="L81" s="10"/>
      <c r="M81" s="11"/>
      <c r="N81" s="9"/>
    </row>
    <row r="82" spans="1:17" outlineLevel="2" x14ac:dyDescent="0.25">
      <c r="A82" s="54" t="s">
        <v>26</v>
      </c>
      <c r="B82" s="22" t="s">
        <v>3033</v>
      </c>
      <c r="C82" s="94" t="s">
        <v>3122</v>
      </c>
      <c r="D82" s="210"/>
      <c r="E82" s="22" t="s">
        <v>3033</v>
      </c>
      <c r="F82" s="154" t="s">
        <v>3123</v>
      </c>
      <c r="G82" s="155"/>
      <c r="H82" s="156"/>
      <c r="I82" s="207"/>
      <c r="J82" s="10"/>
      <c r="L82" s="10"/>
      <c r="M82" s="11"/>
      <c r="N82" s="9"/>
    </row>
    <row r="83" spans="1:17" ht="15.75" customHeight="1" outlineLevel="2" thickBot="1" x14ac:dyDescent="0.3">
      <c r="A83" s="55" t="s">
        <v>35</v>
      </c>
      <c r="B83" s="24" t="s">
        <v>3040</v>
      </c>
      <c r="C83" s="23" t="s">
        <v>3125</v>
      </c>
      <c r="D83" s="211"/>
      <c r="E83" s="24" t="s">
        <v>3040</v>
      </c>
      <c r="F83" s="157" t="s">
        <v>89</v>
      </c>
      <c r="G83" s="148"/>
      <c r="H83" s="158"/>
      <c r="I83" s="208"/>
      <c r="J83" s="10"/>
      <c r="L83" s="10"/>
      <c r="M83" s="11"/>
      <c r="N83" s="9"/>
    </row>
    <row r="84" spans="1:17" outlineLevel="1" x14ac:dyDescent="0.25"/>
    <row r="85" spans="1:17" ht="18.75" customHeight="1" x14ac:dyDescent="0.3">
      <c r="A85" s="12" t="s">
        <v>3449</v>
      </c>
    </row>
    <row r="86" spans="1:17" ht="15.75" customHeight="1" outlineLevel="1" thickBot="1" x14ac:dyDescent="0.3">
      <c r="A86" s="119" t="s">
        <v>3126</v>
      </c>
    </row>
    <row r="87" spans="1:17" outlineLevel="2" x14ac:dyDescent="0.25">
      <c r="A87" s="200" t="s">
        <v>2</v>
      </c>
      <c r="B87" s="202" t="s">
        <v>3192</v>
      </c>
      <c r="C87" s="175"/>
      <c r="D87" s="175"/>
      <c r="E87" s="194" t="s">
        <v>3127</v>
      </c>
      <c r="F87" s="173"/>
      <c r="G87" s="30"/>
      <c r="H87" s="191" t="s">
        <v>3192</v>
      </c>
      <c r="I87" s="175"/>
      <c r="J87" s="180"/>
      <c r="K87" s="194" t="s">
        <v>3128</v>
      </c>
      <c r="L87" s="173"/>
      <c r="M87" s="194" t="s">
        <v>3428</v>
      </c>
      <c r="N87" s="173"/>
      <c r="O87" s="223" t="s">
        <v>3429</v>
      </c>
      <c r="P87" s="223" t="s">
        <v>3430</v>
      </c>
      <c r="Q87" s="224" t="s">
        <v>3431</v>
      </c>
    </row>
    <row r="88" spans="1:17" ht="15.75" customHeight="1" outlineLevel="2" thickBot="1" x14ac:dyDescent="0.3">
      <c r="A88" s="201"/>
      <c r="B88" s="4" t="s">
        <v>402</v>
      </c>
      <c r="C88" s="147" t="s">
        <v>404</v>
      </c>
      <c r="D88" s="13" t="s">
        <v>3432</v>
      </c>
      <c r="E88" s="4" t="s">
        <v>404</v>
      </c>
      <c r="F88" s="107" t="s">
        <v>3432</v>
      </c>
      <c r="G88" s="31"/>
      <c r="H88" s="4" t="s">
        <v>402</v>
      </c>
      <c r="I88" s="147" t="s">
        <v>404</v>
      </c>
      <c r="J88" s="107" t="s">
        <v>3432</v>
      </c>
      <c r="K88" s="4" t="s">
        <v>404</v>
      </c>
      <c r="L88" s="107" t="s">
        <v>3432</v>
      </c>
      <c r="M88" s="4" t="s">
        <v>3433</v>
      </c>
      <c r="N88" s="147" t="s">
        <v>3434</v>
      </c>
      <c r="O88" s="166"/>
      <c r="P88" s="166"/>
      <c r="Q88" s="199"/>
    </row>
    <row r="89" spans="1:17" outlineLevel="2" x14ac:dyDescent="0.25">
      <c r="A89" s="60" t="s">
        <v>42</v>
      </c>
      <c r="B89" s="132" t="s">
        <v>3435</v>
      </c>
      <c r="C89" s="134" t="s">
        <v>3130</v>
      </c>
      <c r="D89" s="209">
        <v>64560</v>
      </c>
      <c r="E89" s="132" t="s">
        <v>3131</v>
      </c>
      <c r="F89" s="197">
        <v>64516</v>
      </c>
      <c r="G89" s="10"/>
      <c r="H89" s="21" t="s">
        <v>3436</v>
      </c>
      <c r="I89" s="19" t="s">
        <v>3133</v>
      </c>
      <c r="J89" s="219">
        <v>64560</v>
      </c>
      <c r="K89" s="21" t="s">
        <v>3134</v>
      </c>
      <c r="L89" s="219">
        <v>64516</v>
      </c>
      <c r="M89" s="8">
        <v>3</v>
      </c>
      <c r="N89" s="15">
        <v>9</v>
      </c>
      <c r="O89" s="134" t="s">
        <v>3437</v>
      </c>
      <c r="P89" s="134" t="s">
        <v>3437</v>
      </c>
      <c r="Q89" s="159" t="s">
        <v>3437</v>
      </c>
    </row>
    <row r="90" spans="1:17" outlineLevel="2" x14ac:dyDescent="0.25">
      <c r="A90" s="54" t="s">
        <v>16</v>
      </c>
      <c r="B90" s="132" t="s">
        <v>3438</v>
      </c>
      <c r="C90" s="94" t="s">
        <v>3136</v>
      </c>
      <c r="D90" s="210"/>
      <c r="E90" s="22" t="s">
        <v>3137</v>
      </c>
      <c r="F90" s="198"/>
      <c r="G90" s="10"/>
      <c r="H90" s="132" t="s">
        <v>3439</v>
      </c>
      <c r="I90" s="94" t="s">
        <v>3139</v>
      </c>
      <c r="J90" s="198"/>
      <c r="K90" s="22" t="s">
        <v>3140</v>
      </c>
      <c r="L90" s="198"/>
      <c r="M90" s="6">
        <v>3</v>
      </c>
      <c r="N90" s="5">
        <v>9</v>
      </c>
      <c r="O90" s="94" t="s">
        <v>3437</v>
      </c>
      <c r="P90" s="94" t="s">
        <v>3437</v>
      </c>
      <c r="Q90" s="95" t="s">
        <v>3437</v>
      </c>
    </row>
    <row r="91" spans="1:17" outlineLevel="2" x14ac:dyDescent="0.25">
      <c r="A91" s="54" t="s">
        <v>26</v>
      </c>
      <c r="B91" s="132" t="s">
        <v>3440</v>
      </c>
      <c r="C91" s="94" t="s">
        <v>3142</v>
      </c>
      <c r="D91" s="210"/>
      <c r="E91" s="22" t="s">
        <v>3143</v>
      </c>
      <c r="F91" s="198"/>
      <c r="G91" s="10"/>
      <c r="H91" s="132" t="s">
        <v>3441</v>
      </c>
      <c r="I91" s="94" t="s">
        <v>3145</v>
      </c>
      <c r="J91" s="198"/>
      <c r="K91" s="22" t="s">
        <v>3146</v>
      </c>
      <c r="L91" s="198"/>
      <c r="M91" s="6">
        <v>3</v>
      </c>
      <c r="N91" s="5">
        <v>9</v>
      </c>
      <c r="O91" s="94" t="s">
        <v>3437</v>
      </c>
      <c r="P91" s="94" t="s">
        <v>3437</v>
      </c>
      <c r="Q91" s="95" t="s">
        <v>3437</v>
      </c>
    </row>
    <row r="92" spans="1:17" outlineLevel="2" x14ac:dyDescent="0.25">
      <c r="A92" s="54" t="s">
        <v>35</v>
      </c>
      <c r="B92" s="132" t="s">
        <v>3442</v>
      </c>
      <c r="C92" s="94" t="s">
        <v>3148</v>
      </c>
      <c r="D92" s="210"/>
      <c r="E92" s="22" t="s">
        <v>3149</v>
      </c>
      <c r="F92" s="198"/>
      <c r="G92" s="10"/>
      <c r="H92" s="132" t="s">
        <v>3443</v>
      </c>
      <c r="I92" s="94" t="s">
        <v>3151</v>
      </c>
      <c r="J92" s="198"/>
      <c r="K92" s="22" t="s">
        <v>3152</v>
      </c>
      <c r="L92" s="198"/>
      <c r="M92" s="6">
        <v>3</v>
      </c>
      <c r="N92" s="5">
        <v>9</v>
      </c>
      <c r="O92" s="94" t="s">
        <v>3437</v>
      </c>
      <c r="P92" s="94" t="s">
        <v>3437</v>
      </c>
      <c r="Q92" s="95" t="s">
        <v>3437</v>
      </c>
    </row>
    <row r="93" spans="1:17" ht="15.75" customHeight="1" outlineLevel="2" thickBot="1" x14ac:dyDescent="0.3">
      <c r="A93" s="55" t="s">
        <v>2905</v>
      </c>
      <c r="B93" s="24" t="s">
        <v>3444</v>
      </c>
      <c r="C93" s="23" t="s">
        <v>3154</v>
      </c>
      <c r="D93" s="211"/>
      <c r="E93" s="24" t="s">
        <v>3155</v>
      </c>
      <c r="F93" s="199"/>
      <c r="G93" s="10"/>
      <c r="H93" s="136" t="s">
        <v>3445</v>
      </c>
      <c r="I93" s="23" t="s">
        <v>3157</v>
      </c>
      <c r="J93" s="220"/>
      <c r="K93" s="24" t="s">
        <v>3158</v>
      </c>
      <c r="L93" s="220"/>
      <c r="M93" s="7">
        <v>3</v>
      </c>
      <c r="N93" s="14">
        <v>9</v>
      </c>
      <c r="O93" s="23" t="s">
        <v>3437</v>
      </c>
      <c r="P93" s="23" t="s">
        <v>3437</v>
      </c>
      <c r="Q93" s="57" t="s">
        <v>3437</v>
      </c>
    </row>
    <row r="94" spans="1:17" outlineLevel="1" x14ac:dyDescent="0.25">
      <c r="D94" s="9"/>
      <c r="F94" s="10"/>
      <c r="G94" s="10"/>
      <c r="H94" s="10"/>
      <c r="I94" s="10"/>
      <c r="J94" s="10"/>
      <c r="L94" s="10"/>
      <c r="M94" s="11"/>
      <c r="N94" s="9"/>
    </row>
    <row r="95" spans="1:17" ht="15.75" customHeight="1" outlineLevel="1" thickBot="1" x14ac:dyDescent="0.3">
      <c r="A95" s="119" t="s">
        <v>3159</v>
      </c>
    </row>
    <row r="96" spans="1:17" outlineLevel="2" x14ac:dyDescent="0.25">
      <c r="A96" s="200" t="s">
        <v>2</v>
      </c>
      <c r="B96" s="191" t="s">
        <v>3193</v>
      </c>
      <c r="C96" s="175"/>
      <c r="D96" s="180"/>
      <c r="E96" s="222" t="s">
        <v>3160</v>
      </c>
      <c r="F96" s="173"/>
      <c r="G96" s="30"/>
      <c r="H96" s="191" t="s">
        <v>3193</v>
      </c>
      <c r="I96" s="175"/>
      <c r="J96" s="180"/>
      <c r="K96" s="194" t="s">
        <v>3161</v>
      </c>
      <c r="L96" s="173"/>
      <c r="M96" s="194" t="s">
        <v>3428</v>
      </c>
      <c r="N96" s="173"/>
      <c r="O96" s="223" t="s">
        <v>3429</v>
      </c>
      <c r="P96" s="223" t="s">
        <v>3430</v>
      </c>
      <c r="Q96" s="224" t="s">
        <v>3431</v>
      </c>
    </row>
    <row r="97" spans="1:17" ht="15.75" customHeight="1" outlineLevel="2" thickBot="1" x14ac:dyDescent="0.3">
      <c r="A97" s="201"/>
      <c r="B97" s="50" t="s">
        <v>402</v>
      </c>
      <c r="C97" s="58" t="s">
        <v>404</v>
      </c>
      <c r="D97" s="51" t="s">
        <v>3432</v>
      </c>
      <c r="E97" s="59" t="s">
        <v>404</v>
      </c>
      <c r="F97" s="51" t="s">
        <v>3432</v>
      </c>
      <c r="G97" s="31"/>
      <c r="H97" s="50" t="s">
        <v>402</v>
      </c>
      <c r="I97" s="58" t="s">
        <v>404</v>
      </c>
      <c r="J97" s="51" t="s">
        <v>3432</v>
      </c>
      <c r="K97" s="50" t="s">
        <v>404</v>
      </c>
      <c r="L97" s="107" t="s">
        <v>3432</v>
      </c>
      <c r="M97" s="4" t="s">
        <v>3433</v>
      </c>
      <c r="N97" s="147" t="s">
        <v>3434</v>
      </c>
      <c r="O97" s="166"/>
      <c r="P97" s="166"/>
      <c r="Q97" s="199"/>
    </row>
    <row r="98" spans="1:17" outlineLevel="2" x14ac:dyDescent="0.25">
      <c r="A98" s="53" t="s">
        <v>42</v>
      </c>
      <c r="B98" s="21" t="s">
        <v>3435</v>
      </c>
      <c r="C98" s="19" t="s">
        <v>3163</v>
      </c>
      <c r="D98" s="219">
        <v>64561</v>
      </c>
      <c r="E98" s="138" t="s">
        <v>3164</v>
      </c>
      <c r="F98" s="219">
        <v>64516</v>
      </c>
      <c r="G98" s="10"/>
      <c r="H98" s="21" t="s">
        <v>3436</v>
      </c>
      <c r="I98" s="19" t="s">
        <v>3166</v>
      </c>
      <c r="J98" s="221">
        <v>64561</v>
      </c>
      <c r="K98" s="53" t="s">
        <v>3167</v>
      </c>
      <c r="L98" s="206">
        <v>64516</v>
      </c>
      <c r="M98" s="8">
        <v>3</v>
      </c>
      <c r="N98" s="15">
        <v>9</v>
      </c>
      <c r="O98" s="134" t="s">
        <v>3437</v>
      </c>
      <c r="P98" s="134" t="s">
        <v>3437</v>
      </c>
      <c r="Q98" s="159" t="s">
        <v>3437</v>
      </c>
    </row>
    <row r="99" spans="1:17" outlineLevel="2" x14ac:dyDescent="0.25">
      <c r="A99" s="54" t="s">
        <v>16</v>
      </c>
      <c r="B99" s="22" t="s">
        <v>3438</v>
      </c>
      <c r="C99" s="94" t="s">
        <v>3169</v>
      </c>
      <c r="D99" s="198"/>
      <c r="E99" s="52" t="s">
        <v>3170</v>
      </c>
      <c r="F99" s="198"/>
      <c r="G99" s="10"/>
      <c r="H99" s="22" t="s">
        <v>3439</v>
      </c>
      <c r="I99" s="94" t="s">
        <v>3172</v>
      </c>
      <c r="J99" s="210"/>
      <c r="K99" s="54" t="s">
        <v>3173</v>
      </c>
      <c r="L99" s="207"/>
      <c r="M99" s="6">
        <v>3</v>
      </c>
      <c r="N99" s="5">
        <v>9</v>
      </c>
      <c r="O99" s="94" t="s">
        <v>3437</v>
      </c>
      <c r="P99" s="94" t="s">
        <v>3437</v>
      </c>
      <c r="Q99" s="95" t="s">
        <v>3437</v>
      </c>
    </row>
    <row r="100" spans="1:17" outlineLevel="2" x14ac:dyDescent="0.25">
      <c r="A100" s="54" t="s">
        <v>26</v>
      </c>
      <c r="B100" s="22" t="s">
        <v>3440</v>
      </c>
      <c r="C100" s="94" t="s">
        <v>3175</v>
      </c>
      <c r="D100" s="198"/>
      <c r="E100" s="52" t="s">
        <v>3176</v>
      </c>
      <c r="F100" s="198"/>
      <c r="G100" s="10"/>
      <c r="H100" s="22" t="s">
        <v>3441</v>
      </c>
      <c r="I100" s="94" t="s">
        <v>3178</v>
      </c>
      <c r="J100" s="210"/>
      <c r="K100" s="54" t="s">
        <v>3179</v>
      </c>
      <c r="L100" s="207"/>
      <c r="M100" s="6">
        <v>3</v>
      </c>
      <c r="N100" s="5">
        <v>9</v>
      </c>
      <c r="O100" s="94" t="s">
        <v>3437</v>
      </c>
      <c r="P100" s="94" t="s">
        <v>3437</v>
      </c>
      <c r="Q100" s="95" t="s">
        <v>3437</v>
      </c>
    </row>
    <row r="101" spans="1:17" outlineLevel="2" x14ac:dyDescent="0.25">
      <c r="A101" s="54" t="s">
        <v>35</v>
      </c>
      <c r="B101" s="22" t="s">
        <v>3442</v>
      </c>
      <c r="C101" s="94" t="s">
        <v>3181</v>
      </c>
      <c r="D101" s="198"/>
      <c r="E101" s="52" t="s">
        <v>3182</v>
      </c>
      <c r="F101" s="198"/>
      <c r="G101" s="10"/>
      <c r="H101" s="22" t="s">
        <v>3443</v>
      </c>
      <c r="I101" s="94" t="s">
        <v>3184</v>
      </c>
      <c r="J101" s="210"/>
      <c r="K101" s="54" t="s">
        <v>3185</v>
      </c>
      <c r="L101" s="207"/>
      <c r="M101" s="6">
        <v>3</v>
      </c>
      <c r="N101" s="5">
        <v>9</v>
      </c>
      <c r="O101" s="94" t="s">
        <v>3437</v>
      </c>
      <c r="P101" s="94" t="s">
        <v>3437</v>
      </c>
      <c r="Q101" s="95" t="s">
        <v>3437</v>
      </c>
    </row>
    <row r="102" spans="1:17" ht="15.75" customHeight="1" outlineLevel="2" thickBot="1" x14ac:dyDescent="0.3">
      <c r="A102" s="55" t="s">
        <v>2905</v>
      </c>
      <c r="B102" s="24" t="s">
        <v>3444</v>
      </c>
      <c r="C102" s="23" t="s">
        <v>3187</v>
      </c>
      <c r="D102" s="220"/>
      <c r="E102" s="149" t="s">
        <v>3188</v>
      </c>
      <c r="F102" s="220"/>
      <c r="G102" s="10"/>
      <c r="H102" s="24" t="s">
        <v>3445</v>
      </c>
      <c r="I102" s="23" t="s">
        <v>3190</v>
      </c>
      <c r="J102" s="171"/>
      <c r="K102" s="55" t="s">
        <v>3191</v>
      </c>
      <c r="L102" s="208"/>
      <c r="M102" s="7">
        <v>3</v>
      </c>
      <c r="N102" s="14">
        <v>9</v>
      </c>
      <c r="O102" s="23" t="s">
        <v>3437</v>
      </c>
      <c r="P102" s="23" t="s">
        <v>3437</v>
      </c>
      <c r="Q102" s="57" t="s">
        <v>3437</v>
      </c>
    </row>
    <row r="103" spans="1:17" outlineLevel="2" x14ac:dyDescent="0.25">
      <c r="D103" s="10"/>
      <c r="E103" s="119"/>
      <c r="F103" s="10"/>
      <c r="G103" s="10"/>
      <c r="J103" s="10"/>
      <c r="L103" s="10"/>
      <c r="M103" s="11"/>
      <c r="N103" s="9"/>
    </row>
    <row r="104" spans="1:17" ht="15.75" customHeight="1" outlineLevel="2" thickBot="1" x14ac:dyDescent="0.3">
      <c r="A104" s="119" t="s">
        <v>3447</v>
      </c>
      <c r="D104" s="10"/>
      <c r="E104" s="119"/>
      <c r="F104" s="10"/>
      <c r="G104" s="10"/>
      <c r="J104" s="10"/>
      <c r="L104" s="10"/>
      <c r="M104" s="11"/>
      <c r="N104" s="9"/>
    </row>
    <row r="105" spans="1:17" outlineLevel="2" x14ac:dyDescent="0.25">
      <c r="A105" s="200" t="s">
        <v>2</v>
      </c>
      <c r="B105" s="202" t="s">
        <v>3192</v>
      </c>
      <c r="C105" s="175"/>
      <c r="D105" s="175"/>
      <c r="E105" s="191" t="s">
        <v>3193</v>
      </c>
      <c r="F105" s="175"/>
      <c r="G105" s="175"/>
      <c r="H105" s="175"/>
      <c r="I105" s="180"/>
      <c r="J105" s="10"/>
      <c r="L105" s="10"/>
      <c r="M105" s="11"/>
      <c r="N105" s="9"/>
    </row>
    <row r="106" spans="1:17" ht="15.75" customHeight="1" outlineLevel="2" thickBot="1" x14ac:dyDescent="0.3">
      <c r="A106" s="201"/>
      <c r="B106" s="50" t="s">
        <v>402</v>
      </c>
      <c r="C106" s="58" t="s">
        <v>404</v>
      </c>
      <c r="D106" s="61" t="s">
        <v>3432</v>
      </c>
      <c r="E106" s="4" t="s">
        <v>402</v>
      </c>
      <c r="F106" s="203" t="s">
        <v>404</v>
      </c>
      <c r="G106" s="204"/>
      <c r="H106" s="205"/>
      <c r="I106" s="62" t="s">
        <v>3432</v>
      </c>
      <c r="J106" s="10"/>
      <c r="L106" s="10"/>
      <c r="M106" s="11"/>
      <c r="N106" s="9"/>
    </row>
    <row r="107" spans="1:17" outlineLevel="2" x14ac:dyDescent="0.25">
      <c r="A107" s="53" t="s">
        <v>42</v>
      </c>
      <c r="B107" s="21" t="s">
        <v>3019</v>
      </c>
      <c r="C107" s="19" t="s">
        <v>3195</v>
      </c>
      <c r="D107" s="209">
        <v>64560</v>
      </c>
      <c r="E107" s="132" t="s">
        <v>3019</v>
      </c>
      <c r="F107" s="153" t="s">
        <v>3196</v>
      </c>
      <c r="G107" s="134"/>
      <c r="H107" s="159"/>
      <c r="I107" s="206">
        <v>64561</v>
      </c>
      <c r="J107" s="10"/>
      <c r="L107" s="10"/>
      <c r="M107" s="11"/>
      <c r="N107" s="9"/>
    </row>
    <row r="108" spans="1:17" outlineLevel="2" x14ac:dyDescent="0.25">
      <c r="A108" s="54" t="s">
        <v>16</v>
      </c>
      <c r="B108" s="22" t="s">
        <v>3026</v>
      </c>
      <c r="C108" s="94" t="s">
        <v>3198</v>
      </c>
      <c r="D108" s="210"/>
      <c r="E108" s="22" t="s">
        <v>3026</v>
      </c>
      <c r="F108" s="154" t="s">
        <v>3199</v>
      </c>
      <c r="G108" s="94"/>
      <c r="H108" s="95"/>
      <c r="I108" s="207"/>
      <c r="J108" s="10"/>
      <c r="L108" s="10"/>
      <c r="M108" s="11"/>
      <c r="N108" s="9"/>
    </row>
    <row r="109" spans="1:17" outlineLevel="2" x14ac:dyDescent="0.25">
      <c r="A109" s="54" t="s">
        <v>26</v>
      </c>
      <c r="B109" s="22" t="s">
        <v>3033</v>
      </c>
      <c r="C109" s="94" t="s">
        <v>3201</v>
      </c>
      <c r="D109" s="210"/>
      <c r="E109" s="22" t="s">
        <v>3033</v>
      </c>
      <c r="F109" s="154" t="s">
        <v>3202</v>
      </c>
      <c r="G109" s="155"/>
      <c r="H109" s="156"/>
      <c r="I109" s="207"/>
      <c r="J109" s="10"/>
      <c r="L109" s="10"/>
      <c r="M109" s="11"/>
      <c r="N109" s="9"/>
    </row>
    <row r="110" spans="1:17" ht="15.75" customHeight="1" outlineLevel="2" thickBot="1" x14ac:dyDescent="0.3">
      <c r="A110" s="55" t="s">
        <v>35</v>
      </c>
      <c r="B110" s="24" t="s">
        <v>3040</v>
      </c>
      <c r="C110" s="23" t="s">
        <v>3204</v>
      </c>
      <c r="D110" s="211"/>
      <c r="E110" s="24" t="s">
        <v>3040</v>
      </c>
      <c r="F110" s="157" t="s">
        <v>3205</v>
      </c>
      <c r="G110" s="148"/>
      <c r="H110" s="158"/>
      <c r="I110" s="208"/>
      <c r="J110" s="10"/>
      <c r="L110" s="10"/>
      <c r="M110" s="11"/>
      <c r="N110" s="9"/>
    </row>
    <row r="111" spans="1:17" outlineLevel="2" x14ac:dyDescent="0.25">
      <c r="D111" s="10"/>
      <c r="E111" s="119"/>
      <c r="F111" s="10"/>
      <c r="G111" s="10"/>
      <c r="J111" s="10"/>
      <c r="L111" s="10"/>
      <c r="M111" s="11"/>
      <c r="N111" s="9"/>
    </row>
    <row r="112" spans="1:17" outlineLevel="1" x14ac:dyDescent="0.25"/>
    <row r="113" spans="1:17" ht="18.75" customHeight="1" x14ac:dyDescent="0.3">
      <c r="A113" s="12" t="s">
        <v>3450</v>
      </c>
    </row>
    <row r="114" spans="1:17" ht="15.75" hidden="1" customHeight="1" outlineLevel="1" thickBot="1" x14ac:dyDescent="0.3">
      <c r="A114" s="119" t="s">
        <v>3206</v>
      </c>
    </row>
    <row r="115" spans="1:17" hidden="1" outlineLevel="2" x14ac:dyDescent="0.25">
      <c r="B115" s="191" t="s">
        <v>3272</v>
      </c>
      <c r="C115" s="175"/>
      <c r="D115" s="180"/>
      <c r="E115" s="194" t="s">
        <v>3207</v>
      </c>
      <c r="F115" s="173"/>
      <c r="G115" s="30"/>
      <c r="H115" s="191" t="s">
        <v>3272</v>
      </c>
      <c r="I115" s="175"/>
      <c r="J115" s="180"/>
      <c r="K115" s="194" t="s">
        <v>3208</v>
      </c>
      <c r="L115" s="173"/>
      <c r="M115" s="194" t="s">
        <v>3428</v>
      </c>
      <c r="N115" s="173"/>
      <c r="O115" s="223" t="s">
        <v>3429</v>
      </c>
      <c r="P115" s="223" t="s">
        <v>3430</v>
      </c>
      <c r="Q115" s="224" t="s">
        <v>3431</v>
      </c>
    </row>
    <row r="116" spans="1:17" ht="15.75" hidden="1" customHeight="1" outlineLevel="2" thickBot="1" x14ac:dyDescent="0.3">
      <c r="A116" s="4" t="s">
        <v>2</v>
      </c>
      <c r="B116" s="147" t="s">
        <v>402</v>
      </c>
      <c r="C116" s="147" t="s">
        <v>404</v>
      </c>
      <c r="D116" s="107" t="s">
        <v>3432</v>
      </c>
      <c r="E116" s="4" t="s">
        <v>404</v>
      </c>
      <c r="F116" s="107" t="s">
        <v>3432</v>
      </c>
      <c r="G116" s="31"/>
      <c r="H116" s="4" t="s">
        <v>402</v>
      </c>
      <c r="I116" s="147" t="s">
        <v>404</v>
      </c>
      <c r="J116" s="107" t="s">
        <v>3432</v>
      </c>
      <c r="K116" s="4" t="s">
        <v>404</v>
      </c>
      <c r="L116" s="107" t="s">
        <v>3432</v>
      </c>
      <c r="M116" s="4" t="s">
        <v>3433</v>
      </c>
      <c r="N116" s="147" t="s">
        <v>3434</v>
      </c>
      <c r="O116" s="166"/>
      <c r="P116" s="166"/>
      <c r="Q116" s="199"/>
    </row>
    <row r="117" spans="1:17" hidden="1" outlineLevel="2" x14ac:dyDescent="0.25">
      <c r="A117" s="132" t="s">
        <v>42</v>
      </c>
      <c r="B117" s="132" t="s">
        <v>3435</v>
      </c>
      <c r="C117" s="19" t="s">
        <v>3210</v>
      </c>
      <c r="D117" s="197">
        <v>64582</v>
      </c>
      <c r="E117" s="21" t="s">
        <v>3211</v>
      </c>
      <c r="F117" s="197">
        <v>64517</v>
      </c>
      <c r="G117" s="10"/>
      <c r="H117" s="132" t="s">
        <v>3451</v>
      </c>
      <c r="I117" s="19" t="s">
        <v>3213</v>
      </c>
      <c r="J117" s="197">
        <v>64582</v>
      </c>
      <c r="K117" s="21" t="s">
        <v>3214</v>
      </c>
      <c r="L117" s="197">
        <v>64517</v>
      </c>
      <c r="M117" s="8">
        <v>3</v>
      </c>
      <c r="N117" s="15">
        <v>9</v>
      </c>
      <c r="O117" s="134" t="s">
        <v>3437</v>
      </c>
      <c r="P117" s="134" t="s">
        <v>3437</v>
      </c>
      <c r="Q117" s="159" t="s">
        <v>3437</v>
      </c>
    </row>
    <row r="118" spans="1:17" hidden="1" outlineLevel="2" x14ac:dyDescent="0.25">
      <c r="A118" s="22" t="s">
        <v>16</v>
      </c>
      <c r="B118" s="132" t="s">
        <v>3438</v>
      </c>
      <c r="C118" s="94" t="s">
        <v>3216</v>
      </c>
      <c r="D118" s="198"/>
      <c r="E118" s="22" t="s">
        <v>3217</v>
      </c>
      <c r="F118" s="198"/>
      <c r="G118" s="10"/>
      <c r="H118" s="132" t="s">
        <v>3452</v>
      </c>
      <c r="I118" s="94" t="s">
        <v>3219</v>
      </c>
      <c r="J118" s="198"/>
      <c r="K118" s="22" t="s">
        <v>3220</v>
      </c>
      <c r="L118" s="198"/>
      <c r="M118" s="6">
        <v>3</v>
      </c>
      <c r="N118" s="5">
        <v>9</v>
      </c>
      <c r="O118" s="94" t="s">
        <v>3437</v>
      </c>
      <c r="P118" s="94" t="s">
        <v>3437</v>
      </c>
      <c r="Q118" s="95" t="s">
        <v>3437</v>
      </c>
    </row>
    <row r="119" spans="1:17" hidden="1" outlineLevel="2" x14ac:dyDescent="0.25">
      <c r="A119" s="22" t="s">
        <v>26</v>
      </c>
      <c r="B119" s="132" t="s">
        <v>3440</v>
      </c>
      <c r="C119" s="94" t="s">
        <v>3222</v>
      </c>
      <c r="D119" s="198"/>
      <c r="E119" s="22" t="s">
        <v>3223</v>
      </c>
      <c r="F119" s="198"/>
      <c r="G119" s="10"/>
      <c r="H119" s="132" t="s">
        <v>3453</v>
      </c>
      <c r="I119" s="94" t="s">
        <v>3225</v>
      </c>
      <c r="J119" s="198"/>
      <c r="K119" s="22" t="s">
        <v>3226</v>
      </c>
      <c r="L119" s="198"/>
      <c r="M119" s="6">
        <v>3</v>
      </c>
      <c r="N119" s="5">
        <v>9</v>
      </c>
      <c r="O119" s="94" t="s">
        <v>3437</v>
      </c>
      <c r="P119" s="94" t="s">
        <v>3437</v>
      </c>
      <c r="Q119" s="95" t="s">
        <v>3437</v>
      </c>
    </row>
    <row r="120" spans="1:17" hidden="1" outlineLevel="2" x14ac:dyDescent="0.25">
      <c r="A120" s="22" t="s">
        <v>35</v>
      </c>
      <c r="B120" s="132" t="s">
        <v>3442</v>
      </c>
      <c r="C120" s="94" t="s">
        <v>3228</v>
      </c>
      <c r="D120" s="198"/>
      <c r="E120" s="22" t="s">
        <v>3229</v>
      </c>
      <c r="F120" s="198"/>
      <c r="G120" s="10"/>
      <c r="H120" s="132" t="s">
        <v>3454</v>
      </c>
      <c r="I120" s="94" t="s">
        <v>3231</v>
      </c>
      <c r="J120" s="198"/>
      <c r="K120" s="22" t="s">
        <v>3232</v>
      </c>
      <c r="L120" s="198"/>
      <c r="M120" s="6">
        <v>3</v>
      </c>
      <c r="N120" s="5">
        <v>9</v>
      </c>
      <c r="O120" s="94" t="s">
        <v>3437</v>
      </c>
      <c r="P120" s="94" t="s">
        <v>3437</v>
      </c>
      <c r="Q120" s="95" t="s">
        <v>3437</v>
      </c>
    </row>
    <row r="121" spans="1:17" ht="15.75" hidden="1" customHeight="1" outlineLevel="2" thickBot="1" x14ac:dyDescent="0.3">
      <c r="A121" s="24" t="s">
        <v>2905</v>
      </c>
      <c r="B121" s="136" t="s">
        <v>3444</v>
      </c>
      <c r="C121" s="23" t="s">
        <v>3234</v>
      </c>
      <c r="D121" s="199"/>
      <c r="E121" s="24" t="s">
        <v>3235</v>
      </c>
      <c r="F121" s="199"/>
      <c r="G121" s="10"/>
      <c r="H121" s="136" t="s">
        <v>3455</v>
      </c>
      <c r="I121" s="23" t="s">
        <v>3237</v>
      </c>
      <c r="J121" s="199"/>
      <c r="K121" s="24" t="s">
        <v>3238</v>
      </c>
      <c r="L121" s="199"/>
      <c r="M121" s="7">
        <v>3</v>
      </c>
      <c r="N121" s="14">
        <v>9</v>
      </c>
      <c r="O121" s="23" t="s">
        <v>3437</v>
      </c>
      <c r="P121" s="23" t="s">
        <v>3437</v>
      </c>
      <c r="Q121" s="57" t="s">
        <v>3437</v>
      </c>
    </row>
    <row r="122" spans="1:17" hidden="1" outlineLevel="1" x14ac:dyDescent="0.25">
      <c r="D122" s="9"/>
      <c r="F122" s="10"/>
      <c r="G122" s="10"/>
      <c r="H122" s="10"/>
      <c r="I122" s="10"/>
      <c r="J122" s="10"/>
      <c r="L122" s="10"/>
      <c r="M122" s="11"/>
      <c r="N122" s="9"/>
    </row>
    <row r="123" spans="1:17" ht="15.75" hidden="1" customHeight="1" outlineLevel="1" thickBot="1" x14ac:dyDescent="0.3">
      <c r="A123" s="119" t="s">
        <v>3239</v>
      </c>
    </row>
    <row r="124" spans="1:17" hidden="1" outlineLevel="2" x14ac:dyDescent="0.25">
      <c r="B124" s="191" t="s">
        <v>3273</v>
      </c>
      <c r="C124" s="175"/>
      <c r="D124" s="180"/>
      <c r="E124" s="194" t="s">
        <v>3240</v>
      </c>
      <c r="F124" s="173"/>
      <c r="G124" s="30"/>
      <c r="H124" s="191" t="s">
        <v>3273</v>
      </c>
      <c r="I124" s="175"/>
      <c r="J124" s="180"/>
      <c r="K124" s="194" t="s">
        <v>3241</v>
      </c>
      <c r="L124" s="173"/>
      <c r="M124" s="194" t="s">
        <v>3428</v>
      </c>
      <c r="N124" s="173"/>
      <c r="O124" s="223" t="s">
        <v>3429</v>
      </c>
      <c r="P124" s="223" t="s">
        <v>3430</v>
      </c>
      <c r="Q124" s="224" t="s">
        <v>3431</v>
      </c>
    </row>
    <row r="125" spans="1:17" ht="15.75" hidden="1" customHeight="1" outlineLevel="2" thickBot="1" x14ac:dyDescent="0.3">
      <c r="A125" s="4" t="s">
        <v>2</v>
      </c>
      <c r="B125" s="147" t="s">
        <v>402</v>
      </c>
      <c r="C125" s="147" t="s">
        <v>404</v>
      </c>
      <c r="D125" s="107" t="s">
        <v>3432</v>
      </c>
      <c r="E125" s="4" t="s">
        <v>404</v>
      </c>
      <c r="F125" s="107" t="s">
        <v>3432</v>
      </c>
      <c r="G125" s="31"/>
      <c r="H125" s="4" t="s">
        <v>402</v>
      </c>
      <c r="I125" s="147" t="s">
        <v>404</v>
      </c>
      <c r="J125" s="107" t="s">
        <v>3432</v>
      </c>
      <c r="K125" s="4" t="s">
        <v>404</v>
      </c>
      <c r="L125" s="107" t="s">
        <v>3432</v>
      </c>
      <c r="M125" s="4" t="s">
        <v>3433</v>
      </c>
      <c r="N125" s="147" t="s">
        <v>3434</v>
      </c>
      <c r="O125" s="166"/>
      <c r="P125" s="166"/>
      <c r="Q125" s="199"/>
    </row>
    <row r="126" spans="1:17" hidden="1" outlineLevel="2" x14ac:dyDescent="0.25">
      <c r="A126" s="132" t="s">
        <v>42</v>
      </c>
      <c r="B126" s="132" t="s">
        <v>3435</v>
      </c>
      <c r="C126" s="19" t="s">
        <v>3243</v>
      </c>
      <c r="D126" s="197">
        <v>64583</v>
      </c>
      <c r="E126" s="21" t="s">
        <v>3244</v>
      </c>
      <c r="F126" s="197">
        <v>64517</v>
      </c>
      <c r="G126" s="10"/>
      <c r="H126" s="132" t="s">
        <v>3451</v>
      </c>
      <c r="I126" s="19" t="s">
        <v>3246</v>
      </c>
      <c r="J126" s="197">
        <v>64583</v>
      </c>
      <c r="K126" s="21" t="s">
        <v>3247</v>
      </c>
      <c r="L126" s="197">
        <v>64517</v>
      </c>
      <c r="M126" s="8">
        <v>3</v>
      </c>
      <c r="N126" s="15">
        <v>9</v>
      </c>
      <c r="O126" s="134" t="s">
        <v>3437</v>
      </c>
      <c r="P126" s="134" t="s">
        <v>3437</v>
      </c>
      <c r="Q126" s="159" t="s">
        <v>3437</v>
      </c>
    </row>
    <row r="127" spans="1:17" hidden="1" outlineLevel="2" x14ac:dyDescent="0.25">
      <c r="A127" s="22" t="s">
        <v>16</v>
      </c>
      <c r="B127" s="132" t="s">
        <v>3438</v>
      </c>
      <c r="C127" s="94" t="s">
        <v>3249</v>
      </c>
      <c r="D127" s="198"/>
      <c r="E127" s="22" t="s">
        <v>3250</v>
      </c>
      <c r="F127" s="198"/>
      <c r="G127" s="10"/>
      <c r="H127" s="132" t="s">
        <v>3452</v>
      </c>
      <c r="I127" s="94" t="s">
        <v>3252</v>
      </c>
      <c r="J127" s="198"/>
      <c r="K127" s="22" t="s">
        <v>3253</v>
      </c>
      <c r="L127" s="198"/>
      <c r="M127" s="6">
        <v>3</v>
      </c>
      <c r="N127" s="5">
        <v>9</v>
      </c>
      <c r="O127" s="94" t="s">
        <v>3437</v>
      </c>
      <c r="P127" s="94" t="s">
        <v>3437</v>
      </c>
      <c r="Q127" s="95" t="s">
        <v>3437</v>
      </c>
    </row>
    <row r="128" spans="1:17" hidden="1" outlineLevel="2" x14ac:dyDescent="0.25">
      <c r="A128" s="22" t="s">
        <v>26</v>
      </c>
      <c r="B128" s="132" t="s">
        <v>3440</v>
      </c>
      <c r="C128" s="94" t="s">
        <v>3255</v>
      </c>
      <c r="D128" s="198"/>
      <c r="E128" s="22" t="s">
        <v>3256</v>
      </c>
      <c r="F128" s="198"/>
      <c r="G128" s="10"/>
      <c r="H128" s="132" t="s">
        <v>3453</v>
      </c>
      <c r="I128" s="94" t="s">
        <v>3258</v>
      </c>
      <c r="J128" s="198"/>
      <c r="K128" s="22" t="s">
        <v>3259</v>
      </c>
      <c r="L128" s="198"/>
      <c r="M128" s="6">
        <v>3</v>
      </c>
      <c r="N128" s="5">
        <v>9</v>
      </c>
      <c r="O128" s="94" t="s">
        <v>3437</v>
      </c>
      <c r="P128" s="94" t="s">
        <v>3437</v>
      </c>
      <c r="Q128" s="95" t="s">
        <v>3437</v>
      </c>
    </row>
    <row r="129" spans="1:17" hidden="1" outlineLevel="2" x14ac:dyDescent="0.25">
      <c r="A129" s="22" t="s">
        <v>35</v>
      </c>
      <c r="B129" s="132" t="s">
        <v>3442</v>
      </c>
      <c r="C129" s="94" t="s">
        <v>3261</v>
      </c>
      <c r="D129" s="198"/>
      <c r="E129" s="22" t="s">
        <v>3262</v>
      </c>
      <c r="F129" s="198"/>
      <c r="G129" s="10"/>
      <c r="H129" s="132" t="s">
        <v>3454</v>
      </c>
      <c r="I129" s="94" t="s">
        <v>3264</v>
      </c>
      <c r="J129" s="198"/>
      <c r="K129" s="22" t="s">
        <v>3265</v>
      </c>
      <c r="L129" s="198"/>
      <c r="M129" s="6">
        <v>3</v>
      </c>
      <c r="N129" s="5">
        <v>9</v>
      </c>
      <c r="O129" s="94" t="s">
        <v>3437</v>
      </c>
      <c r="P129" s="94" t="s">
        <v>3437</v>
      </c>
      <c r="Q129" s="95" t="s">
        <v>3437</v>
      </c>
    </row>
    <row r="130" spans="1:17" ht="15.75" hidden="1" customHeight="1" outlineLevel="2" thickBot="1" x14ac:dyDescent="0.3">
      <c r="A130" s="24" t="s">
        <v>2905</v>
      </c>
      <c r="B130" s="136" t="s">
        <v>3444</v>
      </c>
      <c r="C130" s="23" t="s">
        <v>3267</v>
      </c>
      <c r="D130" s="199"/>
      <c r="E130" s="24" t="s">
        <v>3268</v>
      </c>
      <c r="F130" s="199"/>
      <c r="G130" s="10"/>
      <c r="H130" s="136" t="s">
        <v>3455</v>
      </c>
      <c r="I130" s="23" t="s">
        <v>3270</v>
      </c>
      <c r="J130" s="199"/>
      <c r="K130" s="24" t="s">
        <v>3271</v>
      </c>
      <c r="L130" s="199"/>
      <c r="M130" s="7">
        <v>3</v>
      </c>
      <c r="N130" s="14">
        <v>9</v>
      </c>
      <c r="O130" s="23" t="s">
        <v>3437</v>
      </c>
      <c r="P130" s="23" t="s">
        <v>3437</v>
      </c>
      <c r="Q130" s="57" t="s">
        <v>3437</v>
      </c>
    </row>
    <row r="131" spans="1:17" hidden="1" outlineLevel="1" x14ac:dyDescent="0.25"/>
    <row r="132" spans="1:17" ht="15.75" hidden="1" customHeight="1" outlineLevel="2" thickBot="1" x14ac:dyDescent="0.3">
      <c r="A132" s="119" t="s">
        <v>3447</v>
      </c>
      <c r="D132" s="10"/>
      <c r="E132" s="119"/>
      <c r="F132" s="10"/>
      <c r="G132" s="10"/>
      <c r="J132" s="10"/>
      <c r="L132" s="10"/>
      <c r="M132" s="11"/>
      <c r="N132" s="9"/>
    </row>
    <row r="133" spans="1:17" hidden="1" outlineLevel="2" x14ac:dyDescent="0.25">
      <c r="A133" s="200" t="s">
        <v>2</v>
      </c>
      <c r="B133" s="202" t="s">
        <v>3272</v>
      </c>
      <c r="C133" s="175"/>
      <c r="D133" s="175"/>
      <c r="E133" s="191" t="s">
        <v>3273</v>
      </c>
      <c r="F133" s="175"/>
      <c r="G133" s="175"/>
      <c r="H133" s="175"/>
      <c r="I133" s="180"/>
      <c r="J133" s="10"/>
      <c r="L133" s="10"/>
      <c r="M133" s="11"/>
      <c r="N133" s="9"/>
    </row>
    <row r="134" spans="1:17" ht="15.75" hidden="1" customHeight="1" outlineLevel="2" thickBot="1" x14ac:dyDescent="0.3">
      <c r="A134" s="201"/>
      <c r="B134" s="50" t="s">
        <v>402</v>
      </c>
      <c r="C134" s="58" t="s">
        <v>404</v>
      </c>
      <c r="D134" s="61" t="s">
        <v>3432</v>
      </c>
      <c r="E134" s="4" t="s">
        <v>402</v>
      </c>
      <c r="F134" s="203" t="s">
        <v>404</v>
      </c>
      <c r="G134" s="204"/>
      <c r="H134" s="205"/>
      <c r="I134" s="62" t="s">
        <v>3432</v>
      </c>
      <c r="J134" s="10"/>
      <c r="L134" s="10"/>
      <c r="M134" s="11"/>
      <c r="N134" s="9"/>
    </row>
    <row r="135" spans="1:17" hidden="1" outlineLevel="2" x14ac:dyDescent="0.25">
      <c r="A135" s="53" t="s">
        <v>42</v>
      </c>
      <c r="B135" s="21" t="s">
        <v>3019</v>
      </c>
      <c r="C135" s="19" t="s">
        <v>3275</v>
      </c>
      <c r="D135" s="209">
        <v>64582</v>
      </c>
      <c r="E135" s="132" t="s">
        <v>3019</v>
      </c>
      <c r="F135" s="153" t="s">
        <v>3276</v>
      </c>
      <c r="G135" s="134"/>
      <c r="H135" s="159"/>
      <c r="I135" s="206">
        <v>64583</v>
      </c>
      <c r="J135" s="10"/>
      <c r="L135" s="10"/>
      <c r="M135" s="11"/>
      <c r="N135" s="9"/>
    </row>
    <row r="136" spans="1:17" hidden="1" outlineLevel="2" x14ac:dyDescent="0.25">
      <c r="A136" s="54" t="s">
        <v>16</v>
      </c>
      <c r="B136" s="22" t="s">
        <v>3026</v>
      </c>
      <c r="C136" s="94" t="s">
        <v>3278</v>
      </c>
      <c r="D136" s="210"/>
      <c r="E136" s="22" t="s">
        <v>3026</v>
      </c>
      <c r="F136" s="154" t="s">
        <v>3279</v>
      </c>
      <c r="G136" s="94"/>
      <c r="H136" s="95"/>
      <c r="I136" s="207"/>
      <c r="J136" s="10"/>
      <c r="L136" s="10"/>
      <c r="M136" s="11"/>
      <c r="N136" s="9"/>
    </row>
    <row r="137" spans="1:17" hidden="1" outlineLevel="2" x14ac:dyDescent="0.25">
      <c r="A137" s="54" t="s">
        <v>26</v>
      </c>
      <c r="B137" s="22" t="s">
        <v>3033</v>
      </c>
      <c r="C137" s="94" t="s">
        <v>3281</v>
      </c>
      <c r="D137" s="210"/>
      <c r="E137" s="22" t="s">
        <v>3033</v>
      </c>
      <c r="F137" s="154" t="s">
        <v>3282</v>
      </c>
      <c r="G137" s="155"/>
      <c r="H137" s="156"/>
      <c r="I137" s="207"/>
      <c r="J137" s="10"/>
      <c r="L137" s="10"/>
      <c r="M137" s="11"/>
      <c r="N137" s="9"/>
    </row>
    <row r="138" spans="1:17" ht="15.75" hidden="1" customHeight="1" outlineLevel="2" thickBot="1" x14ac:dyDescent="0.3">
      <c r="A138" s="55" t="s">
        <v>35</v>
      </c>
      <c r="B138" s="24" t="s">
        <v>3040</v>
      </c>
      <c r="C138" s="23" t="s">
        <v>3284</v>
      </c>
      <c r="D138" s="211"/>
      <c r="E138" s="24" t="s">
        <v>3040</v>
      </c>
      <c r="F138" s="157" t="s">
        <v>3285</v>
      </c>
      <c r="G138" s="148"/>
      <c r="H138" s="158"/>
      <c r="I138" s="208"/>
      <c r="J138" s="10"/>
      <c r="L138" s="10"/>
      <c r="M138" s="11"/>
      <c r="N138" s="9"/>
    </row>
    <row r="139" spans="1:17" hidden="1" outlineLevel="1" x14ac:dyDescent="0.25"/>
    <row r="140" spans="1:17" ht="18.75" customHeight="1" collapsed="1" x14ac:dyDescent="0.3">
      <c r="A140" s="12" t="s">
        <v>204</v>
      </c>
    </row>
    <row r="141" spans="1:17" hidden="1" outlineLevel="1" x14ac:dyDescent="0.25">
      <c r="A141" s="119" t="s">
        <v>3286</v>
      </c>
    </row>
    <row r="142" spans="1:17" hidden="1" outlineLevel="2" x14ac:dyDescent="0.25">
      <c r="B142" s="191" t="s">
        <v>3456</v>
      </c>
      <c r="C142" s="175"/>
      <c r="D142" s="180"/>
      <c r="E142" s="194" t="s">
        <v>3287</v>
      </c>
      <c r="F142" s="173"/>
      <c r="G142" s="30"/>
      <c r="H142" s="191" t="s">
        <v>3456</v>
      </c>
      <c r="I142" s="175"/>
      <c r="J142" s="180"/>
      <c r="K142" s="194" t="s">
        <v>3457</v>
      </c>
      <c r="L142" s="173"/>
      <c r="M142" s="194" t="s">
        <v>3428</v>
      </c>
      <c r="N142" s="173"/>
      <c r="O142" s="223" t="s">
        <v>3429</v>
      </c>
      <c r="P142" s="223" t="s">
        <v>3430</v>
      </c>
      <c r="Q142" s="224" t="s">
        <v>3431</v>
      </c>
    </row>
    <row r="143" spans="1:17" ht="15.75" hidden="1" customHeight="1" outlineLevel="2" thickBot="1" x14ac:dyDescent="0.3">
      <c r="A143" s="4" t="s">
        <v>2</v>
      </c>
      <c r="B143" s="147" t="s">
        <v>402</v>
      </c>
      <c r="C143" s="147" t="s">
        <v>404</v>
      </c>
      <c r="D143" s="107" t="s">
        <v>3432</v>
      </c>
      <c r="E143" s="4" t="s">
        <v>404</v>
      </c>
      <c r="F143" s="107" t="s">
        <v>3432</v>
      </c>
      <c r="G143" s="31"/>
      <c r="H143" s="4" t="s">
        <v>402</v>
      </c>
      <c r="I143" s="147" t="s">
        <v>404</v>
      </c>
      <c r="J143" s="107" t="s">
        <v>3432</v>
      </c>
      <c r="K143" s="4" t="s">
        <v>404</v>
      </c>
      <c r="L143" s="107" t="s">
        <v>3432</v>
      </c>
      <c r="M143" s="4" t="s">
        <v>3433</v>
      </c>
      <c r="N143" s="147" t="s">
        <v>3434</v>
      </c>
      <c r="O143" s="166"/>
      <c r="P143" s="166"/>
      <c r="Q143" s="199"/>
    </row>
    <row r="144" spans="1:17" hidden="1" outlineLevel="2" x14ac:dyDescent="0.25">
      <c r="A144" s="132" t="s">
        <v>42</v>
      </c>
      <c r="B144" s="132" t="s">
        <v>3435</v>
      </c>
      <c r="C144" s="134" t="s">
        <v>3290</v>
      </c>
      <c r="D144" s="197">
        <v>64900</v>
      </c>
      <c r="E144" s="132" t="s">
        <v>3291</v>
      </c>
      <c r="F144" s="197">
        <v>64512</v>
      </c>
      <c r="G144" s="10"/>
      <c r="H144" s="132" t="s">
        <v>3451</v>
      </c>
      <c r="I144" s="134" t="s">
        <v>3293</v>
      </c>
      <c r="J144" s="197">
        <v>64900</v>
      </c>
      <c r="K144" s="132" t="s">
        <v>3294</v>
      </c>
      <c r="L144" s="197">
        <v>64512</v>
      </c>
      <c r="M144" s="8">
        <v>3</v>
      </c>
      <c r="N144" s="15">
        <v>9</v>
      </c>
      <c r="O144" s="134" t="s">
        <v>3437</v>
      </c>
      <c r="P144" s="134" t="s">
        <v>3437</v>
      </c>
      <c r="Q144" s="159" t="s">
        <v>3437</v>
      </c>
    </row>
    <row r="145" spans="1:17" hidden="1" outlineLevel="2" x14ac:dyDescent="0.25">
      <c r="A145" s="22" t="s">
        <v>16</v>
      </c>
      <c r="B145" s="132" t="s">
        <v>3438</v>
      </c>
      <c r="C145" s="94" t="s">
        <v>3296</v>
      </c>
      <c r="D145" s="198"/>
      <c r="E145" s="22" t="s">
        <v>3297</v>
      </c>
      <c r="F145" s="198"/>
      <c r="G145" s="10"/>
      <c r="H145" s="132" t="s">
        <v>3452</v>
      </c>
      <c r="I145" s="94" t="s">
        <v>3299</v>
      </c>
      <c r="J145" s="198"/>
      <c r="K145" s="22" t="s">
        <v>3300</v>
      </c>
      <c r="L145" s="198"/>
      <c r="M145" s="6">
        <v>3</v>
      </c>
      <c r="N145" s="5">
        <v>9</v>
      </c>
      <c r="O145" s="94" t="s">
        <v>3437</v>
      </c>
      <c r="P145" s="94" t="s">
        <v>3437</v>
      </c>
      <c r="Q145" s="95" t="s">
        <v>3437</v>
      </c>
    </row>
    <row r="146" spans="1:17" hidden="1" outlineLevel="2" x14ac:dyDescent="0.25">
      <c r="A146" s="22" t="s">
        <v>26</v>
      </c>
      <c r="B146" s="132" t="s">
        <v>3440</v>
      </c>
      <c r="C146" s="94" t="s">
        <v>3302</v>
      </c>
      <c r="D146" s="198"/>
      <c r="E146" s="22" t="s">
        <v>3303</v>
      </c>
      <c r="F146" s="198"/>
      <c r="G146" s="10"/>
      <c r="H146" s="132" t="s">
        <v>3453</v>
      </c>
      <c r="I146" s="94" t="s">
        <v>3305</v>
      </c>
      <c r="J146" s="198"/>
      <c r="K146" s="22" t="s">
        <v>3306</v>
      </c>
      <c r="L146" s="198"/>
      <c r="M146" s="6">
        <v>3</v>
      </c>
      <c r="N146" s="5">
        <v>9</v>
      </c>
      <c r="O146" s="94" t="s">
        <v>3437</v>
      </c>
      <c r="P146" s="94" t="s">
        <v>3437</v>
      </c>
      <c r="Q146" s="95" t="s">
        <v>3437</v>
      </c>
    </row>
    <row r="147" spans="1:17" hidden="1" outlineLevel="2" x14ac:dyDescent="0.25">
      <c r="A147" s="22" t="s">
        <v>35</v>
      </c>
      <c r="B147" s="132" t="s">
        <v>3442</v>
      </c>
      <c r="C147" s="94" t="s">
        <v>3308</v>
      </c>
      <c r="D147" s="198"/>
      <c r="E147" s="22" t="s">
        <v>3309</v>
      </c>
      <c r="F147" s="198"/>
      <c r="G147" s="10"/>
      <c r="H147" s="132" t="s">
        <v>3454</v>
      </c>
      <c r="I147" s="94" t="s">
        <v>3311</v>
      </c>
      <c r="J147" s="198"/>
      <c r="K147" s="22" t="s">
        <v>3312</v>
      </c>
      <c r="L147" s="198"/>
      <c r="M147" s="6">
        <v>3</v>
      </c>
      <c r="N147" s="5">
        <v>9</v>
      </c>
      <c r="O147" s="94" t="s">
        <v>3437</v>
      </c>
      <c r="P147" s="94" t="s">
        <v>3437</v>
      </c>
      <c r="Q147" s="95" t="s">
        <v>3437</v>
      </c>
    </row>
    <row r="148" spans="1:17" ht="15.75" hidden="1" customHeight="1" outlineLevel="2" thickBot="1" x14ac:dyDescent="0.3">
      <c r="A148" s="24" t="s">
        <v>2905</v>
      </c>
      <c r="B148" s="136" t="s">
        <v>3444</v>
      </c>
      <c r="C148" s="23" t="s">
        <v>3314</v>
      </c>
      <c r="D148" s="199"/>
      <c r="E148" s="24" t="s">
        <v>3315</v>
      </c>
      <c r="F148" s="199"/>
      <c r="G148" s="10"/>
      <c r="H148" s="136" t="s">
        <v>3455</v>
      </c>
      <c r="I148" s="23" t="s">
        <v>3317</v>
      </c>
      <c r="J148" s="199"/>
      <c r="K148" s="24" t="s">
        <v>3318</v>
      </c>
      <c r="L148" s="199"/>
      <c r="M148" s="7">
        <v>3</v>
      </c>
      <c r="N148" s="14">
        <v>9</v>
      </c>
      <c r="O148" s="23" t="s">
        <v>3437</v>
      </c>
      <c r="P148" s="23" t="s">
        <v>3437</v>
      </c>
      <c r="Q148" s="57" t="s">
        <v>3437</v>
      </c>
    </row>
    <row r="149" spans="1:17" hidden="1" outlineLevel="1" collapsed="1" x14ac:dyDescent="0.25">
      <c r="D149" s="9"/>
      <c r="F149" s="10"/>
      <c r="G149" s="10"/>
      <c r="H149" s="10"/>
      <c r="I149" s="10"/>
      <c r="J149" s="10"/>
      <c r="L149" s="10"/>
      <c r="M149" s="11"/>
      <c r="N149" s="9"/>
    </row>
    <row r="150" spans="1:17" hidden="1" outlineLevel="1" x14ac:dyDescent="0.25">
      <c r="A150" s="119" t="s">
        <v>3319</v>
      </c>
    </row>
    <row r="151" spans="1:17" hidden="1" outlineLevel="2" x14ac:dyDescent="0.25">
      <c r="B151" s="191" t="s">
        <v>3458</v>
      </c>
      <c r="C151" s="175"/>
      <c r="D151" s="180"/>
      <c r="E151" s="194" t="s">
        <v>3288</v>
      </c>
      <c r="F151" s="173"/>
      <c r="G151" s="30"/>
      <c r="H151" s="191" t="s">
        <v>3458</v>
      </c>
      <c r="I151" s="175"/>
      <c r="J151" s="180"/>
      <c r="K151" s="194" t="s">
        <v>3320</v>
      </c>
      <c r="L151" s="173"/>
      <c r="M151" s="194" t="s">
        <v>3428</v>
      </c>
      <c r="N151" s="173"/>
      <c r="O151" s="223" t="s">
        <v>3429</v>
      </c>
      <c r="P151" s="223" t="s">
        <v>3430</v>
      </c>
      <c r="Q151" s="224" t="s">
        <v>3431</v>
      </c>
    </row>
    <row r="152" spans="1:17" ht="15.75" hidden="1" customHeight="1" outlineLevel="2" thickBot="1" x14ac:dyDescent="0.3">
      <c r="A152" s="4" t="s">
        <v>2</v>
      </c>
      <c r="B152" s="147" t="s">
        <v>402</v>
      </c>
      <c r="C152" s="147" t="s">
        <v>404</v>
      </c>
      <c r="D152" s="107" t="s">
        <v>3432</v>
      </c>
      <c r="E152" s="4" t="s">
        <v>404</v>
      </c>
      <c r="F152" s="107" t="s">
        <v>3432</v>
      </c>
      <c r="G152" s="31"/>
      <c r="H152" s="4" t="s">
        <v>402</v>
      </c>
      <c r="I152" s="147" t="s">
        <v>404</v>
      </c>
      <c r="J152" s="107" t="s">
        <v>3432</v>
      </c>
      <c r="K152" s="4" t="s">
        <v>404</v>
      </c>
      <c r="L152" s="107" t="s">
        <v>3432</v>
      </c>
      <c r="M152" s="4" t="s">
        <v>3433</v>
      </c>
      <c r="N152" s="147" t="s">
        <v>3434</v>
      </c>
      <c r="O152" s="166"/>
      <c r="P152" s="166"/>
      <c r="Q152" s="199"/>
    </row>
    <row r="153" spans="1:17" hidden="1" outlineLevel="2" x14ac:dyDescent="0.25">
      <c r="A153" s="132" t="s">
        <v>42</v>
      </c>
      <c r="B153" s="132" t="s">
        <v>3435</v>
      </c>
      <c r="C153" s="134" t="s">
        <v>3322</v>
      </c>
      <c r="D153" s="197">
        <v>64901</v>
      </c>
      <c r="E153" s="132" t="s">
        <v>3323</v>
      </c>
      <c r="F153" s="197">
        <v>64512</v>
      </c>
      <c r="G153" s="10"/>
      <c r="H153" s="132" t="s">
        <v>3451</v>
      </c>
      <c r="I153" s="134" t="s">
        <v>3325</v>
      </c>
      <c r="J153" s="197">
        <v>64901</v>
      </c>
      <c r="K153" s="132" t="s">
        <v>3326</v>
      </c>
      <c r="L153" s="197">
        <v>64512</v>
      </c>
      <c r="M153" s="8">
        <v>3</v>
      </c>
      <c r="N153" s="15">
        <v>9</v>
      </c>
      <c r="O153" s="134" t="s">
        <v>3437</v>
      </c>
      <c r="P153" s="134" t="s">
        <v>3437</v>
      </c>
      <c r="Q153" s="159" t="s">
        <v>3437</v>
      </c>
    </row>
    <row r="154" spans="1:17" hidden="1" outlineLevel="2" x14ac:dyDescent="0.25">
      <c r="A154" s="22" t="s">
        <v>16</v>
      </c>
      <c r="B154" s="132" t="s">
        <v>3438</v>
      </c>
      <c r="C154" s="94" t="s">
        <v>3328</v>
      </c>
      <c r="D154" s="198"/>
      <c r="E154" s="22" t="s">
        <v>3329</v>
      </c>
      <c r="F154" s="198"/>
      <c r="G154" s="10"/>
      <c r="H154" s="132" t="s">
        <v>3452</v>
      </c>
      <c r="I154" s="94" t="s">
        <v>3331</v>
      </c>
      <c r="J154" s="198"/>
      <c r="K154" s="22" t="s">
        <v>3332</v>
      </c>
      <c r="L154" s="198"/>
      <c r="M154" s="6">
        <v>3</v>
      </c>
      <c r="N154" s="5">
        <v>9</v>
      </c>
      <c r="O154" s="94" t="s">
        <v>3437</v>
      </c>
      <c r="P154" s="94" t="s">
        <v>3437</v>
      </c>
      <c r="Q154" s="95" t="s">
        <v>3437</v>
      </c>
    </row>
    <row r="155" spans="1:17" hidden="1" outlineLevel="2" x14ac:dyDescent="0.25">
      <c r="A155" s="22" t="s">
        <v>26</v>
      </c>
      <c r="B155" s="132" t="s">
        <v>3440</v>
      </c>
      <c r="C155" s="94" t="s">
        <v>3334</v>
      </c>
      <c r="D155" s="198"/>
      <c r="E155" s="22" t="s">
        <v>3335</v>
      </c>
      <c r="F155" s="198"/>
      <c r="G155" s="10"/>
      <c r="H155" s="132" t="s">
        <v>3453</v>
      </c>
      <c r="I155" s="94" t="s">
        <v>3337</v>
      </c>
      <c r="J155" s="198"/>
      <c r="K155" s="22" t="s">
        <v>3338</v>
      </c>
      <c r="L155" s="198"/>
      <c r="M155" s="6">
        <v>3</v>
      </c>
      <c r="N155" s="5">
        <v>9</v>
      </c>
      <c r="O155" s="94" t="s">
        <v>3437</v>
      </c>
      <c r="P155" s="94" t="s">
        <v>3437</v>
      </c>
      <c r="Q155" s="95" t="s">
        <v>3437</v>
      </c>
    </row>
    <row r="156" spans="1:17" hidden="1" outlineLevel="2" x14ac:dyDescent="0.25">
      <c r="A156" s="22" t="s">
        <v>35</v>
      </c>
      <c r="B156" s="132" t="s">
        <v>3442</v>
      </c>
      <c r="C156" s="94" t="s">
        <v>3340</v>
      </c>
      <c r="D156" s="198"/>
      <c r="E156" s="22" t="s">
        <v>3341</v>
      </c>
      <c r="F156" s="198"/>
      <c r="G156" s="10"/>
      <c r="H156" s="132" t="s">
        <v>3454</v>
      </c>
      <c r="I156" s="94" t="s">
        <v>3343</v>
      </c>
      <c r="J156" s="198"/>
      <c r="K156" s="22" t="s">
        <v>3344</v>
      </c>
      <c r="L156" s="198"/>
      <c r="M156" s="6">
        <v>3</v>
      </c>
      <c r="N156" s="5">
        <v>9</v>
      </c>
      <c r="O156" s="94" t="s">
        <v>3437</v>
      </c>
      <c r="P156" s="94" t="s">
        <v>3437</v>
      </c>
      <c r="Q156" s="95" t="s">
        <v>3437</v>
      </c>
    </row>
    <row r="157" spans="1:17" ht="15.75" hidden="1" customHeight="1" outlineLevel="2" thickBot="1" x14ac:dyDescent="0.3">
      <c r="A157" s="24" t="s">
        <v>2905</v>
      </c>
      <c r="B157" s="136" t="s">
        <v>3444</v>
      </c>
      <c r="C157" s="23" t="s">
        <v>3346</v>
      </c>
      <c r="D157" s="199"/>
      <c r="E157" s="24" t="s">
        <v>3347</v>
      </c>
      <c r="F157" s="199"/>
      <c r="G157" s="10"/>
      <c r="H157" s="136" t="s">
        <v>3455</v>
      </c>
      <c r="I157" s="23" t="s">
        <v>3349</v>
      </c>
      <c r="J157" s="199"/>
      <c r="K157" s="24" t="s">
        <v>3350</v>
      </c>
      <c r="L157" s="199"/>
      <c r="M157" s="7">
        <v>3</v>
      </c>
      <c r="N157" s="14">
        <v>9</v>
      </c>
      <c r="O157" s="23" t="s">
        <v>3437</v>
      </c>
      <c r="P157" s="23" t="s">
        <v>3437</v>
      </c>
      <c r="Q157" s="57" t="s">
        <v>3437</v>
      </c>
    </row>
    <row r="158" spans="1:17" hidden="1" outlineLevel="1" collapsed="1" x14ac:dyDescent="0.25"/>
    <row r="159" spans="1:17" ht="18.75" customHeight="1" collapsed="1" x14ac:dyDescent="0.3">
      <c r="A159" s="12" t="s">
        <v>3459</v>
      </c>
    </row>
    <row r="160" spans="1:17" ht="15.75" customHeight="1" outlineLevel="1" thickBot="1" x14ac:dyDescent="0.3">
      <c r="A160" s="119" t="s">
        <v>3351</v>
      </c>
    </row>
    <row r="161" spans="1:17" outlineLevel="2" x14ac:dyDescent="0.25">
      <c r="B161" s="191" t="s">
        <v>3460</v>
      </c>
      <c r="C161" s="175"/>
      <c r="D161" s="180"/>
      <c r="E161" s="194" t="s">
        <v>3352</v>
      </c>
      <c r="F161" s="173"/>
      <c r="G161" s="30"/>
      <c r="H161" s="191" t="s">
        <v>3460</v>
      </c>
      <c r="I161" s="175"/>
      <c r="J161" s="180"/>
      <c r="K161" s="194" t="s">
        <v>3353</v>
      </c>
      <c r="L161" s="173"/>
      <c r="M161" s="194" t="s">
        <v>3428</v>
      </c>
      <c r="N161" s="173"/>
      <c r="O161" s="223" t="s">
        <v>3429</v>
      </c>
      <c r="P161" s="223" t="s">
        <v>3430</v>
      </c>
      <c r="Q161" s="224" t="s">
        <v>3431</v>
      </c>
    </row>
    <row r="162" spans="1:17" ht="15.75" customHeight="1" outlineLevel="2" thickBot="1" x14ac:dyDescent="0.3">
      <c r="A162" s="26" t="s">
        <v>2</v>
      </c>
      <c r="B162" s="4" t="s">
        <v>402</v>
      </c>
      <c r="C162" s="147" t="s">
        <v>404</v>
      </c>
      <c r="D162" s="107" t="s">
        <v>3432</v>
      </c>
      <c r="E162" s="4" t="s">
        <v>404</v>
      </c>
      <c r="F162" s="107" t="s">
        <v>3432</v>
      </c>
      <c r="G162" s="31"/>
      <c r="H162" s="4" t="s">
        <v>402</v>
      </c>
      <c r="I162" s="147" t="s">
        <v>404</v>
      </c>
      <c r="J162" s="107" t="s">
        <v>3432</v>
      </c>
      <c r="K162" s="4" t="s">
        <v>404</v>
      </c>
      <c r="L162" s="107" t="s">
        <v>3432</v>
      </c>
      <c r="M162" s="4" t="s">
        <v>3433</v>
      </c>
      <c r="N162" s="147" t="s">
        <v>3434</v>
      </c>
      <c r="O162" s="166"/>
      <c r="P162" s="166"/>
      <c r="Q162" s="199"/>
    </row>
    <row r="163" spans="1:17" outlineLevel="2" x14ac:dyDescent="0.25">
      <c r="A163" s="27" t="s">
        <v>42</v>
      </c>
      <c r="B163" s="132" t="s">
        <v>3435</v>
      </c>
      <c r="C163" s="19" t="s">
        <v>3355</v>
      </c>
      <c r="D163" s="197">
        <v>64580</v>
      </c>
      <c r="E163" s="21" t="s">
        <v>3356</v>
      </c>
      <c r="F163" s="197">
        <v>64518</v>
      </c>
      <c r="G163" s="10"/>
      <c r="H163" s="132" t="s">
        <v>3436</v>
      </c>
      <c r="I163" s="19" t="s">
        <v>3358</v>
      </c>
      <c r="J163" s="197">
        <v>64580</v>
      </c>
      <c r="K163" s="21" t="s">
        <v>3359</v>
      </c>
      <c r="L163" s="197">
        <v>64518</v>
      </c>
      <c r="M163" s="8">
        <v>3</v>
      </c>
      <c r="N163" s="15">
        <v>9</v>
      </c>
      <c r="O163" s="134" t="s">
        <v>3437</v>
      </c>
      <c r="P163" s="134" t="s">
        <v>3437</v>
      </c>
      <c r="Q163" s="159" t="s">
        <v>3437</v>
      </c>
    </row>
    <row r="164" spans="1:17" outlineLevel="2" x14ac:dyDescent="0.25">
      <c r="A164" s="28" t="s">
        <v>16</v>
      </c>
      <c r="B164" s="132" t="s">
        <v>3438</v>
      </c>
      <c r="C164" s="94" t="s">
        <v>3361</v>
      </c>
      <c r="D164" s="198"/>
      <c r="E164" s="22" t="s">
        <v>3362</v>
      </c>
      <c r="F164" s="198"/>
      <c r="G164" s="10"/>
      <c r="H164" s="132" t="s">
        <v>3439</v>
      </c>
      <c r="I164" s="94" t="s">
        <v>3364</v>
      </c>
      <c r="J164" s="198"/>
      <c r="K164" s="22" t="s">
        <v>3365</v>
      </c>
      <c r="L164" s="198"/>
      <c r="M164" s="6">
        <v>3</v>
      </c>
      <c r="N164" s="5">
        <v>9</v>
      </c>
      <c r="O164" s="94" t="s">
        <v>3437</v>
      </c>
      <c r="P164" s="94" t="s">
        <v>3437</v>
      </c>
      <c r="Q164" s="95" t="s">
        <v>3437</v>
      </c>
    </row>
    <row r="165" spans="1:17" outlineLevel="2" x14ac:dyDescent="0.25">
      <c r="A165" s="28" t="s">
        <v>26</v>
      </c>
      <c r="B165" s="132" t="s">
        <v>3440</v>
      </c>
      <c r="C165" s="94" t="s">
        <v>3367</v>
      </c>
      <c r="D165" s="198"/>
      <c r="E165" s="22" t="s">
        <v>3368</v>
      </c>
      <c r="F165" s="198"/>
      <c r="G165" s="10"/>
      <c r="H165" s="132" t="s">
        <v>3441</v>
      </c>
      <c r="I165" s="94" t="s">
        <v>3370</v>
      </c>
      <c r="J165" s="198"/>
      <c r="K165" s="22" t="s">
        <v>3371</v>
      </c>
      <c r="L165" s="198"/>
      <c r="M165" s="6">
        <v>3</v>
      </c>
      <c r="N165" s="5">
        <v>9</v>
      </c>
      <c r="O165" s="94" t="s">
        <v>3437</v>
      </c>
      <c r="P165" s="94" t="s">
        <v>3437</v>
      </c>
      <c r="Q165" s="95" t="s">
        <v>3437</v>
      </c>
    </row>
    <row r="166" spans="1:17" outlineLevel="2" x14ac:dyDescent="0.25">
      <c r="A166" s="28" t="s">
        <v>35</v>
      </c>
      <c r="B166" s="132" t="s">
        <v>3442</v>
      </c>
      <c r="C166" s="94" t="s">
        <v>3373</v>
      </c>
      <c r="D166" s="198"/>
      <c r="E166" s="22" t="s">
        <v>3374</v>
      </c>
      <c r="F166" s="198"/>
      <c r="G166" s="10"/>
      <c r="H166" s="132" t="s">
        <v>3443</v>
      </c>
      <c r="I166" s="94" t="s">
        <v>3376</v>
      </c>
      <c r="J166" s="198"/>
      <c r="K166" s="22" t="s">
        <v>3377</v>
      </c>
      <c r="L166" s="198"/>
      <c r="M166" s="6">
        <v>3</v>
      </c>
      <c r="N166" s="5">
        <v>9</v>
      </c>
      <c r="O166" s="94" t="s">
        <v>3437</v>
      </c>
      <c r="P166" s="94" t="s">
        <v>3437</v>
      </c>
      <c r="Q166" s="95" t="s">
        <v>3437</v>
      </c>
    </row>
    <row r="167" spans="1:17" ht="15.75" customHeight="1" outlineLevel="2" thickBot="1" x14ac:dyDescent="0.3">
      <c r="A167" s="29" t="s">
        <v>2905</v>
      </c>
      <c r="B167" s="136" t="s">
        <v>3444</v>
      </c>
      <c r="C167" s="23" t="s">
        <v>3379</v>
      </c>
      <c r="D167" s="199"/>
      <c r="E167" s="24" t="s">
        <v>3380</v>
      </c>
      <c r="F167" s="199"/>
      <c r="G167" s="10"/>
      <c r="H167" s="136" t="s">
        <v>3445</v>
      </c>
      <c r="I167" s="23" t="s">
        <v>3382</v>
      </c>
      <c r="J167" s="199"/>
      <c r="K167" s="24" t="s">
        <v>3383</v>
      </c>
      <c r="L167" s="199"/>
      <c r="M167" s="7">
        <v>3</v>
      </c>
      <c r="N167" s="14">
        <v>9</v>
      </c>
      <c r="O167" s="23" t="s">
        <v>3437</v>
      </c>
      <c r="P167" s="23" t="s">
        <v>3437</v>
      </c>
      <c r="Q167" s="57" t="s">
        <v>3437</v>
      </c>
    </row>
    <row r="168" spans="1:17" outlineLevel="1" x14ac:dyDescent="0.25">
      <c r="D168" s="9"/>
      <c r="F168" s="10"/>
      <c r="G168" s="10"/>
      <c r="H168" s="10"/>
      <c r="I168" s="10"/>
      <c r="J168" s="10"/>
      <c r="L168" s="10"/>
      <c r="M168" s="11"/>
      <c r="N168" s="9"/>
    </row>
    <row r="169" spans="1:17" ht="15.75" customHeight="1" outlineLevel="1" thickBot="1" x14ac:dyDescent="0.3">
      <c r="A169" s="119" t="s">
        <v>3384</v>
      </c>
    </row>
    <row r="170" spans="1:17" outlineLevel="2" x14ac:dyDescent="0.25">
      <c r="B170" s="191" t="s">
        <v>3461</v>
      </c>
      <c r="C170" s="175"/>
      <c r="D170" s="180"/>
      <c r="E170" s="194" t="s">
        <v>3385</v>
      </c>
      <c r="F170" s="173"/>
      <c r="G170" s="30"/>
      <c r="H170" s="191" t="s">
        <v>3461</v>
      </c>
      <c r="I170" s="175"/>
      <c r="J170" s="180"/>
      <c r="K170" s="194" t="s">
        <v>3386</v>
      </c>
      <c r="L170" s="173"/>
      <c r="M170" s="194" t="s">
        <v>3428</v>
      </c>
      <c r="N170" s="173"/>
      <c r="O170" s="223" t="s">
        <v>3429</v>
      </c>
      <c r="P170" s="223" t="s">
        <v>3430</v>
      </c>
      <c r="Q170" s="224" t="s">
        <v>3431</v>
      </c>
    </row>
    <row r="171" spans="1:17" ht="15.75" customHeight="1" outlineLevel="2" thickBot="1" x14ac:dyDescent="0.3">
      <c r="A171" s="4" t="s">
        <v>2</v>
      </c>
      <c r="B171" s="147" t="s">
        <v>402</v>
      </c>
      <c r="C171" s="147" t="s">
        <v>404</v>
      </c>
      <c r="D171" s="107" t="s">
        <v>3432</v>
      </c>
      <c r="E171" s="4" t="s">
        <v>404</v>
      </c>
      <c r="F171" s="107" t="s">
        <v>3432</v>
      </c>
      <c r="G171" s="31"/>
      <c r="H171" s="4" t="s">
        <v>402</v>
      </c>
      <c r="I171" s="147" t="s">
        <v>404</v>
      </c>
      <c r="J171" s="107" t="s">
        <v>3432</v>
      </c>
      <c r="K171" s="4" t="s">
        <v>404</v>
      </c>
      <c r="L171" s="107" t="s">
        <v>3432</v>
      </c>
      <c r="M171" s="4" t="s">
        <v>3433</v>
      </c>
      <c r="N171" s="147" t="s">
        <v>3434</v>
      </c>
      <c r="O171" s="166"/>
      <c r="P171" s="166"/>
      <c r="Q171" s="199"/>
    </row>
    <row r="172" spans="1:17" outlineLevel="2" x14ac:dyDescent="0.25">
      <c r="A172" s="132" t="s">
        <v>42</v>
      </c>
      <c r="B172" s="132" t="s">
        <v>3435</v>
      </c>
      <c r="C172" s="19" t="s">
        <v>3388</v>
      </c>
      <c r="D172" s="197">
        <v>64581</v>
      </c>
      <c r="E172" s="21" t="s">
        <v>3389</v>
      </c>
      <c r="F172" s="197">
        <v>64518</v>
      </c>
      <c r="G172" s="10"/>
      <c r="H172" s="132" t="s">
        <v>3436</v>
      </c>
      <c r="I172" s="19" t="s">
        <v>3391</v>
      </c>
      <c r="J172" s="197">
        <v>64581</v>
      </c>
      <c r="K172" s="21" t="s">
        <v>3392</v>
      </c>
      <c r="L172" s="197">
        <v>64518</v>
      </c>
      <c r="M172" s="8">
        <v>3</v>
      </c>
      <c r="N172" s="15">
        <v>9</v>
      </c>
      <c r="O172" s="134" t="s">
        <v>3437</v>
      </c>
      <c r="P172" s="134" t="s">
        <v>3437</v>
      </c>
      <c r="Q172" s="159" t="s">
        <v>3437</v>
      </c>
    </row>
    <row r="173" spans="1:17" outlineLevel="2" x14ac:dyDescent="0.25">
      <c r="A173" s="22" t="s">
        <v>16</v>
      </c>
      <c r="B173" s="132" t="s">
        <v>3438</v>
      </c>
      <c r="C173" s="94" t="s">
        <v>3394</v>
      </c>
      <c r="D173" s="198"/>
      <c r="E173" s="22" t="s">
        <v>3395</v>
      </c>
      <c r="F173" s="198"/>
      <c r="G173" s="10"/>
      <c r="H173" s="132" t="s">
        <v>3439</v>
      </c>
      <c r="I173" s="94" t="s">
        <v>3397</v>
      </c>
      <c r="J173" s="198"/>
      <c r="K173" s="22" t="s">
        <v>3398</v>
      </c>
      <c r="L173" s="198"/>
      <c r="M173" s="6">
        <v>3</v>
      </c>
      <c r="N173" s="5">
        <v>9</v>
      </c>
      <c r="O173" s="94" t="s">
        <v>3437</v>
      </c>
      <c r="P173" s="94" t="s">
        <v>3437</v>
      </c>
      <c r="Q173" s="95" t="s">
        <v>3437</v>
      </c>
    </row>
    <row r="174" spans="1:17" outlineLevel="2" x14ac:dyDescent="0.25">
      <c r="A174" s="22" t="s">
        <v>26</v>
      </c>
      <c r="B174" s="132" t="s">
        <v>3440</v>
      </c>
      <c r="C174" s="94" t="s">
        <v>3400</v>
      </c>
      <c r="D174" s="198"/>
      <c r="E174" s="22" t="s">
        <v>3401</v>
      </c>
      <c r="F174" s="198"/>
      <c r="G174" s="10"/>
      <c r="H174" s="132" t="s">
        <v>3441</v>
      </c>
      <c r="I174" s="94" t="s">
        <v>3403</v>
      </c>
      <c r="J174" s="198"/>
      <c r="K174" s="22" t="s">
        <v>3404</v>
      </c>
      <c r="L174" s="198"/>
      <c r="M174" s="6">
        <v>3</v>
      </c>
      <c r="N174" s="5">
        <v>9</v>
      </c>
      <c r="O174" s="94" t="s">
        <v>3437</v>
      </c>
      <c r="P174" s="94" t="s">
        <v>3437</v>
      </c>
      <c r="Q174" s="95" t="s">
        <v>3437</v>
      </c>
    </row>
    <row r="175" spans="1:17" outlineLevel="2" x14ac:dyDescent="0.25">
      <c r="A175" s="22" t="s">
        <v>35</v>
      </c>
      <c r="B175" s="132" t="s">
        <v>3442</v>
      </c>
      <c r="C175" s="94" t="s">
        <v>3406</v>
      </c>
      <c r="D175" s="198"/>
      <c r="E175" s="22" t="s">
        <v>3407</v>
      </c>
      <c r="F175" s="198"/>
      <c r="G175" s="10"/>
      <c r="H175" s="132" t="s">
        <v>3443</v>
      </c>
      <c r="I175" s="94" t="s">
        <v>3409</v>
      </c>
      <c r="J175" s="198"/>
      <c r="K175" s="22" t="s">
        <v>3410</v>
      </c>
      <c r="L175" s="198"/>
      <c r="M175" s="6">
        <v>3</v>
      </c>
      <c r="N175" s="5">
        <v>9</v>
      </c>
      <c r="O175" s="94" t="s">
        <v>3437</v>
      </c>
      <c r="P175" s="94" t="s">
        <v>3437</v>
      </c>
      <c r="Q175" s="95" t="s">
        <v>3437</v>
      </c>
    </row>
    <row r="176" spans="1:17" ht="15.75" customHeight="1" outlineLevel="2" thickBot="1" x14ac:dyDescent="0.3">
      <c r="A176" s="24" t="s">
        <v>2905</v>
      </c>
      <c r="B176" s="136" t="s">
        <v>3444</v>
      </c>
      <c r="C176" s="23" t="s">
        <v>3412</v>
      </c>
      <c r="D176" s="199"/>
      <c r="E176" s="24" t="s">
        <v>3413</v>
      </c>
      <c r="F176" s="199"/>
      <c r="G176" s="10"/>
      <c r="H176" s="136" t="s">
        <v>3445</v>
      </c>
      <c r="I176" s="23" t="s">
        <v>3415</v>
      </c>
      <c r="J176" s="199"/>
      <c r="K176" s="24" t="s">
        <v>3416</v>
      </c>
      <c r="L176" s="199"/>
      <c r="M176" s="7">
        <v>3</v>
      </c>
      <c r="N176" s="14">
        <v>9</v>
      </c>
      <c r="O176" s="23" t="s">
        <v>3437</v>
      </c>
      <c r="P176" s="23" t="s">
        <v>3437</v>
      </c>
      <c r="Q176" s="57" t="s">
        <v>3437</v>
      </c>
    </row>
    <row r="177" spans="1:17" outlineLevel="1" x14ac:dyDescent="0.25"/>
    <row r="178" spans="1:17" ht="15.75" customHeight="1" thickBot="1" x14ac:dyDescent="0.3">
      <c r="A178" s="119" t="s">
        <v>3447</v>
      </c>
      <c r="D178" s="10"/>
      <c r="E178" s="119"/>
      <c r="F178" s="10"/>
      <c r="G178" s="10"/>
    </row>
    <row r="179" spans="1:17" x14ac:dyDescent="0.25">
      <c r="A179" s="200" t="s">
        <v>2</v>
      </c>
      <c r="B179" s="202" t="s">
        <v>3192</v>
      </c>
      <c r="C179" s="175"/>
      <c r="D179" s="175"/>
      <c r="E179" s="191" t="s">
        <v>3193</v>
      </c>
      <c r="F179" s="175"/>
      <c r="G179" s="175"/>
      <c r="H179" s="175"/>
      <c r="I179" s="180"/>
    </row>
    <row r="180" spans="1:17" ht="15.75" customHeight="1" thickBot="1" x14ac:dyDescent="0.3">
      <c r="A180" s="201"/>
      <c r="B180" s="50" t="s">
        <v>402</v>
      </c>
      <c r="C180" s="58" t="s">
        <v>404</v>
      </c>
      <c r="D180" s="61" t="s">
        <v>3432</v>
      </c>
      <c r="E180" s="4" t="s">
        <v>402</v>
      </c>
      <c r="F180" s="203" t="s">
        <v>404</v>
      </c>
      <c r="G180" s="204"/>
      <c r="H180" s="205"/>
      <c r="I180" s="62" t="s">
        <v>3432</v>
      </c>
    </row>
    <row r="181" spans="1:17" x14ac:dyDescent="0.25">
      <c r="A181" s="53" t="s">
        <v>42</v>
      </c>
      <c r="B181" s="21" t="s">
        <v>3019</v>
      </c>
      <c r="C181" s="56" t="s">
        <v>3418</v>
      </c>
      <c r="D181" s="209">
        <v>64580</v>
      </c>
      <c r="E181" s="132" t="s">
        <v>3019</v>
      </c>
      <c r="F181" s="212" t="s">
        <v>3419</v>
      </c>
      <c r="G181" s="175"/>
      <c r="H181" s="180"/>
      <c r="I181" s="206">
        <v>64581</v>
      </c>
    </row>
    <row r="182" spans="1:17" x14ac:dyDescent="0.25">
      <c r="A182" s="54" t="s">
        <v>16</v>
      </c>
      <c r="B182" s="22" t="s">
        <v>3026</v>
      </c>
      <c r="C182" s="95" t="s">
        <v>3421</v>
      </c>
      <c r="D182" s="210"/>
      <c r="E182" s="22" t="s">
        <v>3026</v>
      </c>
      <c r="F182" s="213" t="s">
        <v>395</v>
      </c>
      <c r="G182" s="214"/>
      <c r="H182" s="215"/>
      <c r="I182" s="207"/>
    </row>
    <row r="183" spans="1:17" x14ac:dyDescent="0.25">
      <c r="A183" s="54" t="s">
        <v>26</v>
      </c>
      <c r="B183" s="22" t="s">
        <v>3033</v>
      </c>
      <c r="C183" s="95" t="s">
        <v>3423</v>
      </c>
      <c r="D183" s="210"/>
      <c r="E183" s="22" t="s">
        <v>3033</v>
      </c>
      <c r="F183" s="213" t="s">
        <v>3424</v>
      </c>
      <c r="G183" s="214"/>
      <c r="H183" s="215"/>
      <c r="I183" s="207"/>
    </row>
    <row r="184" spans="1:17" ht="15.75" customHeight="1" thickBot="1" x14ac:dyDescent="0.3">
      <c r="A184" s="55" t="s">
        <v>35</v>
      </c>
      <c r="B184" s="24" t="s">
        <v>3040</v>
      </c>
      <c r="C184" s="57" t="s">
        <v>3426</v>
      </c>
      <c r="D184" s="211"/>
      <c r="E184" s="24" t="s">
        <v>3040</v>
      </c>
      <c r="F184" s="216" t="s">
        <v>397</v>
      </c>
      <c r="G184" s="204"/>
      <c r="H184" s="217"/>
      <c r="I184" s="208"/>
      <c r="Q184" t="s">
        <v>3462</v>
      </c>
    </row>
  </sheetData>
  <mergeCells count="211">
    <mergeCell ref="D153:D157"/>
    <mergeCell ref="F153:F157"/>
    <mergeCell ref="H151:J151"/>
    <mergeCell ref="J144:J148"/>
    <mergeCell ref="K151:L151"/>
    <mergeCell ref="M151:N151"/>
    <mergeCell ref="J153:J157"/>
    <mergeCell ref="A78:A79"/>
    <mergeCell ref="B78:D78"/>
    <mergeCell ref="E78:I78"/>
    <mergeCell ref="F79:H79"/>
    <mergeCell ref="D80:D83"/>
    <mergeCell ref="I80:I83"/>
    <mergeCell ref="A133:A134"/>
    <mergeCell ref="B133:D133"/>
    <mergeCell ref="E133:I133"/>
    <mergeCell ref="F134:H134"/>
    <mergeCell ref="D126:D130"/>
    <mergeCell ref="F126:F130"/>
    <mergeCell ref="A96:A97"/>
    <mergeCell ref="A87:A88"/>
    <mergeCell ref="A105:A106"/>
    <mergeCell ref="F106:H106"/>
    <mergeCell ref="E105:I105"/>
    <mergeCell ref="E142:F142"/>
    <mergeCell ref="J126:J130"/>
    <mergeCell ref="O170:O171"/>
    <mergeCell ref="P170:P171"/>
    <mergeCell ref="Q170:Q171"/>
    <mergeCell ref="O142:O143"/>
    <mergeCell ref="P142:P143"/>
    <mergeCell ref="Q142:Q143"/>
    <mergeCell ref="O151:O152"/>
    <mergeCell ref="P151:P152"/>
    <mergeCell ref="Q151:Q152"/>
    <mergeCell ref="O161:O162"/>
    <mergeCell ref="P161:P162"/>
    <mergeCell ref="Q161:Q162"/>
    <mergeCell ref="O124:O125"/>
    <mergeCell ref="P124:P125"/>
    <mergeCell ref="Q124:Q125"/>
    <mergeCell ref="O87:O88"/>
    <mergeCell ref="P87:P88"/>
    <mergeCell ref="Q87:Q88"/>
    <mergeCell ref="O96:O97"/>
    <mergeCell ref="P96:P97"/>
    <mergeCell ref="Q96:Q97"/>
    <mergeCell ref="O5:O6"/>
    <mergeCell ref="P5:P6"/>
    <mergeCell ref="Q5:Q6"/>
    <mergeCell ref="O33:O34"/>
    <mergeCell ref="P33:P34"/>
    <mergeCell ref="Q33:Q34"/>
    <mergeCell ref="O115:O116"/>
    <mergeCell ref="P115:P116"/>
    <mergeCell ref="Q115:Q116"/>
    <mergeCell ref="O60:O61"/>
    <mergeCell ref="P60:P61"/>
    <mergeCell ref="Q60:Q61"/>
    <mergeCell ref="O69:O70"/>
    <mergeCell ref="P69:P70"/>
    <mergeCell ref="Q69:Q70"/>
    <mergeCell ref="O24:O25"/>
    <mergeCell ref="P24:P25"/>
    <mergeCell ref="Q24:Q25"/>
    <mergeCell ref="O14:O15"/>
    <mergeCell ref="P14:P15"/>
    <mergeCell ref="Q14:Q15"/>
    <mergeCell ref="K170:L170"/>
    <mergeCell ref="M170:N170"/>
    <mergeCell ref="D172:D176"/>
    <mergeCell ref="F172:F176"/>
    <mergeCell ref="L172:L176"/>
    <mergeCell ref="E161:F161"/>
    <mergeCell ref="K161:L161"/>
    <mergeCell ref="M161:N161"/>
    <mergeCell ref="D163:D167"/>
    <mergeCell ref="F163:F167"/>
    <mergeCell ref="L163:L167"/>
    <mergeCell ref="B161:D161"/>
    <mergeCell ref="J163:J167"/>
    <mergeCell ref="H161:J161"/>
    <mergeCell ref="B170:D170"/>
    <mergeCell ref="H170:J170"/>
    <mergeCell ref="J172:J176"/>
    <mergeCell ref="E170:F170"/>
    <mergeCell ref="L153:L157"/>
    <mergeCell ref="M115:N115"/>
    <mergeCell ref="D117:D121"/>
    <mergeCell ref="F117:F121"/>
    <mergeCell ref="L117:L121"/>
    <mergeCell ref="B115:D115"/>
    <mergeCell ref="B124:D124"/>
    <mergeCell ref="H115:J115"/>
    <mergeCell ref="H124:J124"/>
    <mergeCell ref="J117:J121"/>
    <mergeCell ref="D135:D138"/>
    <mergeCell ref="I135:I138"/>
    <mergeCell ref="E151:F151"/>
    <mergeCell ref="L126:L130"/>
    <mergeCell ref="E115:F115"/>
    <mergeCell ref="K115:L115"/>
    <mergeCell ref="K142:L142"/>
    <mergeCell ref="M142:N142"/>
    <mergeCell ref="D144:D148"/>
    <mergeCell ref="F144:F148"/>
    <mergeCell ref="L144:L148"/>
    <mergeCell ref="B142:D142"/>
    <mergeCell ref="B151:D151"/>
    <mergeCell ref="H142:J142"/>
    <mergeCell ref="M96:N96"/>
    <mergeCell ref="E87:F87"/>
    <mergeCell ref="K87:L87"/>
    <mergeCell ref="M87:N87"/>
    <mergeCell ref="B87:D87"/>
    <mergeCell ref="B96:D96"/>
    <mergeCell ref="H87:J87"/>
    <mergeCell ref="H96:J96"/>
    <mergeCell ref="E124:F124"/>
    <mergeCell ref="K124:L124"/>
    <mergeCell ref="M124:N124"/>
    <mergeCell ref="D98:D102"/>
    <mergeCell ref="F98:F102"/>
    <mergeCell ref="J98:J102"/>
    <mergeCell ref="L98:L102"/>
    <mergeCell ref="D89:D93"/>
    <mergeCell ref="F89:F93"/>
    <mergeCell ref="J89:J93"/>
    <mergeCell ref="L89:L93"/>
    <mergeCell ref="E96:F96"/>
    <mergeCell ref="K96:L96"/>
    <mergeCell ref="B105:D105"/>
    <mergeCell ref="D107:D110"/>
    <mergeCell ref="I107:I110"/>
    <mergeCell ref="H14:J14"/>
    <mergeCell ref="K14:L14"/>
    <mergeCell ref="D53:D56"/>
    <mergeCell ref="I53:I56"/>
    <mergeCell ref="B43:D43"/>
    <mergeCell ref="E43:I43"/>
    <mergeCell ref="F44:H44"/>
    <mergeCell ref="D45:D48"/>
    <mergeCell ref="M69:N69"/>
    <mergeCell ref="E60:F60"/>
    <mergeCell ref="K60:L60"/>
    <mergeCell ref="M60:N60"/>
    <mergeCell ref="D62:D66"/>
    <mergeCell ref="F62:F66"/>
    <mergeCell ref="L62:L66"/>
    <mergeCell ref="E24:F24"/>
    <mergeCell ref="K24:L24"/>
    <mergeCell ref="B33:D33"/>
    <mergeCell ref="E33:F33"/>
    <mergeCell ref="H33:J33"/>
    <mergeCell ref="K33:L33"/>
    <mergeCell ref="L35:L39"/>
    <mergeCell ref="E69:F69"/>
    <mergeCell ref="K69:L69"/>
    <mergeCell ref="A1:M1"/>
    <mergeCell ref="M24:N24"/>
    <mergeCell ref="E5:F5"/>
    <mergeCell ref="K5:L5"/>
    <mergeCell ref="M5:N5"/>
    <mergeCell ref="H24:J24"/>
    <mergeCell ref="J26:J30"/>
    <mergeCell ref="H5:J5"/>
    <mergeCell ref="B24:D24"/>
    <mergeCell ref="B5:D5"/>
    <mergeCell ref="M14:N14"/>
    <mergeCell ref="D16:D20"/>
    <mergeCell ref="F16:F20"/>
    <mergeCell ref="J16:J20"/>
    <mergeCell ref="L16:L20"/>
    <mergeCell ref="D7:D11"/>
    <mergeCell ref="F7:F11"/>
    <mergeCell ref="L7:L11"/>
    <mergeCell ref="F26:F30"/>
    <mergeCell ref="L26:L30"/>
    <mergeCell ref="D26:D30"/>
    <mergeCell ref="J7:J11"/>
    <mergeCell ref="B14:D14"/>
    <mergeCell ref="E14:F14"/>
    <mergeCell ref="A179:A180"/>
    <mergeCell ref="B179:D179"/>
    <mergeCell ref="E179:I179"/>
    <mergeCell ref="F180:H180"/>
    <mergeCell ref="D181:D184"/>
    <mergeCell ref="F181:H181"/>
    <mergeCell ref="I181:I184"/>
    <mergeCell ref="F182:H182"/>
    <mergeCell ref="F183:H183"/>
    <mergeCell ref="F184:H184"/>
    <mergeCell ref="B60:D60"/>
    <mergeCell ref="B69:D69"/>
    <mergeCell ref="H60:J60"/>
    <mergeCell ref="H69:J69"/>
    <mergeCell ref="J62:J66"/>
    <mergeCell ref="D71:D75"/>
    <mergeCell ref="F71:F75"/>
    <mergeCell ref="L71:L75"/>
    <mergeCell ref="J71:J75"/>
    <mergeCell ref="M33:N33"/>
    <mergeCell ref="D35:D39"/>
    <mergeCell ref="F35:F39"/>
    <mergeCell ref="J35:J39"/>
    <mergeCell ref="A51:A52"/>
    <mergeCell ref="B51:D51"/>
    <mergeCell ref="E51:I51"/>
    <mergeCell ref="F52:H52"/>
    <mergeCell ref="A43:A44"/>
    <mergeCell ref="I45:I48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3"/>
  <sheetViews>
    <sheetView workbookViewId="0">
      <selection activeCell="D10" sqref="D10"/>
    </sheetView>
  </sheetViews>
  <sheetFormatPr defaultRowHeight="15" x14ac:dyDescent="0.25"/>
  <cols>
    <col min="2" max="2" width="20.28515625" style="142" customWidth="1"/>
    <col min="4" max="4" width="14.5703125" style="142" customWidth="1"/>
    <col min="5" max="6" width="13.85546875" style="142" customWidth="1"/>
  </cols>
  <sheetData>
    <row r="1" spans="1:12" x14ac:dyDescent="0.25">
      <c r="A1" t="s">
        <v>3463</v>
      </c>
      <c r="B1" t="s">
        <v>3464</v>
      </c>
      <c r="C1">
        <v>1</v>
      </c>
      <c r="D1" t="s">
        <v>3465</v>
      </c>
      <c r="E1" t="s">
        <v>3466</v>
      </c>
      <c r="F1" t="s">
        <v>3467</v>
      </c>
      <c r="G1" t="s">
        <v>402</v>
      </c>
      <c r="I1" t="s">
        <v>401</v>
      </c>
      <c r="K1" t="s">
        <v>3468</v>
      </c>
    </row>
    <row r="2" spans="1:12" x14ac:dyDescent="0.25">
      <c r="A2" t="s">
        <v>3469</v>
      </c>
      <c r="B2" t="s">
        <v>3470</v>
      </c>
      <c r="C2">
        <v>2</v>
      </c>
      <c r="D2" t="s">
        <v>15</v>
      </c>
      <c r="E2">
        <v>21</v>
      </c>
      <c r="F2">
        <v>21</v>
      </c>
      <c r="G2" t="s">
        <v>408</v>
      </c>
      <c r="I2" t="s">
        <v>3471</v>
      </c>
      <c r="K2" t="s">
        <v>3472</v>
      </c>
      <c r="L2">
        <v>2</v>
      </c>
    </row>
    <row r="3" spans="1:12" x14ac:dyDescent="0.25">
      <c r="A3" t="s">
        <v>3473</v>
      </c>
      <c r="B3" t="s">
        <v>3474</v>
      </c>
      <c r="C3">
        <v>4</v>
      </c>
      <c r="D3" t="s">
        <v>21</v>
      </c>
      <c r="E3">
        <v>25</v>
      </c>
      <c r="F3">
        <v>25</v>
      </c>
      <c r="G3" t="s">
        <v>442</v>
      </c>
      <c r="I3" t="s">
        <v>3475</v>
      </c>
      <c r="K3" t="s">
        <v>3476</v>
      </c>
      <c r="L3">
        <v>2</v>
      </c>
    </row>
    <row r="4" spans="1:12" x14ac:dyDescent="0.25">
      <c r="A4" t="s">
        <v>3477</v>
      </c>
      <c r="B4" t="s">
        <v>3478</v>
      </c>
      <c r="C4">
        <v>8</v>
      </c>
      <c r="D4" t="s">
        <v>25</v>
      </c>
      <c r="E4">
        <v>22</v>
      </c>
      <c r="F4">
        <v>22</v>
      </c>
      <c r="G4" t="s">
        <v>16</v>
      </c>
      <c r="I4" t="s">
        <v>3479</v>
      </c>
      <c r="K4" t="s">
        <v>3480</v>
      </c>
      <c r="L4">
        <v>2</v>
      </c>
    </row>
    <row r="5" spans="1:12" x14ac:dyDescent="0.25">
      <c r="A5" t="s">
        <v>18</v>
      </c>
      <c r="B5" t="s">
        <v>17</v>
      </c>
      <c r="C5">
        <v>16</v>
      </c>
      <c r="D5" t="s">
        <v>30</v>
      </c>
      <c r="E5">
        <v>26</v>
      </c>
      <c r="F5">
        <v>26</v>
      </c>
      <c r="G5" t="s">
        <v>26</v>
      </c>
      <c r="I5" t="s">
        <v>3481</v>
      </c>
      <c r="K5" t="s">
        <v>3482</v>
      </c>
      <c r="L5">
        <v>2</v>
      </c>
    </row>
    <row r="6" spans="1:12" x14ac:dyDescent="0.25">
      <c r="A6" t="s">
        <v>37</v>
      </c>
      <c r="B6" t="s">
        <v>36</v>
      </c>
      <c r="C6">
        <v>32</v>
      </c>
      <c r="D6" t="s">
        <v>34</v>
      </c>
      <c r="E6">
        <v>23</v>
      </c>
      <c r="F6">
        <v>23</v>
      </c>
      <c r="G6" t="s">
        <v>34</v>
      </c>
      <c r="I6" t="s">
        <v>3483</v>
      </c>
      <c r="K6" t="s">
        <v>3484</v>
      </c>
      <c r="L6">
        <v>2</v>
      </c>
    </row>
    <row r="7" spans="1:12" x14ac:dyDescent="0.25">
      <c r="A7" t="s">
        <v>64</v>
      </c>
      <c r="B7" t="s">
        <v>63</v>
      </c>
      <c r="C7">
        <v>64</v>
      </c>
      <c r="D7" t="s">
        <v>41</v>
      </c>
      <c r="E7">
        <v>24</v>
      </c>
      <c r="F7">
        <v>24</v>
      </c>
      <c r="G7" t="s">
        <v>49</v>
      </c>
      <c r="I7" t="s">
        <v>3485</v>
      </c>
      <c r="K7" t="s">
        <v>3486</v>
      </c>
      <c r="L7">
        <v>2</v>
      </c>
    </row>
    <row r="8" spans="1:12" x14ac:dyDescent="0.25">
      <c r="A8" t="s">
        <v>13</v>
      </c>
      <c r="B8" t="s">
        <v>12</v>
      </c>
      <c r="C8">
        <v>128</v>
      </c>
      <c r="D8" t="s">
        <v>49</v>
      </c>
      <c r="E8">
        <v>124</v>
      </c>
      <c r="F8">
        <v>224</v>
      </c>
      <c r="G8" t="s">
        <v>606</v>
      </c>
      <c r="I8" t="s">
        <v>3487</v>
      </c>
      <c r="K8" t="s">
        <v>3488</v>
      </c>
      <c r="L8">
        <v>2</v>
      </c>
    </row>
    <row r="9" spans="1:12" x14ac:dyDescent="0.25">
      <c r="A9" t="s">
        <v>69</v>
      </c>
      <c r="B9" t="s">
        <v>46</v>
      </c>
      <c r="D9" t="s">
        <v>72</v>
      </c>
      <c r="E9">
        <v>100</v>
      </c>
      <c r="F9">
        <v>200</v>
      </c>
      <c r="G9" t="s">
        <v>62</v>
      </c>
    </row>
    <row r="10" spans="1:12" x14ac:dyDescent="0.25">
      <c r="A10" t="s">
        <v>3489</v>
      </c>
      <c r="B10" t="s">
        <v>3490</v>
      </c>
      <c r="D10" t="s">
        <v>75</v>
      </c>
      <c r="E10">
        <v>101</v>
      </c>
      <c r="F10">
        <v>201</v>
      </c>
      <c r="G10" t="s">
        <v>57</v>
      </c>
    </row>
    <row r="11" spans="1:12" x14ac:dyDescent="0.25">
      <c r="A11" t="s">
        <v>3491</v>
      </c>
      <c r="B11" t="s">
        <v>3492</v>
      </c>
      <c r="D11" t="s">
        <v>80</v>
      </c>
      <c r="E11">
        <v>102</v>
      </c>
      <c r="F11">
        <v>202</v>
      </c>
      <c r="G11" t="s">
        <v>41</v>
      </c>
    </row>
    <row r="12" spans="1:12" x14ac:dyDescent="0.25">
      <c r="A12" t="s">
        <v>3493</v>
      </c>
      <c r="B12" t="s">
        <v>3494</v>
      </c>
      <c r="D12" t="s">
        <v>52</v>
      </c>
      <c r="E12">
        <v>112</v>
      </c>
      <c r="F12">
        <v>212</v>
      </c>
    </row>
    <row r="13" spans="1:12" x14ac:dyDescent="0.25">
      <c r="A13" t="s">
        <v>3495</v>
      </c>
      <c r="B13" t="s">
        <v>3496</v>
      </c>
      <c r="D13" t="s">
        <v>62</v>
      </c>
      <c r="E13">
        <v>110</v>
      </c>
      <c r="F13">
        <v>210</v>
      </c>
    </row>
    <row r="14" spans="1:12" x14ac:dyDescent="0.25">
      <c r="A14" t="s">
        <v>3497</v>
      </c>
      <c r="B14" t="s">
        <v>3498</v>
      </c>
      <c r="D14" t="s">
        <v>57</v>
      </c>
      <c r="E14">
        <v>111</v>
      </c>
      <c r="F14">
        <v>211</v>
      </c>
    </row>
    <row r="15" spans="1:12" x14ac:dyDescent="0.25">
      <c r="A15" t="s">
        <v>3499</v>
      </c>
      <c r="B15" t="s">
        <v>3500</v>
      </c>
      <c r="D15" t="s">
        <v>240</v>
      </c>
      <c r="E15">
        <v>130</v>
      </c>
      <c r="F15">
        <v>230</v>
      </c>
    </row>
    <row r="16" spans="1:12" x14ac:dyDescent="0.25">
      <c r="A16" t="s">
        <v>3501</v>
      </c>
      <c r="B16" t="s">
        <v>3502</v>
      </c>
      <c r="D16" t="s">
        <v>240</v>
      </c>
      <c r="E16">
        <v>131</v>
      </c>
      <c r="F16">
        <v>231</v>
      </c>
    </row>
    <row r="17" spans="1:6" x14ac:dyDescent="0.25">
      <c r="A17" t="s">
        <v>3503</v>
      </c>
      <c r="B17" t="s">
        <v>3504</v>
      </c>
      <c r="D17" t="s">
        <v>240</v>
      </c>
      <c r="E17">
        <v>132</v>
      </c>
      <c r="F17">
        <v>232</v>
      </c>
    </row>
    <row r="18" spans="1:6" x14ac:dyDescent="0.25">
      <c r="A18" t="s">
        <v>3505</v>
      </c>
      <c r="B18" t="s">
        <v>3506</v>
      </c>
      <c r="D18" t="s">
        <v>240</v>
      </c>
      <c r="E18">
        <v>133</v>
      </c>
      <c r="F18">
        <v>233</v>
      </c>
    </row>
    <row r="19" spans="1:6" x14ac:dyDescent="0.25">
      <c r="A19" t="s">
        <v>3507</v>
      </c>
      <c r="B19" t="s">
        <v>3508</v>
      </c>
      <c r="D19" t="s">
        <v>240</v>
      </c>
      <c r="E19">
        <v>134</v>
      </c>
      <c r="F19">
        <v>234</v>
      </c>
    </row>
    <row r="20" spans="1:6" x14ac:dyDescent="0.25">
      <c r="A20" t="s">
        <v>3509</v>
      </c>
      <c r="B20" t="s">
        <v>3510</v>
      </c>
      <c r="D20" t="s">
        <v>240</v>
      </c>
      <c r="E20">
        <v>135</v>
      </c>
      <c r="F20">
        <v>235</v>
      </c>
    </row>
    <row r="21" spans="1:6" x14ac:dyDescent="0.25">
      <c r="A21" t="s">
        <v>3511</v>
      </c>
      <c r="B21" t="s">
        <v>3512</v>
      </c>
    </row>
    <row r="22" spans="1:6" x14ac:dyDescent="0.25">
      <c r="A22" t="s">
        <v>3513</v>
      </c>
      <c r="B22" t="s">
        <v>3514</v>
      </c>
    </row>
    <row r="23" spans="1:6" x14ac:dyDescent="0.25">
      <c r="A23" t="s">
        <v>3515</v>
      </c>
      <c r="B23" t="s">
        <v>3516</v>
      </c>
    </row>
    <row r="24" spans="1:6" x14ac:dyDescent="0.25">
      <c r="A24" t="s">
        <v>3517</v>
      </c>
      <c r="B24" t="s">
        <v>3518</v>
      </c>
    </row>
    <row r="25" spans="1:6" x14ac:dyDescent="0.25">
      <c r="A25" t="s">
        <v>3519</v>
      </c>
      <c r="B25" t="s">
        <v>3520</v>
      </c>
    </row>
    <row r="26" spans="1:6" x14ac:dyDescent="0.25">
      <c r="A26" t="s">
        <v>3521</v>
      </c>
      <c r="B26" t="s">
        <v>3522</v>
      </c>
    </row>
    <row r="27" spans="1:6" x14ac:dyDescent="0.25">
      <c r="A27" t="s">
        <v>3523</v>
      </c>
      <c r="B27" t="s">
        <v>3524</v>
      </c>
    </row>
    <row r="28" spans="1:6" x14ac:dyDescent="0.25">
      <c r="A28" t="s">
        <v>3525</v>
      </c>
      <c r="B28" t="s">
        <v>3526</v>
      </c>
    </row>
    <row r="29" spans="1:6" x14ac:dyDescent="0.25">
      <c r="A29" t="s">
        <v>3527</v>
      </c>
      <c r="B29" t="s">
        <v>3528</v>
      </c>
    </row>
    <row r="30" spans="1:6" x14ac:dyDescent="0.25">
      <c r="A30" t="s">
        <v>3529</v>
      </c>
      <c r="B30" t="s">
        <v>3530</v>
      </c>
    </row>
    <row r="31" spans="1:6" x14ac:dyDescent="0.25">
      <c r="A31" t="s">
        <v>3531</v>
      </c>
      <c r="B31" t="s">
        <v>3532</v>
      </c>
    </row>
    <row r="32" spans="1:6" x14ac:dyDescent="0.25">
      <c r="A32" t="s">
        <v>3533</v>
      </c>
      <c r="B32" t="s">
        <v>3534</v>
      </c>
    </row>
    <row r="33" spans="1:2" x14ac:dyDescent="0.25">
      <c r="A33" t="s">
        <v>3535</v>
      </c>
      <c r="B33" t="s">
        <v>3536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"/>
  <sheetViews>
    <sheetView workbookViewId="0">
      <selection activeCell="G22" sqref="G22"/>
    </sheetView>
  </sheetViews>
  <sheetFormatPr defaultRowHeight="15" x14ac:dyDescent="0.25"/>
  <cols>
    <col min="1" max="13" width="17.7109375" style="142" customWidth="1"/>
  </cols>
  <sheetData>
    <row r="1" spans="1:13" ht="15.75" customHeight="1" thickBot="1" x14ac:dyDescent="0.3"/>
    <row r="2" spans="1:13" ht="15.75" customHeight="1" thickBot="1" x14ac:dyDescent="0.3">
      <c r="A2" s="225" t="s">
        <v>3537</v>
      </c>
      <c r="B2" s="226"/>
      <c r="C2" s="225" t="s">
        <v>3538</v>
      </c>
      <c r="D2" s="226"/>
      <c r="E2" s="225" t="s">
        <v>3539</v>
      </c>
      <c r="F2" s="183"/>
      <c r="G2" s="226"/>
      <c r="H2" s="225" t="s">
        <v>3540</v>
      </c>
      <c r="I2" s="226"/>
      <c r="J2" s="225" t="s">
        <v>3541</v>
      </c>
      <c r="K2" s="226"/>
      <c r="L2" s="225" t="s">
        <v>3542</v>
      </c>
      <c r="M2" s="226"/>
    </row>
    <row r="3" spans="1:13" ht="15.75" customHeight="1" thickBot="1" x14ac:dyDescent="0.3">
      <c r="A3" s="109" t="s">
        <v>410</v>
      </c>
      <c r="B3" s="116" t="s">
        <v>461</v>
      </c>
      <c r="C3" s="109" t="s">
        <v>410</v>
      </c>
      <c r="D3" s="116" t="s">
        <v>461</v>
      </c>
      <c r="E3" s="109" t="s">
        <v>410</v>
      </c>
      <c r="F3" s="115" t="s">
        <v>461</v>
      </c>
      <c r="G3" s="110" t="s">
        <v>589</v>
      </c>
      <c r="H3" s="114" t="s">
        <v>410</v>
      </c>
      <c r="I3" s="116" t="s">
        <v>461</v>
      </c>
      <c r="J3" s="109" t="s">
        <v>410</v>
      </c>
      <c r="K3" s="116" t="s">
        <v>461</v>
      </c>
      <c r="L3" s="109" t="s">
        <v>410</v>
      </c>
      <c r="M3" s="116" t="s">
        <v>461</v>
      </c>
    </row>
    <row r="4" spans="1:13" x14ac:dyDescent="0.25">
      <c r="A4" s="111" t="s">
        <v>3543</v>
      </c>
      <c r="B4" s="117" t="s">
        <v>3544</v>
      </c>
      <c r="C4" s="117" t="s">
        <v>3545</v>
      </c>
      <c r="D4" s="117" t="s">
        <v>3546</v>
      </c>
      <c r="E4" s="111" t="s">
        <v>3547</v>
      </c>
      <c r="F4" s="133" t="s">
        <v>3548</v>
      </c>
      <c r="G4" s="150" t="s">
        <v>3549</v>
      </c>
      <c r="H4" s="111" t="s">
        <v>3550</v>
      </c>
      <c r="I4" s="117" t="s">
        <v>3551</v>
      </c>
      <c r="J4" s="111" t="s">
        <v>3552</v>
      </c>
      <c r="K4" s="117" t="s">
        <v>3553</v>
      </c>
      <c r="L4" s="113" t="s">
        <v>3554</v>
      </c>
      <c r="M4" s="117" t="s">
        <v>3555</v>
      </c>
    </row>
    <row r="5" spans="1:13" x14ac:dyDescent="0.25">
      <c r="A5" s="111" t="s">
        <v>3556</v>
      </c>
      <c r="B5" s="117" t="s">
        <v>3557</v>
      </c>
      <c r="C5" s="117" t="s">
        <v>3558</v>
      </c>
      <c r="D5" s="111" t="s">
        <v>3559</v>
      </c>
      <c r="E5" s="111" t="s">
        <v>3560</v>
      </c>
      <c r="F5" s="133"/>
      <c r="G5" s="150" t="s">
        <v>3561</v>
      </c>
      <c r="H5" s="111" t="s">
        <v>3562</v>
      </c>
      <c r="I5" s="117" t="s">
        <v>3563</v>
      </c>
      <c r="J5" s="111" t="s">
        <v>3564</v>
      </c>
      <c r="K5" s="117" t="s">
        <v>3565</v>
      </c>
      <c r="L5" s="113" t="s">
        <v>3566</v>
      </c>
      <c r="M5" s="117" t="s">
        <v>3567</v>
      </c>
    </row>
    <row r="6" spans="1:13" x14ac:dyDescent="0.25">
      <c r="A6" s="111" t="s">
        <v>3568</v>
      </c>
      <c r="B6" s="117" t="s">
        <v>3569</v>
      </c>
      <c r="C6" s="117" t="s">
        <v>3570</v>
      </c>
      <c r="D6" s="111" t="s">
        <v>3571</v>
      </c>
      <c r="E6" s="111"/>
      <c r="F6" s="133"/>
      <c r="G6" s="150"/>
      <c r="H6" s="111"/>
      <c r="I6" s="117"/>
      <c r="J6" s="111" t="s">
        <v>3572</v>
      </c>
      <c r="K6" s="117"/>
      <c r="L6" s="113" t="s">
        <v>3573</v>
      </c>
      <c r="M6" s="117" t="s">
        <v>3574</v>
      </c>
    </row>
    <row r="7" spans="1:13" ht="15.75" customHeight="1" thickBot="1" x14ac:dyDescent="0.3">
      <c r="A7" s="112"/>
      <c r="B7" s="146"/>
      <c r="C7" s="112" t="s">
        <v>3575</v>
      </c>
      <c r="D7" s="112" t="s">
        <v>3576</v>
      </c>
      <c r="E7" s="112"/>
      <c r="F7" s="160"/>
      <c r="G7" s="151"/>
      <c r="H7" s="112"/>
      <c r="I7" s="146"/>
      <c r="J7" s="112"/>
      <c r="K7" s="146"/>
      <c r="L7" s="112" t="s">
        <v>3577</v>
      </c>
      <c r="M7" s="146" t="s">
        <v>3578</v>
      </c>
    </row>
  </sheetData>
  <mergeCells count="6">
    <mergeCell ref="A2:B2"/>
    <mergeCell ref="E2:G2"/>
    <mergeCell ref="L2:M2"/>
    <mergeCell ref="J2:K2"/>
    <mergeCell ref="C2:D2"/>
    <mergeCell ref="H2:I2"/>
  </mergeCells>
  <conditionalFormatting sqref="C4:M4 C5:C7 E5:M7">
    <cfRule type="expression" dxfId="3" priority="8">
      <formula>ISEVEN(ROW())</formula>
    </cfRule>
  </conditionalFormatting>
  <conditionalFormatting sqref="A4:D4 A5:C7">
    <cfRule type="expression" dxfId="2" priority="7">
      <formula>ISEVEN(ROW())</formula>
    </cfRule>
  </conditionalFormatting>
  <conditionalFormatting sqref="D5:D7">
    <cfRule type="expression" dxfId="1" priority="2">
      <formula>ISEVEN(ROW())</formula>
    </cfRule>
    <cfRule type="expression" dxfId="0" priority="1">
      <formula>ISEVEN(ROW())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6"/>
  <sheetViews>
    <sheetView zoomScale="115" zoomScaleNormal="115" workbookViewId="0">
      <pane ySplit="2" topLeftCell="A36" activePane="bottomLeft" state="frozen"/>
      <selection pane="bottomLeft" activeCell="E15" sqref="E15"/>
    </sheetView>
  </sheetViews>
  <sheetFormatPr defaultRowHeight="15" x14ac:dyDescent="0.25"/>
  <cols>
    <col min="1" max="1" width="33" style="142" customWidth="1"/>
    <col min="2" max="2" width="31.7109375" style="142" customWidth="1"/>
    <col min="3" max="3" width="16.85546875" style="142" customWidth="1"/>
    <col min="4" max="4" width="19.28515625" style="142" customWidth="1"/>
    <col min="5" max="6" width="15.140625" style="142" customWidth="1"/>
    <col min="7" max="7" width="14.85546875" style="142" customWidth="1"/>
    <col min="8" max="8" width="11.42578125" style="142" customWidth="1"/>
    <col min="9" max="9" width="16.7109375" style="142" customWidth="1"/>
    <col min="10" max="10" width="18.7109375" style="142" customWidth="1"/>
    <col min="11" max="12" width="22.140625" style="142" customWidth="1"/>
    <col min="13" max="13" width="16.42578125" style="142" customWidth="1"/>
    <col min="14" max="14" width="13.5703125" style="142" customWidth="1"/>
    <col min="16" max="16" width="33.42578125" style="142" bestFit="1" customWidth="1"/>
  </cols>
  <sheetData>
    <row r="1" spans="1:8" ht="23.25" customHeight="1" x14ac:dyDescent="0.35">
      <c r="A1" s="187" t="s">
        <v>399</v>
      </c>
      <c r="B1" s="188"/>
      <c r="C1" s="188"/>
      <c r="D1" s="188"/>
      <c r="E1" s="188"/>
      <c r="F1" s="188"/>
      <c r="G1" s="188"/>
    </row>
    <row r="2" spans="1:8" x14ac:dyDescent="0.25">
      <c r="A2" t="s">
        <v>400</v>
      </c>
      <c r="B2" t="s">
        <v>401</v>
      </c>
      <c r="C2" t="s">
        <v>402</v>
      </c>
      <c r="D2" t="s">
        <v>403</v>
      </c>
      <c r="E2" s="43" t="s">
        <v>7</v>
      </c>
      <c r="F2" t="s">
        <v>404</v>
      </c>
      <c r="G2" t="s">
        <v>405</v>
      </c>
      <c r="H2" t="s">
        <v>406</v>
      </c>
    </row>
    <row r="3" spans="1:8" x14ac:dyDescent="0.25">
      <c r="A3" s="84" t="s">
        <v>407</v>
      </c>
      <c r="B3" s="83"/>
      <c r="C3" s="83" t="s">
        <v>408</v>
      </c>
      <c r="D3" s="83" t="s">
        <v>72</v>
      </c>
      <c r="E3" s="83">
        <f>IF(Таблица2811[[#This Row],[Site]]="Site1",VLOOKUP(Таблица2811[[#This Row],[VLAN]],Dictionary!$D$2:$F$14,2,FALSE),VLOOKUP(Таблица2811[[#This Row],[VLAN]],Dictionary!$D$2:$F$14,3,FALSE))</f>
        <v>100</v>
      </c>
      <c r="F3" s="83" t="s">
        <v>409</v>
      </c>
      <c r="G3" s="83" t="s">
        <v>410</v>
      </c>
      <c r="H3" t="s">
        <v>411</v>
      </c>
    </row>
    <row r="4" spans="1:8" x14ac:dyDescent="0.25">
      <c r="A4" s="152" t="s">
        <v>412</v>
      </c>
      <c r="C4" t="s">
        <v>408</v>
      </c>
      <c r="D4" t="s">
        <v>72</v>
      </c>
      <c r="E4">
        <f>IF(Таблица2811[[#This Row],[Site]]="Site1",VLOOKUP(Таблица2811[[#This Row],[VLAN]],Dictionary!$D$2:$F$14,2,FALSE),VLOOKUP(Таблица2811[[#This Row],[VLAN]],Dictionary!$D$2:$F$14,3,FALSE))</f>
        <v>100</v>
      </c>
      <c r="F4" t="s">
        <v>413</v>
      </c>
      <c r="G4" t="s">
        <v>410</v>
      </c>
      <c r="H4" t="s">
        <v>411</v>
      </c>
    </row>
    <row r="5" spans="1:8" x14ac:dyDescent="0.25">
      <c r="A5" s="152" t="s">
        <v>414</v>
      </c>
      <c r="C5" t="s">
        <v>408</v>
      </c>
      <c r="D5" t="s">
        <v>72</v>
      </c>
      <c r="E5">
        <f>IF(Таблица2811[[#This Row],[Site]]="Site1",VLOOKUP(Таблица2811[[#This Row],[VLAN]],Dictionary!$D$2:$F$14,2,FALSE),VLOOKUP(Таблица2811[[#This Row],[VLAN]],Dictionary!$D$2:$F$14,3,FALSE))</f>
        <v>100</v>
      </c>
      <c r="F5" t="s">
        <v>415</v>
      </c>
      <c r="G5" t="s">
        <v>410</v>
      </c>
      <c r="H5" t="s">
        <v>411</v>
      </c>
    </row>
    <row r="6" spans="1:8" x14ac:dyDescent="0.25">
      <c r="A6" s="152" t="s">
        <v>416</v>
      </c>
      <c r="C6" t="s">
        <v>408</v>
      </c>
      <c r="D6" t="s">
        <v>72</v>
      </c>
      <c r="E6">
        <f>IF(Таблица2811[[#This Row],[Site]]="Site1",VLOOKUP(Таблица2811[[#This Row],[VLAN]],Dictionary!$D$2:$F$14,2,FALSE),VLOOKUP(Таблица2811[[#This Row],[VLAN]],Dictionary!$D$2:$F$14,3,FALSE))</f>
        <v>100</v>
      </c>
      <c r="F6" t="s">
        <v>417</v>
      </c>
      <c r="G6" t="s">
        <v>410</v>
      </c>
      <c r="H6" t="s">
        <v>411</v>
      </c>
    </row>
    <row r="7" spans="1:8" x14ac:dyDescent="0.25">
      <c r="A7" s="152" t="s">
        <v>418</v>
      </c>
      <c r="C7" t="s">
        <v>408</v>
      </c>
      <c r="D7" t="s">
        <v>72</v>
      </c>
      <c r="E7">
        <f>IF(Таблица2811[[#This Row],[Site]]="Site1",VLOOKUP(Таблица2811[[#This Row],[VLAN]],Dictionary!$D$2:$F$14,2,FALSE),VLOOKUP(Таблица2811[[#This Row],[VLAN]],Dictionary!$D$2:$F$14,3,FALSE))</f>
        <v>100</v>
      </c>
      <c r="F7" t="s">
        <v>419</v>
      </c>
      <c r="G7" t="s">
        <v>410</v>
      </c>
      <c r="H7" t="s">
        <v>411</v>
      </c>
    </row>
    <row r="8" spans="1:8" x14ac:dyDescent="0.25">
      <c r="A8" s="152" t="s">
        <v>420</v>
      </c>
      <c r="C8" t="s">
        <v>408</v>
      </c>
      <c r="D8" t="s">
        <v>72</v>
      </c>
      <c r="E8">
        <f>IF(Таблица2811[[#This Row],[Site]]="Site1",VLOOKUP(Таблица2811[[#This Row],[VLAN]],Dictionary!$D$2:$F$14,2,FALSE),VLOOKUP(Таблица2811[[#This Row],[VLAN]],Dictionary!$D$2:$F$14,3,FALSE))</f>
        <v>100</v>
      </c>
      <c r="F8" t="s">
        <v>421</v>
      </c>
      <c r="G8" t="s">
        <v>410</v>
      </c>
      <c r="H8" t="s">
        <v>411</v>
      </c>
    </row>
    <row r="9" spans="1:8" x14ac:dyDescent="0.25">
      <c r="A9" s="152" t="s">
        <v>422</v>
      </c>
      <c r="C9" t="s">
        <v>408</v>
      </c>
      <c r="D9" t="s">
        <v>72</v>
      </c>
      <c r="E9">
        <f>IF(Таблица2811[[#This Row],[Site]]="Site1",VLOOKUP(Таблица2811[[#This Row],[VLAN]],Dictionary!$D$2:$F$14,2,FALSE),VLOOKUP(Таблица2811[[#This Row],[VLAN]],Dictionary!$D$2:$F$14,3,FALSE))</f>
        <v>100</v>
      </c>
      <c r="F9" t="s">
        <v>423</v>
      </c>
      <c r="G9" t="s">
        <v>410</v>
      </c>
      <c r="H9" t="s">
        <v>411</v>
      </c>
    </row>
    <row r="10" spans="1:8" x14ac:dyDescent="0.25">
      <c r="A10" s="152" t="s">
        <v>424</v>
      </c>
      <c r="C10" t="s">
        <v>408</v>
      </c>
      <c r="D10" t="s">
        <v>72</v>
      </c>
      <c r="E10">
        <f>IF(Таблица2811[[#This Row],[Site]]="Site1",VLOOKUP(Таблица2811[[#This Row],[VLAN]],Dictionary!$D$2:$F$14,2,FALSE),VLOOKUP(Таблица2811[[#This Row],[VLAN]],Dictionary!$D$2:$F$14,3,FALSE))</f>
        <v>100</v>
      </c>
      <c r="F10" t="s">
        <v>425</v>
      </c>
      <c r="G10" t="s">
        <v>410</v>
      </c>
      <c r="H10" t="s">
        <v>411</v>
      </c>
    </row>
    <row r="11" spans="1:8" x14ac:dyDescent="0.25">
      <c r="A11" s="152" t="s">
        <v>426</v>
      </c>
      <c r="C11" t="s">
        <v>408</v>
      </c>
      <c r="D11" t="s">
        <v>72</v>
      </c>
      <c r="E11">
        <f>IF(Таблица2811[[#This Row],[Site]]="Site1",VLOOKUP(Таблица2811[[#This Row],[VLAN]],Dictionary!$D$2:$F$14,2,FALSE),VLOOKUP(Таблица2811[[#This Row],[VLAN]],Dictionary!$D$2:$F$14,3,FALSE))</f>
        <v>100</v>
      </c>
      <c r="F11" t="s">
        <v>427</v>
      </c>
      <c r="G11" t="s">
        <v>410</v>
      </c>
      <c r="H11" t="s">
        <v>411</v>
      </c>
    </row>
    <row r="12" spans="1:8" x14ac:dyDescent="0.25">
      <c r="A12" s="152" t="s">
        <v>428</v>
      </c>
      <c r="C12" t="s">
        <v>408</v>
      </c>
      <c r="D12" t="s">
        <v>72</v>
      </c>
      <c r="E12">
        <f>IF(Таблица2811[[#This Row],[Site]]="Site1",VLOOKUP(Таблица2811[[#This Row],[VLAN]],Dictionary!$D$2:$F$14,2,FALSE),VLOOKUP(Таблица2811[[#This Row],[VLAN]],Dictionary!$D$2:$F$14,3,FALSE))</f>
        <v>100</v>
      </c>
      <c r="F12" t="s">
        <v>429</v>
      </c>
      <c r="G12" t="s">
        <v>410</v>
      </c>
      <c r="H12" t="s">
        <v>411</v>
      </c>
    </row>
    <row r="13" spans="1:8" x14ac:dyDescent="0.25">
      <c r="A13" s="152" t="s">
        <v>430</v>
      </c>
      <c r="C13" t="s">
        <v>408</v>
      </c>
      <c r="D13" t="s">
        <v>72</v>
      </c>
      <c r="E13">
        <f>IF(Таблица2811[[#This Row],[Site]]="Site1",VLOOKUP(Таблица2811[[#This Row],[VLAN]],Dictionary!$D$2:$F$14,2,FALSE),VLOOKUP(Таблица2811[[#This Row],[VLAN]],Dictionary!$D$2:$F$14,3,FALSE))</f>
        <v>100</v>
      </c>
      <c r="F13" t="s">
        <v>431</v>
      </c>
      <c r="G13" t="s">
        <v>410</v>
      </c>
      <c r="H13" t="s">
        <v>411</v>
      </c>
    </row>
    <row r="14" spans="1:8" x14ac:dyDescent="0.25">
      <c r="A14" s="152" t="s">
        <v>432</v>
      </c>
      <c r="C14" t="s">
        <v>408</v>
      </c>
      <c r="D14" t="s">
        <v>72</v>
      </c>
      <c r="E14">
        <f>IF(Таблица2811[[#This Row],[Site]]="Site1",VLOOKUP(Таблица2811[[#This Row],[VLAN]],Dictionary!$D$2:$F$14,2,FALSE),VLOOKUP(Таблица2811[[#This Row],[VLAN]],Dictionary!$D$2:$F$14,3,FALSE))</f>
        <v>100</v>
      </c>
      <c r="F14" t="s">
        <v>433</v>
      </c>
      <c r="G14" t="s">
        <v>410</v>
      </c>
      <c r="H14" t="s">
        <v>411</v>
      </c>
    </row>
    <row r="15" spans="1:8" x14ac:dyDescent="0.25">
      <c r="A15" s="152" t="s">
        <v>434</v>
      </c>
      <c r="C15" t="s">
        <v>408</v>
      </c>
      <c r="D15" t="s">
        <v>72</v>
      </c>
      <c r="E15">
        <f>IF(Таблица2811[[#This Row],[Site]]="Site1",VLOOKUP(Таблица2811[[#This Row],[VLAN]],Dictionary!$D$2:$F$14,2,FALSE),VLOOKUP(Таблица2811[[#This Row],[VLAN]],Dictionary!$D$2:$F$14,3,FALSE))</f>
        <v>100</v>
      </c>
      <c r="F15" t="s">
        <v>435</v>
      </c>
      <c r="G15" t="s">
        <v>410</v>
      </c>
      <c r="H15" t="s">
        <v>411</v>
      </c>
    </row>
    <row r="16" spans="1:8" x14ac:dyDescent="0.25">
      <c r="A16" s="152" t="s">
        <v>436</v>
      </c>
      <c r="C16" t="s">
        <v>408</v>
      </c>
      <c r="D16" t="s">
        <v>72</v>
      </c>
      <c r="E16">
        <f>IF(Таблица2811[[#This Row],[Site]]="Site1",VLOOKUP(Таблица2811[[#This Row],[VLAN]],Dictionary!$D$2:$F$14,2,FALSE),VLOOKUP(Таблица2811[[#This Row],[VLAN]],Dictionary!$D$2:$F$14,3,FALSE))</f>
        <v>100</v>
      </c>
      <c r="F16" t="s">
        <v>437</v>
      </c>
      <c r="G16" t="s">
        <v>410</v>
      </c>
      <c r="H16" t="s">
        <v>411</v>
      </c>
    </row>
    <row r="17" spans="1:8" x14ac:dyDescent="0.25">
      <c r="A17" s="152" t="s">
        <v>438</v>
      </c>
      <c r="C17" t="s">
        <v>408</v>
      </c>
      <c r="D17" t="s">
        <v>72</v>
      </c>
      <c r="E17">
        <f>IF(Таблица2811[[#This Row],[Site]]="Site1",VLOOKUP(Таблица2811[[#This Row],[VLAN]],Dictionary!$D$2:$F$14,2,FALSE),VLOOKUP(Таблица2811[[#This Row],[VLAN]],Dictionary!$D$2:$F$14,3,FALSE))</f>
        <v>100</v>
      </c>
      <c r="F17" t="s">
        <v>439</v>
      </c>
      <c r="G17" t="s">
        <v>410</v>
      </c>
      <c r="H17" t="s">
        <v>411</v>
      </c>
    </row>
    <row r="18" spans="1:8" ht="15.75" customHeight="1" thickBot="1" x14ac:dyDescent="0.3">
      <c r="A18" s="137" t="s">
        <v>440</v>
      </c>
      <c r="B18" s="144"/>
      <c r="C18" s="144" t="s">
        <v>408</v>
      </c>
      <c r="D18" s="144" t="s">
        <v>72</v>
      </c>
      <c r="E18" s="144">
        <f>IF(Таблица2811[[#This Row],[Site]]="Site1",VLOOKUP(Таблица2811[[#This Row],[VLAN]],Dictionary!$D$2:$F$14,2,FALSE),VLOOKUP(Таблица2811[[#This Row],[VLAN]],Dictionary!$D$2:$F$14,3,FALSE))</f>
        <v>100</v>
      </c>
      <c r="F18" s="144" t="s">
        <v>441</v>
      </c>
      <c r="G18" s="144" t="s">
        <v>410</v>
      </c>
      <c r="H18" s="144" t="s">
        <v>411</v>
      </c>
    </row>
    <row r="19" spans="1:8" x14ac:dyDescent="0.25">
      <c r="A19" s="152" t="s">
        <v>407</v>
      </c>
      <c r="C19" t="s">
        <v>442</v>
      </c>
      <c r="D19" t="s">
        <v>75</v>
      </c>
      <c r="E19">
        <f>IF(Таблица2811[[#This Row],[Site]]="Site1",VLOOKUP(Таблица2811[[#This Row],[VLAN]],Dictionary!$D$2:$F$14,2,FALSE),VLOOKUP(Таблица2811[[#This Row],[VLAN]],Dictionary!$D$2:$F$14,3,FALSE))</f>
        <v>100</v>
      </c>
      <c r="F19" t="s">
        <v>443</v>
      </c>
      <c r="G19" t="s">
        <v>410</v>
      </c>
      <c r="H19" t="s">
        <v>411</v>
      </c>
    </row>
    <row r="20" spans="1:8" x14ac:dyDescent="0.25">
      <c r="A20" s="152" t="s">
        <v>412</v>
      </c>
      <c r="C20" t="s">
        <v>442</v>
      </c>
      <c r="D20" t="s">
        <v>75</v>
      </c>
      <c r="E20">
        <f>IF(Таблица2811[[#This Row],[Site]]="Site1",VLOOKUP(Таблица2811[[#This Row],[VLAN]],Dictionary!$D$2:$F$14,2,FALSE),VLOOKUP(Таблица2811[[#This Row],[VLAN]],Dictionary!$D$2:$F$14,3,FALSE))</f>
        <v>101</v>
      </c>
      <c r="F20" t="s">
        <v>444</v>
      </c>
      <c r="G20" t="s">
        <v>410</v>
      </c>
      <c r="H20" t="s">
        <v>411</v>
      </c>
    </row>
    <row r="21" spans="1:8" x14ac:dyDescent="0.25">
      <c r="A21" s="152" t="s">
        <v>414</v>
      </c>
      <c r="C21" t="s">
        <v>442</v>
      </c>
      <c r="D21" t="s">
        <v>75</v>
      </c>
      <c r="E21">
        <f>IF(Таблица2811[[#This Row],[Site]]="Site1",VLOOKUP(Таблица2811[[#This Row],[VLAN]],Dictionary!$D$2:$F$14,2,FALSE),VLOOKUP(Таблица2811[[#This Row],[VLAN]],Dictionary!$D$2:$F$14,3,FALSE))</f>
        <v>101</v>
      </c>
      <c r="F21" t="s">
        <v>445</v>
      </c>
      <c r="G21" t="s">
        <v>410</v>
      </c>
      <c r="H21" t="s">
        <v>411</v>
      </c>
    </row>
    <row r="22" spans="1:8" x14ac:dyDescent="0.25">
      <c r="A22" s="152" t="s">
        <v>416</v>
      </c>
      <c r="C22" t="s">
        <v>442</v>
      </c>
      <c r="D22" t="s">
        <v>75</v>
      </c>
      <c r="E22">
        <f>IF(Таблица2811[[#This Row],[Site]]="Site1",VLOOKUP(Таблица2811[[#This Row],[VLAN]],Dictionary!$D$2:$F$14,2,FALSE),VLOOKUP(Таблица2811[[#This Row],[VLAN]],Dictionary!$D$2:$F$14,3,FALSE))</f>
        <v>101</v>
      </c>
      <c r="F22" t="s">
        <v>446</v>
      </c>
      <c r="G22" t="s">
        <v>410</v>
      </c>
      <c r="H22" t="s">
        <v>411</v>
      </c>
    </row>
    <row r="23" spans="1:8" x14ac:dyDescent="0.25">
      <c r="A23" s="152" t="s">
        <v>418</v>
      </c>
      <c r="C23" t="s">
        <v>442</v>
      </c>
      <c r="D23" t="s">
        <v>75</v>
      </c>
      <c r="E23">
        <f>IF(Таблица2811[[#This Row],[Site]]="Site1",VLOOKUP(Таблица2811[[#This Row],[VLAN]],Dictionary!$D$2:$F$14,2,FALSE),VLOOKUP(Таблица2811[[#This Row],[VLAN]],Dictionary!$D$2:$F$14,3,FALSE))</f>
        <v>101</v>
      </c>
      <c r="F23" t="s">
        <v>447</v>
      </c>
      <c r="G23" t="s">
        <v>410</v>
      </c>
      <c r="H23" t="s">
        <v>411</v>
      </c>
    </row>
    <row r="24" spans="1:8" x14ac:dyDescent="0.25">
      <c r="A24" s="152" t="s">
        <v>420</v>
      </c>
      <c r="C24" t="s">
        <v>442</v>
      </c>
      <c r="D24" t="s">
        <v>75</v>
      </c>
      <c r="E24">
        <f>IF(Таблица2811[[#This Row],[Site]]="Site1",VLOOKUP(Таблица2811[[#This Row],[VLAN]],Dictionary!$D$2:$F$14,2,FALSE),VLOOKUP(Таблица2811[[#This Row],[VLAN]],Dictionary!$D$2:$F$14,3,FALSE))</f>
        <v>101</v>
      </c>
      <c r="F24" t="s">
        <v>448</v>
      </c>
      <c r="G24" t="s">
        <v>410</v>
      </c>
      <c r="H24" t="s">
        <v>411</v>
      </c>
    </row>
    <row r="25" spans="1:8" x14ac:dyDescent="0.25">
      <c r="A25" s="152" t="s">
        <v>422</v>
      </c>
      <c r="C25" t="s">
        <v>442</v>
      </c>
      <c r="D25" t="s">
        <v>75</v>
      </c>
      <c r="E25">
        <f>IF(Таблица2811[[#This Row],[Site]]="Site1",VLOOKUP(Таблица2811[[#This Row],[VLAN]],Dictionary!$D$2:$F$14,2,FALSE),VLOOKUP(Таблица2811[[#This Row],[VLAN]],Dictionary!$D$2:$F$14,3,FALSE))</f>
        <v>101</v>
      </c>
      <c r="F25" t="s">
        <v>449</v>
      </c>
      <c r="G25" t="s">
        <v>410</v>
      </c>
      <c r="H25" t="s">
        <v>411</v>
      </c>
    </row>
    <row r="26" spans="1:8" x14ac:dyDescent="0.25">
      <c r="A26" s="152" t="s">
        <v>424</v>
      </c>
      <c r="C26" t="s">
        <v>442</v>
      </c>
      <c r="D26" t="s">
        <v>75</v>
      </c>
      <c r="E26">
        <f>IF(Таблица2811[[#This Row],[Site]]="Site1",VLOOKUP(Таблица2811[[#This Row],[VLAN]],Dictionary!$D$2:$F$14,2,FALSE),VLOOKUP(Таблица2811[[#This Row],[VLAN]],Dictionary!$D$2:$F$14,3,FALSE))</f>
        <v>101</v>
      </c>
      <c r="F26" t="s">
        <v>450</v>
      </c>
      <c r="G26" t="s">
        <v>410</v>
      </c>
      <c r="H26" t="s">
        <v>411</v>
      </c>
    </row>
    <row r="27" spans="1:8" x14ac:dyDescent="0.25">
      <c r="A27" s="152" t="s">
        <v>426</v>
      </c>
      <c r="C27" t="s">
        <v>442</v>
      </c>
      <c r="D27" t="s">
        <v>75</v>
      </c>
      <c r="E27">
        <f>IF(Таблица2811[[#This Row],[Site]]="Site1",VLOOKUP(Таблица2811[[#This Row],[VLAN]],Dictionary!$D$2:$F$14,2,FALSE),VLOOKUP(Таблица2811[[#This Row],[VLAN]],Dictionary!$D$2:$F$14,3,FALSE))</f>
        <v>101</v>
      </c>
      <c r="F27" t="s">
        <v>451</v>
      </c>
      <c r="G27" t="s">
        <v>410</v>
      </c>
      <c r="H27" t="s">
        <v>411</v>
      </c>
    </row>
    <row r="28" spans="1:8" x14ac:dyDescent="0.25">
      <c r="A28" s="152" t="s">
        <v>428</v>
      </c>
      <c r="C28" t="s">
        <v>442</v>
      </c>
      <c r="D28" t="s">
        <v>75</v>
      </c>
      <c r="E28">
        <f>IF(Таблица2811[[#This Row],[Site]]="Site1",VLOOKUP(Таблица2811[[#This Row],[VLAN]],Dictionary!$D$2:$F$14,2,FALSE),VLOOKUP(Таблица2811[[#This Row],[VLAN]],Dictionary!$D$2:$F$14,3,FALSE))</f>
        <v>101</v>
      </c>
      <c r="F28" t="s">
        <v>452</v>
      </c>
      <c r="G28" t="s">
        <v>410</v>
      </c>
      <c r="H28" t="s">
        <v>411</v>
      </c>
    </row>
    <row r="29" spans="1:8" x14ac:dyDescent="0.25">
      <c r="A29" s="152" t="s">
        <v>430</v>
      </c>
      <c r="C29" t="s">
        <v>442</v>
      </c>
      <c r="D29" t="s">
        <v>75</v>
      </c>
      <c r="E29">
        <f>IF(Таблица2811[[#This Row],[Site]]="Site1",VLOOKUP(Таблица2811[[#This Row],[VLAN]],Dictionary!$D$2:$F$14,2,FALSE),VLOOKUP(Таблица2811[[#This Row],[VLAN]],Dictionary!$D$2:$F$14,3,FALSE))</f>
        <v>101</v>
      </c>
      <c r="F29" t="s">
        <v>453</v>
      </c>
      <c r="G29" t="s">
        <v>410</v>
      </c>
      <c r="H29" t="s">
        <v>411</v>
      </c>
    </row>
    <row r="30" spans="1:8" x14ac:dyDescent="0.25">
      <c r="A30" s="152" t="s">
        <v>432</v>
      </c>
      <c r="C30" t="s">
        <v>442</v>
      </c>
      <c r="D30" t="s">
        <v>75</v>
      </c>
      <c r="E30">
        <f>IF(Таблица2811[[#This Row],[Site]]="Site1",VLOOKUP(Таблица2811[[#This Row],[VLAN]],Dictionary!$D$2:$F$14,2,FALSE),VLOOKUP(Таблица2811[[#This Row],[VLAN]],Dictionary!$D$2:$F$14,3,FALSE))</f>
        <v>101</v>
      </c>
      <c r="F30" t="s">
        <v>454</v>
      </c>
      <c r="G30" t="s">
        <v>410</v>
      </c>
      <c r="H30" t="s">
        <v>411</v>
      </c>
    </row>
    <row r="31" spans="1:8" x14ac:dyDescent="0.25">
      <c r="A31" s="152" t="s">
        <v>434</v>
      </c>
      <c r="C31" t="s">
        <v>442</v>
      </c>
      <c r="D31" t="s">
        <v>75</v>
      </c>
      <c r="E31">
        <f>IF(Таблица2811[[#This Row],[Site]]="Site1",VLOOKUP(Таблица2811[[#This Row],[VLAN]],Dictionary!$D$2:$F$14,2,FALSE),VLOOKUP(Таблица2811[[#This Row],[VLAN]],Dictionary!$D$2:$F$14,3,FALSE))</f>
        <v>101</v>
      </c>
      <c r="F31" t="s">
        <v>455</v>
      </c>
      <c r="G31" t="s">
        <v>410</v>
      </c>
      <c r="H31" t="s">
        <v>411</v>
      </c>
    </row>
    <row r="32" spans="1:8" x14ac:dyDescent="0.25">
      <c r="A32" s="152" t="s">
        <v>436</v>
      </c>
      <c r="C32" t="s">
        <v>442</v>
      </c>
      <c r="D32" t="s">
        <v>75</v>
      </c>
      <c r="E32">
        <f>IF(Таблица2811[[#This Row],[Site]]="Site1",VLOOKUP(Таблица2811[[#This Row],[VLAN]],Dictionary!$D$2:$F$14,2,FALSE),VLOOKUP(Таблица2811[[#This Row],[VLAN]],Dictionary!$D$2:$F$14,3,FALSE))</f>
        <v>101</v>
      </c>
      <c r="F32" t="s">
        <v>456</v>
      </c>
      <c r="G32" t="s">
        <v>410</v>
      </c>
      <c r="H32" t="s">
        <v>411</v>
      </c>
    </row>
    <row r="33" spans="1:8" x14ac:dyDescent="0.25">
      <c r="A33" s="152" t="s">
        <v>438</v>
      </c>
      <c r="C33" t="s">
        <v>442</v>
      </c>
      <c r="D33" t="s">
        <v>75</v>
      </c>
      <c r="E33">
        <f>IF(Таблица2811[[#This Row],[Site]]="Site1",VLOOKUP(Таблица2811[[#This Row],[VLAN]],Dictionary!$D$2:$F$14,2,FALSE),VLOOKUP(Таблица2811[[#This Row],[VLAN]],Dictionary!$D$2:$F$14,3,FALSE))</f>
        <v>101</v>
      </c>
      <c r="F33" t="s">
        <v>457</v>
      </c>
      <c r="G33" t="s">
        <v>410</v>
      </c>
      <c r="H33" t="s">
        <v>411</v>
      </c>
    </row>
    <row r="34" spans="1:8" ht="15.75" customHeight="1" thickBot="1" x14ac:dyDescent="0.3">
      <c r="A34" s="137" t="s">
        <v>440</v>
      </c>
      <c r="B34" s="144"/>
      <c r="C34" s="144" t="s">
        <v>442</v>
      </c>
      <c r="D34" s="144" t="s">
        <v>75</v>
      </c>
      <c r="E34" s="144">
        <f>IF(Таблица2811[[#This Row],[Site]]="Site1",VLOOKUP(Таблица2811[[#This Row],[VLAN]],Dictionary!$D$2:$F$14,2,FALSE),VLOOKUP(Таблица2811[[#This Row],[VLAN]],Dictionary!$D$2:$F$14,3,FALSE))</f>
        <v>101</v>
      </c>
      <c r="F34" s="144" t="s">
        <v>458</v>
      </c>
      <c r="G34" s="144" t="s">
        <v>410</v>
      </c>
      <c r="H34" s="144" t="s">
        <v>411</v>
      </c>
    </row>
    <row r="35" spans="1:8" x14ac:dyDescent="0.25">
      <c r="A35" s="152" t="s">
        <v>459</v>
      </c>
      <c r="C35" t="s">
        <v>408</v>
      </c>
      <c r="D35" t="s">
        <v>72</v>
      </c>
      <c r="E35">
        <f>IF(Таблица2811[[#This Row],[Site]]="Site1",VLOOKUP(Таблица2811[[#This Row],[VLAN]],Dictionary!$D$2:$F$14,2,FALSE),VLOOKUP(Таблица2811[[#This Row],[VLAN]],Dictionary!$D$2:$F$14,3,FALSE))</f>
        <v>101</v>
      </c>
      <c r="F35" t="s">
        <v>460</v>
      </c>
      <c r="G35" t="s">
        <v>461</v>
      </c>
      <c r="H35" t="s">
        <v>411</v>
      </c>
    </row>
    <row r="36" spans="1:8" x14ac:dyDescent="0.25">
      <c r="A36" s="152" t="s">
        <v>462</v>
      </c>
      <c r="C36" t="s">
        <v>408</v>
      </c>
      <c r="D36" t="s">
        <v>72</v>
      </c>
      <c r="E36">
        <f>IF(Таблица2811[[#This Row],[Site]]="Site1",VLOOKUP(Таблица2811[[#This Row],[VLAN]],Dictionary!$D$2:$F$14,2,FALSE),VLOOKUP(Таблица2811[[#This Row],[VLAN]],Dictionary!$D$2:$F$14,3,FALSE))</f>
        <v>101</v>
      </c>
      <c r="F36" t="s">
        <v>463</v>
      </c>
      <c r="G36" t="s">
        <v>461</v>
      </c>
      <c r="H36" t="s">
        <v>411</v>
      </c>
    </row>
    <row r="37" spans="1:8" x14ac:dyDescent="0.25">
      <c r="A37" s="152" t="s">
        <v>464</v>
      </c>
      <c r="C37" t="s">
        <v>408</v>
      </c>
      <c r="D37" t="s">
        <v>72</v>
      </c>
      <c r="E37">
        <f>IF(Таблица2811[[#This Row],[Site]]="Site1",VLOOKUP(Таблица2811[[#This Row],[VLAN]],Dictionary!$D$2:$F$14,2,FALSE),VLOOKUP(Таблица2811[[#This Row],[VLAN]],Dictionary!$D$2:$F$14,3,FALSE))</f>
        <v>200</v>
      </c>
      <c r="F37" t="s">
        <v>465</v>
      </c>
      <c r="G37" t="s">
        <v>461</v>
      </c>
      <c r="H37" t="s">
        <v>411</v>
      </c>
    </row>
    <row r="38" spans="1:8" x14ac:dyDescent="0.25">
      <c r="A38" s="152" t="s">
        <v>466</v>
      </c>
      <c r="C38" t="s">
        <v>408</v>
      </c>
      <c r="D38" t="s">
        <v>72</v>
      </c>
      <c r="E38">
        <f>IF(Таблица2811[[#This Row],[Site]]="Site1",VLOOKUP(Таблица2811[[#This Row],[VLAN]],Dictionary!$D$2:$F$14,2,FALSE),VLOOKUP(Таблица2811[[#This Row],[VLAN]],Dictionary!$D$2:$F$14,3,FALSE))</f>
        <v>200</v>
      </c>
      <c r="F38" t="s">
        <v>467</v>
      </c>
      <c r="G38" t="s">
        <v>461</v>
      </c>
      <c r="H38" t="s">
        <v>411</v>
      </c>
    </row>
    <row r="39" spans="1:8" x14ac:dyDescent="0.25">
      <c r="A39" s="152" t="s">
        <v>468</v>
      </c>
      <c r="C39" t="s">
        <v>408</v>
      </c>
      <c r="D39" t="s">
        <v>72</v>
      </c>
      <c r="E39">
        <f>IF(Таблица2811[[#This Row],[Site]]="Site1",VLOOKUP(Таблица2811[[#This Row],[VLAN]],Dictionary!$D$2:$F$14,2,FALSE),VLOOKUP(Таблица2811[[#This Row],[VLAN]],Dictionary!$D$2:$F$14,3,FALSE))</f>
        <v>200</v>
      </c>
      <c r="F39" t="s">
        <v>469</v>
      </c>
      <c r="G39" t="s">
        <v>461</v>
      </c>
      <c r="H39" t="s">
        <v>411</v>
      </c>
    </row>
    <row r="40" spans="1:8" x14ac:dyDescent="0.25">
      <c r="A40" s="152" t="s">
        <v>470</v>
      </c>
      <c r="C40" t="s">
        <v>408</v>
      </c>
      <c r="D40" t="s">
        <v>72</v>
      </c>
      <c r="E40">
        <f>IF(Таблица2811[[#This Row],[Site]]="Site1",VLOOKUP(Таблица2811[[#This Row],[VLAN]],Dictionary!$D$2:$F$14,2,FALSE),VLOOKUP(Таблица2811[[#This Row],[VLAN]],Dictionary!$D$2:$F$14,3,FALSE))</f>
        <v>200</v>
      </c>
      <c r="F40" t="s">
        <v>471</v>
      </c>
      <c r="G40" t="s">
        <v>461</v>
      </c>
      <c r="H40" t="s">
        <v>411</v>
      </c>
    </row>
    <row r="41" spans="1:8" x14ac:dyDescent="0.25">
      <c r="A41" s="152" t="s">
        <v>472</v>
      </c>
      <c r="C41" t="s">
        <v>408</v>
      </c>
      <c r="D41" t="s">
        <v>72</v>
      </c>
      <c r="E41">
        <f>IF(Таблица2811[[#This Row],[Site]]="Site1",VLOOKUP(Таблица2811[[#This Row],[VLAN]],Dictionary!$D$2:$F$14,2,FALSE),VLOOKUP(Таблица2811[[#This Row],[VLAN]],Dictionary!$D$2:$F$14,3,FALSE))</f>
        <v>200</v>
      </c>
      <c r="F41" t="s">
        <v>473</v>
      </c>
      <c r="G41" t="s">
        <v>461</v>
      </c>
      <c r="H41" t="s">
        <v>411</v>
      </c>
    </row>
    <row r="42" spans="1:8" x14ac:dyDescent="0.25">
      <c r="A42" s="152" t="s">
        <v>474</v>
      </c>
      <c r="C42" t="s">
        <v>408</v>
      </c>
      <c r="D42" t="s">
        <v>72</v>
      </c>
      <c r="E42">
        <f>IF(Таблица2811[[#This Row],[Site]]="Site1",VLOOKUP(Таблица2811[[#This Row],[VLAN]],Dictionary!$D$2:$F$14,2,FALSE),VLOOKUP(Таблица2811[[#This Row],[VLAN]],Dictionary!$D$2:$F$14,3,FALSE))</f>
        <v>200</v>
      </c>
      <c r="F42" t="s">
        <v>475</v>
      </c>
      <c r="G42" t="s">
        <v>461</v>
      </c>
      <c r="H42" t="s">
        <v>411</v>
      </c>
    </row>
    <row r="43" spans="1:8" x14ac:dyDescent="0.25">
      <c r="A43" s="152" t="s">
        <v>476</v>
      </c>
      <c r="C43" t="s">
        <v>408</v>
      </c>
      <c r="D43" t="s">
        <v>72</v>
      </c>
      <c r="E43">
        <f>IF(Таблица2811[[#This Row],[Site]]="Site1",VLOOKUP(Таблица2811[[#This Row],[VLAN]],Dictionary!$D$2:$F$14,2,FALSE),VLOOKUP(Таблица2811[[#This Row],[VLAN]],Dictionary!$D$2:$F$14,3,FALSE))</f>
        <v>200</v>
      </c>
      <c r="F43" t="s">
        <v>477</v>
      </c>
      <c r="G43" t="s">
        <v>461</v>
      </c>
      <c r="H43" t="s">
        <v>411</v>
      </c>
    </row>
    <row r="44" spans="1:8" x14ac:dyDescent="0.25">
      <c r="A44" s="152" t="s">
        <v>478</v>
      </c>
      <c r="C44" t="s">
        <v>408</v>
      </c>
      <c r="D44" t="s">
        <v>72</v>
      </c>
      <c r="E44">
        <f>IF(Таблица2811[[#This Row],[Site]]="Site1",VLOOKUP(Таблица2811[[#This Row],[VLAN]],Dictionary!$D$2:$F$14,2,FALSE),VLOOKUP(Таблица2811[[#This Row],[VLAN]],Dictionary!$D$2:$F$14,3,FALSE))</f>
        <v>200</v>
      </c>
      <c r="F44" t="s">
        <v>479</v>
      </c>
      <c r="G44" t="s">
        <v>461</v>
      </c>
      <c r="H44" t="s">
        <v>411</v>
      </c>
    </row>
    <row r="45" spans="1:8" x14ac:dyDescent="0.25">
      <c r="A45" s="152" t="s">
        <v>480</v>
      </c>
      <c r="C45" t="s">
        <v>408</v>
      </c>
      <c r="D45" t="s">
        <v>72</v>
      </c>
      <c r="E45">
        <f>IF(Таблица2811[[#This Row],[Site]]="Site1",VLOOKUP(Таблица2811[[#This Row],[VLAN]],Dictionary!$D$2:$F$14,2,FALSE),VLOOKUP(Таблица2811[[#This Row],[VLAN]],Dictionary!$D$2:$F$14,3,FALSE))</f>
        <v>200</v>
      </c>
      <c r="F45" t="s">
        <v>481</v>
      </c>
      <c r="G45" t="s">
        <v>461</v>
      </c>
      <c r="H45" t="s">
        <v>411</v>
      </c>
    </row>
    <row r="46" spans="1:8" x14ac:dyDescent="0.25">
      <c r="A46" s="152" t="s">
        <v>482</v>
      </c>
      <c r="C46" t="s">
        <v>408</v>
      </c>
      <c r="D46" t="s">
        <v>72</v>
      </c>
      <c r="E46">
        <f>IF(Таблица2811[[#This Row],[Site]]="Site1",VLOOKUP(Таблица2811[[#This Row],[VLAN]],Dictionary!$D$2:$F$14,2,FALSE),VLOOKUP(Таблица2811[[#This Row],[VLAN]],Dictionary!$D$2:$F$14,3,FALSE))</f>
        <v>200</v>
      </c>
      <c r="F46" t="s">
        <v>483</v>
      </c>
      <c r="G46" t="s">
        <v>461</v>
      </c>
      <c r="H46" t="s">
        <v>411</v>
      </c>
    </row>
    <row r="47" spans="1:8" x14ac:dyDescent="0.25">
      <c r="A47" s="152" t="s">
        <v>484</v>
      </c>
      <c r="C47" t="s">
        <v>408</v>
      </c>
      <c r="D47" t="s">
        <v>72</v>
      </c>
      <c r="E47">
        <f>IF(Таблица2811[[#This Row],[Site]]="Site1",VLOOKUP(Таблица2811[[#This Row],[VLAN]],Dictionary!$D$2:$F$14,2,FALSE),VLOOKUP(Таблица2811[[#This Row],[VLAN]],Dictionary!$D$2:$F$14,3,FALSE))</f>
        <v>200</v>
      </c>
      <c r="F47" t="s">
        <v>485</v>
      </c>
      <c r="G47" t="s">
        <v>461</v>
      </c>
      <c r="H47" t="s">
        <v>411</v>
      </c>
    </row>
    <row r="48" spans="1:8" x14ac:dyDescent="0.25">
      <c r="A48" s="152" t="s">
        <v>486</v>
      </c>
      <c r="C48" t="s">
        <v>408</v>
      </c>
      <c r="D48" t="s">
        <v>72</v>
      </c>
      <c r="E48">
        <f>IF(Таблица2811[[#This Row],[Site]]="Site1",VLOOKUP(Таблица2811[[#This Row],[VLAN]],Dictionary!$D$2:$F$14,2,FALSE),VLOOKUP(Таблица2811[[#This Row],[VLAN]],Dictionary!$D$2:$F$14,3,FALSE))</f>
        <v>200</v>
      </c>
      <c r="F48" t="s">
        <v>487</v>
      </c>
      <c r="G48" t="s">
        <v>461</v>
      </c>
      <c r="H48" t="s">
        <v>411</v>
      </c>
    </row>
    <row r="49" spans="1:8" x14ac:dyDescent="0.25">
      <c r="A49" s="152" t="s">
        <v>488</v>
      </c>
      <c r="C49" t="s">
        <v>408</v>
      </c>
      <c r="D49" t="s">
        <v>72</v>
      </c>
      <c r="E49">
        <f>IF(Таблица2811[[#This Row],[Site]]="Site1",VLOOKUP(Таблица2811[[#This Row],[VLAN]],Dictionary!$D$2:$F$14,2,FALSE),VLOOKUP(Таблица2811[[#This Row],[VLAN]],Dictionary!$D$2:$F$14,3,FALSE))</f>
        <v>200</v>
      </c>
      <c r="F49" t="s">
        <v>489</v>
      </c>
      <c r="G49" t="s">
        <v>461</v>
      </c>
      <c r="H49" t="s">
        <v>411</v>
      </c>
    </row>
    <row r="50" spans="1:8" x14ac:dyDescent="0.25">
      <c r="A50" s="152" t="s">
        <v>490</v>
      </c>
      <c r="C50" t="s">
        <v>408</v>
      </c>
      <c r="D50" t="s">
        <v>72</v>
      </c>
      <c r="E50">
        <f>IF(Таблица2811[[#This Row],[Site]]="Site1",VLOOKUP(Таблица2811[[#This Row],[VLAN]],Dictionary!$D$2:$F$14,2,FALSE),VLOOKUP(Таблица2811[[#This Row],[VLAN]],Dictionary!$D$2:$F$14,3,FALSE))</f>
        <v>200</v>
      </c>
      <c r="F50" t="s">
        <v>491</v>
      </c>
      <c r="G50" t="s">
        <v>461</v>
      </c>
      <c r="H50" t="s">
        <v>411</v>
      </c>
    </row>
    <row r="51" spans="1:8" ht="15.75" customHeight="1" thickBot="1" x14ac:dyDescent="0.3">
      <c r="A51" s="137" t="s">
        <v>492</v>
      </c>
      <c r="B51" s="144"/>
      <c r="C51" s="144" t="s">
        <v>408</v>
      </c>
      <c r="D51" s="144" t="s">
        <v>72</v>
      </c>
      <c r="E51" s="144">
        <f>IF(Таблица2811[[#This Row],[Site]]="Site1",VLOOKUP(Таблица2811[[#This Row],[VLAN]],Dictionary!$D$2:$F$14,2,FALSE),VLOOKUP(Таблица2811[[#This Row],[VLAN]],Dictionary!$D$2:$F$14,3,FALSE))</f>
        <v>200</v>
      </c>
      <c r="F51" s="144" t="s">
        <v>493</v>
      </c>
      <c r="G51" s="144" t="s">
        <v>461</v>
      </c>
      <c r="H51" s="144" t="s">
        <v>411</v>
      </c>
    </row>
    <row r="52" spans="1:8" x14ac:dyDescent="0.25">
      <c r="A52" s="152" t="s">
        <v>459</v>
      </c>
      <c r="C52" t="s">
        <v>442</v>
      </c>
      <c r="D52" t="s">
        <v>75</v>
      </c>
      <c r="E52">
        <f>IF(Таблица2811[[#This Row],[Site]]="Site1",VLOOKUP(Таблица2811[[#This Row],[VLAN]],Dictionary!$D$2:$F$14,2,FALSE),VLOOKUP(Таблица2811[[#This Row],[VLAN]],Dictionary!$D$2:$F$14,3,FALSE))</f>
        <v>200</v>
      </c>
      <c r="F52" t="s">
        <v>494</v>
      </c>
      <c r="G52" t="s">
        <v>461</v>
      </c>
      <c r="H52" t="s">
        <v>411</v>
      </c>
    </row>
    <row r="53" spans="1:8" x14ac:dyDescent="0.25">
      <c r="A53" s="152" t="s">
        <v>462</v>
      </c>
      <c r="C53" t="s">
        <v>442</v>
      </c>
      <c r="D53" t="s">
        <v>75</v>
      </c>
      <c r="E53">
        <f>IF(Таблица2811[[#This Row],[Site]]="Site1",VLOOKUP(Таблица2811[[#This Row],[VLAN]],Dictionary!$D$2:$F$14,2,FALSE),VLOOKUP(Таблица2811[[#This Row],[VLAN]],Dictionary!$D$2:$F$14,3,FALSE))</f>
        <v>201</v>
      </c>
      <c r="F53" t="s">
        <v>495</v>
      </c>
      <c r="G53" t="s">
        <v>461</v>
      </c>
      <c r="H53" t="s">
        <v>411</v>
      </c>
    </row>
    <row r="54" spans="1:8" x14ac:dyDescent="0.25">
      <c r="A54" s="152" t="s">
        <v>464</v>
      </c>
      <c r="C54" t="s">
        <v>442</v>
      </c>
      <c r="D54" t="s">
        <v>75</v>
      </c>
      <c r="E54">
        <f>IF(Таблица2811[[#This Row],[Site]]="Site1",VLOOKUP(Таблица2811[[#This Row],[VLAN]],Dictionary!$D$2:$F$14,2,FALSE),VLOOKUP(Таблица2811[[#This Row],[VLAN]],Dictionary!$D$2:$F$14,3,FALSE))</f>
        <v>201</v>
      </c>
      <c r="F54" t="s">
        <v>496</v>
      </c>
      <c r="G54" t="s">
        <v>461</v>
      </c>
      <c r="H54" t="s">
        <v>411</v>
      </c>
    </row>
    <row r="55" spans="1:8" x14ac:dyDescent="0.25">
      <c r="A55" s="152" t="s">
        <v>466</v>
      </c>
      <c r="C55" t="s">
        <v>442</v>
      </c>
      <c r="D55" t="s">
        <v>75</v>
      </c>
      <c r="E55">
        <f>IF(Таблица2811[[#This Row],[Site]]="Site1",VLOOKUP(Таблица2811[[#This Row],[VLAN]],Dictionary!$D$2:$F$14,2,FALSE),VLOOKUP(Таблица2811[[#This Row],[VLAN]],Dictionary!$D$2:$F$14,3,FALSE))</f>
        <v>201</v>
      </c>
      <c r="F55" t="s">
        <v>497</v>
      </c>
      <c r="G55" t="s">
        <v>461</v>
      </c>
      <c r="H55" t="s">
        <v>411</v>
      </c>
    </row>
    <row r="56" spans="1:8" x14ac:dyDescent="0.25">
      <c r="A56" s="152" t="s">
        <v>468</v>
      </c>
      <c r="C56" t="s">
        <v>442</v>
      </c>
      <c r="D56" t="s">
        <v>75</v>
      </c>
      <c r="E56">
        <f>IF(Таблица2811[[#This Row],[Site]]="Site1",VLOOKUP(Таблица2811[[#This Row],[VLAN]],Dictionary!$D$2:$F$14,2,FALSE),VLOOKUP(Таблица2811[[#This Row],[VLAN]],Dictionary!$D$2:$F$14,3,FALSE))</f>
        <v>201</v>
      </c>
      <c r="F56" t="s">
        <v>498</v>
      </c>
      <c r="G56" t="s">
        <v>461</v>
      </c>
      <c r="H56" t="s">
        <v>411</v>
      </c>
    </row>
    <row r="57" spans="1:8" x14ac:dyDescent="0.25">
      <c r="A57" s="152" t="s">
        <v>470</v>
      </c>
      <c r="C57" t="s">
        <v>442</v>
      </c>
      <c r="D57" t="s">
        <v>75</v>
      </c>
      <c r="E57">
        <f>IF(Таблица2811[[#This Row],[Site]]="Site1",VLOOKUP(Таблица2811[[#This Row],[VLAN]],Dictionary!$D$2:$F$14,2,FALSE),VLOOKUP(Таблица2811[[#This Row],[VLAN]],Dictionary!$D$2:$F$14,3,FALSE))</f>
        <v>201</v>
      </c>
      <c r="F57" t="s">
        <v>499</v>
      </c>
      <c r="G57" t="s">
        <v>461</v>
      </c>
      <c r="H57" t="s">
        <v>411</v>
      </c>
    </row>
    <row r="58" spans="1:8" x14ac:dyDescent="0.25">
      <c r="A58" s="152" t="s">
        <v>472</v>
      </c>
      <c r="C58" t="s">
        <v>442</v>
      </c>
      <c r="D58" t="s">
        <v>75</v>
      </c>
      <c r="E58">
        <f>IF(Таблица2811[[#This Row],[Site]]="Site1",VLOOKUP(Таблица2811[[#This Row],[VLAN]],Dictionary!$D$2:$F$14,2,FALSE),VLOOKUP(Таблица2811[[#This Row],[VLAN]],Dictionary!$D$2:$F$14,3,FALSE))</f>
        <v>201</v>
      </c>
      <c r="F58" t="s">
        <v>500</v>
      </c>
      <c r="G58" t="s">
        <v>461</v>
      </c>
      <c r="H58" t="s">
        <v>411</v>
      </c>
    </row>
    <row r="59" spans="1:8" x14ac:dyDescent="0.25">
      <c r="A59" s="152" t="s">
        <v>474</v>
      </c>
      <c r="C59" t="s">
        <v>442</v>
      </c>
      <c r="D59" t="s">
        <v>75</v>
      </c>
      <c r="E59">
        <f>IF(Таблица2811[[#This Row],[Site]]="Site1",VLOOKUP(Таблица2811[[#This Row],[VLAN]],Dictionary!$D$2:$F$14,2,FALSE),VLOOKUP(Таблица2811[[#This Row],[VLAN]],Dictionary!$D$2:$F$14,3,FALSE))</f>
        <v>201</v>
      </c>
      <c r="F59" t="s">
        <v>501</v>
      </c>
      <c r="G59" t="s">
        <v>461</v>
      </c>
      <c r="H59" t="s">
        <v>411</v>
      </c>
    </row>
    <row r="60" spans="1:8" x14ac:dyDescent="0.25">
      <c r="A60" s="152" t="s">
        <v>476</v>
      </c>
      <c r="C60" t="s">
        <v>442</v>
      </c>
      <c r="D60" t="s">
        <v>75</v>
      </c>
      <c r="E60">
        <f>IF(Таблица2811[[#This Row],[Site]]="Site1",VLOOKUP(Таблица2811[[#This Row],[VLAN]],Dictionary!$D$2:$F$14,2,FALSE),VLOOKUP(Таблица2811[[#This Row],[VLAN]],Dictionary!$D$2:$F$14,3,FALSE))</f>
        <v>201</v>
      </c>
      <c r="F60" t="s">
        <v>502</v>
      </c>
      <c r="G60" t="s">
        <v>461</v>
      </c>
      <c r="H60" t="s">
        <v>411</v>
      </c>
    </row>
    <row r="61" spans="1:8" x14ac:dyDescent="0.25">
      <c r="A61" s="152" t="s">
        <v>478</v>
      </c>
      <c r="C61" t="s">
        <v>442</v>
      </c>
      <c r="D61" t="s">
        <v>75</v>
      </c>
      <c r="E61">
        <f>IF(Таблица2811[[#This Row],[Site]]="Site1",VLOOKUP(Таблица2811[[#This Row],[VLAN]],Dictionary!$D$2:$F$14,2,FALSE),VLOOKUP(Таблица2811[[#This Row],[VLAN]],Dictionary!$D$2:$F$14,3,FALSE))</f>
        <v>201</v>
      </c>
      <c r="F61" t="s">
        <v>503</v>
      </c>
      <c r="G61" t="s">
        <v>461</v>
      </c>
      <c r="H61" t="s">
        <v>411</v>
      </c>
    </row>
    <row r="62" spans="1:8" x14ac:dyDescent="0.25">
      <c r="A62" s="152" t="s">
        <v>480</v>
      </c>
      <c r="C62" t="s">
        <v>442</v>
      </c>
      <c r="D62" t="s">
        <v>75</v>
      </c>
      <c r="E62">
        <f>IF(Таблица2811[[#This Row],[Site]]="Site1",VLOOKUP(Таблица2811[[#This Row],[VLAN]],Dictionary!$D$2:$F$14,2,FALSE),VLOOKUP(Таблица2811[[#This Row],[VLAN]],Dictionary!$D$2:$F$14,3,FALSE))</f>
        <v>201</v>
      </c>
      <c r="F62" t="s">
        <v>504</v>
      </c>
      <c r="G62" t="s">
        <v>461</v>
      </c>
      <c r="H62" t="s">
        <v>411</v>
      </c>
    </row>
    <row r="63" spans="1:8" x14ac:dyDescent="0.25">
      <c r="A63" s="152" t="s">
        <v>482</v>
      </c>
      <c r="C63" t="s">
        <v>442</v>
      </c>
      <c r="D63" t="s">
        <v>75</v>
      </c>
      <c r="E63">
        <f>IF(Таблица2811[[#This Row],[Site]]="Site1",VLOOKUP(Таблица2811[[#This Row],[VLAN]],Dictionary!$D$2:$F$14,2,FALSE),VLOOKUP(Таблица2811[[#This Row],[VLAN]],Dictionary!$D$2:$F$14,3,FALSE))</f>
        <v>201</v>
      </c>
      <c r="F63" t="s">
        <v>505</v>
      </c>
      <c r="G63" t="s">
        <v>461</v>
      </c>
      <c r="H63" t="s">
        <v>411</v>
      </c>
    </row>
    <row r="64" spans="1:8" x14ac:dyDescent="0.25">
      <c r="A64" s="152" t="s">
        <v>484</v>
      </c>
      <c r="C64" t="s">
        <v>442</v>
      </c>
      <c r="D64" t="s">
        <v>75</v>
      </c>
      <c r="E64">
        <f>IF(Таблица2811[[#This Row],[Site]]="Site1",VLOOKUP(Таблица2811[[#This Row],[VLAN]],Dictionary!$D$2:$F$14,2,FALSE),VLOOKUP(Таблица2811[[#This Row],[VLAN]],Dictionary!$D$2:$F$14,3,FALSE))</f>
        <v>201</v>
      </c>
      <c r="F64" t="s">
        <v>506</v>
      </c>
      <c r="G64" t="s">
        <v>461</v>
      </c>
      <c r="H64" t="s">
        <v>411</v>
      </c>
    </row>
    <row r="65" spans="1:8" x14ac:dyDescent="0.25">
      <c r="A65" s="152" t="s">
        <v>486</v>
      </c>
      <c r="C65" t="s">
        <v>442</v>
      </c>
      <c r="D65" t="s">
        <v>75</v>
      </c>
      <c r="E65">
        <f>IF(Таблица2811[[#This Row],[Site]]="Site1",VLOOKUP(Таблица2811[[#This Row],[VLAN]],Dictionary!$D$2:$F$14,2,FALSE),VLOOKUP(Таблица2811[[#This Row],[VLAN]],Dictionary!$D$2:$F$14,3,FALSE))</f>
        <v>201</v>
      </c>
      <c r="F65" t="s">
        <v>507</v>
      </c>
      <c r="G65" t="s">
        <v>461</v>
      </c>
      <c r="H65" t="s">
        <v>411</v>
      </c>
    </row>
    <row r="66" spans="1:8" x14ac:dyDescent="0.25">
      <c r="A66" s="152" t="s">
        <v>488</v>
      </c>
      <c r="C66" t="s">
        <v>442</v>
      </c>
      <c r="D66" t="s">
        <v>75</v>
      </c>
      <c r="E66">
        <f>IF(Таблица2811[[#This Row],[Site]]="Site1",VLOOKUP(Таблица2811[[#This Row],[VLAN]],Dictionary!$D$2:$F$14,2,FALSE),VLOOKUP(Таблица2811[[#This Row],[VLAN]],Dictionary!$D$2:$F$14,3,FALSE))</f>
        <v>201</v>
      </c>
      <c r="F66" t="s">
        <v>508</v>
      </c>
      <c r="G66" t="s">
        <v>461</v>
      </c>
      <c r="H66" t="s">
        <v>411</v>
      </c>
    </row>
    <row r="67" spans="1:8" x14ac:dyDescent="0.25">
      <c r="A67" s="152" t="s">
        <v>490</v>
      </c>
      <c r="C67" t="s">
        <v>442</v>
      </c>
      <c r="D67" t="s">
        <v>75</v>
      </c>
      <c r="E67">
        <f>IF(Таблица2811[[#This Row],[Site]]="Site1",VLOOKUP(Таблица2811[[#This Row],[VLAN]],Dictionary!$D$2:$F$14,2,FALSE),VLOOKUP(Таблица2811[[#This Row],[VLAN]],Dictionary!$D$2:$F$14,3,FALSE))</f>
        <v>201</v>
      </c>
      <c r="F67" t="s">
        <v>509</v>
      </c>
      <c r="G67" t="s">
        <v>461</v>
      </c>
      <c r="H67" t="s">
        <v>411</v>
      </c>
    </row>
    <row r="68" spans="1:8" ht="15.75" customHeight="1" thickBot="1" x14ac:dyDescent="0.3">
      <c r="A68" s="137" t="s">
        <v>492</v>
      </c>
      <c r="B68" s="144"/>
      <c r="C68" s="144" t="s">
        <v>442</v>
      </c>
      <c r="D68" s="144" t="s">
        <v>75</v>
      </c>
      <c r="E68" s="144">
        <f>IF(Таблица2811[[#This Row],[Site]]="Site1",VLOOKUP(Таблица2811[[#This Row],[VLAN]],Dictionary!$D$2:$F$14,2,FALSE),VLOOKUP(Таблица2811[[#This Row],[VLAN]],Dictionary!$D$2:$F$14,3,FALSE))</f>
        <v>201</v>
      </c>
      <c r="F68" s="144" t="s">
        <v>510</v>
      </c>
      <c r="G68" s="144" t="s">
        <v>461</v>
      </c>
      <c r="H68" s="144" t="s">
        <v>411</v>
      </c>
    </row>
    <row r="69" spans="1:8" x14ac:dyDescent="0.25">
      <c r="A69" s="152" t="s">
        <v>407</v>
      </c>
      <c r="B69" t="s">
        <v>511</v>
      </c>
      <c r="C69" t="s">
        <v>442</v>
      </c>
      <c r="D69" t="s">
        <v>80</v>
      </c>
      <c r="E69">
        <f>IF(Таблица2811[[#This Row],[Site]]="Site1",VLOOKUP(Таблица2811[[#This Row],[VLAN]],Dictionary!$D$2:$F$14,2,FALSE),VLOOKUP(Таблица2811[[#This Row],[VLAN]],Dictionary!$D$2:$F$14,3,FALSE))</f>
        <v>102</v>
      </c>
      <c r="F69" t="s">
        <v>512</v>
      </c>
      <c r="G69" t="s">
        <v>410</v>
      </c>
      <c r="H69" t="s">
        <v>411</v>
      </c>
    </row>
    <row r="70" spans="1:8" x14ac:dyDescent="0.25">
      <c r="A70" s="152" t="s">
        <v>412</v>
      </c>
      <c r="B70" t="s">
        <v>513</v>
      </c>
      <c r="C70" t="s">
        <v>442</v>
      </c>
      <c r="D70" t="s">
        <v>80</v>
      </c>
      <c r="E70">
        <f>IF(Таблица2811[[#This Row],[Site]]="Site1",VLOOKUP(Таблица2811[[#This Row],[VLAN]],Dictionary!$D$2:$F$14,2,FALSE),VLOOKUP(Таблица2811[[#This Row],[VLAN]],Dictionary!$D$2:$F$14,3,FALSE))</f>
        <v>102</v>
      </c>
      <c r="F70" t="s">
        <v>514</v>
      </c>
      <c r="G70" t="s">
        <v>410</v>
      </c>
      <c r="H70" t="s">
        <v>411</v>
      </c>
    </row>
    <row r="71" spans="1:8" x14ac:dyDescent="0.25">
      <c r="A71" s="152" t="s">
        <v>414</v>
      </c>
      <c r="B71" t="s">
        <v>515</v>
      </c>
      <c r="C71" t="s">
        <v>442</v>
      </c>
      <c r="D71" t="s">
        <v>80</v>
      </c>
      <c r="E71">
        <f>IF(Таблица2811[[#This Row],[Site]]="Site1",VLOOKUP(Таблица2811[[#This Row],[VLAN]],Dictionary!$D$2:$F$14,2,FALSE),VLOOKUP(Таблица2811[[#This Row],[VLAN]],Dictionary!$D$2:$F$14,3,FALSE))</f>
        <v>102</v>
      </c>
      <c r="F71" t="s">
        <v>516</v>
      </c>
      <c r="G71" t="s">
        <v>410</v>
      </c>
      <c r="H71" t="s">
        <v>411</v>
      </c>
    </row>
    <row r="72" spans="1:8" x14ac:dyDescent="0.25">
      <c r="A72" s="152" t="s">
        <v>416</v>
      </c>
      <c r="B72" t="s">
        <v>517</v>
      </c>
      <c r="C72" t="s">
        <v>442</v>
      </c>
      <c r="D72" t="s">
        <v>80</v>
      </c>
      <c r="E72">
        <f>IF(Таблица2811[[#This Row],[Site]]="Site1",VLOOKUP(Таблица2811[[#This Row],[VLAN]],Dictionary!$D$2:$F$14,2,FALSE),VLOOKUP(Таблица2811[[#This Row],[VLAN]],Dictionary!$D$2:$F$14,3,FALSE))</f>
        <v>102</v>
      </c>
      <c r="F72" t="s">
        <v>518</v>
      </c>
      <c r="G72" t="s">
        <v>410</v>
      </c>
      <c r="H72" t="s">
        <v>411</v>
      </c>
    </row>
    <row r="73" spans="1:8" x14ac:dyDescent="0.25">
      <c r="A73" s="152" t="s">
        <v>418</v>
      </c>
      <c r="B73" t="s">
        <v>519</v>
      </c>
      <c r="C73" t="s">
        <v>442</v>
      </c>
      <c r="D73" t="s">
        <v>80</v>
      </c>
      <c r="E73">
        <f>IF(Таблица2811[[#This Row],[Site]]="Site1",VLOOKUP(Таблица2811[[#This Row],[VLAN]],Dictionary!$D$2:$F$14,2,FALSE),VLOOKUP(Таблица2811[[#This Row],[VLAN]],Dictionary!$D$2:$F$14,3,FALSE))</f>
        <v>102</v>
      </c>
      <c r="F73" t="s">
        <v>520</v>
      </c>
      <c r="G73" t="s">
        <v>410</v>
      </c>
      <c r="H73" t="s">
        <v>411</v>
      </c>
    </row>
    <row r="74" spans="1:8" x14ac:dyDescent="0.25">
      <c r="A74" s="152" t="s">
        <v>420</v>
      </c>
      <c r="B74" t="s">
        <v>521</v>
      </c>
      <c r="C74" t="s">
        <v>442</v>
      </c>
      <c r="D74" t="s">
        <v>80</v>
      </c>
      <c r="E74">
        <f>IF(Таблица2811[[#This Row],[Site]]="Site1",VLOOKUP(Таблица2811[[#This Row],[VLAN]],Dictionary!$D$2:$F$14,2,FALSE),VLOOKUP(Таблица2811[[#This Row],[VLAN]],Dictionary!$D$2:$F$14,3,FALSE))</f>
        <v>102</v>
      </c>
      <c r="F74" t="s">
        <v>522</v>
      </c>
      <c r="G74" t="s">
        <v>410</v>
      </c>
      <c r="H74" t="s">
        <v>411</v>
      </c>
    </row>
    <row r="75" spans="1:8" x14ac:dyDescent="0.25">
      <c r="A75" s="152" t="s">
        <v>422</v>
      </c>
      <c r="B75" t="s">
        <v>523</v>
      </c>
      <c r="C75" t="s">
        <v>442</v>
      </c>
      <c r="D75" t="s">
        <v>80</v>
      </c>
      <c r="E75">
        <f>IF(Таблица2811[[#This Row],[Site]]="Site1",VLOOKUP(Таблица2811[[#This Row],[VLAN]],Dictionary!$D$2:$F$14,2,FALSE),VLOOKUP(Таблица2811[[#This Row],[VLAN]],Dictionary!$D$2:$F$14,3,FALSE))</f>
        <v>102</v>
      </c>
      <c r="F75" t="s">
        <v>524</v>
      </c>
      <c r="G75" t="s">
        <v>410</v>
      </c>
      <c r="H75" t="s">
        <v>411</v>
      </c>
    </row>
    <row r="76" spans="1:8" x14ac:dyDescent="0.25">
      <c r="A76" s="152" t="s">
        <v>424</v>
      </c>
      <c r="B76" t="s">
        <v>525</v>
      </c>
      <c r="C76" t="s">
        <v>442</v>
      </c>
      <c r="D76" t="s">
        <v>80</v>
      </c>
      <c r="E76">
        <f>IF(Таблица2811[[#This Row],[Site]]="Site1",VLOOKUP(Таблица2811[[#This Row],[VLAN]],Dictionary!$D$2:$F$14,2,FALSE),VLOOKUP(Таблица2811[[#This Row],[VLAN]],Dictionary!$D$2:$F$14,3,FALSE))</f>
        <v>102</v>
      </c>
      <c r="F76" t="s">
        <v>526</v>
      </c>
      <c r="G76" t="s">
        <v>410</v>
      </c>
      <c r="H76" t="s">
        <v>411</v>
      </c>
    </row>
    <row r="77" spans="1:8" x14ac:dyDescent="0.25">
      <c r="A77" s="152" t="s">
        <v>434</v>
      </c>
      <c r="B77" t="s">
        <v>527</v>
      </c>
      <c r="C77" t="s">
        <v>442</v>
      </c>
      <c r="D77" t="s">
        <v>80</v>
      </c>
      <c r="E77">
        <f>IF(Таблица2811[[#This Row],[Site]]="Site1",VLOOKUP(Таблица2811[[#This Row],[VLAN]],Dictionary!$D$2:$F$14,2,FALSE),VLOOKUP(Таблица2811[[#This Row],[VLAN]],Dictionary!$D$2:$F$14,3,FALSE))</f>
        <v>102</v>
      </c>
      <c r="F77" t="s">
        <v>528</v>
      </c>
      <c r="G77" t="s">
        <v>410</v>
      </c>
      <c r="H77" t="s">
        <v>411</v>
      </c>
    </row>
    <row r="78" spans="1:8" x14ac:dyDescent="0.25">
      <c r="A78" s="152" t="s">
        <v>436</v>
      </c>
      <c r="B78" t="s">
        <v>529</v>
      </c>
      <c r="C78" t="s">
        <v>442</v>
      </c>
      <c r="D78" t="s">
        <v>80</v>
      </c>
      <c r="E78">
        <f>IF(Таблица2811[[#This Row],[Site]]="Site1",VLOOKUP(Таблица2811[[#This Row],[VLAN]],Dictionary!$D$2:$F$14,2,FALSE),VLOOKUP(Таблица2811[[#This Row],[VLAN]],Dictionary!$D$2:$F$14,3,FALSE))</f>
        <v>102</v>
      </c>
      <c r="F78" t="s">
        <v>530</v>
      </c>
      <c r="G78" t="s">
        <v>410</v>
      </c>
      <c r="H78" t="s">
        <v>411</v>
      </c>
    </row>
    <row r="79" spans="1:8" x14ac:dyDescent="0.25">
      <c r="A79" s="152" t="s">
        <v>438</v>
      </c>
      <c r="B79" t="s">
        <v>531</v>
      </c>
      <c r="C79" t="s">
        <v>442</v>
      </c>
      <c r="D79" t="s">
        <v>80</v>
      </c>
      <c r="E79">
        <f>IF(Таблица2811[[#This Row],[Site]]="Site1",VLOOKUP(Таблица2811[[#This Row],[VLAN]],Dictionary!$D$2:$F$14,2,FALSE),VLOOKUP(Таблица2811[[#This Row],[VLAN]],Dictionary!$D$2:$F$14,3,FALSE))</f>
        <v>102</v>
      </c>
      <c r="F79" t="s">
        <v>532</v>
      </c>
      <c r="G79" t="s">
        <v>410</v>
      </c>
      <c r="H79" t="s">
        <v>411</v>
      </c>
    </row>
    <row r="80" spans="1:8" x14ac:dyDescent="0.25">
      <c r="A80" s="139" t="s">
        <v>440</v>
      </c>
      <c r="B80" s="122" t="s">
        <v>533</v>
      </c>
      <c r="C80" s="122" t="s">
        <v>442</v>
      </c>
      <c r="D80" s="122" t="s">
        <v>80</v>
      </c>
      <c r="E80" s="122">
        <f>IF(Таблица2811[[#This Row],[Site]]="Site1",VLOOKUP(Таблица2811[[#This Row],[VLAN]],Dictionary!$D$2:$F$14,2,FALSE),VLOOKUP(Таблица2811[[#This Row],[VLAN]],Dictionary!$D$2:$F$14,3,FALSE))</f>
        <v>102</v>
      </c>
      <c r="F80" s="122" t="s">
        <v>534</v>
      </c>
      <c r="G80" s="122" t="s">
        <v>410</v>
      </c>
      <c r="H80" s="122" t="s">
        <v>411</v>
      </c>
    </row>
    <row r="81" spans="1:8" x14ac:dyDescent="0.25">
      <c r="A81" s="152" t="s">
        <v>426</v>
      </c>
      <c r="B81" t="s">
        <v>535</v>
      </c>
      <c r="C81" t="s">
        <v>442</v>
      </c>
      <c r="D81" t="s">
        <v>80</v>
      </c>
      <c r="E81">
        <f>IF(Таблица2811[[#This Row],[Site]]="Site1",VLOOKUP(Таблица2811[[#This Row],[VLAN]],Dictionary!$D$2:$F$14,2,FALSE),VLOOKUP(Таблица2811[[#This Row],[VLAN]],Dictionary!$D$2:$F$14,3,FALSE))</f>
        <v>102</v>
      </c>
      <c r="F81" t="s">
        <v>536</v>
      </c>
      <c r="G81" t="s">
        <v>410</v>
      </c>
      <c r="H81" t="s">
        <v>411</v>
      </c>
    </row>
    <row r="82" spans="1:8" x14ac:dyDescent="0.25">
      <c r="A82" s="152" t="s">
        <v>428</v>
      </c>
      <c r="B82" t="s">
        <v>537</v>
      </c>
      <c r="C82" t="s">
        <v>442</v>
      </c>
      <c r="D82" t="s">
        <v>80</v>
      </c>
      <c r="E82">
        <f>IF(Таблица2811[[#This Row],[Site]]="Site1",VLOOKUP(Таблица2811[[#This Row],[VLAN]],Dictionary!$D$2:$F$14,2,FALSE),VLOOKUP(Таблица2811[[#This Row],[VLAN]],Dictionary!$D$2:$F$14,3,FALSE))</f>
        <v>102</v>
      </c>
      <c r="F82" t="s">
        <v>538</v>
      </c>
      <c r="G82" t="s">
        <v>410</v>
      </c>
      <c r="H82" t="s">
        <v>411</v>
      </c>
    </row>
    <row r="83" spans="1:8" x14ac:dyDescent="0.25">
      <c r="A83" s="139" t="s">
        <v>430</v>
      </c>
      <c r="B83" s="122" t="s">
        <v>539</v>
      </c>
      <c r="C83" s="122" t="s">
        <v>442</v>
      </c>
      <c r="D83" s="122" t="s">
        <v>80</v>
      </c>
      <c r="E83" s="122">
        <f>IF(Таблица2811[[#This Row],[Site]]="Site1",VLOOKUP(Таблица2811[[#This Row],[VLAN]],Dictionary!$D$2:$F$14,2,FALSE),VLOOKUP(Таблица2811[[#This Row],[VLAN]],Dictionary!$D$2:$F$14,3,FALSE))</f>
        <v>102</v>
      </c>
      <c r="F83" s="122" t="s">
        <v>540</v>
      </c>
      <c r="G83" s="122" t="s">
        <v>410</v>
      </c>
      <c r="H83" s="122" t="s">
        <v>411</v>
      </c>
    </row>
    <row r="84" spans="1:8" x14ac:dyDescent="0.25">
      <c r="A84" s="152" t="s">
        <v>432</v>
      </c>
      <c r="B84" t="s">
        <v>541</v>
      </c>
      <c r="C84" t="s">
        <v>442</v>
      </c>
      <c r="D84" t="s">
        <v>80</v>
      </c>
      <c r="E84">
        <f>IF(Таблица2811[[#This Row],[Site]]="Site1",VLOOKUP(Таблица2811[[#This Row],[VLAN]],Dictionary!$D$2:$F$14,2,FALSE),VLOOKUP(Таблица2811[[#This Row],[VLAN]],Dictionary!$D$2:$F$14,3,FALSE))</f>
        <v>102</v>
      </c>
      <c r="F84" t="s">
        <v>542</v>
      </c>
      <c r="G84" t="s">
        <v>410</v>
      </c>
      <c r="H84" t="s">
        <v>411</v>
      </c>
    </row>
    <row r="85" spans="1:8" x14ac:dyDescent="0.25">
      <c r="A85" s="152" t="s">
        <v>432</v>
      </c>
      <c r="B85" t="s">
        <v>543</v>
      </c>
      <c r="C85" t="s">
        <v>442</v>
      </c>
      <c r="D85" t="s">
        <v>80</v>
      </c>
      <c r="E85">
        <f>IF(Таблица2811[[#This Row],[Site]]="Site1",VLOOKUP(Таблица2811[[#This Row],[VLAN]],Dictionary!$D$2:$F$14,2,FALSE),VLOOKUP(Таблица2811[[#This Row],[VLAN]],Dictionary!$D$2:$F$14,3,FALSE))</f>
        <v>102</v>
      </c>
      <c r="F85" t="s">
        <v>544</v>
      </c>
      <c r="G85" t="s">
        <v>410</v>
      </c>
      <c r="H85" t="s">
        <v>411</v>
      </c>
    </row>
    <row r="86" spans="1:8" x14ac:dyDescent="0.25">
      <c r="A86" s="152" t="s">
        <v>432</v>
      </c>
      <c r="B86" t="s">
        <v>545</v>
      </c>
      <c r="C86" t="s">
        <v>442</v>
      </c>
      <c r="D86" t="s">
        <v>80</v>
      </c>
      <c r="E86">
        <f>IF(Таблица2811[[#This Row],[Site]]="Site1",VLOOKUP(Таблица2811[[#This Row],[VLAN]],Dictionary!$D$2:$F$14,2,FALSE),VLOOKUP(Таблица2811[[#This Row],[VLAN]],Dictionary!$D$2:$F$14,3,FALSE))</f>
        <v>102</v>
      </c>
      <c r="F86" t="s">
        <v>546</v>
      </c>
      <c r="G86" t="s">
        <v>410</v>
      </c>
      <c r="H86" t="s">
        <v>411</v>
      </c>
    </row>
    <row r="87" spans="1:8" x14ac:dyDescent="0.25">
      <c r="A87" s="139" t="s">
        <v>432</v>
      </c>
      <c r="B87" s="122" t="s">
        <v>547</v>
      </c>
      <c r="C87" s="122" t="s">
        <v>442</v>
      </c>
      <c r="D87" s="122" t="s">
        <v>80</v>
      </c>
      <c r="E87" s="122">
        <f>IF(Таблица2811[[#This Row],[Site]]="Site1",VLOOKUP(Таблица2811[[#This Row],[VLAN]],Dictionary!$D$2:$F$14,2,FALSE),VLOOKUP(Таблица2811[[#This Row],[VLAN]],Dictionary!$D$2:$F$14,3,FALSE))</f>
        <v>102</v>
      </c>
      <c r="F87" s="122" t="s">
        <v>548</v>
      </c>
      <c r="G87" s="122" t="s">
        <v>410</v>
      </c>
      <c r="H87" s="122" t="s">
        <v>411</v>
      </c>
    </row>
    <row r="88" spans="1:8" x14ac:dyDescent="0.25">
      <c r="A88" s="152" t="s">
        <v>426</v>
      </c>
      <c r="B88" t="s">
        <v>549</v>
      </c>
      <c r="C88" t="s">
        <v>442</v>
      </c>
      <c r="D88" t="s">
        <v>80</v>
      </c>
      <c r="E88">
        <f>IF(Таблица2811[[#This Row],[Site]]="Site1",VLOOKUP(Таблица2811[[#This Row],[VLAN]],Dictionary!$D$2:$F$14,2,FALSE),VLOOKUP(Таблица2811[[#This Row],[VLAN]],Dictionary!$D$2:$F$14,3,FALSE))</f>
        <v>102</v>
      </c>
      <c r="F88" t="s">
        <v>550</v>
      </c>
      <c r="G88" t="s">
        <v>410</v>
      </c>
      <c r="H88" t="s">
        <v>411</v>
      </c>
    </row>
    <row r="89" spans="1:8" x14ac:dyDescent="0.25">
      <c r="A89" s="139" t="s">
        <v>428</v>
      </c>
      <c r="B89" s="122" t="s">
        <v>551</v>
      </c>
      <c r="C89" s="122" t="s">
        <v>442</v>
      </c>
      <c r="D89" s="122" t="s">
        <v>80</v>
      </c>
      <c r="E89" s="122">
        <f>IF(Таблица2811[[#This Row],[Site]]="Site1",VLOOKUP(Таблица2811[[#This Row],[VLAN]],Dictionary!$D$2:$F$14,2,FALSE),VLOOKUP(Таблица2811[[#This Row],[VLAN]],Dictionary!$D$2:$F$14,3,FALSE))</f>
        <v>102</v>
      </c>
      <c r="F89" s="122" t="s">
        <v>552</v>
      </c>
      <c r="G89" s="122" t="s">
        <v>410</v>
      </c>
      <c r="H89" s="122" t="s">
        <v>411</v>
      </c>
    </row>
    <row r="90" spans="1:8" x14ac:dyDescent="0.25">
      <c r="A90" s="139" t="s">
        <v>430</v>
      </c>
      <c r="B90" s="122" t="s">
        <v>553</v>
      </c>
      <c r="C90" s="122" t="s">
        <v>442</v>
      </c>
      <c r="D90" s="122" t="s">
        <v>80</v>
      </c>
      <c r="E90" s="122">
        <f>IF(Таблица2811[[#This Row],[Site]]="Site1",VLOOKUP(Таблица2811[[#This Row],[VLAN]],Dictionary!$D$2:$F$14,2,FALSE),VLOOKUP(Таблица2811[[#This Row],[VLAN]],Dictionary!$D$2:$F$14,3,FALSE))</f>
        <v>102</v>
      </c>
      <c r="F90" s="122" t="s">
        <v>554</v>
      </c>
      <c r="G90" s="155" t="s">
        <v>410</v>
      </c>
      <c r="H90" s="155" t="s">
        <v>411</v>
      </c>
    </row>
    <row r="91" spans="1:8" x14ac:dyDescent="0.25">
      <c r="A91" s="139" t="s">
        <v>430</v>
      </c>
      <c r="B91" s="122" t="s">
        <v>555</v>
      </c>
      <c r="C91" s="122" t="s">
        <v>442</v>
      </c>
      <c r="D91" s="122" t="s">
        <v>80</v>
      </c>
      <c r="E91" s="122">
        <f>IF(Таблица2811[[#This Row],[Site]]="Site1",VLOOKUP(Таблица2811[[#This Row],[VLAN]],Dictionary!$D$2:$F$14,2,FALSE),VLOOKUP(Таблица2811[[#This Row],[VLAN]],Dictionary!$D$2:$F$14,3,FALSE))</f>
        <v>102</v>
      </c>
      <c r="F91" s="122" t="s">
        <v>556</v>
      </c>
      <c r="G91" s="122" t="s">
        <v>410</v>
      </c>
      <c r="H91" s="155" t="s">
        <v>411</v>
      </c>
    </row>
    <row r="92" spans="1:8" x14ac:dyDescent="0.25">
      <c r="A92" s="152" t="s">
        <v>459</v>
      </c>
      <c r="B92" t="s">
        <v>557</v>
      </c>
      <c r="C92" t="s">
        <v>442</v>
      </c>
      <c r="D92" t="s">
        <v>80</v>
      </c>
      <c r="E92">
        <f>IF(Таблица2811[[#This Row],[Site]]="Site1",VLOOKUP(Таблица2811[[#This Row],[VLAN]],Dictionary!$D$2:$F$14,2,FALSE),VLOOKUP(Таблица2811[[#This Row],[VLAN]],Dictionary!$D$2:$F$14,3,FALSE))</f>
        <v>102</v>
      </c>
      <c r="F92" t="s">
        <v>558</v>
      </c>
      <c r="G92" t="s">
        <v>461</v>
      </c>
      <c r="H92" t="s">
        <v>411</v>
      </c>
    </row>
    <row r="93" spans="1:8" x14ac:dyDescent="0.25">
      <c r="A93" s="152" t="s">
        <v>462</v>
      </c>
      <c r="B93" t="s">
        <v>559</v>
      </c>
      <c r="C93" t="s">
        <v>442</v>
      </c>
      <c r="D93" t="s">
        <v>80</v>
      </c>
      <c r="E93">
        <f>IF(Таблица2811[[#This Row],[Site]]="Site1",VLOOKUP(Таблица2811[[#This Row],[VLAN]],Dictionary!$D$2:$F$14,2,FALSE),VLOOKUP(Таблица2811[[#This Row],[VLAN]],Dictionary!$D$2:$F$14,3,FALSE))</f>
        <v>202</v>
      </c>
      <c r="F93" t="s">
        <v>560</v>
      </c>
      <c r="G93" t="s">
        <v>461</v>
      </c>
      <c r="H93" t="s">
        <v>411</v>
      </c>
    </row>
    <row r="94" spans="1:8" x14ac:dyDescent="0.25">
      <c r="A94" s="152" t="s">
        <v>464</v>
      </c>
      <c r="B94" t="s">
        <v>561</v>
      </c>
      <c r="C94" t="s">
        <v>442</v>
      </c>
      <c r="D94" t="s">
        <v>80</v>
      </c>
      <c r="E94">
        <f>IF(Таблица2811[[#This Row],[Site]]="Site1",VLOOKUP(Таблица2811[[#This Row],[VLAN]],Dictionary!$D$2:$F$14,2,FALSE),VLOOKUP(Таблица2811[[#This Row],[VLAN]],Dictionary!$D$2:$F$14,3,FALSE))</f>
        <v>202</v>
      </c>
      <c r="F94" t="s">
        <v>562</v>
      </c>
      <c r="G94" t="s">
        <v>461</v>
      </c>
      <c r="H94" t="s">
        <v>411</v>
      </c>
    </row>
    <row r="95" spans="1:8" x14ac:dyDescent="0.25">
      <c r="A95" s="152" t="s">
        <v>466</v>
      </c>
      <c r="B95" t="s">
        <v>563</v>
      </c>
      <c r="C95" t="s">
        <v>442</v>
      </c>
      <c r="D95" t="s">
        <v>80</v>
      </c>
      <c r="E95">
        <f>IF(Таблица2811[[#This Row],[Site]]="Site1",VLOOKUP(Таблица2811[[#This Row],[VLAN]],Dictionary!$D$2:$F$14,2,FALSE),VLOOKUP(Таблица2811[[#This Row],[VLAN]],Dictionary!$D$2:$F$14,3,FALSE))</f>
        <v>202</v>
      </c>
      <c r="F95" t="s">
        <v>564</v>
      </c>
      <c r="G95" t="s">
        <v>461</v>
      </c>
      <c r="H95" t="s">
        <v>411</v>
      </c>
    </row>
    <row r="96" spans="1:8" x14ac:dyDescent="0.25">
      <c r="A96" s="152" t="s">
        <v>468</v>
      </c>
      <c r="B96" t="s">
        <v>565</v>
      </c>
      <c r="C96" t="s">
        <v>442</v>
      </c>
      <c r="D96" t="s">
        <v>80</v>
      </c>
      <c r="E96">
        <f>IF(Таблица2811[[#This Row],[Site]]="Site1",VLOOKUP(Таблица2811[[#This Row],[VLAN]],Dictionary!$D$2:$F$14,2,FALSE),VLOOKUP(Таблица2811[[#This Row],[VLAN]],Dictionary!$D$2:$F$14,3,FALSE))</f>
        <v>202</v>
      </c>
      <c r="F96" t="s">
        <v>566</v>
      </c>
      <c r="G96" t="s">
        <v>461</v>
      </c>
      <c r="H96" t="s">
        <v>411</v>
      </c>
    </row>
    <row r="97" spans="1:8" x14ac:dyDescent="0.25">
      <c r="A97" s="152" t="s">
        <v>470</v>
      </c>
      <c r="B97" t="s">
        <v>567</v>
      </c>
      <c r="C97" t="s">
        <v>442</v>
      </c>
      <c r="D97" t="s">
        <v>80</v>
      </c>
      <c r="E97">
        <f>IF(Таблица2811[[#This Row],[Site]]="Site1",VLOOKUP(Таблица2811[[#This Row],[VLAN]],Dictionary!$D$2:$F$14,2,FALSE),VLOOKUP(Таблица2811[[#This Row],[VLAN]],Dictionary!$D$2:$F$14,3,FALSE))</f>
        <v>202</v>
      </c>
      <c r="F97" t="s">
        <v>568</v>
      </c>
      <c r="G97" t="s">
        <v>461</v>
      </c>
      <c r="H97" t="s">
        <v>411</v>
      </c>
    </row>
    <row r="98" spans="1:8" x14ac:dyDescent="0.25">
      <c r="A98" s="152" t="s">
        <v>472</v>
      </c>
      <c r="B98" t="s">
        <v>569</v>
      </c>
      <c r="C98" t="s">
        <v>442</v>
      </c>
      <c r="D98" t="s">
        <v>80</v>
      </c>
      <c r="E98">
        <f>IF(Таблица2811[[#This Row],[Site]]="Site1",VLOOKUP(Таблица2811[[#This Row],[VLAN]],Dictionary!$D$2:$F$14,2,FALSE),VLOOKUP(Таблица2811[[#This Row],[VLAN]],Dictionary!$D$2:$F$14,3,FALSE))</f>
        <v>202</v>
      </c>
      <c r="F98" t="s">
        <v>570</v>
      </c>
      <c r="G98" t="s">
        <v>461</v>
      </c>
      <c r="H98" t="s">
        <v>411</v>
      </c>
    </row>
    <row r="99" spans="1:8" x14ac:dyDescent="0.25">
      <c r="A99" s="152" t="s">
        <v>474</v>
      </c>
      <c r="B99" t="s">
        <v>571</v>
      </c>
      <c r="C99" t="s">
        <v>442</v>
      </c>
      <c r="D99" t="s">
        <v>80</v>
      </c>
      <c r="E99">
        <f>IF(Таблица2811[[#This Row],[Site]]="Site1",VLOOKUP(Таблица2811[[#This Row],[VLAN]],Dictionary!$D$2:$F$14,2,FALSE),VLOOKUP(Таблица2811[[#This Row],[VLAN]],Dictionary!$D$2:$F$14,3,FALSE))</f>
        <v>202</v>
      </c>
      <c r="F99" t="s">
        <v>572</v>
      </c>
      <c r="G99" t="s">
        <v>461</v>
      </c>
      <c r="H99" t="s">
        <v>411</v>
      </c>
    </row>
    <row r="100" spans="1:8" x14ac:dyDescent="0.25">
      <c r="A100" s="152" t="s">
        <v>484</v>
      </c>
      <c r="B100" t="s">
        <v>573</v>
      </c>
      <c r="C100" t="s">
        <v>442</v>
      </c>
      <c r="D100" t="s">
        <v>80</v>
      </c>
      <c r="E100">
        <f>IF(Таблица2811[[#This Row],[Site]]="Site1",VLOOKUP(Таблица2811[[#This Row],[VLAN]],Dictionary!$D$2:$F$14,2,FALSE),VLOOKUP(Таблица2811[[#This Row],[VLAN]],Dictionary!$D$2:$F$14,3,FALSE))</f>
        <v>202</v>
      </c>
      <c r="F100" t="s">
        <v>574</v>
      </c>
      <c r="G100" t="s">
        <v>461</v>
      </c>
      <c r="H100" t="s">
        <v>411</v>
      </c>
    </row>
    <row r="101" spans="1:8" x14ac:dyDescent="0.25">
      <c r="A101" s="152" t="s">
        <v>486</v>
      </c>
      <c r="B101" t="s">
        <v>575</v>
      </c>
      <c r="C101" t="s">
        <v>442</v>
      </c>
      <c r="D101" t="s">
        <v>80</v>
      </c>
      <c r="E101">
        <f>IF(Таблица2811[[#This Row],[Site]]="Site1",VLOOKUP(Таблица2811[[#This Row],[VLAN]],Dictionary!$D$2:$F$14,2,FALSE),VLOOKUP(Таблица2811[[#This Row],[VLAN]],Dictionary!$D$2:$F$14,3,FALSE))</f>
        <v>202</v>
      </c>
      <c r="F101" t="s">
        <v>576</v>
      </c>
      <c r="G101" t="s">
        <v>461</v>
      </c>
      <c r="H101" t="s">
        <v>411</v>
      </c>
    </row>
    <row r="102" spans="1:8" x14ac:dyDescent="0.25">
      <c r="A102" s="152" t="s">
        <v>488</v>
      </c>
      <c r="B102" t="s">
        <v>577</v>
      </c>
      <c r="C102" t="s">
        <v>442</v>
      </c>
      <c r="D102" t="s">
        <v>80</v>
      </c>
      <c r="E102">
        <f>IF(Таблица2811[[#This Row],[Site]]="Site1",VLOOKUP(Таблица2811[[#This Row],[VLAN]],Dictionary!$D$2:$F$14,2,FALSE),VLOOKUP(Таблица2811[[#This Row],[VLAN]],Dictionary!$D$2:$F$14,3,FALSE))</f>
        <v>202</v>
      </c>
      <c r="F102" t="s">
        <v>578</v>
      </c>
      <c r="G102" t="s">
        <v>461</v>
      </c>
      <c r="H102" t="s">
        <v>411</v>
      </c>
    </row>
    <row r="103" spans="1:8" x14ac:dyDescent="0.25">
      <c r="A103" s="152" t="s">
        <v>490</v>
      </c>
      <c r="B103" t="s">
        <v>579</v>
      </c>
      <c r="C103" t="s">
        <v>442</v>
      </c>
      <c r="D103" t="s">
        <v>80</v>
      </c>
      <c r="E103">
        <f>IF(Таблица2811[[#This Row],[Site]]="Site1",VLOOKUP(Таблица2811[[#This Row],[VLAN]],Dictionary!$D$2:$F$14,2,FALSE),VLOOKUP(Таблица2811[[#This Row],[VLAN]],Dictionary!$D$2:$F$14,3,FALSE))</f>
        <v>202</v>
      </c>
      <c r="F103" t="s">
        <v>580</v>
      </c>
      <c r="G103" t="s">
        <v>461</v>
      </c>
      <c r="H103" s="122" t="s">
        <v>411</v>
      </c>
    </row>
    <row r="104" spans="1:8" x14ac:dyDescent="0.25">
      <c r="A104" s="84" t="s">
        <v>476</v>
      </c>
      <c r="B104" s="83" t="s">
        <v>581</v>
      </c>
      <c r="C104" s="83" t="s">
        <v>442</v>
      </c>
      <c r="D104" s="83" t="s">
        <v>80</v>
      </c>
      <c r="E104" s="83">
        <f>IF(Таблица2811[[#This Row],[Site]]="Site1",VLOOKUP(Таблица2811[[#This Row],[VLAN]],Dictionary!$D$2:$F$14,2,FALSE),VLOOKUP(Таблица2811[[#This Row],[VLAN]],Dictionary!$D$2:$F$14,3,FALSE))</f>
        <v>202</v>
      </c>
      <c r="F104" s="83" t="s">
        <v>582</v>
      </c>
      <c r="G104" s="83" t="s">
        <v>461</v>
      </c>
      <c r="H104" t="s">
        <v>411</v>
      </c>
    </row>
    <row r="105" spans="1:8" x14ac:dyDescent="0.25">
      <c r="A105" s="152" t="s">
        <v>478</v>
      </c>
      <c r="B105" t="s">
        <v>583</v>
      </c>
      <c r="C105" t="s">
        <v>442</v>
      </c>
      <c r="D105" t="s">
        <v>80</v>
      </c>
      <c r="E105">
        <f>IF(Таблица2811[[#This Row],[Site]]="Site1",VLOOKUP(Таблица2811[[#This Row],[VLAN]],Dictionary!$D$2:$F$14,2,FALSE),VLOOKUP(Таблица2811[[#This Row],[VLAN]],Dictionary!$D$2:$F$14,3,FALSE))</f>
        <v>202</v>
      </c>
      <c r="F105" t="s">
        <v>584</v>
      </c>
      <c r="G105" t="s">
        <v>461</v>
      </c>
      <c r="H105" t="s">
        <v>411</v>
      </c>
    </row>
    <row r="106" spans="1:8" x14ac:dyDescent="0.25">
      <c r="A106" s="152" t="s">
        <v>480</v>
      </c>
      <c r="B106" t="s">
        <v>585</v>
      </c>
      <c r="C106" t="s">
        <v>442</v>
      </c>
      <c r="D106" t="s">
        <v>80</v>
      </c>
      <c r="E106">
        <f>IF(Таблица2811[[#This Row],[Site]]="Site1",VLOOKUP(Таблица2811[[#This Row],[VLAN]],Dictionary!$D$2:$F$14,2,FALSE),VLOOKUP(Таблица2811[[#This Row],[VLAN]],Dictionary!$D$2:$F$14,3,FALSE))</f>
        <v>202</v>
      </c>
      <c r="F106" t="s">
        <v>586</v>
      </c>
      <c r="G106" t="s">
        <v>461</v>
      </c>
      <c r="H106" t="s">
        <v>411</v>
      </c>
    </row>
    <row r="107" spans="1:8" x14ac:dyDescent="0.25">
      <c r="A107" s="152" t="s">
        <v>492</v>
      </c>
      <c r="B107" t="s">
        <v>587</v>
      </c>
      <c r="C107" t="s">
        <v>442</v>
      </c>
      <c r="D107" t="s">
        <v>80</v>
      </c>
      <c r="E107">
        <f>IF(Таблица2811[[#This Row],[Site]]="Site1",VLOOKUP(Таблица2811[[#This Row],[VLAN]],Dictionary!$D$2:$F$14,2,FALSE),VLOOKUP(Таблица2811[[#This Row],[VLAN]],Dictionary!$D$2:$F$14,3,FALSE))</f>
        <v>202</v>
      </c>
      <c r="F107" t="s">
        <v>588</v>
      </c>
      <c r="G107" t="s">
        <v>589</v>
      </c>
      <c r="H107" s="122" t="s">
        <v>411</v>
      </c>
    </row>
    <row r="108" spans="1:8" x14ac:dyDescent="0.25">
      <c r="A108" s="84" t="s">
        <v>482</v>
      </c>
      <c r="B108" s="83" t="s">
        <v>590</v>
      </c>
      <c r="C108" s="83" t="s">
        <v>442</v>
      </c>
      <c r="D108" s="83" t="s">
        <v>80</v>
      </c>
      <c r="E108" s="83">
        <f>IF(Таблица2811[[#This Row],[Site]]="Site1",VLOOKUP(Таблица2811[[#This Row],[VLAN]],Dictionary!$D$2:$F$14,2,FALSE),VLOOKUP(Таблица2811[[#This Row],[VLAN]],Dictionary!$D$2:$F$14,3,FALSE))</f>
        <v>202</v>
      </c>
      <c r="F108" s="83" t="s">
        <v>591</v>
      </c>
      <c r="G108" s="83" t="s">
        <v>461</v>
      </c>
      <c r="H108" t="s">
        <v>411</v>
      </c>
    </row>
    <row r="109" spans="1:8" x14ac:dyDescent="0.25">
      <c r="A109" s="152" t="s">
        <v>482</v>
      </c>
      <c r="B109" t="s">
        <v>592</v>
      </c>
      <c r="C109" t="s">
        <v>442</v>
      </c>
      <c r="D109" t="s">
        <v>80</v>
      </c>
      <c r="E109">
        <f>IF(Таблица2811[[#This Row],[Site]]="Site1",VLOOKUP(Таблица2811[[#This Row],[VLAN]],Dictionary!$D$2:$F$14,2,FALSE),VLOOKUP(Таблица2811[[#This Row],[VLAN]],Dictionary!$D$2:$F$14,3,FALSE))</f>
        <v>202</v>
      </c>
      <c r="F109" t="s">
        <v>593</v>
      </c>
      <c r="G109" t="s">
        <v>461</v>
      </c>
      <c r="H109" t="s">
        <v>411</v>
      </c>
    </row>
    <row r="110" spans="1:8" x14ac:dyDescent="0.25">
      <c r="A110" s="152" t="s">
        <v>482</v>
      </c>
      <c r="B110" t="s">
        <v>594</v>
      </c>
      <c r="C110" t="s">
        <v>442</v>
      </c>
      <c r="D110" t="s">
        <v>80</v>
      </c>
      <c r="E110">
        <f>IF(Таблица2811[[#This Row],[Site]]="Site1",VLOOKUP(Таблица2811[[#This Row],[VLAN]],Dictionary!$D$2:$F$14,2,FALSE),VLOOKUP(Таблица2811[[#This Row],[VLAN]],Dictionary!$D$2:$F$14,3,FALSE))</f>
        <v>202</v>
      </c>
      <c r="F110" t="s">
        <v>595</v>
      </c>
      <c r="G110" t="s">
        <v>461</v>
      </c>
      <c r="H110" t="s">
        <v>411</v>
      </c>
    </row>
    <row r="111" spans="1:8" x14ac:dyDescent="0.25">
      <c r="A111" s="139" t="s">
        <v>482</v>
      </c>
      <c r="B111" s="122" t="s">
        <v>596</v>
      </c>
      <c r="C111" s="122" t="s">
        <v>442</v>
      </c>
      <c r="D111" s="122" t="s">
        <v>80</v>
      </c>
      <c r="E111" s="122">
        <f>IF(Таблица2811[[#This Row],[Site]]="Site1",VLOOKUP(Таблица2811[[#This Row],[VLAN]],Dictionary!$D$2:$F$14,2,FALSE),VLOOKUP(Таблица2811[[#This Row],[VLAN]],Dictionary!$D$2:$F$14,3,FALSE))</f>
        <v>202</v>
      </c>
      <c r="F111" s="122" t="s">
        <v>597</v>
      </c>
      <c r="G111" s="122" t="s">
        <v>461</v>
      </c>
      <c r="H111" s="122" t="s">
        <v>411</v>
      </c>
    </row>
    <row r="112" spans="1:8" x14ac:dyDescent="0.25">
      <c r="A112" s="84" t="s">
        <v>476</v>
      </c>
      <c r="B112" s="83" t="s">
        <v>598</v>
      </c>
      <c r="C112" s="83" t="s">
        <v>442</v>
      </c>
      <c r="D112" s="83" t="s">
        <v>80</v>
      </c>
      <c r="E112" s="83">
        <f>IF(Таблица2811[[#This Row],[Site]]="Site1",VLOOKUP(Таблица2811[[#This Row],[VLAN]],Dictionary!$D$2:$F$14,2,FALSE),VLOOKUP(Таблица2811[[#This Row],[VLAN]],Dictionary!$D$2:$F$14,3,FALSE))</f>
        <v>202</v>
      </c>
      <c r="F112" s="83" t="s">
        <v>599</v>
      </c>
      <c r="G112" s="83" t="s">
        <v>461</v>
      </c>
      <c r="H112" t="s">
        <v>411</v>
      </c>
    </row>
    <row r="113" spans="1:8" x14ac:dyDescent="0.25">
      <c r="A113" s="139" t="s">
        <v>478</v>
      </c>
      <c r="B113" s="122" t="s">
        <v>600</v>
      </c>
      <c r="C113" s="122" t="s">
        <v>442</v>
      </c>
      <c r="D113" s="122" t="s">
        <v>80</v>
      </c>
      <c r="E113" s="122">
        <f>IF(Таблица2811[[#This Row],[Site]]="Site1",VLOOKUP(Таблица2811[[#This Row],[VLAN]],Dictionary!$D$2:$F$14,2,FALSE),VLOOKUP(Таблица2811[[#This Row],[VLAN]],Dictionary!$D$2:$F$14,3,FALSE))</f>
        <v>202</v>
      </c>
      <c r="F113" s="122" t="s">
        <v>601</v>
      </c>
      <c r="G113" s="122" t="s">
        <v>461</v>
      </c>
      <c r="H113" s="122" t="s">
        <v>411</v>
      </c>
    </row>
    <row r="114" spans="1:8" x14ac:dyDescent="0.25">
      <c r="A114" s="139" t="s">
        <v>480</v>
      </c>
      <c r="B114" s="122" t="s">
        <v>602</v>
      </c>
      <c r="C114" s="122" t="s">
        <v>442</v>
      </c>
      <c r="D114" s="122" t="s">
        <v>80</v>
      </c>
      <c r="E114" s="122">
        <f>IF(Таблица2811[[#This Row],[Site]]="Site1",VLOOKUP(Таблица2811[[#This Row],[VLAN]],Dictionary!$D$2:$F$14,2,FALSE),VLOOKUP(Таблица2811[[#This Row],[VLAN]],Dictionary!$D$2:$F$14,3,FALSE))</f>
        <v>202</v>
      </c>
      <c r="F114" s="122" t="s">
        <v>603</v>
      </c>
      <c r="G114" s="122" t="s">
        <v>461</v>
      </c>
      <c r="H114" s="155" t="s">
        <v>411</v>
      </c>
    </row>
    <row r="115" spans="1:8" ht="15.75" customHeight="1" thickBot="1" x14ac:dyDescent="0.3">
      <c r="A115" s="89" t="s">
        <v>480</v>
      </c>
      <c r="B115" s="148" t="s">
        <v>604</v>
      </c>
      <c r="C115" s="148" t="s">
        <v>442</v>
      </c>
      <c r="D115" s="148" t="s">
        <v>80</v>
      </c>
      <c r="E115" s="148">
        <f>IF(Таблица2811[[#This Row],[Site]]="Site1",VLOOKUP(Таблица2811[[#This Row],[VLAN]],Dictionary!$D$2:$F$14,2,FALSE),VLOOKUP(Таблица2811[[#This Row],[VLAN]],Dictionary!$D$2:$F$14,3,FALSE))</f>
        <v>202</v>
      </c>
      <c r="F115" s="148" t="s">
        <v>605</v>
      </c>
      <c r="G115" s="148" t="s">
        <v>461</v>
      </c>
      <c r="H115" s="148" t="s">
        <v>411</v>
      </c>
    </row>
    <row r="116" spans="1:8" x14ac:dyDescent="0.25">
      <c r="A116" s="152" t="s">
        <v>426</v>
      </c>
      <c r="B116" t="s">
        <v>535</v>
      </c>
      <c r="C116" t="s">
        <v>606</v>
      </c>
      <c r="D116" t="s">
        <v>52</v>
      </c>
      <c r="E116">
        <f>IF(Таблица2811[[#This Row],[Site]]="Site1",VLOOKUP(Таблица2811[[#This Row],[VLAN]],Dictionary!$D$2:$F$14,2,FALSE),VLOOKUP(Таблица2811[[#This Row],[VLAN]],Dictionary!$D$2:$F$14,3,FALSE))</f>
        <v>112</v>
      </c>
      <c r="F116" t="s">
        <v>607</v>
      </c>
      <c r="G116" t="s">
        <v>410</v>
      </c>
      <c r="H116" t="s">
        <v>411</v>
      </c>
    </row>
    <row r="117" spans="1:8" x14ac:dyDescent="0.25">
      <c r="A117" s="152" t="s">
        <v>428</v>
      </c>
      <c r="B117" t="s">
        <v>537</v>
      </c>
      <c r="C117" t="s">
        <v>606</v>
      </c>
      <c r="D117" t="s">
        <v>52</v>
      </c>
      <c r="E117">
        <f>IF(Таблица2811[[#This Row],[Site]]="Site1",VLOOKUP(Таблица2811[[#This Row],[VLAN]],Dictionary!$D$2:$F$14,2,FALSE),VLOOKUP(Таблица2811[[#This Row],[VLAN]],Dictionary!$D$2:$F$14,3,FALSE))</f>
        <v>112</v>
      </c>
      <c r="F117" t="s">
        <v>608</v>
      </c>
      <c r="G117" t="s">
        <v>410</v>
      </c>
      <c r="H117" t="s">
        <v>411</v>
      </c>
    </row>
    <row r="118" spans="1:8" x14ac:dyDescent="0.25">
      <c r="A118" s="139" t="s">
        <v>430</v>
      </c>
      <c r="B118" s="122" t="s">
        <v>539</v>
      </c>
      <c r="C118" s="122" t="s">
        <v>606</v>
      </c>
      <c r="D118" s="122" t="s">
        <v>52</v>
      </c>
      <c r="E118" s="122">
        <f>IF(Таблица2811[[#This Row],[Site]]="Site1",VLOOKUP(Таблица2811[[#This Row],[VLAN]],Dictionary!$D$2:$F$14,2,FALSE),VLOOKUP(Таблица2811[[#This Row],[VLAN]],Dictionary!$D$2:$F$14,3,FALSE))</f>
        <v>112</v>
      </c>
      <c r="F118" s="122" t="s">
        <v>609</v>
      </c>
      <c r="G118" s="122" t="s">
        <v>410</v>
      </c>
      <c r="H118" s="122" t="s">
        <v>411</v>
      </c>
    </row>
    <row r="119" spans="1:8" x14ac:dyDescent="0.25">
      <c r="A119" s="87" t="s">
        <v>476</v>
      </c>
      <c r="B119" s="129" t="s">
        <v>581</v>
      </c>
      <c r="C119" s="129" t="s">
        <v>606</v>
      </c>
      <c r="D119" s="129" t="s">
        <v>52</v>
      </c>
      <c r="E119">
        <f>IF(Таблица2811[[#This Row],[Site]]="Site1",VLOOKUP(Таблица2811[[#This Row],[VLAN]],Dictionary!$D$2:$F$14,2,FALSE),VLOOKUP(Таблица2811[[#This Row],[VLAN]],Dictionary!$D$2:$F$14,3,FALSE))</f>
        <v>112</v>
      </c>
      <c r="F119" s="129" t="s">
        <v>610</v>
      </c>
      <c r="G119" s="129" t="s">
        <v>461</v>
      </c>
      <c r="H119" s="129" t="s">
        <v>411</v>
      </c>
    </row>
    <row r="120" spans="1:8" x14ac:dyDescent="0.25">
      <c r="A120" s="152" t="s">
        <v>478</v>
      </c>
      <c r="B120" t="s">
        <v>583</v>
      </c>
      <c r="C120" t="s">
        <v>606</v>
      </c>
      <c r="D120" t="s">
        <v>52</v>
      </c>
      <c r="E120">
        <f>IF(Таблица2811[[#This Row],[Site]]="Site1",VLOOKUP(Таблица2811[[#This Row],[VLAN]],Dictionary!$D$2:$F$14,2,FALSE),VLOOKUP(Таблица2811[[#This Row],[VLAN]],Dictionary!$D$2:$F$14,3,FALSE))</f>
        <v>212</v>
      </c>
      <c r="F120" t="s">
        <v>611</v>
      </c>
      <c r="G120" t="s">
        <v>461</v>
      </c>
      <c r="H120" t="s">
        <v>411</v>
      </c>
    </row>
    <row r="121" spans="1:8" x14ac:dyDescent="0.25">
      <c r="A121" s="152" t="s">
        <v>480</v>
      </c>
      <c r="B121" t="s">
        <v>585</v>
      </c>
      <c r="C121" t="s">
        <v>606</v>
      </c>
      <c r="D121" t="s">
        <v>52</v>
      </c>
      <c r="E121">
        <f>IF(Таблица2811[[#This Row],[Site]]="Site1",VLOOKUP(Таблица2811[[#This Row],[VLAN]],Dictionary!$D$2:$F$14,2,FALSE),VLOOKUP(Таблица2811[[#This Row],[VLAN]],Dictionary!$D$2:$F$14,3,FALSE))</f>
        <v>212</v>
      </c>
      <c r="F121" t="s">
        <v>612</v>
      </c>
      <c r="G121" t="s">
        <v>461</v>
      </c>
      <c r="H121" t="s">
        <v>411</v>
      </c>
    </row>
    <row r="122" spans="1:8" ht="15.75" customHeight="1" thickBot="1" x14ac:dyDescent="0.3">
      <c r="A122" s="137" t="s">
        <v>492</v>
      </c>
      <c r="B122" s="144" t="s">
        <v>587</v>
      </c>
      <c r="C122" s="144" t="s">
        <v>606</v>
      </c>
      <c r="D122" s="144" t="s">
        <v>52</v>
      </c>
      <c r="E122" s="144">
        <f>IF(Таблица2811[[#This Row],[Site]]="Site1",VLOOKUP(Таблица2811[[#This Row],[VLAN]],Dictionary!$D$2:$F$14,2,FALSE),VLOOKUP(Таблица2811[[#This Row],[VLAN]],Dictionary!$D$2:$F$14,3,FALSE))</f>
        <v>212</v>
      </c>
      <c r="F122" s="144" t="s">
        <v>613</v>
      </c>
      <c r="G122" s="144" t="s">
        <v>461</v>
      </c>
      <c r="H122" s="144" t="s">
        <v>411</v>
      </c>
    </row>
    <row r="123" spans="1:8" x14ac:dyDescent="0.25">
      <c r="A123" s="152"/>
      <c r="B123" t="s">
        <v>614</v>
      </c>
      <c r="C123" t="s">
        <v>16</v>
      </c>
      <c r="D123" t="s">
        <v>15</v>
      </c>
      <c r="E123">
        <f>IF(Таблица2811[[#This Row],[Site]]="Site1",VLOOKUP(Таблица2811[[#This Row],[VLAN]],Dictionary!$D$2:$F$14,2,FALSE),VLOOKUP(Таблица2811[[#This Row],[VLAN]],Dictionary!$D$2:$F$14,3,FALSE))</f>
        <v>21</v>
      </c>
      <c r="F123" t="s">
        <v>615</v>
      </c>
      <c r="G123" t="s">
        <v>410</v>
      </c>
      <c r="H123" t="s">
        <v>411</v>
      </c>
    </row>
    <row r="124" spans="1:8" x14ac:dyDescent="0.25">
      <c r="A124" s="152" t="s">
        <v>432</v>
      </c>
      <c r="B124" t="s">
        <v>541</v>
      </c>
      <c r="C124" t="s">
        <v>16</v>
      </c>
      <c r="D124" t="s">
        <v>15</v>
      </c>
      <c r="E124">
        <f>IF(Таблица2811[[#This Row],[Site]]="Site1",VLOOKUP(Таблица2811[[#This Row],[VLAN]],Dictionary!$D$2:$F$14,2,FALSE),VLOOKUP(Таблица2811[[#This Row],[VLAN]],Dictionary!$D$2:$F$14,3,FALSE))</f>
        <v>21</v>
      </c>
      <c r="F124" t="s">
        <v>616</v>
      </c>
      <c r="G124" t="s">
        <v>410</v>
      </c>
      <c r="H124" t="s">
        <v>411</v>
      </c>
    </row>
    <row r="125" spans="1:8" x14ac:dyDescent="0.25">
      <c r="A125" s="152" t="s">
        <v>482</v>
      </c>
      <c r="B125" t="s">
        <v>590</v>
      </c>
      <c r="C125" t="s">
        <v>16</v>
      </c>
      <c r="D125" t="s">
        <v>15</v>
      </c>
      <c r="E125">
        <f>IF(Таблица2811[[#This Row],[Site]]="Site1",VLOOKUP(Таблица2811[[#This Row],[VLAN]],Dictionary!$D$2:$F$14,2,FALSE),VLOOKUP(Таблица2811[[#This Row],[VLAN]],Dictionary!$D$2:$F$14,3,FALSE))</f>
        <v>21</v>
      </c>
      <c r="F125" t="s">
        <v>617</v>
      </c>
      <c r="G125" t="s">
        <v>461</v>
      </c>
      <c r="H125" t="s">
        <v>411</v>
      </c>
    </row>
    <row r="126" spans="1:8" x14ac:dyDescent="0.25">
      <c r="A126" s="152"/>
      <c r="B126" t="s">
        <v>618</v>
      </c>
      <c r="C126" t="s">
        <v>16</v>
      </c>
      <c r="D126" t="s">
        <v>15</v>
      </c>
      <c r="E126">
        <f>IF(Таблица2811[[#This Row],[Site]]="Site1",VLOOKUP(Таблица2811[[#This Row],[VLAN]],Dictionary!$D$2:$F$14,2,FALSE),VLOOKUP(Таблица2811[[#This Row],[VLAN]],Dictionary!$D$2:$F$14,3,FALSE))</f>
        <v>21</v>
      </c>
      <c r="F126" t="s">
        <v>619</v>
      </c>
      <c r="G126" t="s">
        <v>410</v>
      </c>
      <c r="H126" t="s">
        <v>411</v>
      </c>
    </row>
    <row r="127" spans="1:8" x14ac:dyDescent="0.25">
      <c r="A127" s="152" t="s">
        <v>432</v>
      </c>
      <c r="B127" t="s">
        <v>545</v>
      </c>
      <c r="C127" t="s">
        <v>16</v>
      </c>
      <c r="D127" t="s">
        <v>15</v>
      </c>
      <c r="E127">
        <f>IF(Таблица2811[[#This Row],[Site]]="Site1",VLOOKUP(Таблица2811[[#This Row],[VLAN]],Dictionary!$D$2:$F$14,2,FALSE),VLOOKUP(Таблица2811[[#This Row],[VLAN]],Dictionary!$D$2:$F$14,3,FALSE))</f>
        <v>21</v>
      </c>
      <c r="F127" t="s">
        <v>620</v>
      </c>
      <c r="G127" t="s">
        <v>410</v>
      </c>
      <c r="H127" t="s">
        <v>411</v>
      </c>
    </row>
    <row r="128" spans="1:8" ht="15.75" customHeight="1" thickBot="1" x14ac:dyDescent="0.3">
      <c r="A128" s="137" t="s">
        <v>482</v>
      </c>
      <c r="B128" s="144" t="s">
        <v>594</v>
      </c>
      <c r="C128" s="144" t="s">
        <v>16</v>
      </c>
      <c r="D128" s="144" t="s">
        <v>15</v>
      </c>
      <c r="E128" s="144">
        <f>IF(Таблица2811[[#This Row],[Site]]="Site1",VLOOKUP(Таблица2811[[#This Row],[VLAN]],Dictionary!$D$2:$F$14,2,FALSE),VLOOKUP(Таблица2811[[#This Row],[VLAN]],Dictionary!$D$2:$F$14,3,FALSE))</f>
        <v>21</v>
      </c>
      <c r="F128" s="144" t="s">
        <v>621</v>
      </c>
      <c r="G128" s="144" t="s">
        <v>461</v>
      </c>
      <c r="H128" s="144" t="s">
        <v>411</v>
      </c>
    </row>
    <row r="129" spans="1:8" x14ac:dyDescent="0.25">
      <c r="A129" s="152"/>
      <c r="B129" t="s">
        <v>622</v>
      </c>
      <c r="C129" t="s">
        <v>16</v>
      </c>
      <c r="D129" t="s">
        <v>21</v>
      </c>
      <c r="E129">
        <f>IF(Таблица2811[[#This Row],[Site]]="Site1",VLOOKUP(Таблица2811[[#This Row],[VLAN]],Dictionary!$D$2:$F$14,2,FALSE),VLOOKUP(Таблица2811[[#This Row],[VLAN]],Dictionary!$D$2:$F$14,3,FALSE))</f>
        <v>25</v>
      </c>
      <c r="F129" t="s">
        <v>623</v>
      </c>
      <c r="G129" t="s">
        <v>461</v>
      </c>
      <c r="H129" t="s">
        <v>411</v>
      </c>
    </row>
    <row r="130" spans="1:8" x14ac:dyDescent="0.25">
      <c r="A130" s="152" t="s">
        <v>432</v>
      </c>
      <c r="B130" t="s">
        <v>543</v>
      </c>
      <c r="C130" t="s">
        <v>16</v>
      </c>
      <c r="D130" t="s">
        <v>21</v>
      </c>
      <c r="E130">
        <f>IF(Таблица2811[[#This Row],[Site]]="Site1",VLOOKUP(Таблица2811[[#This Row],[VLAN]],Dictionary!$D$2:$F$14,2,FALSE),VLOOKUP(Таблица2811[[#This Row],[VLAN]],Dictionary!$D$2:$F$14,3,FALSE))</f>
        <v>25</v>
      </c>
      <c r="F130" t="s">
        <v>624</v>
      </c>
      <c r="G130" t="s">
        <v>410</v>
      </c>
      <c r="H130" t="s">
        <v>411</v>
      </c>
    </row>
    <row r="131" spans="1:8" x14ac:dyDescent="0.25">
      <c r="A131" s="152" t="s">
        <v>482</v>
      </c>
      <c r="B131" t="s">
        <v>592</v>
      </c>
      <c r="C131" t="s">
        <v>16</v>
      </c>
      <c r="D131" t="s">
        <v>21</v>
      </c>
      <c r="E131">
        <f>IF(Таблица2811[[#This Row],[Site]]="Site1",VLOOKUP(Таблица2811[[#This Row],[VLAN]],Dictionary!$D$2:$F$14,2,FALSE),VLOOKUP(Таблица2811[[#This Row],[VLAN]],Dictionary!$D$2:$F$14,3,FALSE))</f>
        <v>25</v>
      </c>
      <c r="F131" t="s">
        <v>625</v>
      </c>
      <c r="G131" t="s">
        <v>461</v>
      </c>
      <c r="H131" t="s">
        <v>411</v>
      </c>
    </row>
    <row r="132" spans="1:8" x14ac:dyDescent="0.25">
      <c r="A132" s="152"/>
      <c r="B132" t="s">
        <v>626</v>
      </c>
      <c r="C132" t="s">
        <v>16</v>
      </c>
      <c r="D132" t="s">
        <v>21</v>
      </c>
      <c r="E132">
        <f>IF(Таблица2811[[#This Row],[Site]]="Site1",VLOOKUP(Таблица2811[[#This Row],[VLAN]],Dictionary!$D$2:$F$14,2,FALSE),VLOOKUP(Таблица2811[[#This Row],[VLAN]],Dictionary!$D$2:$F$14,3,FALSE))</f>
        <v>25</v>
      </c>
      <c r="F132" t="s">
        <v>627</v>
      </c>
      <c r="G132" t="s">
        <v>461</v>
      </c>
      <c r="H132" t="s">
        <v>411</v>
      </c>
    </row>
    <row r="133" spans="1:8" x14ac:dyDescent="0.25">
      <c r="A133" s="152" t="s">
        <v>432</v>
      </c>
      <c r="B133" t="s">
        <v>547</v>
      </c>
      <c r="C133" t="s">
        <v>16</v>
      </c>
      <c r="D133" t="s">
        <v>21</v>
      </c>
      <c r="E133">
        <f>IF(Таблица2811[[#This Row],[Site]]="Site1",VLOOKUP(Таблица2811[[#This Row],[VLAN]],Dictionary!$D$2:$F$14,2,FALSE),VLOOKUP(Таблица2811[[#This Row],[VLAN]],Dictionary!$D$2:$F$14,3,FALSE))</f>
        <v>25</v>
      </c>
      <c r="F133" t="s">
        <v>628</v>
      </c>
      <c r="G133" t="s">
        <v>410</v>
      </c>
      <c r="H133" t="s">
        <v>411</v>
      </c>
    </row>
    <row r="134" spans="1:8" ht="15.75" customHeight="1" thickBot="1" x14ac:dyDescent="0.3">
      <c r="A134" s="137" t="s">
        <v>482</v>
      </c>
      <c r="B134" s="144" t="s">
        <v>596</v>
      </c>
      <c r="C134" s="144" t="s">
        <v>16</v>
      </c>
      <c r="D134" s="144" t="s">
        <v>21</v>
      </c>
      <c r="E134" s="144">
        <f>IF(Таблица2811[[#This Row],[Site]]="Site1",VLOOKUP(Таблица2811[[#This Row],[VLAN]],Dictionary!$D$2:$F$14,2,FALSE),VLOOKUP(Таблица2811[[#This Row],[VLAN]],Dictionary!$D$2:$F$14,3,FALSE))</f>
        <v>25</v>
      </c>
      <c r="F134" s="144" t="s">
        <v>629</v>
      </c>
      <c r="G134" s="144" t="s">
        <v>461</v>
      </c>
      <c r="H134" s="144" t="s">
        <v>411</v>
      </c>
    </row>
    <row r="135" spans="1:8" x14ac:dyDescent="0.25">
      <c r="A135" s="152"/>
      <c r="B135" t="s">
        <v>614</v>
      </c>
      <c r="C135" t="s">
        <v>26</v>
      </c>
      <c r="D135" t="s">
        <v>25</v>
      </c>
      <c r="E135">
        <f>IF(Таблица2811[[#This Row],[Site]]="Site1",VLOOKUP(Таблица2811[[#This Row],[VLAN]],Dictionary!$D$2:$F$14,2,FALSE),VLOOKUP(Таблица2811[[#This Row],[VLAN]],Dictionary!$D$2:$F$14,3,FALSE))</f>
        <v>22</v>
      </c>
      <c r="F135" t="s">
        <v>630</v>
      </c>
      <c r="G135" t="s">
        <v>410</v>
      </c>
      <c r="H135" t="s">
        <v>411</v>
      </c>
    </row>
    <row r="136" spans="1:8" x14ac:dyDescent="0.25">
      <c r="A136" s="152" t="s">
        <v>432</v>
      </c>
      <c r="B136" t="s">
        <v>541</v>
      </c>
      <c r="C136" t="s">
        <v>26</v>
      </c>
      <c r="D136" t="s">
        <v>25</v>
      </c>
      <c r="E136">
        <f>IF(Таблица2811[[#This Row],[Site]]="Site1",VLOOKUP(Таблица2811[[#This Row],[VLAN]],Dictionary!$D$2:$F$14,2,FALSE),VLOOKUP(Таблица2811[[#This Row],[VLAN]],Dictionary!$D$2:$F$14,3,FALSE))</f>
        <v>22</v>
      </c>
      <c r="F136" t="s">
        <v>631</v>
      </c>
      <c r="G136" t="s">
        <v>410</v>
      </c>
      <c r="H136" t="s">
        <v>411</v>
      </c>
    </row>
    <row r="137" spans="1:8" x14ac:dyDescent="0.25">
      <c r="A137" s="152" t="s">
        <v>482</v>
      </c>
      <c r="B137" t="s">
        <v>590</v>
      </c>
      <c r="C137" t="s">
        <v>26</v>
      </c>
      <c r="D137" t="s">
        <v>25</v>
      </c>
      <c r="E137">
        <f>IF(Таблица2811[[#This Row],[Site]]="Site1",VLOOKUP(Таблица2811[[#This Row],[VLAN]],Dictionary!$D$2:$F$14,2,FALSE),VLOOKUP(Таблица2811[[#This Row],[VLAN]],Dictionary!$D$2:$F$14,3,FALSE))</f>
        <v>22</v>
      </c>
      <c r="F137" t="s">
        <v>632</v>
      </c>
      <c r="G137" t="s">
        <v>461</v>
      </c>
      <c r="H137" t="s">
        <v>411</v>
      </c>
    </row>
    <row r="138" spans="1:8" x14ac:dyDescent="0.25">
      <c r="A138" s="152"/>
      <c r="B138" t="s">
        <v>618</v>
      </c>
      <c r="C138" t="s">
        <v>26</v>
      </c>
      <c r="D138" t="s">
        <v>25</v>
      </c>
      <c r="E138">
        <f>IF(Таблица2811[[#This Row],[Site]]="Site1",VLOOKUP(Таблица2811[[#This Row],[VLAN]],Dictionary!$D$2:$F$14,2,FALSE),VLOOKUP(Таблица2811[[#This Row],[VLAN]],Dictionary!$D$2:$F$14,3,FALSE))</f>
        <v>22</v>
      </c>
      <c r="F138" t="s">
        <v>633</v>
      </c>
      <c r="G138" t="s">
        <v>410</v>
      </c>
      <c r="H138" t="s">
        <v>411</v>
      </c>
    </row>
    <row r="139" spans="1:8" x14ac:dyDescent="0.25">
      <c r="A139" s="152" t="s">
        <v>432</v>
      </c>
      <c r="B139" t="s">
        <v>545</v>
      </c>
      <c r="C139" t="s">
        <v>26</v>
      </c>
      <c r="D139" t="s">
        <v>25</v>
      </c>
      <c r="E139">
        <f>IF(Таблица2811[[#This Row],[Site]]="Site1",VLOOKUP(Таблица2811[[#This Row],[VLAN]],Dictionary!$D$2:$F$14,2,FALSE),VLOOKUP(Таблица2811[[#This Row],[VLAN]],Dictionary!$D$2:$F$14,3,FALSE))</f>
        <v>22</v>
      </c>
      <c r="F139" t="s">
        <v>634</v>
      </c>
      <c r="G139" t="s">
        <v>410</v>
      </c>
      <c r="H139" t="s">
        <v>411</v>
      </c>
    </row>
    <row r="140" spans="1:8" ht="15.75" customHeight="1" thickBot="1" x14ac:dyDescent="0.3">
      <c r="A140" s="137" t="s">
        <v>482</v>
      </c>
      <c r="B140" s="144" t="s">
        <v>594</v>
      </c>
      <c r="C140" s="144" t="s">
        <v>26</v>
      </c>
      <c r="D140" s="144" t="s">
        <v>25</v>
      </c>
      <c r="E140" s="144">
        <f>IF(Таблица2811[[#This Row],[Site]]="Site1",VLOOKUP(Таблица2811[[#This Row],[VLAN]],Dictionary!$D$2:$F$14,2,FALSE),VLOOKUP(Таблица2811[[#This Row],[VLAN]],Dictionary!$D$2:$F$14,3,FALSE))</f>
        <v>22</v>
      </c>
      <c r="F140" s="144" t="s">
        <v>635</v>
      </c>
      <c r="G140" s="144" t="s">
        <v>461</v>
      </c>
      <c r="H140" s="144" t="s">
        <v>411</v>
      </c>
    </row>
    <row r="141" spans="1:8" x14ac:dyDescent="0.25">
      <c r="A141" s="152"/>
      <c r="B141" t="s">
        <v>622</v>
      </c>
      <c r="C141" t="s">
        <v>26</v>
      </c>
      <c r="D141" t="s">
        <v>30</v>
      </c>
      <c r="E141">
        <f>IF(Таблица2811[[#This Row],[Site]]="Site1",VLOOKUP(Таблица2811[[#This Row],[VLAN]],Dictionary!$D$2:$F$14,2,FALSE),VLOOKUP(Таблица2811[[#This Row],[VLAN]],Dictionary!$D$2:$F$14,3,FALSE))</f>
        <v>26</v>
      </c>
      <c r="F141" t="s">
        <v>636</v>
      </c>
      <c r="G141" t="s">
        <v>461</v>
      </c>
      <c r="H141" t="s">
        <v>411</v>
      </c>
    </row>
    <row r="142" spans="1:8" x14ac:dyDescent="0.25">
      <c r="A142" s="152" t="s">
        <v>432</v>
      </c>
      <c r="B142" t="s">
        <v>543</v>
      </c>
      <c r="C142" t="s">
        <v>26</v>
      </c>
      <c r="D142" t="s">
        <v>30</v>
      </c>
      <c r="E142">
        <f>IF(Таблица2811[[#This Row],[Site]]="Site1",VLOOKUP(Таблица2811[[#This Row],[VLAN]],Dictionary!$D$2:$F$14,2,FALSE),VLOOKUP(Таблица2811[[#This Row],[VLAN]],Dictionary!$D$2:$F$14,3,FALSE))</f>
        <v>26</v>
      </c>
      <c r="F142" t="s">
        <v>637</v>
      </c>
      <c r="G142" t="s">
        <v>410</v>
      </c>
      <c r="H142" t="s">
        <v>411</v>
      </c>
    </row>
    <row r="143" spans="1:8" x14ac:dyDescent="0.25">
      <c r="A143" s="152" t="s">
        <v>482</v>
      </c>
      <c r="B143" t="s">
        <v>592</v>
      </c>
      <c r="C143" t="s">
        <v>26</v>
      </c>
      <c r="D143" t="s">
        <v>30</v>
      </c>
      <c r="E143">
        <f>IF(Таблица2811[[#This Row],[Site]]="Site1",VLOOKUP(Таблица2811[[#This Row],[VLAN]],Dictionary!$D$2:$F$14,2,FALSE),VLOOKUP(Таблица2811[[#This Row],[VLAN]],Dictionary!$D$2:$F$14,3,FALSE))</f>
        <v>26</v>
      </c>
      <c r="F143" t="s">
        <v>638</v>
      </c>
      <c r="G143" t="s">
        <v>461</v>
      </c>
      <c r="H143" t="s">
        <v>411</v>
      </c>
    </row>
    <row r="144" spans="1:8" x14ac:dyDescent="0.25">
      <c r="A144" s="152"/>
      <c r="B144" t="s">
        <v>626</v>
      </c>
      <c r="C144" t="s">
        <v>26</v>
      </c>
      <c r="D144" t="s">
        <v>30</v>
      </c>
      <c r="E144">
        <f>IF(Таблица2811[[#This Row],[Site]]="Site1",VLOOKUP(Таблица2811[[#This Row],[VLAN]],Dictionary!$D$2:$F$14,2,FALSE),VLOOKUP(Таблица2811[[#This Row],[VLAN]],Dictionary!$D$2:$F$14,3,FALSE))</f>
        <v>26</v>
      </c>
      <c r="F144" t="s">
        <v>639</v>
      </c>
      <c r="G144" t="s">
        <v>461</v>
      </c>
      <c r="H144" t="s">
        <v>411</v>
      </c>
    </row>
    <row r="145" spans="1:8" x14ac:dyDescent="0.25">
      <c r="A145" s="152" t="s">
        <v>432</v>
      </c>
      <c r="B145" t="s">
        <v>547</v>
      </c>
      <c r="C145" t="s">
        <v>26</v>
      </c>
      <c r="D145" t="s">
        <v>30</v>
      </c>
      <c r="E145">
        <f>IF(Таблица2811[[#This Row],[Site]]="Site1",VLOOKUP(Таблица2811[[#This Row],[VLAN]],Dictionary!$D$2:$F$14,2,FALSE),VLOOKUP(Таблица2811[[#This Row],[VLAN]],Dictionary!$D$2:$F$14,3,FALSE))</f>
        <v>26</v>
      </c>
      <c r="F145" t="s">
        <v>640</v>
      </c>
      <c r="G145" t="s">
        <v>410</v>
      </c>
      <c r="H145" t="s">
        <v>411</v>
      </c>
    </row>
    <row r="146" spans="1:8" ht="15.75" customHeight="1" thickBot="1" x14ac:dyDescent="0.3">
      <c r="A146" s="137" t="s">
        <v>482</v>
      </c>
      <c r="B146" s="144" t="s">
        <v>596</v>
      </c>
      <c r="C146" s="144" t="s">
        <v>26</v>
      </c>
      <c r="D146" s="144" t="s">
        <v>30</v>
      </c>
      <c r="E146" s="144">
        <f>IF(Таблица2811[[#This Row],[Site]]="Site1",VLOOKUP(Таблица2811[[#This Row],[VLAN]],Dictionary!$D$2:$F$14,2,FALSE),VLOOKUP(Таблица2811[[#This Row],[VLAN]],Dictionary!$D$2:$F$14,3,FALSE))</f>
        <v>26</v>
      </c>
      <c r="F146" s="144" t="s">
        <v>641</v>
      </c>
      <c r="G146" s="144" t="s">
        <v>461</v>
      </c>
      <c r="H146" s="144" t="s">
        <v>411</v>
      </c>
    </row>
    <row r="147" spans="1:8" x14ac:dyDescent="0.25">
      <c r="A147" s="152"/>
      <c r="B147" t="s">
        <v>614</v>
      </c>
      <c r="C147" t="s">
        <v>34</v>
      </c>
      <c r="D147" t="s">
        <v>34</v>
      </c>
      <c r="E147">
        <f>IF(Таблица2811[[#This Row],[Site]]="Site1",VLOOKUP(Таблица2811[[#This Row],[VLAN]],Dictionary!$D$2:$F$14,2,FALSE),VLOOKUP(Таблица2811[[#This Row],[VLAN]],Dictionary!$D$2:$F$14,3,FALSE))</f>
        <v>23</v>
      </c>
      <c r="F147" t="s">
        <v>642</v>
      </c>
      <c r="G147" t="s">
        <v>410</v>
      </c>
      <c r="H147" t="s">
        <v>411</v>
      </c>
    </row>
    <row r="148" spans="1:8" x14ac:dyDescent="0.25">
      <c r="A148" s="152" t="s">
        <v>432</v>
      </c>
      <c r="B148" t="s">
        <v>541</v>
      </c>
      <c r="C148" t="s">
        <v>34</v>
      </c>
      <c r="D148" t="s">
        <v>34</v>
      </c>
      <c r="E148">
        <f>IF(Таблица2811[[#This Row],[Site]]="Site1",VLOOKUP(Таблица2811[[#This Row],[VLAN]],Dictionary!$D$2:$F$14,2,FALSE),VLOOKUP(Таблица2811[[#This Row],[VLAN]],Dictionary!$D$2:$F$14,3,FALSE))</f>
        <v>23</v>
      </c>
      <c r="F148" t="s">
        <v>643</v>
      </c>
      <c r="G148" t="s">
        <v>410</v>
      </c>
      <c r="H148" t="s">
        <v>411</v>
      </c>
    </row>
    <row r="149" spans="1:8" x14ac:dyDescent="0.25">
      <c r="A149" s="152" t="s">
        <v>482</v>
      </c>
      <c r="B149" t="s">
        <v>590</v>
      </c>
      <c r="C149" t="s">
        <v>34</v>
      </c>
      <c r="D149" t="s">
        <v>34</v>
      </c>
      <c r="E149">
        <f>IF(Таблица2811[[#This Row],[Site]]="Site1",VLOOKUP(Таблица2811[[#This Row],[VLAN]],Dictionary!$D$2:$F$14,2,FALSE),VLOOKUP(Таблица2811[[#This Row],[VLAN]],Dictionary!$D$2:$F$14,3,FALSE))</f>
        <v>23</v>
      </c>
      <c r="F149" t="s">
        <v>644</v>
      </c>
      <c r="G149" t="s">
        <v>461</v>
      </c>
      <c r="H149" t="s">
        <v>411</v>
      </c>
    </row>
    <row r="150" spans="1:8" x14ac:dyDescent="0.25">
      <c r="A150" s="152"/>
      <c r="B150" t="s">
        <v>622</v>
      </c>
      <c r="C150" t="s">
        <v>34</v>
      </c>
      <c r="D150" t="s">
        <v>34</v>
      </c>
      <c r="E150">
        <f>IF(Таблица2811[[#This Row],[Site]]="Site1",VLOOKUP(Таблица2811[[#This Row],[VLAN]],Dictionary!$D$2:$F$14,2,FALSE),VLOOKUP(Таблица2811[[#This Row],[VLAN]],Dictionary!$D$2:$F$14,3,FALSE))</f>
        <v>23</v>
      </c>
      <c r="F150" t="s">
        <v>645</v>
      </c>
      <c r="G150" t="s">
        <v>461</v>
      </c>
      <c r="H150" t="s">
        <v>411</v>
      </c>
    </row>
    <row r="151" spans="1:8" x14ac:dyDescent="0.25">
      <c r="A151" s="152" t="s">
        <v>432</v>
      </c>
      <c r="B151" t="s">
        <v>543</v>
      </c>
      <c r="C151" t="s">
        <v>34</v>
      </c>
      <c r="D151" t="s">
        <v>34</v>
      </c>
      <c r="E151">
        <f>IF(Таблица2811[[#This Row],[Site]]="Site1",VLOOKUP(Таблица2811[[#This Row],[VLAN]],Dictionary!$D$2:$F$14,2,FALSE),VLOOKUP(Таблица2811[[#This Row],[VLAN]],Dictionary!$D$2:$F$14,3,FALSE))</f>
        <v>23</v>
      </c>
      <c r="F151" t="s">
        <v>646</v>
      </c>
      <c r="G151" t="s">
        <v>410</v>
      </c>
      <c r="H151" t="s">
        <v>411</v>
      </c>
    </row>
    <row r="152" spans="1:8" x14ac:dyDescent="0.25">
      <c r="A152" s="152" t="s">
        <v>482</v>
      </c>
      <c r="B152" t="s">
        <v>592</v>
      </c>
      <c r="C152" t="s">
        <v>34</v>
      </c>
      <c r="D152" t="s">
        <v>34</v>
      </c>
      <c r="E152">
        <f>IF(Таблица2811[[#This Row],[Site]]="Site1",VLOOKUP(Таблица2811[[#This Row],[VLAN]],Dictionary!$D$2:$F$14,2,FALSE),VLOOKUP(Таблица2811[[#This Row],[VLAN]],Dictionary!$D$2:$F$14,3,FALSE))</f>
        <v>23</v>
      </c>
      <c r="F152" t="s">
        <v>647</v>
      </c>
      <c r="G152" t="s">
        <v>461</v>
      </c>
      <c r="H152" t="s">
        <v>411</v>
      </c>
    </row>
    <row r="153" spans="1:8" x14ac:dyDescent="0.25">
      <c r="A153" s="152"/>
      <c r="B153" t="s">
        <v>618</v>
      </c>
      <c r="C153" t="s">
        <v>34</v>
      </c>
      <c r="D153" t="s">
        <v>34</v>
      </c>
      <c r="E153">
        <f>IF(Таблица2811[[#This Row],[Site]]="Site1",VLOOKUP(Таблица2811[[#This Row],[VLAN]],Dictionary!$D$2:$F$14,2,FALSE),VLOOKUP(Таблица2811[[#This Row],[VLAN]],Dictionary!$D$2:$F$14,3,FALSE))</f>
        <v>23</v>
      </c>
      <c r="F153" t="s">
        <v>648</v>
      </c>
      <c r="G153" t="s">
        <v>410</v>
      </c>
      <c r="H153" t="s">
        <v>411</v>
      </c>
    </row>
    <row r="154" spans="1:8" x14ac:dyDescent="0.25">
      <c r="A154" s="152" t="s">
        <v>432</v>
      </c>
      <c r="B154" t="s">
        <v>545</v>
      </c>
      <c r="C154" t="s">
        <v>34</v>
      </c>
      <c r="D154" t="s">
        <v>34</v>
      </c>
      <c r="E154">
        <f>IF(Таблица2811[[#This Row],[Site]]="Site1",VLOOKUP(Таблица2811[[#This Row],[VLAN]],Dictionary!$D$2:$F$14,2,FALSE),VLOOKUP(Таблица2811[[#This Row],[VLAN]],Dictionary!$D$2:$F$14,3,FALSE))</f>
        <v>23</v>
      </c>
      <c r="F154" t="s">
        <v>649</v>
      </c>
      <c r="G154" t="s">
        <v>410</v>
      </c>
      <c r="H154" t="s">
        <v>411</v>
      </c>
    </row>
    <row r="155" spans="1:8" x14ac:dyDescent="0.25">
      <c r="A155" s="152" t="s">
        <v>482</v>
      </c>
      <c r="B155" t="s">
        <v>594</v>
      </c>
      <c r="C155" t="s">
        <v>34</v>
      </c>
      <c r="D155" t="s">
        <v>34</v>
      </c>
      <c r="E155">
        <f>IF(Таблица2811[[#This Row],[Site]]="Site1",VLOOKUP(Таблица2811[[#This Row],[VLAN]],Dictionary!$D$2:$F$14,2,FALSE),VLOOKUP(Таблица2811[[#This Row],[VLAN]],Dictionary!$D$2:$F$14,3,FALSE))</f>
        <v>23</v>
      </c>
      <c r="F155" t="s">
        <v>650</v>
      </c>
      <c r="G155" t="s">
        <v>461</v>
      </c>
      <c r="H155" t="s">
        <v>411</v>
      </c>
    </row>
    <row r="156" spans="1:8" x14ac:dyDescent="0.25">
      <c r="A156" s="152"/>
      <c r="B156" t="s">
        <v>626</v>
      </c>
      <c r="C156" t="s">
        <v>34</v>
      </c>
      <c r="D156" t="s">
        <v>34</v>
      </c>
      <c r="E156">
        <f>IF(Таблица2811[[#This Row],[Site]]="Site1",VLOOKUP(Таблица2811[[#This Row],[VLAN]],Dictionary!$D$2:$F$14,2,FALSE),VLOOKUP(Таблица2811[[#This Row],[VLAN]],Dictionary!$D$2:$F$14,3,FALSE))</f>
        <v>23</v>
      </c>
      <c r="F156" t="s">
        <v>651</v>
      </c>
      <c r="G156" t="s">
        <v>461</v>
      </c>
      <c r="H156" t="s">
        <v>411</v>
      </c>
    </row>
    <row r="157" spans="1:8" x14ac:dyDescent="0.25">
      <c r="A157" s="152" t="s">
        <v>432</v>
      </c>
      <c r="B157" t="s">
        <v>547</v>
      </c>
      <c r="C157" t="s">
        <v>34</v>
      </c>
      <c r="D157" t="s">
        <v>34</v>
      </c>
      <c r="E157">
        <f>IF(Таблица2811[[#This Row],[Site]]="Site1",VLOOKUP(Таблица2811[[#This Row],[VLAN]],Dictionary!$D$2:$F$14,2,FALSE),VLOOKUP(Таблица2811[[#This Row],[VLAN]],Dictionary!$D$2:$F$14,3,FALSE))</f>
        <v>23</v>
      </c>
      <c r="F157" t="s">
        <v>652</v>
      </c>
      <c r="G157" t="s">
        <v>410</v>
      </c>
      <c r="H157" t="s">
        <v>411</v>
      </c>
    </row>
    <row r="158" spans="1:8" x14ac:dyDescent="0.25">
      <c r="A158" s="139" t="s">
        <v>482</v>
      </c>
      <c r="B158" s="122" t="s">
        <v>596</v>
      </c>
      <c r="C158" s="122" t="s">
        <v>34</v>
      </c>
      <c r="D158" s="122" t="s">
        <v>34</v>
      </c>
      <c r="E158" s="122">
        <f>IF(Таблица2811[[#This Row],[Site]]="Site1",VLOOKUP(Таблица2811[[#This Row],[VLAN]],Dictionary!$D$2:$F$14,2,FALSE),VLOOKUP(Таблица2811[[#This Row],[VLAN]],Dictionary!$D$2:$F$14,3,FALSE))</f>
        <v>23</v>
      </c>
      <c r="F158" s="122" t="s">
        <v>653</v>
      </c>
      <c r="G158" s="122" t="s">
        <v>461</v>
      </c>
      <c r="H158" s="122" t="s">
        <v>411</v>
      </c>
    </row>
    <row r="159" spans="1:8" x14ac:dyDescent="0.25">
      <c r="B159" t="s">
        <v>654</v>
      </c>
      <c r="C159" t="s">
        <v>34</v>
      </c>
      <c r="D159" t="s">
        <v>34</v>
      </c>
      <c r="E159">
        <f>IF(Таблица2811[[#This Row],[Site]]="Site1",VLOOKUP(Таблица2811[[#This Row],[VLAN]],Dictionary!$D$2:$F$14,2,FALSE),VLOOKUP(Таблица2811[[#This Row],[VLAN]],Dictionary!$D$2:$F$14,3,FALSE))</f>
        <v>23</v>
      </c>
      <c r="F159" t="s">
        <v>655</v>
      </c>
      <c r="G159" t="s">
        <v>410</v>
      </c>
      <c r="H159" t="s">
        <v>411</v>
      </c>
    </row>
    <row r="160" spans="1:8" x14ac:dyDescent="0.25">
      <c r="A160" s="152" t="s">
        <v>426</v>
      </c>
      <c r="B160" t="s">
        <v>549</v>
      </c>
      <c r="C160" t="s">
        <v>34</v>
      </c>
      <c r="D160" t="s">
        <v>34</v>
      </c>
      <c r="E160">
        <f>IF(Таблица2811[[#This Row],[Site]]="Site1",VLOOKUP(Таблица2811[[#This Row],[VLAN]],Dictionary!$D$2:$F$14,2,FALSE),VLOOKUP(Таблица2811[[#This Row],[VLAN]],Dictionary!$D$2:$F$14,3,FALSE))</f>
        <v>23</v>
      </c>
      <c r="F160" t="s">
        <v>656</v>
      </c>
      <c r="G160" t="s">
        <v>410</v>
      </c>
      <c r="H160" t="s">
        <v>411</v>
      </c>
    </row>
    <row r="161" spans="1:8" x14ac:dyDescent="0.25">
      <c r="A161" s="139" t="s">
        <v>428</v>
      </c>
      <c r="B161" s="122" t="s">
        <v>551</v>
      </c>
      <c r="C161" s="122" t="s">
        <v>34</v>
      </c>
      <c r="D161" s="122" t="s">
        <v>34</v>
      </c>
      <c r="E161" s="122">
        <f>IF(Таблица2811[[#This Row],[Site]]="Site1",VLOOKUP(Таблица2811[[#This Row],[VLAN]],Dictionary!$D$2:$F$14,2,FALSE),VLOOKUP(Таблица2811[[#This Row],[VLAN]],Dictionary!$D$2:$F$14,3,FALSE))</f>
        <v>23</v>
      </c>
      <c r="F161" s="122" t="s">
        <v>657</v>
      </c>
      <c r="G161" s="122" t="s">
        <v>410</v>
      </c>
      <c r="H161" s="122" t="s">
        <v>411</v>
      </c>
    </row>
    <row r="162" spans="1:8" x14ac:dyDescent="0.25">
      <c r="B162" t="s">
        <v>658</v>
      </c>
      <c r="C162" t="s">
        <v>34</v>
      </c>
      <c r="D162" t="s">
        <v>34</v>
      </c>
      <c r="E162">
        <f>IF(Таблица2811[[#This Row],[Site]]="Site1",VLOOKUP(Таблица2811[[#This Row],[VLAN]],Dictionary!$D$2:$F$14,2,FALSE),VLOOKUP(Таблица2811[[#This Row],[VLAN]],Dictionary!$D$2:$F$14,3,FALSE))</f>
        <v>23</v>
      </c>
      <c r="F162" t="s">
        <v>659</v>
      </c>
      <c r="G162" t="s">
        <v>461</v>
      </c>
      <c r="H162" t="s">
        <v>411</v>
      </c>
    </row>
    <row r="163" spans="1:8" x14ac:dyDescent="0.25">
      <c r="A163" s="152" t="s">
        <v>476</v>
      </c>
      <c r="B163" t="s">
        <v>598</v>
      </c>
      <c r="C163" t="s">
        <v>34</v>
      </c>
      <c r="D163" t="s">
        <v>34</v>
      </c>
      <c r="E163">
        <f>IF(Таблица2811[[#This Row],[Site]]="Site1",VLOOKUP(Таблица2811[[#This Row],[VLAN]],Dictionary!$D$2:$F$14,2,FALSE),VLOOKUP(Таблица2811[[#This Row],[VLAN]],Dictionary!$D$2:$F$14,3,FALSE))</f>
        <v>23</v>
      </c>
      <c r="F163" t="s">
        <v>660</v>
      </c>
      <c r="G163" t="s">
        <v>461</v>
      </c>
      <c r="H163" t="s">
        <v>411</v>
      </c>
    </row>
    <row r="164" spans="1:8" x14ac:dyDescent="0.25">
      <c r="A164" s="139" t="s">
        <v>478</v>
      </c>
      <c r="B164" s="122" t="s">
        <v>600</v>
      </c>
      <c r="C164" s="122" t="s">
        <v>34</v>
      </c>
      <c r="D164" s="122" t="s">
        <v>34</v>
      </c>
      <c r="E164" s="122">
        <f>IF(Таблица2811[[#This Row],[Site]]="Site1",VLOOKUP(Таблица2811[[#This Row],[VLAN]],Dictionary!$D$2:$F$14,2,FALSE),VLOOKUP(Таблица2811[[#This Row],[VLAN]],Dictionary!$D$2:$F$14,3,FALSE))</f>
        <v>23</v>
      </c>
      <c r="F164" s="122" t="s">
        <v>661</v>
      </c>
      <c r="G164" s="122" t="s">
        <v>461</v>
      </c>
      <c r="H164" s="122" t="s">
        <v>411</v>
      </c>
    </row>
    <row r="165" spans="1:8" x14ac:dyDescent="0.25">
      <c r="A165" s="84" t="s">
        <v>426</v>
      </c>
      <c r="B165" s="83" t="s">
        <v>553</v>
      </c>
      <c r="C165" s="83" t="s">
        <v>34</v>
      </c>
      <c r="D165" s="83" t="s">
        <v>34</v>
      </c>
      <c r="E165" s="83">
        <f>IF(Таблица2811[[#This Row],[Site]]="Site1",VLOOKUP(Таблица2811[[#This Row],[VLAN]],Dictionary!$D$2:$F$14,2,FALSE),VLOOKUP(Таблица2811[[#This Row],[VLAN]],Dictionary!$D$2:$F$14,3,FALSE))</f>
        <v>23</v>
      </c>
      <c r="F165" s="83" t="s">
        <v>662</v>
      </c>
      <c r="G165" s="83" t="s">
        <v>410</v>
      </c>
      <c r="H165" s="83" t="s">
        <v>411</v>
      </c>
    </row>
    <row r="166" spans="1:8" ht="15.75" customHeight="1" thickBot="1" x14ac:dyDescent="0.3">
      <c r="A166" s="137" t="s">
        <v>476</v>
      </c>
      <c r="B166" s="144" t="s">
        <v>663</v>
      </c>
      <c r="C166" s="144" t="s">
        <v>34</v>
      </c>
      <c r="D166" s="144" t="s">
        <v>34</v>
      </c>
      <c r="E166" s="144">
        <f>IF(Таблица2811[[#This Row],[Site]]="Site1",VLOOKUP(Таблица2811[[#This Row],[VLAN]],Dictionary!$D$2:$F$14,2,FALSE),VLOOKUP(Таблица2811[[#This Row],[VLAN]],Dictionary!$D$2:$F$14,3,FALSE))</f>
        <v>23</v>
      </c>
      <c r="F166" s="144" t="s">
        <v>664</v>
      </c>
      <c r="G166" s="144" t="s">
        <v>461</v>
      </c>
      <c r="H166" s="144" t="s">
        <v>411</v>
      </c>
    </row>
    <row r="167" spans="1:8" x14ac:dyDescent="0.25">
      <c r="B167" t="s">
        <v>654</v>
      </c>
      <c r="C167" t="s">
        <v>49</v>
      </c>
      <c r="D167" t="s">
        <v>49</v>
      </c>
      <c r="E167">
        <f>IF(Таблица2811[[#This Row],[Site]]="Site1",VLOOKUP(Таблица2811[[#This Row],[VLAN]],Dictionary!$D$2:$F$14,2,FALSE),VLOOKUP(Таблица2811[[#This Row],[VLAN]],Dictionary!$D$2:$F$14,3,FALSE))</f>
        <v>124</v>
      </c>
      <c r="F167" t="s">
        <v>665</v>
      </c>
      <c r="G167" t="s">
        <v>410</v>
      </c>
      <c r="H167" t="s">
        <v>411</v>
      </c>
    </row>
    <row r="168" spans="1:8" x14ac:dyDescent="0.25">
      <c r="A168" s="152" t="s">
        <v>426</v>
      </c>
      <c r="B168" t="s">
        <v>549</v>
      </c>
      <c r="C168" t="s">
        <v>49</v>
      </c>
      <c r="D168" t="s">
        <v>49</v>
      </c>
      <c r="E168">
        <f>IF(Таблица2811[[#This Row],[Site]]="Site1",VLOOKUP(Таблица2811[[#This Row],[VLAN]],Dictionary!$D$2:$F$14,2,FALSE),VLOOKUP(Таблица2811[[#This Row],[VLAN]],Dictionary!$D$2:$F$14,3,FALSE))</f>
        <v>124</v>
      </c>
      <c r="F168" t="s">
        <v>666</v>
      </c>
      <c r="G168" t="s">
        <v>410</v>
      </c>
      <c r="H168" t="s">
        <v>411</v>
      </c>
    </row>
    <row r="169" spans="1:8" x14ac:dyDescent="0.25">
      <c r="A169" s="139" t="s">
        <v>428</v>
      </c>
      <c r="B169" s="122" t="s">
        <v>551</v>
      </c>
      <c r="C169" s="122" t="s">
        <v>49</v>
      </c>
      <c r="D169" s="122" t="s">
        <v>49</v>
      </c>
      <c r="E169" s="122">
        <f>IF(Таблица2811[[#This Row],[Site]]="Site1",VLOOKUP(Таблица2811[[#This Row],[VLAN]],Dictionary!$D$2:$F$14,2,FALSE),VLOOKUP(Таблица2811[[#This Row],[VLAN]],Dictionary!$D$2:$F$14,3,FALSE))</f>
        <v>124</v>
      </c>
      <c r="F169" s="122" t="s">
        <v>667</v>
      </c>
      <c r="G169" s="122" t="s">
        <v>410</v>
      </c>
      <c r="H169" s="122" t="s">
        <v>411</v>
      </c>
    </row>
    <row r="170" spans="1:8" x14ac:dyDescent="0.25">
      <c r="A170" s="152"/>
      <c r="B170" t="s">
        <v>658</v>
      </c>
      <c r="C170" t="s">
        <v>49</v>
      </c>
      <c r="D170" t="s">
        <v>49</v>
      </c>
      <c r="E170">
        <f>IF(Таблица2811[[#This Row],[Site]]="Site1",VLOOKUP(Таблица2811[[#This Row],[VLAN]],Dictionary!$D$2:$F$14,2,FALSE),VLOOKUP(Таблица2811[[#This Row],[VLAN]],Dictionary!$D$2:$F$14,3,FALSE))</f>
        <v>224</v>
      </c>
      <c r="F170" t="s">
        <v>668</v>
      </c>
      <c r="G170" t="s">
        <v>461</v>
      </c>
      <c r="H170" t="s">
        <v>411</v>
      </c>
    </row>
    <row r="171" spans="1:8" x14ac:dyDescent="0.25">
      <c r="A171" s="152" t="s">
        <v>476</v>
      </c>
      <c r="B171" t="s">
        <v>598</v>
      </c>
      <c r="C171" t="s">
        <v>49</v>
      </c>
      <c r="D171" t="s">
        <v>49</v>
      </c>
      <c r="E171">
        <f>IF(Таблица2811[[#This Row],[Site]]="Site1",VLOOKUP(Таблица2811[[#This Row],[VLAN]],Dictionary!$D$2:$F$14,2,FALSE),VLOOKUP(Таблица2811[[#This Row],[VLAN]],Dictionary!$D$2:$F$14,3,FALSE))</f>
        <v>224</v>
      </c>
      <c r="F171" t="s">
        <v>669</v>
      </c>
      <c r="G171" t="s">
        <v>461</v>
      </c>
      <c r="H171" t="s">
        <v>411</v>
      </c>
    </row>
    <row r="172" spans="1:8" ht="15.75" customHeight="1" thickBot="1" x14ac:dyDescent="0.3">
      <c r="A172" s="137" t="s">
        <v>478</v>
      </c>
      <c r="B172" s="144" t="s">
        <v>600</v>
      </c>
      <c r="C172" s="144" t="s">
        <v>49</v>
      </c>
      <c r="D172" s="144" t="s">
        <v>49</v>
      </c>
      <c r="E172" s="144">
        <f>IF(Таблица2811[[#This Row],[Site]]="Site1",VLOOKUP(Таблица2811[[#This Row],[VLAN]],Dictionary!$D$2:$F$14,2,FALSE),VLOOKUP(Таблица2811[[#This Row],[VLAN]],Dictionary!$D$2:$F$14,3,FALSE))</f>
        <v>224</v>
      </c>
      <c r="F172" s="144" t="s">
        <v>670</v>
      </c>
      <c r="G172" s="144" t="s">
        <v>461</v>
      </c>
      <c r="H172" s="144" t="s">
        <v>411</v>
      </c>
    </row>
    <row r="173" spans="1:8" x14ac:dyDescent="0.25">
      <c r="A173" s="152"/>
      <c r="B173" t="s">
        <v>614</v>
      </c>
      <c r="C173" t="s">
        <v>41</v>
      </c>
      <c r="D173" t="s">
        <v>41</v>
      </c>
      <c r="E173">
        <f>IF(Таблица2811[[#This Row],[Site]]="Site1",VLOOKUP(Таблица2811[[#This Row],[VLAN]],Dictionary!$D$2:$F$14,2,FALSE),VLOOKUP(Таблица2811[[#This Row],[VLAN]],Dictionary!$D$2:$F$14,3,FALSE))</f>
        <v>24</v>
      </c>
      <c r="F173" t="s">
        <v>671</v>
      </c>
      <c r="G173" t="s">
        <v>410</v>
      </c>
      <c r="H173" t="s">
        <v>411</v>
      </c>
    </row>
    <row r="174" spans="1:8" x14ac:dyDescent="0.25">
      <c r="A174" s="152" t="s">
        <v>432</v>
      </c>
      <c r="B174" t="s">
        <v>541</v>
      </c>
      <c r="C174" t="s">
        <v>41</v>
      </c>
      <c r="D174" t="s">
        <v>41</v>
      </c>
      <c r="E174">
        <f>IF(Таблица2811[[#This Row],[Site]]="Site1",VLOOKUP(Таблица2811[[#This Row],[VLAN]],Dictionary!$D$2:$F$14,2,FALSE),VLOOKUP(Таблица2811[[#This Row],[VLAN]],Dictionary!$D$2:$F$14,3,FALSE))</f>
        <v>24</v>
      </c>
      <c r="F174" t="s">
        <v>672</v>
      </c>
      <c r="G174" t="s">
        <v>410</v>
      </c>
      <c r="H174" t="s">
        <v>411</v>
      </c>
    </row>
    <row r="175" spans="1:8" x14ac:dyDescent="0.25">
      <c r="A175" s="152" t="s">
        <v>482</v>
      </c>
      <c r="B175" t="s">
        <v>590</v>
      </c>
      <c r="C175" t="s">
        <v>41</v>
      </c>
      <c r="D175" t="s">
        <v>41</v>
      </c>
      <c r="E175">
        <f>IF(Таблица2811[[#This Row],[Site]]="Site1",VLOOKUP(Таблица2811[[#This Row],[VLAN]],Dictionary!$D$2:$F$14,2,FALSE),VLOOKUP(Таблица2811[[#This Row],[VLAN]],Dictionary!$D$2:$F$14,3,FALSE))</f>
        <v>24</v>
      </c>
      <c r="F175" t="s">
        <v>673</v>
      </c>
      <c r="G175" t="s">
        <v>461</v>
      </c>
      <c r="H175" t="s">
        <v>411</v>
      </c>
    </row>
    <row r="176" spans="1:8" x14ac:dyDescent="0.25">
      <c r="A176" s="152"/>
      <c r="B176" t="s">
        <v>622</v>
      </c>
      <c r="C176" t="s">
        <v>41</v>
      </c>
      <c r="D176" t="s">
        <v>41</v>
      </c>
      <c r="E176">
        <f>IF(Таблица2811[[#This Row],[Site]]="Site1",VLOOKUP(Таблица2811[[#This Row],[VLAN]],Dictionary!$D$2:$F$14,2,FALSE),VLOOKUP(Таблица2811[[#This Row],[VLAN]],Dictionary!$D$2:$F$14,3,FALSE))</f>
        <v>24</v>
      </c>
      <c r="F176" t="s">
        <v>674</v>
      </c>
      <c r="G176" t="s">
        <v>461</v>
      </c>
      <c r="H176" t="s">
        <v>411</v>
      </c>
    </row>
    <row r="177" spans="1:8" x14ac:dyDescent="0.25">
      <c r="A177" s="152" t="s">
        <v>432</v>
      </c>
      <c r="B177" t="s">
        <v>543</v>
      </c>
      <c r="C177" t="s">
        <v>41</v>
      </c>
      <c r="D177" t="s">
        <v>41</v>
      </c>
      <c r="E177">
        <f>IF(Таблица2811[[#This Row],[Site]]="Site1",VLOOKUP(Таблица2811[[#This Row],[VLAN]],Dictionary!$D$2:$F$14,2,FALSE),VLOOKUP(Таблица2811[[#This Row],[VLAN]],Dictionary!$D$2:$F$14,3,FALSE))</f>
        <v>24</v>
      </c>
      <c r="F177" t="s">
        <v>675</v>
      </c>
      <c r="G177" t="s">
        <v>410</v>
      </c>
      <c r="H177" t="s">
        <v>411</v>
      </c>
    </row>
    <row r="178" spans="1:8" x14ac:dyDescent="0.25">
      <c r="A178" s="152" t="s">
        <v>482</v>
      </c>
      <c r="B178" t="s">
        <v>592</v>
      </c>
      <c r="C178" t="s">
        <v>41</v>
      </c>
      <c r="D178" t="s">
        <v>41</v>
      </c>
      <c r="E178">
        <f>IF(Таблица2811[[#This Row],[Site]]="Site1",VLOOKUP(Таблица2811[[#This Row],[VLAN]],Dictionary!$D$2:$F$14,2,FALSE),VLOOKUP(Таблица2811[[#This Row],[VLAN]],Dictionary!$D$2:$F$14,3,FALSE))</f>
        <v>24</v>
      </c>
      <c r="F178" t="s">
        <v>676</v>
      </c>
      <c r="G178" t="s">
        <v>461</v>
      </c>
      <c r="H178" t="s">
        <v>411</v>
      </c>
    </row>
    <row r="179" spans="1:8" x14ac:dyDescent="0.25">
      <c r="A179" s="152"/>
      <c r="B179" t="s">
        <v>618</v>
      </c>
      <c r="C179" t="s">
        <v>41</v>
      </c>
      <c r="D179" t="s">
        <v>41</v>
      </c>
      <c r="E179">
        <f>IF(Таблица2811[[#This Row],[Site]]="Site1",VLOOKUP(Таблица2811[[#This Row],[VLAN]],Dictionary!$D$2:$F$14,2,FALSE),VLOOKUP(Таблица2811[[#This Row],[VLAN]],Dictionary!$D$2:$F$14,3,FALSE))</f>
        <v>24</v>
      </c>
      <c r="F179" t="s">
        <v>677</v>
      </c>
      <c r="G179" t="s">
        <v>410</v>
      </c>
      <c r="H179" t="s">
        <v>411</v>
      </c>
    </row>
    <row r="180" spans="1:8" x14ac:dyDescent="0.25">
      <c r="A180" s="152" t="s">
        <v>432</v>
      </c>
      <c r="B180" t="s">
        <v>545</v>
      </c>
      <c r="C180" t="s">
        <v>41</v>
      </c>
      <c r="D180" t="s">
        <v>41</v>
      </c>
      <c r="E180">
        <f>IF(Таблица2811[[#This Row],[Site]]="Site1",VLOOKUP(Таблица2811[[#This Row],[VLAN]],Dictionary!$D$2:$F$14,2,FALSE),VLOOKUP(Таблица2811[[#This Row],[VLAN]],Dictionary!$D$2:$F$14,3,FALSE))</f>
        <v>24</v>
      </c>
      <c r="F180" t="s">
        <v>678</v>
      </c>
      <c r="G180" t="s">
        <v>410</v>
      </c>
      <c r="H180" t="s">
        <v>411</v>
      </c>
    </row>
    <row r="181" spans="1:8" x14ac:dyDescent="0.25">
      <c r="A181" s="152" t="s">
        <v>482</v>
      </c>
      <c r="B181" t="s">
        <v>594</v>
      </c>
      <c r="C181" t="s">
        <v>41</v>
      </c>
      <c r="D181" t="s">
        <v>41</v>
      </c>
      <c r="E181">
        <f>IF(Таблица2811[[#This Row],[Site]]="Site1",VLOOKUP(Таблица2811[[#This Row],[VLAN]],Dictionary!$D$2:$F$14,2,FALSE),VLOOKUP(Таблица2811[[#This Row],[VLAN]],Dictionary!$D$2:$F$14,3,FALSE))</f>
        <v>24</v>
      </c>
      <c r="F181" t="s">
        <v>679</v>
      </c>
      <c r="G181" t="s">
        <v>461</v>
      </c>
      <c r="H181" t="s">
        <v>411</v>
      </c>
    </row>
    <row r="182" spans="1:8" x14ac:dyDescent="0.25">
      <c r="A182" s="152"/>
      <c r="B182" t="s">
        <v>626</v>
      </c>
      <c r="C182" t="s">
        <v>41</v>
      </c>
      <c r="D182" t="s">
        <v>41</v>
      </c>
      <c r="E182">
        <f>IF(Таблица2811[[#This Row],[Site]]="Site1",VLOOKUP(Таблица2811[[#This Row],[VLAN]],Dictionary!$D$2:$F$14,2,FALSE),VLOOKUP(Таблица2811[[#This Row],[VLAN]],Dictionary!$D$2:$F$14,3,FALSE))</f>
        <v>24</v>
      </c>
      <c r="F182" t="s">
        <v>680</v>
      </c>
      <c r="G182" t="s">
        <v>461</v>
      </c>
      <c r="H182" t="s">
        <v>411</v>
      </c>
    </row>
    <row r="183" spans="1:8" x14ac:dyDescent="0.25">
      <c r="A183" s="152" t="s">
        <v>432</v>
      </c>
      <c r="B183" t="s">
        <v>547</v>
      </c>
      <c r="C183" t="s">
        <v>41</v>
      </c>
      <c r="D183" t="s">
        <v>41</v>
      </c>
      <c r="E183">
        <f>IF(Таблица2811[[#This Row],[Site]]="Site1",VLOOKUP(Таблица2811[[#This Row],[VLAN]],Dictionary!$D$2:$F$14,2,FALSE),VLOOKUP(Таблица2811[[#This Row],[VLAN]],Dictionary!$D$2:$F$14,3,FALSE))</f>
        <v>24</v>
      </c>
      <c r="F183" t="s">
        <v>681</v>
      </c>
      <c r="G183" t="s">
        <v>410</v>
      </c>
      <c r="H183" t="s">
        <v>411</v>
      </c>
    </row>
    <row r="184" spans="1:8" ht="15.75" customHeight="1" thickBot="1" x14ac:dyDescent="0.3">
      <c r="A184" s="137" t="s">
        <v>482</v>
      </c>
      <c r="B184" s="144" t="s">
        <v>596</v>
      </c>
      <c r="C184" s="144" t="s">
        <v>41</v>
      </c>
      <c r="D184" s="144" t="s">
        <v>41</v>
      </c>
      <c r="E184" s="144">
        <f>IF(Таблица2811[[#This Row],[Site]]="Site1",VLOOKUP(Таблица2811[[#This Row],[VLAN]],Dictionary!$D$2:$F$14,2,FALSE),VLOOKUP(Таблица2811[[#This Row],[VLAN]],Dictionary!$D$2:$F$14,3,FALSE))</f>
        <v>24</v>
      </c>
      <c r="F184" s="144" t="s">
        <v>682</v>
      </c>
      <c r="G184" s="144" t="s">
        <v>461</v>
      </c>
      <c r="H184" s="144" t="s">
        <v>411</v>
      </c>
    </row>
    <row r="185" spans="1:8" x14ac:dyDescent="0.25">
      <c r="A185" s="152" t="s">
        <v>432</v>
      </c>
      <c r="B185" t="s">
        <v>541</v>
      </c>
      <c r="C185" t="s">
        <v>57</v>
      </c>
      <c r="D185" t="s">
        <v>57</v>
      </c>
      <c r="E185">
        <f>IF(Таблица2811[[#This Row],[Site]]="Site1",VLOOKUP(Таблица2811[[#This Row],[VLAN]],Dictionary!$D$2:$F$14,2,FALSE),VLOOKUP(Таблица2811[[#This Row],[VLAN]],Dictionary!$D$2:$F$14,3,FALSE))</f>
        <v>111</v>
      </c>
      <c r="F185" t="s">
        <v>683</v>
      </c>
      <c r="G185" t="s">
        <v>410</v>
      </c>
      <c r="H185" t="s">
        <v>411</v>
      </c>
    </row>
    <row r="186" spans="1:8" x14ac:dyDescent="0.25">
      <c r="A186" s="152" t="s">
        <v>432</v>
      </c>
      <c r="B186" t="s">
        <v>543</v>
      </c>
      <c r="C186" t="s">
        <v>57</v>
      </c>
      <c r="D186" t="s">
        <v>57</v>
      </c>
      <c r="E186">
        <f>IF(Таблица2811[[#This Row],[Site]]="Site1",VLOOKUP(Таблица2811[[#This Row],[VLAN]],Dictionary!$D$2:$F$14,2,FALSE),VLOOKUP(Таблица2811[[#This Row],[VLAN]],Dictionary!$D$2:$F$14,3,FALSE))</f>
        <v>111</v>
      </c>
      <c r="F186" t="s">
        <v>684</v>
      </c>
      <c r="G186" t="s">
        <v>410</v>
      </c>
      <c r="H186" t="s">
        <v>411</v>
      </c>
    </row>
    <row r="187" spans="1:8" x14ac:dyDescent="0.25">
      <c r="A187" s="152" t="s">
        <v>432</v>
      </c>
      <c r="B187" t="s">
        <v>545</v>
      </c>
      <c r="C187" t="s">
        <v>57</v>
      </c>
      <c r="D187" t="s">
        <v>57</v>
      </c>
      <c r="E187">
        <f>IF(Таблица2811[[#This Row],[Site]]="Site1",VLOOKUP(Таблица2811[[#This Row],[VLAN]],Dictionary!$D$2:$F$14,2,FALSE),VLOOKUP(Таблица2811[[#This Row],[VLAN]],Dictionary!$D$2:$F$14,3,FALSE))</f>
        <v>111</v>
      </c>
      <c r="F187" t="s">
        <v>685</v>
      </c>
      <c r="G187" t="s">
        <v>410</v>
      </c>
      <c r="H187" t="s">
        <v>411</v>
      </c>
    </row>
    <row r="188" spans="1:8" x14ac:dyDescent="0.25">
      <c r="A188" s="139" t="s">
        <v>432</v>
      </c>
      <c r="B188" s="122" t="s">
        <v>547</v>
      </c>
      <c r="C188" s="122" t="s">
        <v>57</v>
      </c>
      <c r="D188" s="122" t="s">
        <v>57</v>
      </c>
      <c r="E188" s="122">
        <f>IF(Таблица2811[[#This Row],[Site]]="Site1",VLOOKUP(Таблица2811[[#This Row],[VLAN]],Dictionary!$D$2:$F$14,2,FALSE),VLOOKUP(Таблица2811[[#This Row],[VLAN]],Dictionary!$D$2:$F$14,3,FALSE))</f>
        <v>111</v>
      </c>
      <c r="F188" s="122" t="s">
        <v>686</v>
      </c>
      <c r="G188" s="122" t="s">
        <v>410</v>
      </c>
      <c r="H188" s="122" t="s">
        <v>411</v>
      </c>
    </row>
    <row r="189" spans="1:8" x14ac:dyDescent="0.25">
      <c r="A189" s="152" t="s">
        <v>482</v>
      </c>
      <c r="B189" t="s">
        <v>590</v>
      </c>
      <c r="C189" t="s">
        <v>57</v>
      </c>
      <c r="D189" t="s">
        <v>57</v>
      </c>
      <c r="E189">
        <f>IF(Таблица2811[[#This Row],[Site]]="Site1",VLOOKUP(Таблица2811[[#This Row],[VLAN]],Dictionary!$D$2:$F$14,2,FALSE),VLOOKUP(Таблица2811[[#This Row],[VLAN]],Dictionary!$D$2:$F$14,3,FALSE))</f>
        <v>211</v>
      </c>
      <c r="F189" t="s">
        <v>687</v>
      </c>
      <c r="G189" t="s">
        <v>461</v>
      </c>
      <c r="H189" t="s">
        <v>411</v>
      </c>
    </row>
    <row r="190" spans="1:8" x14ac:dyDescent="0.25">
      <c r="A190" s="152" t="s">
        <v>482</v>
      </c>
      <c r="B190" t="s">
        <v>592</v>
      </c>
      <c r="C190" t="s">
        <v>57</v>
      </c>
      <c r="D190" t="s">
        <v>57</v>
      </c>
      <c r="E190">
        <f>IF(Таблица2811[[#This Row],[Site]]="Site1",VLOOKUP(Таблица2811[[#This Row],[VLAN]],Dictionary!$D$2:$F$14,2,FALSE),VLOOKUP(Таблица2811[[#This Row],[VLAN]],Dictionary!$D$2:$F$14,3,FALSE))</f>
        <v>211</v>
      </c>
      <c r="F190" t="s">
        <v>688</v>
      </c>
      <c r="G190" t="s">
        <v>461</v>
      </c>
      <c r="H190" t="s">
        <v>411</v>
      </c>
    </row>
    <row r="191" spans="1:8" x14ac:dyDescent="0.25">
      <c r="A191" s="152" t="s">
        <v>482</v>
      </c>
      <c r="B191" t="s">
        <v>594</v>
      </c>
      <c r="C191" t="s">
        <v>57</v>
      </c>
      <c r="D191" t="s">
        <v>57</v>
      </c>
      <c r="E191">
        <f>IF(Таблица2811[[#This Row],[Site]]="Site1",VLOOKUP(Таблица2811[[#This Row],[VLAN]],Dictionary!$D$2:$F$14,2,FALSE),VLOOKUP(Таблица2811[[#This Row],[VLAN]],Dictionary!$D$2:$F$14,3,FALSE))</f>
        <v>211</v>
      </c>
      <c r="F191" t="s">
        <v>689</v>
      </c>
      <c r="G191" t="s">
        <v>461</v>
      </c>
      <c r="H191" t="s">
        <v>411</v>
      </c>
    </row>
    <row r="192" spans="1:8" ht="15.75" customHeight="1" thickBot="1" x14ac:dyDescent="0.3">
      <c r="A192" s="137" t="s">
        <v>482</v>
      </c>
      <c r="B192" s="144" t="s">
        <v>596</v>
      </c>
      <c r="C192" s="144" t="s">
        <v>57</v>
      </c>
      <c r="D192" s="144" t="s">
        <v>57</v>
      </c>
      <c r="E192" s="144">
        <f>IF(Таблица2811[[#This Row],[Site]]="Site1",VLOOKUP(Таблица2811[[#This Row],[VLAN]],Dictionary!$D$2:$F$14,2,FALSE),VLOOKUP(Таблица2811[[#This Row],[VLAN]],Dictionary!$D$2:$F$14,3,FALSE))</f>
        <v>211</v>
      </c>
      <c r="F192" s="144" t="s">
        <v>690</v>
      </c>
      <c r="G192" s="144" t="s">
        <v>461</v>
      </c>
      <c r="H192" s="144" t="s">
        <v>411</v>
      </c>
    </row>
    <row r="193" spans="1:8" x14ac:dyDescent="0.25">
      <c r="A193" s="152" t="s">
        <v>407</v>
      </c>
      <c r="B193" t="s">
        <v>511</v>
      </c>
      <c r="C193" t="s">
        <v>62</v>
      </c>
      <c r="D193" t="s">
        <v>62</v>
      </c>
      <c r="E193">
        <f>IF(Таблица2811[[#This Row],[Site]]="Site1",VLOOKUP(Таблица2811[[#This Row],[VLAN]],Dictionary!$D$2:$F$14,2,FALSE),VLOOKUP(Таблица2811[[#This Row],[VLAN]],Dictionary!$D$2:$F$14,3,FALSE))</f>
        <v>110</v>
      </c>
      <c r="F193" t="s">
        <v>691</v>
      </c>
      <c r="G193" t="s">
        <v>410</v>
      </c>
      <c r="H193" t="s">
        <v>411</v>
      </c>
    </row>
    <row r="194" spans="1:8" x14ac:dyDescent="0.25">
      <c r="A194" s="152" t="s">
        <v>412</v>
      </c>
      <c r="B194" t="s">
        <v>513</v>
      </c>
      <c r="C194" t="s">
        <v>62</v>
      </c>
      <c r="D194" t="s">
        <v>62</v>
      </c>
      <c r="E194">
        <f>IF(Таблица2811[[#This Row],[Site]]="Site1",VLOOKUP(Таблица2811[[#This Row],[VLAN]],Dictionary!$D$2:$F$14,2,FALSE),VLOOKUP(Таблица2811[[#This Row],[VLAN]],Dictionary!$D$2:$F$14,3,FALSE))</f>
        <v>110</v>
      </c>
      <c r="F194" t="s">
        <v>692</v>
      </c>
      <c r="G194" t="s">
        <v>410</v>
      </c>
      <c r="H194" t="s">
        <v>411</v>
      </c>
    </row>
    <row r="195" spans="1:8" x14ac:dyDescent="0.25">
      <c r="A195" s="152" t="s">
        <v>414</v>
      </c>
      <c r="B195" t="s">
        <v>515</v>
      </c>
      <c r="C195" t="s">
        <v>62</v>
      </c>
      <c r="D195" t="s">
        <v>62</v>
      </c>
      <c r="E195">
        <f>IF(Таблица2811[[#This Row],[Site]]="Site1",VLOOKUP(Таблица2811[[#This Row],[VLAN]],Dictionary!$D$2:$F$14,2,FALSE),VLOOKUP(Таблица2811[[#This Row],[VLAN]],Dictionary!$D$2:$F$14,3,FALSE))</f>
        <v>110</v>
      </c>
      <c r="F195" t="s">
        <v>693</v>
      </c>
      <c r="G195" t="s">
        <v>410</v>
      </c>
      <c r="H195" t="s">
        <v>411</v>
      </c>
    </row>
    <row r="196" spans="1:8" x14ac:dyDescent="0.25">
      <c r="A196" s="152" t="s">
        <v>416</v>
      </c>
      <c r="B196" t="s">
        <v>517</v>
      </c>
      <c r="C196" t="s">
        <v>62</v>
      </c>
      <c r="D196" t="s">
        <v>62</v>
      </c>
      <c r="E196">
        <f>IF(Таблица2811[[#This Row],[Site]]="Site1",VLOOKUP(Таблица2811[[#This Row],[VLAN]],Dictionary!$D$2:$F$14,2,FALSE),VLOOKUP(Таблица2811[[#This Row],[VLAN]],Dictionary!$D$2:$F$14,3,FALSE))</f>
        <v>110</v>
      </c>
      <c r="F196" t="s">
        <v>694</v>
      </c>
      <c r="G196" t="s">
        <v>410</v>
      </c>
      <c r="H196" t="s">
        <v>411</v>
      </c>
    </row>
    <row r="197" spans="1:8" x14ac:dyDescent="0.25">
      <c r="A197" s="152" t="s">
        <v>418</v>
      </c>
      <c r="B197" t="s">
        <v>519</v>
      </c>
      <c r="C197" t="s">
        <v>62</v>
      </c>
      <c r="D197" t="s">
        <v>62</v>
      </c>
      <c r="E197">
        <f>IF(Таблица2811[[#This Row],[Site]]="Site1",VLOOKUP(Таблица2811[[#This Row],[VLAN]],Dictionary!$D$2:$F$14,2,FALSE),VLOOKUP(Таблица2811[[#This Row],[VLAN]],Dictionary!$D$2:$F$14,3,FALSE))</f>
        <v>110</v>
      </c>
      <c r="F197" t="s">
        <v>695</v>
      </c>
      <c r="G197" t="s">
        <v>410</v>
      </c>
      <c r="H197" t="s">
        <v>411</v>
      </c>
    </row>
    <row r="198" spans="1:8" x14ac:dyDescent="0.25">
      <c r="A198" s="152" t="s">
        <v>420</v>
      </c>
      <c r="B198" t="s">
        <v>521</v>
      </c>
      <c r="C198" t="s">
        <v>62</v>
      </c>
      <c r="D198" t="s">
        <v>62</v>
      </c>
      <c r="E198">
        <f>IF(Таблица2811[[#This Row],[Site]]="Site1",VLOOKUP(Таблица2811[[#This Row],[VLAN]],Dictionary!$D$2:$F$14,2,FALSE),VLOOKUP(Таблица2811[[#This Row],[VLAN]],Dictionary!$D$2:$F$14,3,FALSE))</f>
        <v>110</v>
      </c>
      <c r="F198" t="s">
        <v>696</v>
      </c>
      <c r="G198" t="s">
        <v>410</v>
      </c>
      <c r="H198" t="s">
        <v>411</v>
      </c>
    </row>
    <row r="199" spans="1:8" x14ac:dyDescent="0.25">
      <c r="A199" s="152" t="s">
        <v>422</v>
      </c>
      <c r="B199" t="s">
        <v>523</v>
      </c>
      <c r="C199" t="s">
        <v>62</v>
      </c>
      <c r="D199" t="s">
        <v>62</v>
      </c>
      <c r="E199">
        <f>IF(Таблица2811[[#This Row],[Site]]="Site1",VLOOKUP(Таблица2811[[#This Row],[VLAN]],Dictionary!$D$2:$F$14,2,FALSE),VLOOKUP(Таблица2811[[#This Row],[VLAN]],Dictionary!$D$2:$F$14,3,FALSE))</f>
        <v>110</v>
      </c>
      <c r="F199" t="s">
        <v>697</v>
      </c>
      <c r="G199" t="s">
        <v>410</v>
      </c>
      <c r="H199" t="s">
        <v>411</v>
      </c>
    </row>
    <row r="200" spans="1:8" x14ac:dyDescent="0.25">
      <c r="A200" s="152" t="s">
        <v>424</v>
      </c>
      <c r="B200" t="s">
        <v>525</v>
      </c>
      <c r="C200" t="s">
        <v>62</v>
      </c>
      <c r="D200" t="s">
        <v>62</v>
      </c>
      <c r="E200">
        <f>IF(Таблица2811[[#This Row],[Site]]="Site1",VLOOKUP(Таблица2811[[#This Row],[VLAN]],Dictionary!$D$2:$F$14,2,FALSE),VLOOKUP(Таблица2811[[#This Row],[VLAN]],Dictionary!$D$2:$F$14,3,FALSE))</f>
        <v>110</v>
      </c>
      <c r="F200" t="s">
        <v>698</v>
      </c>
      <c r="G200" t="s">
        <v>410</v>
      </c>
      <c r="H200" t="s">
        <v>411</v>
      </c>
    </row>
    <row r="201" spans="1:8" x14ac:dyDescent="0.25">
      <c r="A201" s="152" t="s">
        <v>434</v>
      </c>
      <c r="B201" t="s">
        <v>527</v>
      </c>
      <c r="C201" t="s">
        <v>62</v>
      </c>
      <c r="D201" t="s">
        <v>62</v>
      </c>
      <c r="E201">
        <f>IF(Таблица2811[[#This Row],[Site]]="Site1",VLOOKUP(Таблица2811[[#This Row],[VLAN]],Dictionary!$D$2:$F$14,2,FALSE),VLOOKUP(Таблица2811[[#This Row],[VLAN]],Dictionary!$D$2:$F$14,3,FALSE))</f>
        <v>110</v>
      </c>
      <c r="F201" t="s">
        <v>699</v>
      </c>
      <c r="G201" t="s">
        <v>410</v>
      </c>
      <c r="H201" t="s">
        <v>411</v>
      </c>
    </row>
    <row r="202" spans="1:8" x14ac:dyDescent="0.25">
      <c r="A202" s="152" t="s">
        <v>436</v>
      </c>
      <c r="B202" t="s">
        <v>529</v>
      </c>
      <c r="C202" t="s">
        <v>62</v>
      </c>
      <c r="D202" t="s">
        <v>62</v>
      </c>
      <c r="E202">
        <f>IF(Таблица2811[[#This Row],[Site]]="Site1",VLOOKUP(Таблица2811[[#This Row],[VLAN]],Dictionary!$D$2:$F$14,2,FALSE),VLOOKUP(Таблица2811[[#This Row],[VLAN]],Dictionary!$D$2:$F$14,3,FALSE))</f>
        <v>110</v>
      </c>
      <c r="F202" t="s">
        <v>700</v>
      </c>
      <c r="G202" t="s">
        <v>410</v>
      </c>
      <c r="H202" t="s">
        <v>411</v>
      </c>
    </row>
    <row r="203" spans="1:8" x14ac:dyDescent="0.25">
      <c r="A203" s="152" t="s">
        <v>438</v>
      </c>
      <c r="B203" t="s">
        <v>531</v>
      </c>
      <c r="C203" t="s">
        <v>62</v>
      </c>
      <c r="D203" t="s">
        <v>62</v>
      </c>
      <c r="E203">
        <f>IF(Таблица2811[[#This Row],[Site]]="Site1",VLOOKUP(Таблица2811[[#This Row],[VLAN]],Dictionary!$D$2:$F$14,2,FALSE),VLOOKUP(Таблица2811[[#This Row],[VLAN]],Dictionary!$D$2:$F$14,3,FALSE))</f>
        <v>110</v>
      </c>
      <c r="F203" t="s">
        <v>701</v>
      </c>
      <c r="G203" t="s">
        <v>410</v>
      </c>
      <c r="H203" t="s">
        <v>411</v>
      </c>
    </row>
    <row r="204" spans="1:8" x14ac:dyDescent="0.25">
      <c r="A204" s="139" t="s">
        <v>440</v>
      </c>
      <c r="B204" s="122" t="s">
        <v>533</v>
      </c>
      <c r="C204" s="122" t="s">
        <v>62</v>
      </c>
      <c r="D204" s="122" t="s">
        <v>62</v>
      </c>
      <c r="E204" s="122">
        <f>IF(Таблица2811[[#This Row],[Site]]="Site1",VLOOKUP(Таблица2811[[#This Row],[VLAN]],Dictionary!$D$2:$F$14,2,FALSE),VLOOKUP(Таблица2811[[#This Row],[VLAN]],Dictionary!$D$2:$F$14,3,FALSE))</f>
        <v>110</v>
      </c>
      <c r="F204" s="122" t="s">
        <v>702</v>
      </c>
      <c r="G204" s="122" t="s">
        <v>410</v>
      </c>
      <c r="H204" s="122" t="s">
        <v>411</v>
      </c>
    </row>
    <row r="205" spans="1:8" x14ac:dyDescent="0.25">
      <c r="A205" s="96" t="s">
        <v>432</v>
      </c>
      <c r="B205" s="97" t="s">
        <v>541</v>
      </c>
      <c r="C205" t="s">
        <v>62</v>
      </c>
      <c r="D205" t="s">
        <v>62</v>
      </c>
      <c r="E205">
        <f>IF(Таблица2811[[#This Row],[Site]]="Site1",VLOOKUP(Таблица2811[[#This Row],[VLAN]],Dictionary!$D$2:$F$14,2,FALSE),VLOOKUP(Таблица2811[[#This Row],[VLAN]],Dictionary!$D$2:$F$14,3,FALSE))</f>
        <v>110</v>
      </c>
      <c r="F205" t="s">
        <v>703</v>
      </c>
      <c r="G205" t="s">
        <v>410</v>
      </c>
      <c r="H205" t="s">
        <v>411</v>
      </c>
    </row>
    <row r="206" spans="1:8" x14ac:dyDescent="0.25">
      <c r="A206" s="98" t="s">
        <v>432</v>
      </c>
      <c r="B206" s="99" t="s">
        <v>543</v>
      </c>
      <c r="C206" t="s">
        <v>62</v>
      </c>
      <c r="D206" t="s">
        <v>62</v>
      </c>
      <c r="E206">
        <f>IF(Таблица2811[[#This Row],[Site]]="Site1",VLOOKUP(Таблица2811[[#This Row],[VLAN]],Dictionary!$D$2:$F$14,2,FALSE),VLOOKUP(Таблица2811[[#This Row],[VLAN]],Dictionary!$D$2:$F$14,3,FALSE))</f>
        <v>110</v>
      </c>
      <c r="F206" t="s">
        <v>704</v>
      </c>
      <c r="G206" t="s">
        <v>410</v>
      </c>
      <c r="H206" t="s">
        <v>411</v>
      </c>
    </row>
    <row r="207" spans="1:8" x14ac:dyDescent="0.25">
      <c r="A207" s="100" t="s">
        <v>432</v>
      </c>
      <c r="B207" s="101" t="s">
        <v>545</v>
      </c>
      <c r="C207" t="s">
        <v>62</v>
      </c>
      <c r="D207" t="s">
        <v>62</v>
      </c>
      <c r="E207">
        <f>IF(Таблица2811[[#This Row],[Site]]="Site1",VLOOKUP(Таблица2811[[#This Row],[VLAN]],Dictionary!$D$2:$F$14,2,FALSE),VLOOKUP(Таблица2811[[#This Row],[VLAN]],Dictionary!$D$2:$F$14,3,FALSE))</f>
        <v>110</v>
      </c>
      <c r="F207" t="s">
        <v>705</v>
      </c>
      <c r="G207" t="s">
        <v>410</v>
      </c>
      <c r="H207" t="s">
        <v>411</v>
      </c>
    </row>
    <row r="208" spans="1:8" x14ac:dyDescent="0.25">
      <c r="A208" s="102" t="s">
        <v>432</v>
      </c>
      <c r="B208" s="103" t="s">
        <v>547</v>
      </c>
      <c r="C208" s="122" t="s">
        <v>62</v>
      </c>
      <c r="D208" s="122" t="s">
        <v>62</v>
      </c>
      <c r="E208" s="122">
        <f>IF(Таблица2811[[#This Row],[Site]]="Site1",VLOOKUP(Таблица2811[[#This Row],[VLAN]],Dictionary!$D$2:$F$14,2,FALSE),VLOOKUP(Таблица2811[[#This Row],[VLAN]],Dictionary!$D$2:$F$14,3,FALSE))</f>
        <v>110</v>
      </c>
      <c r="F208" s="122" t="s">
        <v>706</v>
      </c>
      <c r="G208" s="122" t="s">
        <v>410</v>
      </c>
      <c r="H208" s="122" t="s">
        <v>411</v>
      </c>
    </row>
    <row r="209" spans="1:8" x14ac:dyDescent="0.25">
      <c r="A209" s="85" t="s">
        <v>426</v>
      </c>
      <c r="B209" s="155" t="s">
        <v>553</v>
      </c>
      <c r="C209" s="155" t="s">
        <v>62</v>
      </c>
      <c r="D209" s="155" t="s">
        <v>62</v>
      </c>
      <c r="E209" s="155">
        <f>IF(Таблица2811[[#This Row],[Site]]="Site1",VLOOKUP(Таблица2811[[#This Row],[VLAN]],Dictionary!$D$2:$F$14,2,FALSE),VLOOKUP(Таблица2811[[#This Row],[VLAN]],Dictionary!$D$2:$F$14,3,FALSE))</f>
        <v>110</v>
      </c>
      <c r="F209" s="155" t="s">
        <v>707</v>
      </c>
      <c r="G209" s="155" t="s">
        <v>410</v>
      </c>
      <c r="H209" s="155" t="s">
        <v>411</v>
      </c>
    </row>
    <row r="210" spans="1:8" x14ac:dyDescent="0.25">
      <c r="A210" s="152" t="s">
        <v>459</v>
      </c>
      <c r="B210" t="s">
        <v>557</v>
      </c>
      <c r="C210" t="s">
        <v>62</v>
      </c>
      <c r="D210" t="s">
        <v>62</v>
      </c>
      <c r="E210">
        <f>IF(Таблица2811[[#This Row],[Site]]="Site1",VLOOKUP(Таблица2811[[#This Row],[VLAN]],Dictionary!$D$2:$F$14,2,FALSE),VLOOKUP(Таблица2811[[#This Row],[VLAN]],Dictionary!$D$2:$F$14,3,FALSE))</f>
        <v>210</v>
      </c>
      <c r="F210" t="s">
        <v>708</v>
      </c>
      <c r="G210" t="s">
        <v>461</v>
      </c>
      <c r="H210" t="s">
        <v>411</v>
      </c>
    </row>
    <row r="211" spans="1:8" x14ac:dyDescent="0.25">
      <c r="A211" s="152" t="s">
        <v>462</v>
      </c>
      <c r="B211" t="s">
        <v>559</v>
      </c>
      <c r="C211" t="s">
        <v>62</v>
      </c>
      <c r="D211" t="s">
        <v>62</v>
      </c>
      <c r="E211">
        <f>IF(Таблица2811[[#This Row],[Site]]="Site1",VLOOKUP(Таблица2811[[#This Row],[VLAN]],Dictionary!$D$2:$F$14,2,FALSE),VLOOKUP(Таблица2811[[#This Row],[VLAN]],Dictionary!$D$2:$F$14,3,FALSE))</f>
        <v>210</v>
      </c>
      <c r="F211" t="s">
        <v>709</v>
      </c>
      <c r="G211" t="s">
        <v>461</v>
      </c>
      <c r="H211" t="s">
        <v>411</v>
      </c>
    </row>
    <row r="212" spans="1:8" x14ac:dyDescent="0.25">
      <c r="A212" s="152" t="s">
        <v>464</v>
      </c>
      <c r="B212" t="s">
        <v>561</v>
      </c>
      <c r="C212" t="s">
        <v>62</v>
      </c>
      <c r="D212" t="s">
        <v>62</v>
      </c>
      <c r="E212">
        <f>IF(Таблица2811[[#This Row],[Site]]="Site1",VLOOKUP(Таблица2811[[#This Row],[VLAN]],Dictionary!$D$2:$F$14,2,FALSE),VLOOKUP(Таблица2811[[#This Row],[VLAN]],Dictionary!$D$2:$F$14,3,FALSE))</f>
        <v>210</v>
      </c>
      <c r="F212" t="s">
        <v>710</v>
      </c>
      <c r="G212" t="s">
        <v>461</v>
      </c>
      <c r="H212" t="s">
        <v>411</v>
      </c>
    </row>
    <row r="213" spans="1:8" x14ac:dyDescent="0.25">
      <c r="A213" s="152" t="s">
        <v>466</v>
      </c>
      <c r="B213" t="s">
        <v>563</v>
      </c>
      <c r="C213" t="s">
        <v>62</v>
      </c>
      <c r="D213" t="s">
        <v>62</v>
      </c>
      <c r="E213">
        <f>IF(Таблица2811[[#This Row],[Site]]="Site1",VLOOKUP(Таблица2811[[#This Row],[VLAN]],Dictionary!$D$2:$F$14,2,FALSE),VLOOKUP(Таблица2811[[#This Row],[VLAN]],Dictionary!$D$2:$F$14,3,FALSE))</f>
        <v>210</v>
      </c>
      <c r="F213" t="s">
        <v>711</v>
      </c>
      <c r="G213" t="s">
        <v>461</v>
      </c>
      <c r="H213" t="s">
        <v>411</v>
      </c>
    </row>
    <row r="214" spans="1:8" x14ac:dyDescent="0.25">
      <c r="A214" s="152" t="s">
        <v>468</v>
      </c>
      <c r="B214" t="s">
        <v>565</v>
      </c>
      <c r="C214" t="s">
        <v>62</v>
      </c>
      <c r="D214" t="s">
        <v>62</v>
      </c>
      <c r="E214">
        <f>IF(Таблица2811[[#This Row],[Site]]="Site1",VLOOKUP(Таблица2811[[#This Row],[VLAN]],Dictionary!$D$2:$F$14,2,FALSE),VLOOKUP(Таблица2811[[#This Row],[VLAN]],Dictionary!$D$2:$F$14,3,FALSE))</f>
        <v>210</v>
      </c>
      <c r="F214" t="s">
        <v>712</v>
      </c>
      <c r="G214" t="s">
        <v>461</v>
      </c>
      <c r="H214" t="s">
        <v>411</v>
      </c>
    </row>
    <row r="215" spans="1:8" x14ac:dyDescent="0.25">
      <c r="A215" s="152" t="s">
        <v>470</v>
      </c>
      <c r="B215" t="s">
        <v>567</v>
      </c>
      <c r="C215" t="s">
        <v>62</v>
      </c>
      <c r="D215" t="s">
        <v>62</v>
      </c>
      <c r="E215">
        <f>IF(Таблица2811[[#This Row],[Site]]="Site1",VLOOKUP(Таблица2811[[#This Row],[VLAN]],Dictionary!$D$2:$F$14,2,FALSE),VLOOKUP(Таблица2811[[#This Row],[VLAN]],Dictionary!$D$2:$F$14,3,FALSE))</f>
        <v>210</v>
      </c>
      <c r="F215" t="s">
        <v>713</v>
      </c>
      <c r="G215" t="s">
        <v>461</v>
      </c>
      <c r="H215" t="s">
        <v>411</v>
      </c>
    </row>
    <row r="216" spans="1:8" x14ac:dyDescent="0.25">
      <c r="A216" s="152" t="s">
        <v>472</v>
      </c>
      <c r="B216" t="s">
        <v>569</v>
      </c>
      <c r="C216" t="s">
        <v>62</v>
      </c>
      <c r="D216" t="s">
        <v>62</v>
      </c>
      <c r="E216">
        <f>IF(Таблица2811[[#This Row],[Site]]="Site1",VLOOKUP(Таблица2811[[#This Row],[VLAN]],Dictionary!$D$2:$F$14,2,FALSE),VLOOKUP(Таблица2811[[#This Row],[VLAN]],Dictionary!$D$2:$F$14,3,FALSE))</f>
        <v>210</v>
      </c>
      <c r="F216" t="s">
        <v>714</v>
      </c>
      <c r="G216" t="s">
        <v>461</v>
      </c>
      <c r="H216" t="s">
        <v>411</v>
      </c>
    </row>
    <row r="217" spans="1:8" x14ac:dyDescent="0.25">
      <c r="A217" s="152" t="s">
        <v>474</v>
      </c>
      <c r="B217" t="s">
        <v>571</v>
      </c>
      <c r="C217" t="s">
        <v>62</v>
      </c>
      <c r="D217" t="s">
        <v>62</v>
      </c>
      <c r="E217">
        <f>IF(Таблица2811[[#This Row],[Site]]="Site1",VLOOKUP(Таблица2811[[#This Row],[VLAN]],Dictionary!$D$2:$F$14,2,FALSE),VLOOKUP(Таблица2811[[#This Row],[VLAN]],Dictionary!$D$2:$F$14,3,FALSE))</f>
        <v>210</v>
      </c>
      <c r="F217" t="s">
        <v>715</v>
      </c>
      <c r="G217" t="s">
        <v>461</v>
      </c>
      <c r="H217" t="s">
        <v>411</v>
      </c>
    </row>
    <row r="218" spans="1:8" x14ac:dyDescent="0.25">
      <c r="A218" s="152" t="s">
        <v>484</v>
      </c>
      <c r="B218" t="s">
        <v>573</v>
      </c>
      <c r="C218" t="s">
        <v>62</v>
      </c>
      <c r="D218" t="s">
        <v>62</v>
      </c>
      <c r="E218">
        <f>IF(Таблица2811[[#This Row],[Site]]="Site1",VLOOKUP(Таблица2811[[#This Row],[VLAN]],Dictionary!$D$2:$F$14,2,FALSE),VLOOKUP(Таблица2811[[#This Row],[VLAN]],Dictionary!$D$2:$F$14,3,FALSE))</f>
        <v>210</v>
      </c>
      <c r="F218" t="s">
        <v>716</v>
      </c>
      <c r="G218" t="s">
        <v>461</v>
      </c>
      <c r="H218" t="s">
        <v>411</v>
      </c>
    </row>
    <row r="219" spans="1:8" x14ac:dyDescent="0.25">
      <c r="A219" s="152" t="s">
        <v>486</v>
      </c>
      <c r="B219" t="s">
        <v>575</v>
      </c>
      <c r="C219" t="s">
        <v>62</v>
      </c>
      <c r="D219" t="s">
        <v>62</v>
      </c>
      <c r="E219">
        <f>IF(Таблица2811[[#This Row],[Site]]="Site1",VLOOKUP(Таблица2811[[#This Row],[VLAN]],Dictionary!$D$2:$F$14,2,FALSE),VLOOKUP(Таблица2811[[#This Row],[VLAN]],Dictionary!$D$2:$F$14,3,FALSE))</f>
        <v>210</v>
      </c>
      <c r="F219" t="s">
        <v>717</v>
      </c>
      <c r="G219" t="s">
        <v>461</v>
      </c>
      <c r="H219" t="s">
        <v>411</v>
      </c>
    </row>
    <row r="220" spans="1:8" x14ac:dyDescent="0.25">
      <c r="A220" s="152" t="s">
        <v>488</v>
      </c>
      <c r="B220" t="s">
        <v>577</v>
      </c>
      <c r="C220" t="s">
        <v>62</v>
      </c>
      <c r="D220" t="s">
        <v>62</v>
      </c>
      <c r="E220">
        <f>IF(Таблица2811[[#This Row],[Site]]="Site1",VLOOKUP(Таблица2811[[#This Row],[VLAN]],Dictionary!$D$2:$F$14,2,FALSE),VLOOKUP(Таблица2811[[#This Row],[VLAN]],Dictionary!$D$2:$F$14,3,FALSE))</f>
        <v>210</v>
      </c>
      <c r="F220" t="s">
        <v>718</v>
      </c>
      <c r="G220" t="s">
        <v>461</v>
      </c>
      <c r="H220" t="s">
        <v>411</v>
      </c>
    </row>
    <row r="221" spans="1:8" x14ac:dyDescent="0.25">
      <c r="A221" s="139" t="s">
        <v>490</v>
      </c>
      <c r="B221" s="122" t="s">
        <v>579</v>
      </c>
      <c r="C221" s="122" t="s">
        <v>62</v>
      </c>
      <c r="D221" s="122" t="s">
        <v>62</v>
      </c>
      <c r="E221" s="122">
        <f>IF(Таблица2811[[#This Row],[Site]]="Site1",VLOOKUP(Таблица2811[[#This Row],[VLAN]],Dictionary!$D$2:$F$14,2,FALSE),VLOOKUP(Таблица2811[[#This Row],[VLAN]],Dictionary!$D$2:$F$14,3,FALSE))</f>
        <v>210</v>
      </c>
      <c r="F221" s="122" t="s">
        <v>719</v>
      </c>
      <c r="G221" s="122" t="s">
        <v>461</v>
      </c>
      <c r="H221" s="122" t="s">
        <v>411</v>
      </c>
    </row>
    <row r="222" spans="1:8" x14ac:dyDescent="0.25">
      <c r="A222" s="98" t="s">
        <v>482</v>
      </c>
      <c r="B222" s="99" t="s">
        <v>590</v>
      </c>
      <c r="C222" t="s">
        <v>62</v>
      </c>
      <c r="D222" t="s">
        <v>62</v>
      </c>
      <c r="E222">
        <f>IF(Таблица2811[[#This Row],[Site]]="Site1",VLOOKUP(Таблица2811[[#This Row],[VLAN]],Dictionary!$D$2:$F$14,2,FALSE),VLOOKUP(Таблица2811[[#This Row],[VLAN]],Dictionary!$D$2:$F$14,3,FALSE))</f>
        <v>210</v>
      </c>
      <c r="F222" t="s">
        <v>720</v>
      </c>
      <c r="G222" t="s">
        <v>461</v>
      </c>
      <c r="H222" t="s">
        <v>411</v>
      </c>
    </row>
    <row r="223" spans="1:8" x14ac:dyDescent="0.25">
      <c r="A223" s="100" t="s">
        <v>482</v>
      </c>
      <c r="B223" s="101" t="s">
        <v>592</v>
      </c>
      <c r="C223" t="s">
        <v>62</v>
      </c>
      <c r="D223" t="s">
        <v>62</v>
      </c>
      <c r="E223">
        <f>IF(Таблица2811[[#This Row],[Site]]="Site1",VLOOKUP(Таблица2811[[#This Row],[VLAN]],Dictionary!$D$2:$F$14,2,FALSE),VLOOKUP(Таблица2811[[#This Row],[VLAN]],Dictionary!$D$2:$F$14,3,FALSE))</f>
        <v>210</v>
      </c>
      <c r="F223" t="s">
        <v>721</v>
      </c>
      <c r="G223" t="s">
        <v>461</v>
      </c>
      <c r="H223" t="s">
        <v>411</v>
      </c>
    </row>
    <row r="224" spans="1:8" x14ac:dyDescent="0.25">
      <c r="A224" s="98" t="s">
        <v>482</v>
      </c>
      <c r="B224" s="99" t="s">
        <v>594</v>
      </c>
      <c r="C224" t="s">
        <v>62</v>
      </c>
      <c r="D224" t="s">
        <v>62</v>
      </c>
      <c r="E224">
        <f>IF(Таблица2811[[#This Row],[Site]]="Site1",VLOOKUP(Таблица2811[[#This Row],[VLAN]],Dictionary!$D$2:$F$14,2,FALSE),VLOOKUP(Таблица2811[[#This Row],[VLAN]],Dictionary!$D$2:$F$14,3,FALSE))</f>
        <v>210</v>
      </c>
      <c r="F224" t="s">
        <v>722</v>
      </c>
      <c r="G224" t="s">
        <v>461</v>
      </c>
      <c r="H224" t="s">
        <v>411</v>
      </c>
    </row>
    <row r="225" spans="1:8" x14ac:dyDescent="0.25">
      <c r="A225" s="104" t="s">
        <v>482</v>
      </c>
      <c r="B225" s="105" t="s">
        <v>596</v>
      </c>
      <c r="C225" s="122" t="s">
        <v>62</v>
      </c>
      <c r="D225" s="122" t="s">
        <v>62</v>
      </c>
      <c r="E225" s="122">
        <f>IF(Таблица2811[[#This Row],[Site]]="Site1",VLOOKUP(Таблица2811[[#This Row],[VLAN]],Dictionary!$D$2:$F$14,2,FALSE),VLOOKUP(Таблица2811[[#This Row],[VLAN]],Dictionary!$D$2:$F$14,3,FALSE))</f>
        <v>210</v>
      </c>
      <c r="F225" s="122" t="s">
        <v>723</v>
      </c>
      <c r="G225" s="122" t="s">
        <v>461</v>
      </c>
      <c r="H225" s="122" t="s">
        <v>411</v>
      </c>
    </row>
    <row r="226" spans="1:8" ht="15.75" customHeight="1" thickBot="1" x14ac:dyDescent="0.3">
      <c r="A226" s="89" t="s">
        <v>476</v>
      </c>
      <c r="B226" s="148" t="s">
        <v>663</v>
      </c>
      <c r="C226" s="148" t="s">
        <v>62</v>
      </c>
      <c r="D226" s="148" t="s">
        <v>62</v>
      </c>
      <c r="E226" s="148">
        <f>IF(Таблица2811[[#This Row],[Site]]="Site1",VLOOKUP(Таблица2811[[#This Row],[VLAN]],Dictionary!$D$2:$F$14,2,FALSE),VLOOKUP(Таблица2811[[#This Row],[VLAN]],Dictionary!$D$2:$F$14,3,FALSE))</f>
        <v>210</v>
      </c>
      <c r="F226" s="148" t="s">
        <v>724</v>
      </c>
      <c r="G226" s="148" t="s">
        <v>461</v>
      </c>
      <c r="H226" s="148" t="s">
        <v>411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2"/>
  <sheetViews>
    <sheetView zoomScale="115" zoomScaleNormal="115" workbookViewId="0">
      <pane ySplit="2" topLeftCell="A86" activePane="bottomLeft" state="frozen"/>
      <selection pane="bottomLeft" activeCell="J293" sqref="J293"/>
    </sheetView>
  </sheetViews>
  <sheetFormatPr defaultRowHeight="15" x14ac:dyDescent="0.25"/>
  <cols>
    <col min="1" max="1" width="33" style="142" customWidth="1"/>
    <col min="2" max="2" width="25" style="142" bestFit="1" customWidth="1"/>
    <col min="3" max="3" width="17" style="142" customWidth="1"/>
    <col min="4" max="4" width="19.28515625" style="142" customWidth="1"/>
    <col min="5" max="6" width="15.140625" style="142" customWidth="1"/>
    <col min="7" max="7" width="14.85546875" style="142" customWidth="1"/>
    <col min="8" max="8" width="12.85546875" style="142" hidden="1" customWidth="1"/>
    <col min="9" max="9" width="16.7109375" style="142" customWidth="1"/>
    <col min="10" max="10" width="18.7109375" style="142" customWidth="1"/>
    <col min="11" max="12" width="22.140625" style="142" customWidth="1"/>
    <col min="13" max="13" width="13" style="142" customWidth="1"/>
    <col min="14" max="14" width="14.42578125" style="142" customWidth="1"/>
    <col min="15" max="15" width="9.140625" style="142" customWidth="1"/>
    <col min="16" max="16" width="33.42578125" style="142" bestFit="1" customWidth="1"/>
    <col min="17" max="17" width="9.140625" style="142" customWidth="1"/>
    <col min="18" max="16384" width="9.140625" style="142"/>
  </cols>
  <sheetData>
    <row r="1" spans="1:16" ht="23.25" customHeight="1" x14ac:dyDescent="0.35">
      <c r="A1" s="187" t="s">
        <v>399</v>
      </c>
      <c r="B1" s="188"/>
      <c r="C1" s="188"/>
      <c r="D1" s="188"/>
      <c r="E1" s="188"/>
      <c r="F1" s="188"/>
      <c r="G1" s="188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t="s">
        <v>400</v>
      </c>
      <c r="B2" t="s">
        <v>401</v>
      </c>
      <c r="C2" t="s">
        <v>402</v>
      </c>
      <c r="D2" t="s">
        <v>403</v>
      </c>
      <c r="E2" s="1" t="s">
        <v>7</v>
      </c>
      <c r="F2" t="s">
        <v>404</v>
      </c>
      <c r="G2" t="s">
        <v>405</v>
      </c>
      <c r="H2" t="s">
        <v>406</v>
      </c>
    </row>
    <row r="3" spans="1:16" x14ac:dyDescent="0.25">
      <c r="A3" s="83" t="s">
        <v>725</v>
      </c>
      <c r="B3" s="83"/>
      <c r="C3" s="83" t="s">
        <v>408</v>
      </c>
      <c r="D3" s="83" t="s">
        <v>72</v>
      </c>
      <c r="E3" s="83">
        <f>IF(Таблица210[[#This Row],[Site]]="Site1",VLOOKUP(Таблица210[[#This Row],[VLAN]],Dictionary!$D$2:$F$15,2,FALSE),VLOOKUP(Таблица210[[#This Row],[VLAN]],Dictionary!$D$2:$F$15,3,FALSE))</f>
        <v>100</v>
      </c>
      <c r="F3" s="83" t="s">
        <v>726</v>
      </c>
      <c r="G3" s="83" t="s">
        <v>410</v>
      </c>
      <c r="H3" t="s">
        <v>411</v>
      </c>
    </row>
    <row r="4" spans="1:16" x14ac:dyDescent="0.25">
      <c r="A4" t="s">
        <v>727</v>
      </c>
      <c r="C4" t="s">
        <v>408</v>
      </c>
      <c r="D4" t="s">
        <v>72</v>
      </c>
      <c r="E4">
        <f>IF(Таблица210[[#This Row],[Site]]="Site1",VLOOKUP(Таблица210[[#This Row],[VLAN]],Dictionary!$D$2:$F$15,2,FALSE),VLOOKUP(Таблица210[[#This Row],[VLAN]],Dictionary!$D$2:$F$15,3,FALSE))</f>
        <v>100</v>
      </c>
      <c r="F4" t="s">
        <v>728</v>
      </c>
      <c r="G4" t="s">
        <v>410</v>
      </c>
      <c r="H4" t="s">
        <v>411</v>
      </c>
    </row>
    <row r="5" spans="1:16" x14ac:dyDescent="0.25">
      <c r="A5" t="s">
        <v>729</v>
      </c>
      <c r="C5" t="s">
        <v>408</v>
      </c>
      <c r="D5" t="s">
        <v>72</v>
      </c>
      <c r="E5">
        <f>IF(Таблица210[[#This Row],[Site]]="Site1",VLOOKUP(Таблица210[[#This Row],[VLAN]],Dictionary!$D$2:$F$15,2,FALSE),VLOOKUP(Таблица210[[#This Row],[VLAN]],Dictionary!$D$2:$F$15,3,FALSE))</f>
        <v>100</v>
      </c>
      <c r="F5" t="s">
        <v>730</v>
      </c>
      <c r="G5" t="s">
        <v>410</v>
      </c>
      <c r="H5" t="s">
        <v>411</v>
      </c>
    </row>
    <row r="6" spans="1:16" x14ac:dyDescent="0.25">
      <c r="A6" t="s">
        <v>731</v>
      </c>
      <c r="C6" t="s">
        <v>408</v>
      </c>
      <c r="D6" t="s">
        <v>72</v>
      </c>
      <c r="E6">
        <f>IF(Таблица210[[#This Row],[Site]]="Site1",VLOOKUP(Таблица210[[#This Row],[VLAN]],Dictionary!$D$2:$F$15,2,FALSE),VLOOKUP(Таблица210[[#This Row],[VLAN]],Dictionary!$D$2:$F$15,3,FALSE))</f>
        <v>100</v>
      </c>
      <c r="F6" t="s">
        <v>732</v>
      </c>
      <c r="G6" t="s">
        <v>410</v>
      </c>
      <c r="H6" t="s">
        <v>411</v>
      </c>
    </row>
    <row r="7" spans="1:16" x14ac:dyDescent="0.25">
      <c r="A7" t="s">
        <v>733</v>
      </c>
      <c r="C7" t="s">
        <v>408</v>
      </c>
      <c r="D7" t="s">
        <v>72</v>
      </c>
      <c r="E7">
        <f>IF(Таблица210[[#This Row],[Site]]="Site1",VLOOKUP(Таблица210[[#This Row],[VLAN]],Dictionary!$D$2:$F$15,2,FALSE),VLOOKUP(Таблица210[[#This Row],[VLAN]],Dictionary!$D$2:$F$15,3,FALSE))</f>
        <v>100</v>
      </c>
      <c r="F7" t="s">
        <v>734</v>
      </c>
      <c r="G7" t="s">
        <v>410</v>
      </c>
      <c r="H7" t="s">
        <v>411</v>
      </c>
    </row>
    <row r="8" spans="1:16" x14ac:dyDescent="0.25">
      <c r="A8" t="s">
        <v>735</v>
      </c>
      <c r="C8" t="s">
        <v>408</v>
      </c>
      <c r="D8" t="s">
        <v>72</v>
      </c>
      <c r="E8">
        <f>IF(Таблица210[[#This Row],[Site]]="Site1",VLOOKUP(Таблица210[[#This Row],[VLAN]],Dictionary!$D$2:$F$15,2,FALSE),VLOOKUP(Таблица210[[#This Row],[VLAN]],Dictionary!$D$2:$F$15,3,FALSE))</f>
        <v>100</v>
      </c>
      <c r="F8" t="s">
        <v>736</v>
      </c>
      <c r="G8" t="s">
        <v>410</v>
      </c>
      <c r="H8" t="s">
        <v>411</v>
      </c>
    </row>
    <row r="9" spans="1:16" x14ac:dyDescent="0.25">
      <c r="A9" t="s">
        <v>737</v>
      </c>
      <c r="C9" t="s">
        <v>408</v>
      </c>
      <c r="D9" t="s">
        <v>72</v>
      </c>
      <c r="E9">
        <f>IF(Таблица210[[#This Row],[Site]]="Site1",VLOOKUP(Таблица210[[#This Row],[VLAN]],Dictionary!$D$2:$F$15,2,FALSE),VLOOKUP(Таблица210[[#This Row],[VLAN]],Dictionary!$D$2:$F$15,3,FALSE))</f>
        <v>100</v>
      </c>
      <c r="F9" t="s">
        <v>738</v>
      </c>
      <c r="G9" t="s">
        <v>410</v>
      </c>
      <c r="H9" t="s">
        <v>411</v>
      </c>
    </row>
    <row r="10" spans="1:16" x14ac:dyDescent="0.25">
      <c r="A10" t="s">
        <v>739</v>
      </c>
      <c r="C10" t="s">
        <v>408</v>
      </c>
      <c r="D10" t="s">
        <v>72</v>
      </c>
      <c r="E10">
        <f>IF(Таблица210[[#This Row],[Site]]="Site1",VLOOKUP(Таблица210[[#This Row],[VLAN]],Dictionary!$D$2:$F$15,2,FALSE),VLOOKUP(Таблица210[[#This Row],[VLAN]],Dictionary!$D$2:$F$15,3,FALSE))</f>
        <v>100</v>
      </c>
      <c r="F10" t="s">
        <v>740</v>
      </c>
      <c r="G10" t="s">
        <v>410</v>
      </c>
      <c r="H10" t="s">
        <v>411</v>
      </c>
    </row>
    <row r="11" spans="1:16" x14ac:dyDescent="0.25">
      <c r="A11" t="s">
        <v>741</v>
      </c>
      <c r="C11" t="s">
        <v>408</v>
      </c>
      <c r="D11" t="s">
        <v>72</v>
      </c>
      <c r="E11">
        <f>IF(Таблица210[[#This Row],[Site]]="Site1",VLOOKUP(Таблица210[[#This Row],[VLAN]],Dictionary!$D$2:$F$15,2,FALSE),VLOOKUP(Таблица210[[#This Row],[VLAN]],Dictionary!$D$2:$F$15,3,FALSE))</f>
        <v>100</v>
      </c>
      <c r="F11" t="s">
        <v>742</v>
      </c>
      <c r="G11" t="s">
        <v>410</v>
      </c>
      <c r="H11" t="s">
        <v>411</v>
      </c>
    </row>
    <row r="12" spans="1:16" x14ac:dyDescent="0.25">
      <c r="A12" t="s">
        <v>743</v>
      </c>
      <c r="C12" t="s">
        <v>408</v>
      </c>
      <c r="D12" t="s">
        <v>72</v>
      </c>
      <c r="E12">
        <f>IF(Таблица210[[#This Row],[Site]]="Site1",VLOOKUP(Таблица210[[#This Row],[VLAN]],Dictionary!$D$2:$F$15,2,FALSE),VLOOKUP(Таблица210[[#This Row],[VLAN]],Dictionary!$D$2:$F$15,3,FALSE))</f>
        <v>100</v>
      </c>
      <c r="F12" t="s">
        <v>744</v>
      </c>
      <c r="G12" t="s">
        <v>410</v>
      </c>
      <c r="H12" t="s">
        <v>411</v>
      </c>
    </row>
    <row r="13" spans="1:16" x14ac:dyDescent="0.25">
      <c r="A13" t="s">
        <v>745</v>
      </c>
      <c r="C13" t="s">
        <v>408</v>
      </c>
      <c r="D13" t="s">
        <v>72</v>
      </c>
      <c r="E13">
        <f>IF(Таблица210[[#This Row],[Site]]="Site1",VLOOKUP(Таблица210[[#This Row],[VLAN]],Dictionary!$D$2:$F$15,2,FALSE),VLOOKUP(Таблица210[[#This Row],[VLAN]],Dictionary!$D$2:$F$15,3,FALSE))</f>
        <v>100</v>
      </c>
      <c r="F13" t="s">
        <v>746</v>
      </c>
      <c r="G13" t="s">
        <v>410</v>
      </c>
      <c r="H13" t="s">
        <v>411</v>
      </c>
    </row>
    <row r="14" spans="1:16" x14ac:dyDescent="0.25">
      <c r="A14" t="s">
        <v>747</v>
      </c>
      <c r="C14" t="s">
        <v>408</v>
      </c>
      <c r="D14" t="s">
        <v>72</v>
      </c>
      <c r="E14">
        <f>IF(Таблица210[[#This Row],[Site]]="Site1",VLOOKUP(Таблица210[[#This Row],[VLAN]],Dictionary!$D$2:$F$15,2,FALSE),VLOOKUP(Таблица210[[#This Row],[VLAN]],Dictionary!$D$2:$F$15,3,FALSE))</f>
        <v>100</v>
      </c>
      <c r="F14" t="s">
        <v>748</v>
      </c>
      <c r="G14" t="s">
        <v>410</v>
      </c>
      <c r="H14" t="s">
        <v>411</v>
      </c>
    </row>
    <row r="15" spans="1:16" x14ac:dyDescent="0.25">
      <c r="A15" t="s">
        <v>749</v>
      </c>
      <c r="C15" t="s">
        <v>408</v>
      </c>
      <c r="D15" t="s">
        <v>72</v>
      </c>
      <c r="E15">
        <f>IF(Таблица210[[#This Row],[Site]]="Site1",VLOOKUP(Таблица210[[#This Row],[VLAN]],Dictionary!$D$2:$F$15,2,FALSE),VLOOKUP(Таблица210[[#This Row],[VLAN]],Dictionary!$D$2:$F$15,3,FALSE))</f>
        <v>100</v>
      </c>
      <c r="F15" t="s">
        <v>750</v>
      </c>
      <c r="G15" t="s">
        <v>410</v>
      </c>
      <c r="H15" t="s">
        <v>411</v>
      </c>
    </row>
    <row r="16" spans="1:16" x14ac:dyDescent="0.25">
      <c r="A16" t="s">
        <v>751</v>
      </c>
      <c r="C16" t="s">
        <v>408</v>
      </c>
      <c r="D16" t="s">
        <v>72</v>
      </c>
      <c r="E16">
        <f>IF(Таблица210[[#This Row],[Site]]="Site1",VLOOKUP(Таблица210[[#This Row],[VLAN]],Dictionary!$D$2:$F$15,2,FALSE),VLOOKUP(Таблица210[[#This Row],[VLAN]],Dictionary!$D$2:$F$15,3,FALSE))</f>
        <v>100</v>
      </c>
      <c r="F16" t="s">
        <v>752</v>
      </c>
      <c r="G16" t="s">
        <v>410</v>
      </c>
      <c r="H16" t="s">
        <v>411</v>
      </c>
    </row>
    <row r="17" spans="1:8" x14ac:dyDescent="0.25">
      <c r="A17" t="s">
        <v>753</v>
      </c>
      <c r="C17" t="s">
        <v>408</v>
      </c>
      <c r="D17" t="s">
        <v>72</v>
      </c>
      <c r="E17">
        <f>IF(Таблица210[[#This Row],[Site]]="Site1",VLOOKUP(Таблица210[[#This Row],[VLAN]],Dictionary!$D$2:$F$15,2,FALSE),VLOOKUP(Таблица210[[#This Row],[VLAN]],Dictionary!$D$2:$F$15,3,FALSE))</f>
        <v>100</v>
      </c>
      <c r="F17" t="s">
        <v>754</v>
      </c>
      <c r="G17" t="s">
        <v>410</v>
      </c>
      <c r="H17" t="s">
        <v>411</v>
      </c>
    </row>
    <row r="18" spans="1:8" x14ac:dyDescent="0.25">
      <c r="A18" t="s">
        <v>755</v>
      </c>
      <c r="C18" t="s">
        <v>408</v>
      </c>
      <c r="D18" t="s">
        <v>72</v>
      </c>
      <c r="E18">
        <f>IF(Таблица210[[#This Row],[Site]]="Site1",VLOOKUP(Таблица210[[#This Row],[VLAN]],Dictionary!$D$2:$F$15,2,FALSE),VLOOKUP(Таблица210[[#This Row],[VLAN]],Dictionary!$D$2:$F$15,3,FALSE))</f>
        <v>100</v>
      </c>
      <c r="F18" t="s">
        <v>756</v>
      </c>
      <c r="G18" t="s">
        <v>410</v>
      </c>
      <c r="H18" t="s">
        <v>411</v>
      </c>
    </row>
    <row r="19" spans="1:8" x14ac:dyDescent="0.25">
      <c r="A19" t="s">
        <v>757</v>
      </c>
      <c r="C19" t="s">
        <v>408</v>
      </c>
      <c r="D19" t="s">
        <v>72</v>
      </c>
      <c r="E19">
        <f>IF(Таблица210[[#This Row],[Site]]="Site1",VLOOKUP(Таблица210[[#This Row],[VLAN]],Dictionary!$D$2:$F$15,2,FALSE),VLOOKUP(Таблица210[[#This Row],[VLAN]],Dictionary!$D$2:$F$15,3,FALSE))</f>
        <v>100</v>
      </c>
      <c r="F19" t="s">
        <v>758</v>
      </c>
      <c r="G19" t="s">
        <v>410</v>
      </c>
      <c r="H19" t="s">
        <v>411</v>
      </c>
    </row>
    <row r="20" spans="1:8" x14ac:dyDescent="0.25">
      <c r="A20" t="s">
        <v>759</v>
      </c>
      <c r="C20" t="s">
        <v>408</v>
      </c>
      <c r="D20" t="s">
        <v>72</v>
      </c>
      <c r="E20">
        <f>IF(Таблица210[[#This Row],[Site]]="Site1",VLOOKUP(Таблица210[[#This Row],[VLAN]],Dictionary!$D$2:$F$15,2,FALSE),VLOOKUP(Таблица210[[#This Row],[VLAN]],Dictionary!$D$2:$F$15,3,FALSE))</f>
        <v>100</v>
      </c>
      <c r="F20" t="s">
        <v>760</v>
      </c>
      <c r="G20" t="s">
        <v>410</v>
      </c>
      <c r="H20" t="s">
        <v>411</v>
      </c>
    </row>
    <row r="21" spans="1:8" x14ac:dyDescent="0.25">
      <c r="A21" t="s">
        <v>761</v>
      </c>
      <c r="C21" t="s">
        <v>408</v>
      </c>
      <c r="D21" t="s">
        <v>72</v>
      </c>
      <c r="E21">
        <f>IF(Таблица210[[#This Row],[Site]]="Site1",VLOOKUP(Таблица210[[#This Row],[VLAN]],Dictionary!$D$2:$F$15,2,FALSE),VLOOKUP(Таблица210[[#This Row],[VLAN]],Dictionary!$D$2:$F$15,3,FALSE))</f>
        <v>100</v>
      </c>
      <c r="F21" t="s">
        <v>762</v>
      </c>
      <c r="G21" t="s">
        <v>410</v>
      </c>
      <c r="H21" t="s">
        <v>411</v>
      </c>
    </row>
    <row r="22" spans="1:8" x14ac:dyDescent="0.25">
      <c r="A22" t="s">
        <v>763</v>
      </c>
      <c r="C22" t="s">
        <v>408</v>
      </c>
      <c r="D22" t="s">
        <v>72</v>
      </c>
      <c r="E22">
        <f>IF(Таблица210[[#This Row],[Site]]="Site1",VLOOKUP(Таблица210[[#This Row],[VLAN]],Dictionary!$D$2:$F$15,2,FALSE),VLOOKUP(Таблица210[[#This Row],[VLAN]],Dictionary!$D$2:$F$15,3,FALSE))</f>
        <v>100</v>
      </c>
      <c r="F22" t="s">
        <v>764</v>
      </c>
      <c r="G22" t="s">
        <v>410</v>
      </c>
      <c r="H22" t="s">
        <v>411</v>
      </c>
    </row>
    <row r="23" spans="1:8" x14ac:dyDescent="0.25">
      <c r="A23" t="s">
        <v>765</v>
      </c>
      <c r="C23" t="s">
        <v>408</v>
      </c>
      <c r="D23" t="s">
        <v>72</v>
      </c>
      <c r="E23">
        <f>IF(Таблица210[[#This Row],[Site]]="Site1",VLOOKUP(Таблица210[[#This Row],[VLAN]],Dictionary!$D$2:$F$15,2,FALSE),VLOOKUP(Таблица210[[#This Row],[VLAN]],Dictionary!$D$2:$F$15,3,FALSE))</f>
        <v>100</v>
      </c>
      <c r="F23" t="s">
        <v>766</v>
      </c>
      <c r="G23" t="s">
        <v>410</v>
      </c>
      <c r="H23" t="s">
        <v>411</v>
      </c>
    </row>
    <row r="24" spans="1:8" x14ac:dyDescent="0.25">
      <c r="A24" s="122" t="s">
        <v>767</v>
      </c>
      <c r="B24" s="122"/>
      <c r="C24" s="122" t="s">
        <v>408</v>
      </c>
      <c r="D24" s="122" t="s">
        <v>72</v>
      </c>
      <c r="E24" s="122">
        <f>IF(Таблица210[[#This Row],[Site]]="Site1",VLOOKUP(Таблица210[[#This Row],[VLAN]],Dictionary!$D$2:$F$15,2,FALSE),VLOOKUP(Таблица210[[#This Row],[VLAN]],Dictionary!$D$2:$F$15,3,FALSE))</f>
        <v>100</v>
      </c>
      <c r="F24" s="122" t="s">
        <v>768</v>
      </c>
      <c r="G24" s="122" t="s">
        <v>410</v>
      </c>
      <c r="H24" s="122" t="s">
        <v>411</v>
      </c>
    </row>
    <row r="25" spans="1:8" x14ac:dyDescent="0.25">
      <c r="A25" t="s">
        <v>725</v>
      </c>
      <c r="C25" t="s">
        <v>442</v>
      </c>
      <c r="D25" t="s">
        <v>75</v>
      </c>
      <c r="E25">
        <f>IF(Таблица210[[#This Row],[Site]]="Site1",VLOOKUP(Таблица210[[#This Row],[VLAN]],Dictionary!$D$2:$F$15,2,FALSE),VLOOKUP(Таблица210[[#This Row],[VLAN]],Dictionary!$D$2:$F$15,3,FALSE))</f>
        <v>101</v>
      </c>
      <c r="F25" t="s">
        <v>769</v>
      </c>
      <c r="G25" t="s">
        <v>410</v>
      </c>
      <c r="H25" t="s">
        <v>411</v>
      </c>
    </row>
    <row r="26" spans="1:8" x14ac:dyDescent="0.25">
      <c r="A26" t="s">
        <v>727</v>
      </c>
      <c r="C26" t="s">
        <v>442</v>
      </c>
      <c r="D26" t="s">
        <v>75</v>
      </c>
      <c r="E26">
        <f>IF(Таблица210[[#This Row],[Site]]="Site1",VLOOKUP(Таблица210[[#This Row],[VLAN]],Dictionary!$D$2:$F$15,2,FALSE),VLOOKUP(Таблица210[[#This Row],[VLAN]],Dictionary!$D$2:$F$15,3,FALSE))</f>
        <v>101</v>
      </c>
      <c r="F26" t="s">
        <v>770</v>
      </c>
      <c r="G26" t="s">
        <v>410</v>
      </c>
      <c r="H26" t="s">
        <v>411</v>
      </c>
    </row>
    <row r="27" spans="1:8" x14ac:dyDescent="0.25">
      <c r="A27" t="s">
        <v>729</v>
      </c>
      <c r="C27" t="s">
        <v>442</v>
      </c>
      <c r="D27" t="s">
        <v>75</v>
      </c>
      <c r="E27">
        <f>IF(Таблица210[[#This Row],[Site]]="Site1",VLOOKUP(Таблица210[[#This Row],[VLAN]],Dictionary!$D$2:$F$15,2,FALSE),VLOOKUP(Таблица210[[#This Row],[VLAN]],Dictionary!$D$2:$F$15,3,FALSE))</f>
        <v>101</v>
      </c>
      <c r="F27" t="s">
        <v>771</v>
      </c>
      <c r="G27" t="s">
        <v>410</v>
      </c>
      <c r="H27" t="s">
        <v>411</v>
      </c>
    </row>
    <row r="28" spans="1:8" x14ac:dyDescent="0.25">
      <c r="A28" t="s">
        <v>731</v>
      </c>
      <c r="C28" t="s">
        <v>442</v>
      </c>
      <c r="D28" t="s">
        <v>75</v>
      </c>
      <c r="E28">
        <f>IF(Таблица210[[#This Row],[Site]]="Site1",VLOOKUP(Таблица210[[#This Row],[VLAN]],Dictionary!$D$2:$F$15,2,FALSE),VLOOKUP(Таблица210[[#This Row],[VLAN]],Dictionary!$D$2:$F$15,3,FALSE))</f>
        <v>101</v>
      </c>
      <c r="F28" t="s">
        <v>772</v>
      </c>
      <c r="G28" t="s">
        <v>410</v>
      </c>
      <c r="H28" t="s">
        <v>411</v>
      </c>
    </row>
    <row r="29" spans="1:8" x14ac:dyDescent="0.25">
      <c r="A29" t="s">
        <v>733</v>
      </c>
      <c r="C29" t="s">
        <v>442</v>
      </c>
      <c r="D29" t="s">
        <v>75</v>
      </c>
      <c r="E29">
        <f>IF(Таблица210[[#This Row],[Site]]="Site1",VLOOKUP(Таблица210[[#This Row],[VLAN]],Dictionary!$D$2:$F$15,2,FALSE),VLOOKUP(Таблица210[[#This Row],[VLAN]],Dictionary!$D$2:$F$15,3,FALSE))</f>
        <v>101</v>
      </c>
      <c r="F29" t="s">
        <v>773</v>
      </c>
      <c r="G29" t="s">
        <v>410</v>
      </c>
      <c r="H29" t="s">
        <v>411</v>
      </c>
    </row>
    <row r="30" spans="1:8" x14ac:dyDescent="0.25">
      <c r="A30" t="s">
        <v>735</v>
      </c>
      <c r="C30" t="s">
        <v>442</v>
      </c>
      <c r="D30" t="s">
        <v>75</v>
      </c>
      <c r="E30">
        <f>IF(Таблица210[[#This Row],[Site]]="Site1",VLOOKUP(Таблица210[[#This Row],[VLAN]],Dictionary!$D$2:$F$15,2,FALSE),VLOOKUP(Таблица210[[#This Row],[VLAN]],Dictionary!$D$2:$F$15,3,FALSE))</f>
        <v>101</v>
      </c>
      <c r="F30" t="s">
        <v>774</v>
      </c>
      <c r="G30" t="s">
        <v>410</v>
      </c>
      <c r="H30" t="s">
        <v>411</v>
      </c>
    </row>
    <row r="31" spans="1:8" x14ac:dyDescent="0.25">
      <c r="A31" t="s">
        <v>737</v>
      </c>
      <c r="C31" t="s">
        <v>442</v>
      </c>
      <c r="D31" t="s">
        <v>75</v>
      </c>
      <c r="E31">
        <f>IF(Таблица210[[#This Row],[Site]]="Site1",VLOOKUP(Таблица210[[#This Row],[VLAN]],Dictionary!$D$2:$F$15,2,FALSE),VLOOKUP(Таблица210[[#This Row],[VLAN]],Dictionary!$D$2:$F$15,3,FALSE))</f>
        <v>101</v>
      </c>
      <c r="F31" t="s">
        <v>775</v>
      </c>
      <c r="G31" t="s">
        <v>410</v>
      </c>
      <c r="H31" t="s">
        <v>411</v>
      </c>
    </row>
    <row r="32" spans="1:8" x14ac:dyDescent="0.25">
      <c r="A32" t="s">
        <v>739</v>
      </c>
      <c r="C32" t="s">
        <v>442</v>
      </c>
      <c r="D32" t="s">
        <v>75</v>
      </c>
      <c r="E32">
        <f>IF(Таблица210[[#This Row],[Site]]="Site1",VLOOKUP(Таблица210[[#This Row],[VLAN]],Dictionary!$D$2:$F$15,2,FALSE),VLOOKUP(Таблица210[[#This Row],[VLAN]],Dictionary!$D$2:$F$15,3,FALSE))</f>
        <v>101</v>
      </c>
      <c r="F32" t="s">
        <v>776</v>
      </c>
      <c r="G32" t="s">
        <v>410</v>
      </c>
      <c r="H32" t="s">
        <v>411</v>
      </c>
    </row>
    <row r="33" spans="1:8" x14ac:dyDescent="0.25">
      <c r="A33" t="s">
        <v>741</v>
      </c>
      <c r="C33" t="s">
        <v>442</v>
      </c>
      <c r="D33" t="s">
        <v>75</v>
      </c>
      <c r="E33">
        <f>IF(Таблица210[[#This Row],[Site]]="Site1",VLOOKUP(Таблица210[[#This Row],[VLAN]],Dictionary!$D$2:$F$15,2,FALSE),VLOOKUP(Таблица210[[#This Row],[VLAN]],Dictionary!$D$2:$F$15,3,FALSE))</f>
        <v>101</v>
      </c>
      <c r="F33" t="s">
        <v>777</v>
      </c>
      <c r="G33" t="s">
        <v>410</v>
      </c>
      <c r="H33" t="s">
        <v>411</v>
      </c>
    </row>
    <row r="34" spans="1:8" x14ac:dyDescent="0.25">
      <c r="A34" t="s">
        <v>743</v>
      </c>
      <c r="C34" t="s">
        <v>442</v>
      </c>
      <c r="D34" t="s">
        <v>75</v>
      </c>
      <c r="E34">
        <f>IF(Таблица210[[#This Row],[Site]]="Site1",VLOOKUP(Таблица210[[#This Row],[VLAN]],Dictionary!$D$2:$F$15,2,FALSE),VLOOKUP(Таблица210[[#This Row],[VLAN]],Dictionary!$D$2:$F$15,3,FALSE))</f>
        <v>101</v>
      </c>
      <c r="F34" t="s">
        <v>778</v>
      </c>
      <c r="G34" t="s">
        <v>410</v>
      </c>
      <c r="H34" t="s">
        <v>411</v>
      </c>
    </row>
    <row r="35" spans="1:8" x14ac:dyDescent="0.25">
      <c r="A35" t="s">
        <v>745</v>
      </c>
      <c r="C35" t="s">
        <v>442</v>
      </c>
      <c r="D35" t="s">
        <v>75</v>
      </c>
      <c r="E35">
        <f>IF(Таблица210[[#This Row],[Site]]="Site1",VLOOKUP(Таблица210[[#This Row],[VLAN]],Dictionary!$D$2:$F$15,2,FALSE),VLOOKUP(Таблица210[[#This Row],[VLAN]],Dictionary!$D$2:$F$15,3,FALSE))</f>
        <v>101</v>
      </c>
      <c r="F35" t="s">
        <v>779</v>
      </c>
      <c r="G35" t="s">
        <v>410</v>
      </c>
      <c r="H35" t="s">
        <v>411</v>
      </c>
    </row>
    <row r="36" spans="1:8" x14ac:dyDescent="0.25">
      <c r="A36" t="s">
        <v>747</v>
      </c>
      <c r="C36" t="s">
        <v>442</v>
      </c>
      <c r="D36" t="s">
        <v>75</v>
      </c>
      <c r="E36">
        <f>IF(Таблица210[[#This Row],[Site]]="Site1",VLOOKUP(Таблица210[[#This Row],[VLAN]],Dictionary!$D$2:$F$15,2,FALSE),VLOOKUP(Таблица210[[#This Row],[VLAN]],Dictionary!$D$2:$F$15,3,FALSE))</f>
        <v>101</v>
      </c>
      <c r="F36" t="s">
        <v>780</v>
      </c>
      <c r="G36" t="s">
        <v>410</v>
      </c>
      <c r="H36" t="s">
        <v>411</v>
      </c>
    </row>
    <row r="37" spans="1:8" x14ac:dyDescent="0.25">
      <c r="A37" t="s">
        <v>749</v>
      </c>
      <c r="C37" t="s">
        <v>442</v>
      </c>
      <c r="D37" t="s">
        <v>75</v>
      </c>
      <c r="E37">
        <f>IF(Таблица210[[#This Row],[Site]]="Site1",VLOOKUP(Таблица210[[#This Row],[VLAN]],Dictionary!$D$2:$F$15,2,FALSE),VLOOKUP(Таблица210[[#This Row],[VLAN]],Dictionary!$D$2:$F$15,3,FALSE))</f>
        <v>101</v>
      </c>
      <c r="F37" t="s">
        <v>781</v>
      </c>
      <c r="G37" t="s">
        <v>410</v>
      </c>
      <c r="H37" t="s">
        <v>411</v>
      </c>
    </row>
    <row r="38" spans="1:8" x14ac:dyDescent="0.25">
      <c r="A38" t="s">
        <v>751</v>
      </c>
      <c r="C38" t="s">
        <v>442</v>
      </c>
      <c r="D38" t="s">
        <v>75</v>
      </c>
      <c r="E38">
        <f>IF(Таблица210[[#This Row],[Site]]="Site1",VLOOKUP(Таблица210[[#This Row],[VLAN]],Dictionary!$D$2:$F$15,2,FALSE),VLOOKUP(Таблица210[[#This Row],[VLAN]],Dictionary!$D$2:$F$15,3,FALSE))</f>
        <v>101</v>
      </c>
      <c r="F38" t="s">
        <v>782</v>
      </c>
      <c r="G38" t="s">
        <v>410</v>
      </c>
      <c r="H38" t="s">
        <v>411</v>
      </c>
    </row>
    <row r="39" spans="1:8" x14ac:dyDescent="0.25">
      <c r="A39" t="s">
        <v>753</v>
      </c>
      <c r="C39" t="s">
        <v>442</v>
      </c>
      <c r="D39" t="s">
        <v>75</v>
      </c>
      <c r="E39">
        <f>IF(Таблица210[[#This Row],[Site]]="Site1",VLOOKUP(Таблица210[[#This Row],[VLAN]],Dictionary!$D$2:$F$15,2,FALSE),VLOOKUP(Таблица210[[#This Row],[VLAN]],Dictionary!$D$2:$F$15,3,FALSE))</f>
        <v>101</v>
      </c>
      <c r="F39" t="s">
        <v>783</v>
      </c>
      <c r="G39" t="s">
        <v>410</v>
      </c>
      <c r="H39" t="s">
        <v>411</v>
      </c>
    </row>
    <row r="40" spans="1:8" x14ac:dyDescent="0.25">
      <c r="A40" t="s">
        <v>755</v>
      </c>
      <c r="C40" t="s">
        <v>442</v>
      </c>
      <c r="D40" t="s">
        <v>75</v>
      </c>
      <c r="E40">
        <f>IF(Таблица210[[#This Row],[Site]]="Site1",VLOOKUP(Таблица210[[#This Row],[VLAN]],Dictionary!$D$2:$F$15,2,FALSE),VLOOKUP(Таблица210[[#This Row],[VLAN]],Dictionary!$D$2:$F$15,3,FALSE))</f>
        <v>101</v>
      </c>
      <c r="F40" t="s">
        <v>784</v>
      </c>
      <c r="G40" t="s">
        <v>410</v>
      </c>
      <c r="H40" t="s">
        <v>411</v>
      </c>
    </row>
    <row r="41" spans="1:8" x14ac:dyDescent="0.25">
      <c r="A41" t="s">
        <v>757</v>
      </c>
      <c r="C41" t="s">
        <v>442</v>
      </c>
      <c r="D41" t="s">
        <v>75</v>
      </c>
      <c r="E41">
        <f>IF(Таблица210[[#This Row],[Site]]="Site1",VLOOKUP(Таблица210[[#This Row],[VLAN]],Dictionary!$D$2:$F$15,2,FALSE),VLOOKUP(Таблица210[[#This Row],[VLAN]],Dictionary!$D$2:$F$15,3,FALSE))</f>
        <v>101</v>
      </c>
      <c r="F41" t="s">
        <v>785</v>
      </c>
      <c r="G41" t="s">
        <v>410</v>
      </c>
      <c r="H41" t="s">
        <v>411</v>
      </c>
    </row>
    <row r="42" spans="1:8" x14ac:dyDescent="0.25">
      <c r="A42" t="s">
        <v>759</v>
      </c>
      <c r="C42" t="s">
        <v>442</v>
      </c>
      <c r="D42" t="s">
        <v>75</v>
      </c>
      <c r="E42">
        <f>IF(Таблица210[[#This Row],[Site]]="Site1",VLOOKUP(Таблица210[[#This Row],[VLAN]],Dictionary!$D$2:$F$15,2,FALSE),VLOOKUP(Таблица210[[#This Row],[VLAN]],Dictionary!$D$2:$F$15,3,FALSE))</f>
        <v>101</v>
      </c>
      <c r="F42" t="s">
        <v>786</v>
      </c>
      <c r="G42" t="s">
        <v>410</v>
      </c>
      <c r="H42" t="s">
        <v>411</v>
      </c>
    </row>
    <row r="43" spans="1:8" x14ac:dyDescent="0.25">
      <c r="A43" t="s">
        <v>761</v>
      </c>
      <c r="C43" t="s">
        <v>442</v>
      </c>
      <c r="D43" t="s">
        <v>75</v>
      </c>
      <c r="E43">
        <f>IF(Таблица210[[#This Row],[Site]]="Site1",VLOOKUP(Таблица210[[#This Row],[VLAN]],Dictionary!$D$2:$F$15,2,FALSE),VLOOKUP(Таблица210[[#This Row],[VLAN]],Dictionary!$D$2:$F$15,3,FALSE))</f>
        <v>101</v>
      </c>
      <c r="F43" t="s">
        <v>787</v>
      </c>
      <c r="G43" t="s">
        <v>410</v>
      </c>
      <c r="H43" t="s">
        <v>411</v>
      </c>
    </row>
    <row r="44" spans="1:8" x14ac:dyDescent="0.25">
      <c r="A44" t="s">
        <v>763</v>
      </c>
      <c r="C44" t="s">
        <v>442</v>
      </c>
      <c r="D44" t="s">
        <v>75</v>
      </c>
      <c r="E44">
        <f>IF(Таблица210[[#This Row],[Site]]="Site1",VLOOKUP(Таблица210[[#This Row],[VLAN]],Dictionary!$D$2:$F$15,2,FALSE),VLOOKUP(Таблица210[[#This Row],[VLAN]],Dictionary!$D$2:$F$15,3,FALSE))</f>
        <v>101</v>
      </c>
      <c r="F44" t="s">
        <v>788</v>
      </c>
      <c r="G44" t="s">
        <v>410</v>
      </c>
      <c r="H44" t="s">
        <v>411</v>
      </c>
    </row>
    <row r="45" spans="1:8" x14ac:dyDescent="0.25">
      <c r="A45" t="s">
        <v>765</v>
      </c>
      <c r="C45" t="s">
        <v>442</v>
      </c>
      <c r="D45" t="s">
        <v>75</v>
      </c>
      <c r="E45">
        <f>IF(Таблица210[[#This Row],[Site]]="Site1",VLOOKUP(Таблица210[[#This Row],[VLAN]],Dictionary!$D$2:$F$15,2,FALSE),VLOOKUP(Таблица210[[#This Row],[VLAN]],Dictionary!$D$2:$F$15,3,FALSE))</f>
        <v>101</v>
      </c>
      <c r="F45" t="s">
        <v>789</v>
      </c>
      <c r="G45" t="s">
        <v>410</v>
      </c>
      <c r="H45" t="s">
        <v>411</v>
      </c>
    </row>
    <row r="46" spans="1:8" x14ac:dyDescent="0.25">
      <c r="A46" s="122" t="s">
        <v>767</v>
      </c>
      <c r="B46" s="122"/>
      <c r="C46" s="122" t="s">
        <v>442</v>
      </c>
      <c r="D46" s="122" t="s">
        <v>75</v>
      </c>
      <c r="E46" s="122">
        <f>IF(Таблица210[[#This Row],[Site]]="Site1",VLOOKUP(Таблица210[[#This Row],[VLAN]],Dictionary!$D$2:$F$15,2,FALSE),VLOOKUP(Таблица210[[#This Row],[VLAN]],Dictionary!$D$2:$F$15,3,FALSE))</f>
        <v>101</v>
      </c>
      <c r="F46" s="122" t="s">
        <v>790</v>
      </c>
      <c r="G46" s="122" t="s">
        <v>410</v>
      </c>
      <c r="H46" s="122" t="s">
        <v>411</v>
      </c>
    </row>
    <row r="47" spans="1:8" x14ac:dyDescent="0.25">
      <c r="A47" t="s">
        <v>791</v>
      </c>
      <c r="C47" t="s">
        <v>408</v>
      </c>
      <c r="D47" t="s">
        <v>72</v>
      </c>
      <c r="E47">
        <f>IF(Таблица210[[#This Row],[Site]]="Site1",VLOOKUP(Таблица210[[#This Row],[VLAN]],Dictionary!$D$2:$F$15,2,FALSE),VLOOKUP(Таблица210[[#This Row],[VLAN]],Dictionary!$D$2:$F$15,3,FALSE))</f>
        <v>200</v>
      </c>
      <c r="F47" t="s">
        <v>792</v>
      </c>
      <c r="G47" t="s">
        <v>461</v>
      </c>
      <c r="H47" t="s">
        <v>411</v>
      </c>
    </row>
    <row r="48" spans="1:8" x14ac:dyDescent="0.25">
      <c r="A48" t="s">
        <v>793</v>
      </c>
      <c r="C48" t="s">
        <v>408</v>
      </c>
      <c r="D48" t="s">
        <v>72</v>
      </c>
      <c r="E48">
        <f>IF(Таблица210[[#This Row],[Site]]="Site1",VLOOKUP(Таблица210[[#This Row],[VLAN]],Dictionary!$D$2:$F$15,2,FALSE),VLOOKUP(Таблица210[[#This Row],[VLAN]],Dictionary!$D$2:$F$15,3,FALSE))</f>
        <v>200</v>
      </c>
      <c r="F48" t="s">
        <v>794</v>
      </c>
      <c r="G48" t="s">
        <v>461</v>
      </c>
      <c r="H48" t="s">
        <v>411</v>
      </c>
    </row>
    <row r="49" spans="1:8" x14ac:dyDescent="0.25">
      <c r="A49" t="s">
        <v>795</v>
      </c>
      <c r="C49" t="s">
        <v>408</v>
      </c>
      <c r="D49" t="s">
        <v>72</v>
      </c>
      <c r="E49">
        <f>IF(Таблица210[[#This Row],[Site]]="Site1",VLOOKUP(Таблица210[[#This Row],[VLAN]],Dictionary!$D$2:$F$15,2,FALSE),VLOOKUP(Таблица210[[#This Row],[VLAN]],Dictionary!$D$2:$F$15,3,FALSE))</f>
        <v>200</v>
      </c>
      <c r="F49" t="s">
        <v>796</v>
      </c>
      <c r="G49" t="s">
        <v>461</v>
      </c>
      <c r="H49" t="s">
        <v>411</v>
      </c>
    </row>
    <row r="50" spans="1:8" x14ac:dyDescent="0.25">
      <c r="A50" t="s">
        <v>797</v>
      </c>
      <c r="C50" t="s">
        <v>408</v>
      </c>
      <c r="D50" t="s">
        <v>72</v>
      </c>
      <c r="E50">
        <f>IF(Таблица210[[#This Row],[Site]]="Site1",VLOOKUP(Таблица210[[#This Row],[VLAN]],Dictionary!$D$2:$F$15,2,FALSE),VLOOKUP(Таблица210[[#This Row],[VLAN]],Dictionary!$D$2:$F$15,3,FALSE))</f>
        <v>200</v>
      </c>
      <c r="F50" t="s">
        <v>798</v>
      </c>
      <c r="G50" t="s">
        <v>461</v>
      </c>
      <c r="H50" t="s">
        <v>411</v>
      </c>
    </row>
    <row r="51" spans="1:8" x14ac:dyDescent="0.25">
      <c r="A51" t="s">
        <v>799</v>
      </c>
      <c r="C51" t="s">
        <v>408</v>
      </c>
      <c r="D51" t="s">
        <v>72</v>
      </c>
      <c r="E51">
        <f>IF(Таблица210[[#This Row],[Site]]="Site1",VLOOKUP(Таблица210[[#This Row],[VLAN]],Dictionary!$D$2:$F$15,2,FALSE),VLOOKUP(Таблица210[[#This Row],[VLAN]],Dictionary!$D$2:$F$15,3,FALSE))</f>
        <v>200</v>
      </c>
      <c r="F51" t="s">
        <v>800</v>
      </c>
      <c r="G51" t="s">
        <v>461</v>
      </c>
      <c r="H51" t="s">
        <v>411</v>
      </c>
    </row>
    <row r="52" spans="1:8" x14ac:dyDescent="0.25">
      <c r="A52" t="s">
        <v>801</v>
      </c>
      <c r="C52" t="s">
        <v>408</v>
      </c>
      <c r="D52" t="s">
        <v>72</v>
      </c>
      <c r="E52">
        <f>IF(Таблица210[[#This Row],[Site]]="Site1",VLOOKUP(Таблица210[[#This Row],[VLAN]],Dictionary!$D$2:$F$15,2,FALSE),VLOOKUP(Таблица210[[#This Row],[VLAN]],Dictionary!$D$2:$F$15,3,FALSE))</f>
        <v>200</v>
      </c>
      <c r="F52" t="s">
        <v>802</v>
      </c>
      <c r="G52" t="s">
        <v>461</v>
      </c>
      <c r="H52" t="s">
        <v>411</v>
      </c>
    </row>
    <row r="53" spans="1:8" x14ac:dyDescent="0.25">
      <c r="A53" t="s">
        <v>803</v>
      </c>
      <c r="C53" t="s">
        <v>408</v>
      </c>
      <c r="D53" t="s">
        <v>72</v>
      </c>
      <c r="E53">
        <f>IF(Таблица210[[#This Row],[Site]]="Site1",VLOOKUP(Таблица210[[#This Row],[VLAN]],Dictionary!$D$2:$F$15,2,FALSE),VLOOKUP(Таблица210[[#This Row],[VLAN]],Dictionary!$D$2:$F$15,3,FALSE))</f>
        <v>200</v>
      </c>
      <c r="F53" t="s">
        <v>804</v>
      </c>
      <c r="G53" t="s">
        <v>461</v>
      </c>
      <c r="H53" t="s">
        <v>411</v>
      </c>
    </row>
    <row r="54" spans="1:8" x14ac:dyDescent="0.25">
      <c r="A54" t="s">
        <v>805</v>
      </c>
      <c r="C54" t="s">
        <v>408</v>
      </c>
      <c r="D54" t="s">
        <v>72</v>
      </c>
      <c r="E54">
        <f>IF(Таблица210[[#This Row],[Site]]="Site1",VLOOKUP(Таблица210[[#This Row],[VLAN]],Dictionary!$D$2:$F$15,2,FALSE),VLOOKUP(Таблица210[[#This Row],[VLAN]],Dictionary!$D$2:$F$15,3,FALSE))</f>
        <v>200</v>
      </c>
      <c r="F54" t="s">
        <v>806</v>
      </c>
      <c r="G54" t="s">
        <v>461</v>
      </c>
      <c r="H54" t="s">
        <v>411</v>
      </c>
    </row>
    <row r="55" spans="1:8" x14ac:dyDescent="0.25">
      <c r="A55" t="s">
        <v>807</v>
      </c>
      <c r="C55" t="s">
        <v>408</v>
      </c>
      <c r="D55" t="s">
        <v>72</v>
      </c>
      <c r="E55">
        <f>IF(Таблица210[[#This Row],[Site]]="Site1",VLOOKUP(Таблица210[[#This Row],[VLAN]],Dictionary!$D$2:$F$15,2,FALSE),VLOOKUP(Таблица210[[#This Row],[VLAN]],Dictionary!$D$2:$F$15,3,FALSE))</f>
        <v>200</v>
      </c>
      <c r="F55" t="s">
        <v>808</v>
      </c>
      <c r="G55" t="s">
        <v>461</v>
      </c>
      <c r="H55" t="s">
        <v>411</v>
      </c>
    </row>
    <row r="56" spans="1:8" x14ac:dyDescent="0.25">
      <c r="A56" t="s">
        <v>809</v>
      </c>
      <c r="C56" t="s">
        <v>408</v>
      </c>
      <c r="D56" t="s">
        <v>72</v>
      </c>
      <c r="E56">
        <f>IF(Таблица210[[#This Row],[Site]]="Site1",VLOOKUP(Таблица210[[#This Row],[VLAN]],Dictionary!$D$2:$F$15,2,FALSE),VLOOKUP(Таблица210[[#This Row],[VLAN]],Dictionary!$D$2:$F$15,3,FALSE))</f>
        <v>200</v>
      </c>
      <c r="F56" t="s">
        <v>810</v>
      </c>
      <c r="G56" t="s">
        <v>461</v>
      </c>
      <c r="H56" t="s">
        <v>411</v>
      </c>
    </row>
    <row r="57" spans="1:8" x14ac:dyDescent="0.25">
      <c r="A57" t="s">
        <v>811</v>
      </c>
      <c r="C57" t="s">
        <v>408</v>
      </c>
      <c r="D57" t="s">
        <v>72</v>
      </c>
      <c r="E57">
        <f>IF(Таблица210[[#This Row],[Site]]="Site1",VLOOKUP(Таблица210[[#This Row],[VLAN]],Dictionary!$D$2:$F$15,2,FALSE),VLOOKUP(Таблица210[[#This Row],[VLAN]],Dictionary!$D$2:$F$15,3,FALSE))</f>
        <v>200</v>
      </c>
      <c r="F57" t="s">
        <v>812</v>
      </c>
      <c r="G57" t="s">
        <v>461</v>
      </c>
      <c r="H57" t="s">
        <v>411</v>
      </c>
    </row>
    <row r="58" spans="1:8" x14ac:dyDescent="0.25">
      <c r="A58" t="s">
        <v>813</v>
      </c>
      <c r="C58" t="s">
        <v>408</v>
      </c>
      <c r="D58" t="s">
        <v>72</v>
      </c>
      <c r="E58">
        <f>IF(Таблица210[[#This Row],[Site]]="Site1",VLOOKUP(Таблица210[[#This Row],[VLAN]],Dictionary!$D$2:$F$15,2,FALSE),VLOOKUP(Таблица210[[#This Row],[VLAN]],Dictionary!$D$2:$F$15,3,FALSE))</f>
        <v>200</v>
      </c>
      <c r="F58" t="s">
        <v>814</v>
      </c>
      <c r="G58" t="s">
        <v>461</v>
      </c>
      <c r="H58" t="s">
        <v>411</v>
      </c>
    </row>
    <row r="59" spans="1:8" x14ac:dyDescent="0.25">
      <c r="A59" t="s">
        <v>815</v>
      </c>
      <c r="C59" t="s">
        <v>408</v>
      </c>
      <c r="D59" t="s">
        <v>72</v>
      </c>
      <c r="E59">
        <f>IF(Таблица210[[#This Row],[Site]]="Site1",VLOOKUP(Таблица210[[#This Row],[VLAN]],Dictionary!$D$2:$F$15,2,FALSE),VLOOKUP(Таблица210[[#This Row],[VLAN]],Dictionary!$D$2:$F$15,3,FALSE))</f>
        <v>200</v>
      </c>
      <c r="F59" t="s">
        <v>816</v>
      </c>
      <c r="G59" t="s">
        <v>461</v>
      </c>
      <c r="H59" t="s">
        <v>411</v>
      </c>
    </row>
    <row r="60" spans="1:8" x14ac:dyDescent="0.25">
      <c r="A60" t="s">
        <v>817</v>
      </c>
      <c r="C60" t="s">
        <v>408</v>
      </c>
      <c r="D60" t="s">
        <v>72</v>
      </c>
      <c r="E60">
        <f>IF(Таблица210[[#This Row],[Site]]="Site1",VLOOKUP(Таблица210[[#This Row],[VLAN]],Dictionary!$D$2:$F$15,2,FALSE),VLOOKUP(Таблица210[[#This Row],[VLAN]],Dictionary!$D$2:$F$15,3,FALSE))</f>
        <v>200</v>
      </c>
      <c r="F60" t="s">
        <v>818</v>
      </c>
      <c r="G60" t="s">
        <v>461</v>
      </c>
      <c r="H60" t="s">
        <v>411</v>
      </c>
    </row>
    <row r="61" spans="1:8" x14ac:dyDescent="0.25">
      <c r="A61" t="s">
        <v>819</v>
      </c>
      <c r="C61" t="s">
        <v>408</v>
      </c>
      <c r="D61" t="s">
        <v>72</v>
      </c>
      <c r="E61">
        <f>IF(Таблица210[[#This Row],[Site]]="Site1",VLOOKUP(Таблица210[[#This Row],[VLAN]],Dictionary!$D$2:$F$15,2,FALSE),VLOOKUP(Таблица210[[#This Row],[VLAN]],Dictionary!$D$2:$F$15,3,FALSE))</f>
        <v>200</v>
      </c>
      <c r="F61" t="s">
        <v>820</v>
      </c>
      <c r="G61" t="s">
        <v>461</v>
      </c>
      <c r="H61" t="s">
        <v>411</v>
      </c>
    </row>
    <row r="62" spans="1:8" x14ac:dyDescent="0.25">
      <c r="A62" t="s">
        <v>821</v>
      </c>
      <c r="C62" t="s">
        <v>408</v>
      </c>
      <c r="D62" t="s">
        <v>72</v>
      </c>
      <c r="E62">
        <f>IF(Таблица210[[#This Row],[Site]]="Site1",VLOOKUP(Таблица210[[#This Row],[VLAN]],Dictionary!$D$2:$F$15,2,FALSE),VLOOKUP(Таблица210[[#This Row],[VLAN]],Dictionary!$D$2:$F$15,3,FALSE))</f>
        <v>200</v>
      </c>
      <c r="F62" t="s">
        <v>822</v>
      </c>
      <c r="G62" t="s">
        <v>461</v>
      </c>
      <c r="H62" t="s">
        <v>411</v>
      </c>
    </row>
    <row r="63" spans="1:8" x14ac:dyDescent="0.25">
      <c r="A63" t="s">
        <v>823</v>
      </c>
      <c r="C63" t="s">
        <v>408</v>
      </c>
      <c r="D63" t="s">
        <v>72</v>
      </c>
      <c r="E63">
        <f>IF(Таблица210[[#This Row],[Site]]="Site1",VLOOKUP(Таблица210[[#This Row],[VLAN]],Dictionary!$D$2:$F$15,2,FALSE),VLOOKUP(Таблица210[[#This Row],[VLAN]],Dictionary!$D$2:$F$15,3,FALSE))</f>
        <v>200</v>
      </c>
      <c r="F63" t="s">
        <v>824</v>
      </c>
      <c r="G63" t="s">
        <v>461</v>
      </c>
      <c r="H63" t="s">
        <v>411</v>
      </c>
    </row>
    <row r="64" spans="1:8" x14ac:dyDescent="0.25">
      <c r="A64" t="s">
        <v>825</v>
      </c>
      <c r="C64" t="s">
        <v>408</v>
      </c>
      <c r="D64" t="s">
        <v>72</v>
      </c>
      <c r="E64">
        <f>IF(Таблица210[[#This Row],[Site]]="Site1",VLOOKUP(Таблица210[[#This Row],[VLAN]],Dictionary!$D$2:$F$15,2,FALSE),VLOOKUP(Таблица210[[#This Row],[VLAN]],Dictionary!$D$2:$F$15,3,FALSE))</f>
        <v>200</v>
      </c>
      <c r="F64" t="s">
        <v>826</v>
      </c>
      <c r="G64" t="s">
        <v>461</v>
      </c>
      <c r="H64" t="s">
        <v>411</v>
      </c>
    </row>
    <row r="65" spans="1:8" x14ac:dyDescent="0.25">
      <c r="A65" t="s">
        <v>827</v>
      </c>
      <c r="C65" t="s">
        <v>408</v>
      </c>
      <c r="D65" t="s">
        <v>72</v>
      </c>
      <c r="E65">
        <f>IF(Таблица210[[#This Row],[Site]]="Site1",VLOOKUP(Таблица210[[#This Row],[VLAN]],Dictionary!$D$2:$F$15,2,FALSE),VLOOKUP(Таблица210[[#This Row],[VLAN]],Dictionary!$D$2:$F$15,3,FALSE))</f>
        <v>200</v>
      </c>
      <c r="F65" t="s">
        <v>828</v>
      </c>
      <c r="G65" t="s">
        <v>461</v>
      </c>
      <c r="H65" t="s">
        <v>411</v>
      </c>
    </row>
    <row r="66" spans="1:8" x14ac:dyDescent="0.25">
      <c r="A66" t="s">
        <v>829</v>
      </c>
      <c r="C66" t="s">
        <v>408</v>
      </c>
      <c r="D66" t="s">
        <v>72</v>
      </c>
      <c r="E66">
        <f>IF(Таблица210[[#This Row],[Site]]="Site1",VLOOKUP(Таблица210[[#This Row],[VLAN]],Dictionary!$D$2:$F$15,2,FALSE),VLOOKUP(Таблица210[[#This Row],[VLAN]],Dictionary!$D$2:$F$15,3,FALSE))</f>
        <v>200</v>
      </c>
      <c r="F66" t="s">
        <v>830</v>
      </c>
      <c r="G66" t="s">
        <v>461</v>
      </c>
      <c r="H66" t="s">
        <v>411</v>
      </c>
    </row>
    <row r="67" spans="1:8" x14ac:dyDescent="0.25">
      <c r="A67" t="s">
        <v>831</v>
      </c>
      <c r="C67" t="s">
        <v>408</v>
      </c>
      <c r="D67" t="s">
        <v>72</v>
      </c>
      <c r="E67">
        <f>IF(Таблица210[[#This Row],[Site]]="Site1",VLOOKUP(Таблица210[[#This Row],[VLAN]],Dictionary!$D$2:$F$15,2,FALSE),VLOOKUP(Таблица210[[#This Row],[VLAN]],Dictionary!$D$2:$F$15,3,FALSE))</f>
        <v>200</v>
      </c>
      <c r="F67" t="s">
        <v>832</v>
      </c>
      <c r="G67" t="s">
        <v>461</v>
      </c>
      <c r="H67" t="s">
        <v>411</v>
      </c>
    </row>
    <row r="68" spans="1:8" x14ac:dyDescent="0.25">
      <c r="A68" s="122" t="s">
        <v>833</v>
      </c>
      <c r="B68" s="122"/>
      <c r="C68" s="122" t="s">
        <v>408</v>
      </c>
      <c r="D68" s="122" t="s">
        <v>72</v>
      </c>
      <c r="E68" s="122">
        <f>IF(Таблица210[[#This Row],[Site]]="Site1",VLOOKUP(Таблица210[[#This Row],[VLAN]],Dictionary!$D$2:$F$15,2,FALSE),VLOOKUP(Таблица210[[#This Row],[VLAN]],Dictionary!$D$2:$F$15,3,FALSE))</f>
        <v>200</v>
      </c>
      <c r="F68" s="122" t="s">
        <v>834</v>
      </c>
      <c r="G68" s="122" t="s">
        <v>461</v>
      </c>
      <c r="H68" s="122" t="s">
        <v>411</v>
      </c>
    </row>
    <row r="69" spans="1:8" x14ac:dyDescent="0.25">
      <c r="A69" t="s">
        <v>791</v>
      </c>
      <c r="C69" t="s">
        <v>442</v>
      </c>
      <c r="D69" t="s">
        <v>75</v>
      </c>
      <c r="E69">
        <f>IF(Таблица210[[#This Row],[Site]]="Site1",VLOOKUP(Таблица210[[#This Row],[VLAN]],Dictionary!$D$2:$F$15,2,FALSE),VLOOKUP(Таблица210[[#This Row],[VLAN]],Dictionary!$D$2:$F$15,3,FALSE))</f>
        <v>201</v>
      </c>
      <c r="F69" t="s">
        <v>835</v>
      </c>
      <c r="G69" t="s">
        <v>461</v>
      </c>
      <c r="H69" t="s">
        <v>411</v>
      </c>
    </row>
    <row r="70" spans="1:8" x14ac:dyDescent="0.25">
      <c r="A70" t="s">
        <v>793</v>
      </c>
      <c r="C70" t="s">
        <v>442</v>
      </c>
      <c r="D70" t="s">
        <v>75</v>
      </c>
      <c r="E70">
        <f>IF(Таблица210[[#This Row],[Site]]="Site1",VLOOKUP(Таблица210[[#This Row],[VLAN]],Dictionary!$D$2:$F$15,2,FALSE),VLOOKUP(Таблица210[[#This Row],[VLAN]],Dictionary!$D$2:$F$15,3,FALSE))</f>
        <v>201</v>
      </c>
      <c r="F70" t="s">
        <v>836</v>
      </c>
      <c r="G70" t="s">
        <v>461</v>
      </c>
      <c r="H70" t="s">
        <v>411</v>
      </c>
    </row>
    <row r="71" spans="1:8" x14ac:dyDescent="0.25">
      <c r="A71" t="s">
        <v>795</v>
      </c>
      <c r="C71" t="s">
        <v>442</v>
      </c>
      <c r="D71" t="s">
        <v>75</v>
      </c>
      <c r="E71">
        <f>IF(Таблица210[[#This Row],[Site]]="Site1",VLOOKUP(Таблица210[[#This Row],[VLAN]],Dictionary!$D$2:$F$15,2,FALSE),VLOOKUP(Таблица210[[#This Row],[VLAN]],Dictionary!$D$2:$F$15,3,FALSE))</f>
        <v>201</v>
      </c>
      <c r="F71" t="s">
        <v>837</v>
      </c>
      <c r="G71" t="s">
        <v>461</v>
      </c>
      <c r="H71" t="s">
        <v>411</v>
      </c>
    </row>
    <row r="72" spans="1:8" x14ac:dyDescent="0.25">
      <c r="A72" t="s">
        <v>797</v>
      </c>
      <c r="C72" t="s">
        <v>442</v>
      </c>
      <c r="D72" t="s">
        <v>75</v>
      </c>
      <c r="E72">
        <f>IF(Таблица210[[#This Row],[Site]]="Site1",VLOOKUP(Таблица210[[#This Row],[VLAN]],Dictionary!$D$2:$F$15,2,FALSE),VLOOKUP(Таблица210[[#This Row],[VLAN]],Dictionary!$D$2:$F$15,3,FALSE))</f>
        <v>201</v>
      </c>
      <c r="F72" t="s">
        <v>838</v>
      </c>
      <c r="G72" t="s">
        <v>461</v>
      </c>
      <c r="H72" t="s">
        <v>411</v>
      </c>
    </row>
    <row r="73" spans="1:8" x14ac:dyDescent="0.25">
      <c r="A73" t="s">
        <v>799</v>
      </c>
      <c r="C73" t="s">
        <v>442</v>
      </c>
      <c r="D73" t="s">
        <v>75</v>
      </c>
      <c r="E73">
        <f>IF(Таблица210[[#This Row],[Site]]="Site1",VLOOKUP(Таблица210[[#This Row],[VLAN]],Dictionary!$D$2:$F$15,2,FALSE),VLOOKUP(Таблица210[[#This Row],[VLAN]],Dictionary!$D$2:$F$15,3,FALSE))</f>
        <v>201</v>
      </c>
      <c r="F73" t="s">
        <v>839</v>
      </c>
      <c r="G73" t="s">
        <v>461</v>
      </c>
      <c r="H73" t="s">
        <v>411</v>
      </c>
    </row>
    <row r="74" spans="1:8" x14ac:dyDescent="0.25">
      <c r="A74" t="s">
        <v>801</v>
      </c>
      <c r="C74" t="s">
        <v>442</v>
      </c>
      <c r="D74" t="s">
        <v>75</v>
      </c>
      <c r="E74">
        <f>IF(Таблица210[[#This Row],[Site]]="Site1",VLOOKUP(Таблица210[[#This Row],[VLAN]],Dictionary!$D$2:$F$15,2,FALSE),VLOOKUP(Таблица210[[#This Row],[VLAN]],Dictionary!$D$2:$F$15,3,FALSE))</f>
        <v>201</v>
      </c>
      <c r="F74" t="s">
        <v>840</v>
      </c>
      <c r="G74" t="s">
        <v>461</v>
      </c>
      <c r="H74" t="s">
        <v>411</v>
      </c>
    </row>
    <row r="75" spans="1:8" x14ac:dyDescent="0.25">
      <c r="A75" t="s">
        <v>803</v>
      </c>
      <c r="C75" t="s">
        <v>442</v>
      </c>
      <c r="D75" t="s">
        <v>75</v>
      </c>
      <c r="E75">
        <f>IF(Таблица210[[#This Row],[Site]]="Site1",VLOOKUP(Таблица210[[#This Row],[VLAN]],Dictionary!$D$2:$F$15,2,FALSE),VLOOKUP(Таблица210[[#This Row],[VLAN]],Dictionary!$D$2:$F$15,3,FALSE))</f>
        <v>201</v>
      </c>
      <c r="F75" t="s">
        <v>841</v>
      </c>
      <c r="G75" t="s">
        <v>461</v>
      </c>
      <c r="H75" t="s">
        <v>411</v>
      </c>
    </row>
    <row r="76" spans="1:8" x14ac:dyDescent="0.25">
      <c r="A76" t="s">
        <v>805</v>
      </c>
      <c r="C76" t="s">
        <v>442</v>
      </c>
      <c r="D76" t="s">
        <v>75</v>
      </c>
      <c r="E76">
        <f>IF(Таблица210[[#This Row],[Site]]="Site1",VLOOKUP(Таблица210[[#This Row],[VLAN]],Dictionary!$D$2:$F$15,2,FALSE),VLOOKUP(Таблица210[[#This Row],[VLAN]],Dictionary!$D$2:$F$15,3,FALSE))</f>
        <v>201</v>
      </c>
      <c r="F76" t="s">
        <v>842</v>
      </c>
      <c r="G76" t="s">
        <v>461</v>
      </c>
      <c r="H76" t="s">
        <v>411</v>
      </c>
    </row>
    <row r="77" spans="1:8" x14ac:dyDescent="0.25">
      <c r="A77" t="s">
        <v>807</v>
      </c>
      <c r="C77" t="s">
        <v>442</v>
      </c>
      <c r="D77" t="s">
        <v>75</v>
      </c>
      <c r="E77">
        <f>IF(Таблица210[[#This Row],[Site]]="Site1",VLOOKUP(Таблица210[[#This Row],[VLAN]],Dictionary!$D$2:$F$15,2,FALSE),VLOOKUP(Таблица210[[#This Row],[VLAN]],Dictionary!$D$2:$F$15,3,FALSE))</f>
        <v>201</v>
      </c>
      <c r="F77" t="s">
        <v>843</v>
      </c>
      <c r="G77" t="s">
        <v>461</v>
      </c>
      <c r="H77" t="s">
        <v>411</v>
      </c>
    </row>
    <row r="78" spans="1:8" x14ac:dyDescent="0.25">
      <c r="A78" t="s">
        <v>809</v>
      </c>
      <c r="C78" t="s">
        <v>442</v>
      </c>
      <c r="D78" t="s">
        <v>75</v>
      </c>
      <c r="E78">
        <f>IF(Таблица210[[#This Row],[Site]]="Site1",VLOOKUP(Таблица210[[#This Row],[VLAN]],Dictionary!$D$2:$F$15,2,FALSE),VLOOKUP(Таблица210[[#This Row],[VLAN]],Dictionary!$D$2:$F$15,3,FALSE))</f>
        <v>201</v>
      </c>
      <c r="F78" t="s">
        <v>844</v>
      </c>
      <c r="G78" t="s">
        <v>461</v>
      </c>
      <c r="H78" t="s">
        <v>411</v>
      </c>
    </row>
    <row r="79" spans="1:8" x14ac:dyDescent="0.25">
      <c r="A79" t="s">
        <v>811</v>
      </c>
      <c r="C79" t="s">
        <v>442</v>
      </c>
      <c r="D79" t="s">
        <v>75</v>
      </c>
      <c r="E79">
        <f>IF(Таблица210[[#This Row],[Site]]="Site1",VLOOKUP(Таблица210[[#This Row],[VLAN]],Dictionary!$D$2:$F$15,2,FALSE),VLOOKUP(Таблица210[[#This Row],[VLAN]],Dictionary!$D$2:$F$15,3,FALSE))</f>
        <v>201</v>
      </c>
      <c r="F79" t="s">
        <v>845</v>
      </c>
      <c r="G79" t="s">
        <v>461</v>
      </c>
      <c r="H79" t="s">
        <v>411</v>
      </c>
    </row>
    <row r="80" spans="1:8" x14ac:dyDescent="0.25">
      <c r="A80" t="s">
        <v>813</v>
      </c>
      <c r="C80" t="s">
        <v>442</v>
      </c>
      <c r="D80" t="s">
        <v>75</v>
      </c>
      <c r="E80">
        <f>IF(Таблица210[[#This Row],[Site]]="Site1",VLOOKUP(Таблица210[[#This Row],[VLAN]],Dictionary!$D$2:$F$15,2,FALSE),VLOOKUP(Таблица210[[#This Row],[VLAN]],Dictionary!$D$2:$F$15,3,FALSE))</f>
        <v>201</v>
      </c>
      <c r="F80" t="s">
        <v>846</v>
      </c>
      <c r="G80" t="s">
        <v>461</v>
      </c>
      <c r="H80" t="s">
        <v>411</v>
      </c>
    </row>
    <row r="81" spans="1:8" x14ac:dyDescent="0.25">
      <c r="A81" t="s">
        <v>815</v>
      </c>
      <c r="C81" t="s">
        <v>442</v>
      </c>
      <c r="D81" t="s">
        <v>75</v>
      </c>
      <c r="E81">
        <f>IF(Таблица210[[#This Row],[Site]]="Site1",VLOOKUP(Таблица210[[#This Row],[VLAN]],Dictionary!$D$2:$F$15,2,FALSE),VLOOKUP(Таблица210[[#This Row],[VLAN]],Dictionary!$D$2:$F$15,3,FALSE))</f>
        <v>201</v>
      </c>
      <c r="F81" t="s">
        <v>847</v>
      </c>
      <c r="G81" t="s">
        <v>461</v>
      </c>
      <c r="H81" t="s">
        <v>411</v>
      </c>
    </row>
    <row r="82" spans="1:8" x14ac:dyDescent="0.25">
      <c r="A82" t="s">
        <v>817</v>
      </c>
      <c r="C82" t="s">
        <v>442</v>
      </c>
      <c r="D82" t="s">
        <v>75</v>
      </c>
      <c r="E82">
        <f>IF(Таблица210[[#This Row],[Site]]="Site1",VLOOKUP(Таблица210[[#This Row],[VLAN]],Dictionary!$D$2:$F$15,2,FALSE),VLOOKUP(Таблица210[[#This Row],[VLAN]],Dictionary!$D$2:$F$15,3,FALSE))</f>
        <v>201</v>
      </c>
      <c r="F82" t="s">
        <v>848</v>
      </c>
      <c r="G82" t="s">
        <v>461</v>
      </c>
      <c r="H82" t="s">
        <v>411</v>
      </c>
    </row>
    <row r="83" spans="1:8" x14ac:dyDescent="0.25">
      <c r="A83" t="s">
        <v>819</v>
      </c>
      <c r="C83" t="s">
        <v>442</v>
      </c>
      <c r="D83" t="s">
        <v>75</v>
      </c>
      <c r="E83">
        <f>IF(Таблица210[[#This Row],[Site]]="Site1",VLOOKUP(Таблица210[[#This Row],[VLAN]],Dictionary!$D$2:$F$15,2,FALSE),VLOOKUP(Таблица210[[#This Row],[VLAN]],Dictionary!$D$2:$F$15,3,FALSE))</f>
        <v>201</v>
      </c>
      <c r="F83" t="s">
        <v>849</v>
      </c>
      <c r="G83" t="s">
        <v>461</v>
      </c>
      <c r="H83" t="s">
        <v>411</v>
      </c>
    </row>
    <row r="84" spans="1:8" x14ac:dyDescent="0.25">
      <c r="A84" t="s">
        <v>821</v>
      </c>
      <c r="C84" t="s">
        <v>442</v>
      </c>
      <c r="D84" t="s">
        <v>75</v>
      </c>
      <c r="E84">
        <f>IF(Таблица210[[#This Row],[Site]]="Site1",VLOOKUP(Таблица210[[#This Row],[VLAN]],Dictionary!$D$2:$F$15,2,FALSE),VLOOKUP(Таблица210[[#This Row],[VLAN]],Dictionary!$D$2:$F$15,3,FALSE))</f>
        <v>201</v>
      </c>
      <c r="F84" t="s">
        <v>850</v>
      </c>
      <c r="G84" t="s">
        <v>461</v>
      </c>
      <c r="H84" t="s">
        <v>411</v>
      </c>
    </row>
    <row r="85" spans="1:8" x14ac:dyDescent="0.25">
      <c r="A85" t="s">
        <v>823</v>
      </c>
      <c r="C85" t="s">
        <v>442</v>
      </c>
      <c r="D85" t="s">
        <v>75</v>
      </c>
      <c r="E85">
        <f>IF(Таблица210[[#This Row],[Site]]="Site1",VLOOKUP(Таблица210[[#This Row],[VLAN]],Dictionary!$D$2:$F$15,2,FALSE),VLOOKUP(Таблица210[[#This Row],[VLAN]],Dictionary!$D$2:$F$15,3,FALSE))</f>
        <v>201</v>
      </c>
      <c r="F85" t="s">
        <v>851</v>
      </c>
      <c r="G85" t="s">
        <v>461</v>
      </c>
      <c r="H85" t="s">
        <v>411</v>
      </c>
    </row>
    <row r="86" spans="1:8" x14ac:dyDescent="0.25">
      <c r="A86" t="s">
        <v>825</v>
      </c>
      <c r="C86" t="s">
        <v>442</v>
      </c>
      <c r="D86" t="s">
        <v>75</v>
      </c>
      <c r="E86">
        <f>IF(Таблица210[[#This Row],[Site]]="Site1",VLOOKUP(Таблица210[[#This Row],[VLAN]],Dictionary!$D$2:$F$15,2,FALSE),VLOOKUP(Таблица210[[#This Row],[VLAN]],Dictionary!$D$2:$F$15,3,FALSE))</f>
        <v>201</v>
      </c>
      <c r="F86" t="s">
        <v>852</v>
      </c>
      <c r="G86" t="s">
        <v>461</v>
      </c>
      <c r="H86" t="s">
        <v>411</v>
      </c>
    </row>
    <row r="87" spans="1:8" x14ac:dyDescent="0.25">
      <c r="A87" t="s">
        <v>827</v>
      </c>
      <c r="C87" t="s">
        <v>442</v>
      </c>
      <c r="D87" t="s">
        <v>75</v>
      </c>
      <c r="E87">
        <f>IF(Таблица210[[#This Row],[Site]]="Site1",VLOOKUP(Таблица210[[#This Row],[VLAN]],Dictionary!$D$2:$F$15,2,FALSE),VLOOKUP(Таблица210[[#This Row],[VLAN]],Dictionary!$D$2:$F$15,3,FALSE))</f>
        <v>201</v>
      </c>
      <c r="F87" t="s">
        <v>853</v>
      </c>
      <c r="G87" t="s">
        <v>461</v>
      </c>
      <c r="H87" t="s">
        <v>411</v>
      </c>
    </row>
    <row r="88" spans="1:8" x14ac:dyDescent="0.25">
      <c r="A88" t="s">
        <v>829</v>
      </c>
      <c r="C88" t="s">
        <v>442</v>
      </c>
      <c r="D88" t="s">
        <v>75</v>
      </c>
      <c r="E88">
        <f>IF(Таблица210[[#This Row],[Site]]="Site1",VLOOKUP(Таблица210[[#This Row],[VLAN]],Dictionary!$D$2:$F$15,2,FALSE),VLOOKUP(Таблица210[[#This Row],[VLAN]],Dictionary!$D$2:$F$15,3,FALSE))</f>
        <v>201</v>
      </c>
      <c r="F88" t="s">
        <v>854</v>
      </c>
      <c r="G88" t="s">
        <v>461</v>
      </c>
      <c r="H88" t="s">
        <v>411</v>
      </c>
    </row>
    <row r="89" spans="1:8" x14ac:dyDescent="0.25">
      <c r="A89" t="s">
        <v>831</v>
      </c>
      <c r="C89" t="s">
        <v>442</v>
      </c>
      <c r="D89" t="s">
        <v>75</v>
      </c>
      <c r="E89">
        <f>IF(Таблица210[[#This Row],[Site]]="Site1",VLOOKUP(Таблица210[[#This Row],[VLAN]],Dictionary!$D$2:$F$15,2,FALSE),VLOOKUP(Таблица210[[#This Row],[VLAN]],Dictionary!$D$2:$F$15,3,FALSE))</f>
        <v>201</v>
      </c>
      <c r="F89" t="s">
        <v>855</v>
      </c>
      <c r="G89" t="s">
        <v>461</v>
      </c>
      <c r="H89" t="s">
        <v>411</v>
      </c>
    </row>
    <row r="90" spans="1:8" ht="15.75" customHeight="1" thickBot="1" x14ac:dyDescent="0.3">
      <c r="A90" s="144" t="s">
        <v>833</v>
      </c>
      <c r="B90" s="144"/>
      <c r="C90" s="144" t="s">
        <v>442</v>
      </c>
      <c r="D90" s="144" t="s">
        <v>75</v>
      </c>
      <c r="E90" s="144">
        <f>IF(Таблица210[[#This Row],[Site]]="Site1",VLOOKUP(Таблица210[[#This Row],[VLAN]],Dictionary!$D$2:$F$15,2,FALSE),VLOOKUP(Таблица210[[#This Row],[VLAN]],Dictionary!$D$2:$F$15,3,FALSE))</f>
        <v>201</v>
      </c>
      <c r="F90" s="144" t="s">
        <v>856</v>
      </c>
      <c r="G90" s="144" t="s">
        <v>461</v>
      </c>
      <c r="H90" s="144" t="s">
        <v>411</v>
      </c>
    </row>
    <row r="91" spans="1:8" x14ac:dyDescent="0.25">
      <c r="A91" t="s">
        <v>725</v>
      </c>
      <c r="B91" t="s">
        <v>857</v>
      </c>
      <c r="C91" t="s">
        <v>442</v>
      </c>
      <c r="D91" t="s">
        <v>80</v>
      </c>
      <c r="E91">
        <f>IF(Таблица210[[#This Row],[Site]]="Site1",VLOOKUP(Таблица210[[#This Row],[VLAN]],Dictionary!$D$2:$F$15,2,FALSE),VLOOKUP(Таблица210[[#This Row],[VLAN]],Dictionary!$D$2:$F$15,3,FALSE))</f>
        <v>102</v>
      </c>
      <c r="F91" t="s">
        <v>858</v>
      </c>
      <c r="G91" t="s">
        <v>410</v>
      </c>
      <c r="H91" t="s">
        <v>411</v>
      </c>
    </row>
    <row r="92" spans="1:8" x14ac:dyDescent="0.25">
      <c r="A92" t="s">
        <v>727</v>
      </c>
      <c r="B92" t="s">
        <v>859</v>
      </c>
      <c r="C92" t="s">
        <v>442</v>
      </c>
      <c r="D92" t="s">
        <v>80</v>
      </c>
      <c r="E92">
        <f>IF(Таблица210[[#This Row],[Site]]="Site1",VLOOKUP(Таблица210[[#This Row],[VLAN]],Dictionary!$D$2:$F$15,2,FALSE),VLOOKUP(Таблица210[[#This Row],[VLAN]],Dictionary!$D$2:$F$15,3,FALSE))</f>
        <v>102</v>
      </c>
      <c r="F92" t="s">
        <v>860</v>
      </c>
      <c r="G92" t="s">
        <v>410</v>
      </c>
      <c r="H92" t="s">
        <v>411</v>
      </c>
    </row>
    <row r="93" spans="1:8" x14ac:dyDescent="0.25">
      <c r="A93" t="s">
        <v>729</v>
      </c>
      <c r="B93" t="s">
        <v>861</v>
      </c>
      <c r="C93" t="s">
        <v>442</v>
      </c>
      <c r="D93" t="s">
        <v>80</v>
      </c>
      <c r="E93">
        <f>IF(Таблица210[[#This Row],[Site]]="Site1",VLOOKUP(Таблица210[[#This Row],[VLAN]],Dictionary!$D$2:$F$15,2,FALSE),VLOOKUP(Таблица210[[#This Row],[VLAN]],Dictionary!$D$2:$F$15,3,FALSE))</f>
        <v>102</v>
      </c>
      <c r="F93" t="s">
        <v>862</v>
      </c>
      <c r="G93" t="s">
        <v>410</v>
      </c>
      <c r="H93" t="s">
        <v>411</v>
      </c>
    </row>
    <row r="94" spans="1:8" x14ac:dyDescent="0.25">
      <c r="A94" t="s">
        <v>731</v>
      </c>
      <c r="B94" t="s">
        <v>863</v>
      </c>
      <c r="C94" t="s">
        <v>442</v>
      </c>
      <c r="D94" t="s">
        <v>80</v>
      </c>
      <c r="E94">
        <f>IF(Таблица210[[#This Row],[Site]]="Site1",VLOOKUP(Таблица210[[#This Row],[VLAN]],Dictionary!$D$2:$F$15,2,FALSE),VLOOKUP(Таблица210[[#This Row],[VLAN]],Dictionary!$D$2:$F$15,3,FALSE))</f>
        <v>102</v>
      </c>
      <c r="F94" t="s">
        <v>864</v>
      </c>
      <c r="G94" t="s">
        <v>410</v>
      </c>
      <c r="H94" t="s">
        <v>411</v>
      </c>
    </row>
    <row r="95" spans="1:8" x14ac:dyDescent="0.25">
      <c r="A95" t="s">
        <v>733</v>
      </c>
      <c r="B95" t="s">
        <v>865</v>
      </c>
      <c r="C95" t="s">
        <v>442</v>
      </c>
      <c r="D95" t="s">
        <v>80</v>
      </c>
      <c r="E95">
        <f>IF(Таблица210[[#This Row],[Site]]="Site1",VLOOKUP(Таблица210[[#This Row],[VLAN]],Dictionary!$D$2:$F$15,2,FALSE),VLOOKUP(Таблица210[[#This Row],[VLAN]],Dictionary!$D$2:$F$15,3,FALSE))</f>
        <v>102</v>
      </c>
      <c r="F95" t="s">
        <v>866</v>
      </c>
      <c r="G95" t="s">
        <v>410</v>
      </c>
      <c r="H95" t="s">
        <v>411</v>
      </c>
    </row>
    <row r="96" spans="1:8" x14ac:dyDescent="0.25">
      <c r="A96" t="s">
        <v>735</v>
      </c>
      <c r="B96" t="s">
        <v>867</v>
      </c>
      <c r="C96" t="s">
        <v>442</v>
      </c>
      <c r="D96" t="s">
        <v>80</v>
      </c>
      <c r="E96">
        <f>IF(Таблица210[[#This Row],[Site]]="Site1",VLOOKUP(Таблица210[[#This Row],[VLAN]],Dictionary!$D$2:$F$15,2,FALSE),VLOOKUP(Таблица210[[#This Row],[VLAN]],Dictionary!$D$2:$F$15,3,FALSE))</f>
        <v>102</v>
      </c>
      <c r="F96" t="s">
        <v>868</v>
      </c>
      <c r="G96" t="s">
        <v>410</v>
      </c>
      <c r="H96" t="s">
        <v>411</v>
      </c>
    </row>
    <row r="97" spans="1:8" x14ac:dyDescent="0.25">
      <c r="A97" t="s">
        <v>737</v>
      </c>
      <c r="B97" t="s">
        <v>869</v>
      </c>
      <c r="C97" t="s">
        <v>442</v>
      </c>
      <c r="D97" t="s">
        <v>80</v>
      </c>
      <c r="E97">
        <f>IF(Таблица210[[#This Row],[Site]]="Site1",VLOOKUP(Таблица210[[#This Row],[VLAN]],Dictionary!$D$2:$F$15,2,FALSE),VLOOKUP(Таблица210[[#This Row],[VLAN]],Dictionary!$D$2:$F$15,3,FALSE))</f>
        <v>102</v>
      </c>
      <c r="F97" t="s">
        <v>870</v>
      </c>
      <c r="G97" t="s">
        <v>410</v>
      </c>
      <c r="H97" t="s">
        <v>411</v>
      </c>
    </row>
    <row r="98" spans="1:8" x14ac:dyDescent="0.25">
      <c r="A98" t="s">
        <v>739</v>
      </c>
      <c r="B98" t="s">
        <v>871</v>
      </c>
      <c r="C98" t="s">
        <v>442</v>
      </c>
      <c r="D98" t="s">
        <v>80</v>
      </c>
      <c r="E98">
        <f>IF(Таблица210[[#This Row],[Site]]="Site1",VLOOKUP(Таблица210[[#This Row],[VLAN]],Dictionary!$D$2:$F$15,2,FALSE),VLOOKUP(Таблица210[[#This Row],[VLAN]],Dictionary!$D$2:$F$15,3,FALSE))</f>
        <v>102</v>
      </c>
      <c r="F98" t="s">
        <v>872</v>
      </c>
      <c r="G98" t="s">
        <v>410</v>
      </c>
      <c r="H98" t="s">
        <v>411</v>
      </c>
    </row>
    <row r="99" spans="1:8" x14ac:dyDescent="0.25">
      <c r="A99" t="s">
        <v>741</v>
      </c>
      <c r="B99" t="s">
        <v>873</v>
      </c>
      <c r="C99" t="s">
        <v>442</v>
      </c>
      <c r="D99" t="s">
        <v>80</v>
      </c>
      <c r="E99">
        <f>IF(Таблица210[[#This Row],[Site]]="Site1",VLOOKUP(Таблица210[[#This Row],[VLAN]],Dictionary!$D$2:$F$15,2,FALSE),VLOOKUP(Таблица210[[#This Row],[VLAN]],Dictionary!$D$2:$F$15,3,FALSE))</f>
        <v>102</v>
      </c>
      <c r="F99" t="s">
        <v>874</v>
      </c>
      <c r="G99" t="s">
        <v>410</v>
      </c>
      <c r="H99" t="s">
        <v>411</v>
      </c>
    </row>
    <row r="100" spans="1:8" x14ac:dyDescent="0.25">
      <c r="A100" t="s">
        <v>743</v>
      </c>
      <c r="B100" t="s">
        <v>875</v>
      </c>
      <c r="C100" t="s">
        <v>442</v>
      </c>
      <c r="D100" t="s">
        <v>80</v>
      </c>
      <c r="E100">
        <f>IF(Таблица210[[#This Row],[Site]]="Site1",VLOOKUP(Таблица210[[#This Row],[VLAN]],Dictionary!$D$2:$F$15,2,FALSE),VLOOKUP(Таблица210[[#This Row],[VLAN]],Dictionary!$D$2:$F$15,3,FALSE))</f>
        <v>102</v>
      </c>
      <c r="F100" t="s">
        <v>876</v>
      </c>
      <c r="G100" t="s">
        <v>410</v>
      </c>
      <c r="H100" t="s">
        <v>411</v>
      </c>
    </row>
    <row r="101" spans="1:8" x14ac:dyDescent="0.25">
      <c r="A101" t="s">
        <v>745</v>
      </c>
      <c r="B101" t="s">
        <v>877</v>
      </c>
      <c r="C101" t="s">
        <v>442</v>
      </c>
      <c r="D101" t="s">
        <v>80</v>
      </c>
      <c r="E101">
        <f>IF(Таблица210[[#This Row],[Site]]="Site1",VLOOKUP(Таблица210[[#This Row],[VLAN]],Dictionary!$D$2:$F$15,2,FALSE),VLOOKUP(Таблица210[[#This Row],[VLAN]],Dictionary!$D$2:$F$15,3,FALSE))</f>
        <v>102</v>
      </c>
      <c r="F101" t="s">
        <v>878</v>
      </c>
      <c r="G101" t="s">
        <v>410</v>
      </c>
      <c r="H101" t="s">
        <v>411</v>
      </c>
    </row>
    <row r="102" spans="1:8" x14ac:dyDescent="0.25">
      <c r="A102" t="s">
        <v>747</v>
      </c>
      <c r="B102" t="s">
        <v>879</v>
      </c>
      <c r="C102" t="s">
        <v>442</v>
      </c>
      <c r="D102" t="s">
        <v>80</v>
      </c>
      <c r="E102">
        <f>IF(Таблица210[[#This Row],[Site]]="Site1",VLOOKUP(Таблица210[[#This Row],[VLAN]],Dictionary!$D$2:$F$15,2,FALSE),VLOOKUP(Таблица210[[#This Row],[VLAN]],Dictionary!$D$2:$F$15,3,FALSE))</f>
        <v>102</v>
      </c>
      <c r="F102" t="s">
        <v>880</v>
      </c>
      <c r="G102" t="s">
        <v>410</v>
      </c>
      <c r="H102" t="s">
        <v>411</v>
      </c>
    </row>
    <row r="103" spans="1:8" x14ac:dyDescent="0.25">
      <c r="A103" t="s">
        <v>749</v>
      </c>
      <c r="B103" t="s">
        <v>881</v>
      </c>
      <c r="C103" t="s">
        <v>442</v>
      </c>
      <c r="D103" t="s">
        <v>80</v>
      </c>
      <c r="E103">
        <f>IF(Таблица210[[#This Row],[Site]]="Site1",VLOOKUP(Таблица210[[#This Row],[VLAN]],Dictionary!$D$2:$F$15,2,FALSE),VLOOKUP(Таблица210[[#This Row],[VLAN]],Dictionary!$D$2:$F$15,3,FALSE))</f>
        <v>102</v>
      </c>
      <c r="F103" t="s">
        <v>882</v>
      </c>
      <c r="G103" t="s">
        <v>410</v>
      </c>
      <c r="H103" t="s">
        <v>411</v>
      </c>
    </row>
    <row r="104" spans="1:8" x14ac:dyDescent="0.25">
      <c r="A104" t="s">
        <v>751</v>
      </c>
      <c r="B104" t="s">
        <v>883</v>
      </c>
      <c r="C104" t="s">
        <v>442</v>
      </c>
      <c r="D104" t="s">
        <v>80</v>
      </c>
      <c r="E104">
        <f>IF(Таблица210[[#This Row],[Site]]="Site1",VLOOKUP(Таблица210[[#This Row],[VLAN]],Dictionary!$D$2:$F$15,2,FALSE),VLOOKUP(Таблица210[[#This Row],[VLAN]],Dictionary!$D$2:$F$15,3,FALSE))</f>
        <v>102</v>
      </c>
      <c r="F104" t="s">
        <v>884</v>
      </c>
      <c r="G104" t="s">
        <v>410</v>
      </c>
      <c r="H104" t="s">
        <v>411</v>
      </c>
    </row>
    <row r="105" spans="1:8" x14ac:dyDescent="0.25">
      <c r="A105" t="s">
        <v>753</v>
      </c>
      <c r="B105" t="s">
        <v>885</v>
      </c>
      <c r="C105" t="s">
        <v>442</v>
      </c>
      <c r="D105" t="s">
        <v>80</v>
      </c>
      <c r="E105">
        <f>IF(Таблица210[[#This Row],[Site]]="Site1",VLOOKUP(Таблица210[[#This Row],[VLAN]],Dictionary!$D$2:$F$15,2,FALSE),VLOOKUP(Таблица210[[#This Row],[VLAN]],Dictionary!$D$2:$F$15,3,FALSE))</f>
        <v>102</v>
      </c>
      <c r="F105" t="s">
        <v>886</v>
      </c>
      <c r="G105" t="s">
        <v>410</v>
      </c>
      <c r="H105" t="s">
        <v>411</v>
      </c>
    </row>
    <row r="106" spans="1:8" x14ac:dyDescent="0.25">
      <c r="A106" s="122" t="s">
        <v>755</v>
      </c>
      <c r="B106" s="122" t="s">
        <v>887</v>
      </c>
      <c r="C106" s="122" t="s">
        <v>442</v>
      </c>
      <c r="D106" s="122" t="s">
        <v>80</v>
      </c>
      <c r="E106" s="122">
        <f>IF(Таблица210[[#This Row],[Site]]="Site1",VLOOKUP(Таблица210[[#This Row],[VLAN]],Dictionary!$D$2:$F$15,2,FALSE),VLOOKUP(Таблица210[[#This Row],[VLAN]],Dictionary!$D$2:$F$15,3,FALSE))</f>
        <v>102</v>
      </c>
      <c r="F106" s="122" t="s">
        <v>888</v>
      </c>
      <c r="G106" s="122" t="s">
        <v>410</v>
      </c>
      <c r="H106" s="122" t="s">
        <v>411</v>
      </c>
    </row>
    <row r="107" spans="1:8" x14ac:dyDescent="0.25">
      <c r="A107" t="s">
        <v>757</v>
      </c>
      <c r="B107" t="s">
        <v>889</v>
      </c>
      <c r="C107" t="s">
        <v>442</v>
      </c>
      <c r="D107" t="s">
        <v>80</v>
      </c>
      <c r="E107">
        <f>IF(Таблица210[[#This Row],[Site]]="Site1",VLOOKUP(Таблица210[[#This Row],[VLAN]],Dictionary!$D$2:$F$15,2,FALSE),VLOOKUP(Таблица210[[#This Row],[VLAN]],Dictionary!$D$2:$F$15,3,FALSE))</f>
        <v>102</v>
      </c>
      <c r="F107" t="s">
        <v>890</v>
      </c>
      <c r="G107" t="s">
        <v>410</v>
      </c>
      <c r="H107" t="s">
        <v>411</v>
      </c>
    </row>
    <row r="108" spans="1:8" x14ac:dyDescent="0.25">
      <c r="A108" t="s">
        <v>759</v>
      </c>
      <c r="B108" t="s">
        <v>891</v>
      </c>
      <c r="C108" t="s">
        <v>442</v>
      </c>
      <c r="D108" t="s">
        <v>80</v>
      </c>
      <c r="E108">
        <f>IF(Таблица210[[#This Row],[Site]]="Site1",VLOOKUP(Таблица210[[#This Row],[VLAN]],Dictionary!$D$2:$F$15,2,FALSE),VLOOKUP(Таблица210[[#This Row],[VLAN]],Dictionary!$D$2:$F$15,3,FALSE))</f>
        <v>102</v>
      </c>
      <c r="F108" t="s">
        <v>892</v>
      </c>
      <c r="G108" t="s">
        <v>410</v>
      </c>
      <c r="H108" t="s">
        <v>411</v>
      </c>
    </row>
    <row r="109" spans="1:8" x14ac:dyDescent="0.25">
      <c r="A109" t="s">
        <v>761</v>
      </c>
      <c r="B109" t="s">
        <v>893</v>
      </c>
      <c r="C109" t="s">
        <v>442</v>
      </c>
      <c r="D109" t="s">
        <v>80</v>
      </c>
      <c r="E109">
        <f>IF(Таблица210[[#This Row],[Site]]="Site1",VLOOKUP(Таблица210[[#This Row],[VLAN]],Dictionary!$D$2:$F$15,2,FALSE),VLOOKUP(Таблица210[[#This Row],[VLAN]],Dictionary!$D$2:$F$15,3,FALSE))</f>
        <v>102</v>
      </c>
      <c r="F109" t="s">
        <v>894</v>
      </c>
      <c r="G109" t="s">
        <v>410</v>
      </c>
      <c r="H109" t="s">
        <v>411</v>
      </c>
    </row>
    <row r="110" spans="1:8" x14ac:dyDescent="0.25">
      <c r="A110" s="122" t="s">
        <v>763</v>
      </c>
      <c r="B110" s="122" t="s">
        <v>895</v>
      </c>
      <c r="C110" s="122" t="s">
        <v>442</v>
      </c>
      <c r="D110" s="122" t="s">
        <v>80</v>
      </c>
      <c r="E110" s="122">
        <f>IF(Таблица210[[#This Row],[Site]]="Site1",VLOOKUP(Таблица210[[#This Row],[VLAN]],Dictionary!$D$2:$F$15,2,FALSE),VLOOKUP(Таблица210[[#This Row],[VLAN]],Dictionary!$D$2:$F$15,3,FALSE))</f>
        <v>102</v>
      </c>
      <c r="F110" s="122" t="s">
        <v>896</v>
      </c>
      <c r="G110" s="122" t="s">
        <v>410</v>
      </c>
      <c r="H110" s="122" t="s">
        <v>411</v>
      </c>
    </row>
    <row r="111" spans="1:8" x14ac:dyDescent="0.25">
      <c r="A111" t="s">
        <v>765</v>
      </c>
      <c r="B111" t="s">
        <v>897</v>
      </c>
      <c r="C111" t="s">
        <v>442</v>
      </c>
      <c r="D111" t="s">
        <v>80</v>
      </c>
      <c r="E111">
        <f>IF(Таблица210[[#This Row],[Site]]="Site1",VLOOKUP(Таблица210[[#This Row],[VLAN]],Dictionary!$D$2:$F$15,2,FALSE),VLOOKUP(Таблица210[[#This Row],[VLAN]],Dictionary!$D$2:$F$15,3,FALSE))</f>
        <v>102</v>
      </c>
      <c r="F111" t="s">
        <v>898</v>
      </c>
      <c r="G111" t="s">
        <v>410</v>
      </c>
      <c r="H111" t="s">
        <v>411</v>
      </c>
    </row>
    <row r="112" spans="1:8" x14ac:dyDescent="0.25">
      <c r="A112" t="s">
        <v>765</v>
      </c>
      <c r="B112" t="s">
        <v>899</v>
      </c>
      <c r="C112" t="s">
        <v>442</v>
      </c>
      <c r="D112" t="s">
        <v>80</v>
      </c>
      <c r="E112">
        <f>IF(Таблица210[[#This Row],[Site]]="Site1",VLOOKUP(Таблица210[[#This Row],[VLAN]],Dictionary!$D$2:$F$15,2,FALSE),VLOOKUP(Таблица210[[#This Row],[VLAN]],Dictionary!$D$2:$F$15,3,FALSE))</f>
        <v>102</v>
      </c>
      <c r="F112" t="s">
        <v>900</v>
      </c>
      <c r="G112" t="s">
        <v>410</v>
      </c>
      <c r="H112" t="s">
        <v>411</v>
      </c>
    </row>
    <row r="113" spans="1:8" x14ac:dyDescent="0.25">
      <c r="A113" t="s">
        <v>765</v>
      </c>
      <c r="B113" t="s">
        <v>901</v>
      </c>
      <c r="C113" t="s">
        <v>442</v>
      </c>
      <c r="D113" t="s">
        <v>80</v>
      </c>
      <c r="E113">
        <f>IF(Таблица210[[#This Row],[Site]]="Site1",VLOOKUP(Таблица210[[#This Row],[VLAN]],Dictionary!$D$2:$F$15,2,FALSE),VLOOKUP(Таблица210[[#This Row],[VLAN]],Dictionary!$D$2:$F$15,3,FALSE))</f>
        <v>102</v>
      </c>
      <c r="F113" t="s">
        <v>902</v>
      </c>
      <c r="G113" t="s">
        <v>410</v>
      </c>
      <c r="H113" t="s">
        <v>411</v>
      </c>
    </row>
    <row r="114" spans="1:8" x14ac:dyDescent="0.25">
      <c r="A114" t="s">
        <v>767</v>
      </c>
      <c r="B114" t="s">
        <v>903</v>
      </c>
      <c r="C114" t="s">
        <v>442</v>
      </c>
      <c r="D114" t="s">
        <v>80</v>
      </c>
      <c r="E114">
        <f>IF(Таблица210[[#This Row],[Site]]="Site1",VLOOKUP(Таблица210[[#This Row],[VLAN]],Dictionary!$D$2:$F$15,2,FALSE),VLOOKUP(Таблица210[[#This Row],[VLAN]],Dictionary!$D$2:$F$15,3,FALSE))</f>
        <v>102</v>
      </c>
      <c r="F114" t="s">
        <v>904</v>
      </c>
      <c r="G114" t="s">
        <v>410</v>
      </c>
      <c r="H114" t="s">
        <v>411</v>
      </c>
    </row>
    <row r="115" spans="1:8" x14ac:dyDescent="0.25">
      <c r="A115" t="s">
        <v>767</v>
      </c>
      <c r="B115" t="s">
        <v>905</v>
      </c>
      <c r="C115" t="s">
        <v>442</v>
      </c>
      <c r="D115" t="s">
        <v>80</v>
      </c>
      <c r="E115">
        <f>IF(Таблица210[[#This Row],[Site]]="Site1",VLOOKUP(Таблица210[[#This Row],[VLAN]],Dictionary!$D$2:$F$15,2,FALSE),VLOOKUP(Таблица210[[#This Row],[VLAN]],Dictionary!$D$2:$F$15,3,FALSE))</f>
        <v>102</v>
      </c>
      <c r="F115" t="s">
        <v>906</v>
      </c>
      <c r="G115" t="s">
        <v>410</v>
      </c>
      <c r="H115" t="s">
        <v>411</v>
      </c>
    </row>
    <row r="116" spans="1:8" x14ac:dyDescent="0.25">
      <c r="A116" s="122" t="s">
        <v>767</v>
      </c>
      <c r="B116" s="122" t="s">
        <v>907</v>
      </c>
      <c r="C116" s="122" t="s">
        <v>442</v>
      </c>
      <c r="D116" s="122" t="s">
        <v>80</v>
      </c>
      <c r="E116" s="122">
        <f>IF(Таблица210[[#This Row],[Site]]="Site1",VLOOKUP(Таблица210[[#This Row],[VLAN]],Dictionary!$D$2:$F$15,2,FALSE),VLOOKUP(Таблица210[[#This Row],[VLAN]],Dictionary!$D$2:$F$15,3,FALSE))</f>
        <v>102</v>
      </c>
      <c r="F116" s="122" t="s">
        <v>908</v>
      </c>
      <c r="G116" s="122" t="s">
        <v>410</v>
      </c>
      <c r="H116" s="122" t="s">
        <v>411</v>
      </c>
    </row>
    <row r="117" spans="1:8" x14ac:dyDescent="0.25">
      <c r="A117" t="s">
        <v>757</v>
      </c>
      <c r="B117" t="s">
        <v>909</v>
      </c>
      <c r="C117" t="s">
        <v>442</v>
      </c>
      <c r="D117" t="s">
        <v>80</v>
      </c>
      <c r="E117">
        <f>IF(Таблица210[[#This Row],[Site]]="Site1",VLOOKUP(Таблица210[[#This Row],[VLAN]],Dictionary!$D$2:$F$15,2,FALSE),VLOOKUP(Таблица210[[#This Row],[VLAN]],Dictionary!$D$2:$F$15,3,FALSE))</f>
        <v>102</v>
      </c>
      <c r="F117" t="s">
        <v>910</v>
      </c>
      <c r="G117" t="s">
        <v>410</v>
      </c>
      <c r="H117" t="s">
        <v>411</v>
      </c>
    </row>
    <row r="118" spans="1:8" x14ac:dyDescent="0.25">
      <c r="A118" s="122" t="s">
        <v>759</v>
      </c>
      <c r="B118" s="122" t="s">
        <v>911</v>
      </c>
      <c r="C118" s="122" t="s">
        <v>442</v>
      </c>
      <c r="D118" s="122" t="s">
        <v>80</v>
      </c>
      <c r="E118" s="122">
        <f>IF(Таблица210[[#This Row],[Site]]="Site1",VLOOKUP(Таблица210[[#This Row],[VLAN]],Dictionary!$D$2:$F$15,2,FALSE),VLOOKUP(Таблица210[[#This Row],[VLAN]],Dictionary!$D$2:$F$15,3,FALSE))</f>
        <v>102</v>
      </c>
      <c r="F118" s="122" t="s">
        <v>912</v>
      </c>
      <c r="G118" s="122" t="s">
        <v>410</v>
      </c>
      <c r="H118" s="122" t="s">
        <v>411</v>
      </c>
    </row>
    <row r="119" spans="1:8" x14ac:dyDescent="0.25">
      <c r="A119" s="155" t="s">
        <v>761</v>
      </c>
      <c r="B119" s="155" t="s">
        <v>913</v>
      </c>
      <c r="C119" s="155" t="s">
        <v>442</v>
      </c>
      <c r="D119" s="155" t="s">
        <v>80</v>
      </c>
      <c r="E119" s="155">
        <f>IF(Таблица210[[#This Row],[Site]]="Site1",VLOOKUP(Таблица210[[#This Row],[VLAN]],Dictionary!$D$2:$F$15,2,FALSE),VLOOKUP(Таблица210[[#This Row],[VLAN]],Dictionary!$D$2:$F$15,3,FALSE))</f>
        <v>102</v>
      </c>
      <c r="F119" s="155" t="s">
        <v>914</v>
      </c>
      <c r="G119" s="155" t="s">
        <v>410</v>
      </c>
      <c r="H119" s="155" t="s">
        <v>411</v>
      </c>
    </row>
    <row r="120" spans="1:8" x14ac:dyDescent="0.25">
      <c r="A120" s="155" t="s">
        <v>763</v>
      </c>
      <c r="B120" s="155" t="s">
        <v>915</v>
      </c>
      <c r="C120" s="155" t="s">
        <v>442</v>
      </c>
      <c r="D120" s="155" t="s">
        <v>80</v>
      </c>
      <c r="E120" s="155">
        <f>IF(Таблица210[[#This Row],[Site]]="Site1",VLOOKUP(Таблица210[[#This Row],[VLAN]],Dictionary!$D$2:$F$15,2,FALSE),VLOOKUP(Таблица210[[#This Row],[VLAN]],Dictionary!$D$2:$F$15,3,FALSE))</f>
        <v>102</v>
      </c>
      <c r="F120" s="155" t="s">
        <v>916</v>
      </c>
      <c r="G120" s="155" t="s">
        <v>410</v>
      </c>
      <c r="H120" s="155" t="s">
        <v>411</v>
      </c>
    </row>
    <row r="121" spans="1:8" x14ac:dyDescent="0.25">
      <c r="A121" t="s">
        <v>791</v>
      </c>
      <c r="B121" t="s">
        <v>917</v>
      </c>
      <c r="C121" t="s">
        <v>442</v>
      </c>
      <c r="D121" t="s">
        <v>80</v>
      </c>
      <c r="E121">
        <f>IF(Таблица210[[#This Row],[Site]]="Site1",VLOOKUP(Таблица210[[#This Row],[VLAN]],Dictionary!$D$2:$F$15,2,FALSE),VLOOKUP(Таблица210[[#This Row],[VLAN]],Dictionary!$D$2:$F$15,3,FALSE))</f>
        <v>202</v>
      </c>
      <c r="F121" t="s">
        <v>918</v>
      </c>
      <c r="G121" t="s">
        <v>461</v>
      </c>
      <c r="H121" t="s">
        <v>411</v>
      </c>
    </row>
    <row r="122" spans="1:8" x14ac:dyDescent="0.25">
      <c r="A122" t="s">
        <v>793</v>
      </c>
      <c r="B122" t="s">
        <v>919</v>
      </c>
      <c r="C122" t="s">
        <v>442</v>
      </c>
      <c r="D122" t="s">
        <v>80</v>
      </c>
      <c r="E122">
        <f>IF(Таблица210[[#This Row],[Site]]="Site1",VLOOKUP(Таблица210[[#This Row],[VLAN]],Dictionary!$D$2:$F$15,2,FALSE),VLOOKUP(Таблица210[[#This Row],[VLAN]],Dictionary!$D$2:$F$15,3,FALSE))</f>
        <v>202</v>
      </c>
      <c r="F122" t="s">
        <v>920</v>
      </c>
      <c r="G122" t="s">
        <v>461</v>
      </c>
      <c r="H122" t="s">
        <v>411</v>
      </c>
    </row>
    <row r="123" spans="1:8" x14ac:dyDescent="0.25">
      <c r="A123" t="s">
        <v>795</v>
      </c>
      <c r="B123" t="s">
        <v>921</v>
      </c>
      <c r="C123" t="s">
        <v>442</v>
      </c>
      <c r="D123" t="s">
        <v>80</v>
      </c>
      <c r="E123">
        <f>IF(Таблица210[[#This Row],[Site]]="Site1",VLOOKUP(Таблица210[[#This Row],[VLAN]],Dictionary!$D$2:$F$15,2,FALSE),VLOOKUP(Таблица210[[#This Row],[VLAN]],Dictionary!$D$2:$F$15,3,FALSE))</f>
        <v>202</v>
      </c>
      <c r="F123" t="s">
        <v>922</v>
      </c>
      <c r="G123" t="s">
        <v>461</v>
      </c>
      <c r="H123" t="s">
        <v>411</v>
      </c>
    </row>
    <row r="124" spans="1:8" x14ac:dyDescent="0.25">
      <c r="A124" t="s">
        <v>797</v>
      </c>
      <c r="B124" t="s">
        <v>923</v>
      </c>
      <c r="C124" t="s">
        <v>442</v>
      </c>
      <c r="D124" t="s">
        <v>80</v>
      </c>
      <c r="E124">
        <f>IF(Таблица210[[#This Row],[Site]]="Site1",VLOOKUP(Таблица210[[#This Row],[VLAN]],Dictionary!$D$2:$F$15,2,FALSE),VLOOKUP(Таблица210[[#This Row],[VLAN]],Dictionary!$D$2:$F$15,3,FALSE))</f>
        <v>202</v>
      </c>
      <c r="F124" t="s">
        <v>924</v>
      </c>
      <c r="G124" t="s">
        <v>461</v>
      </c>
      <c r="H124" t="s">
        <v>411</v>
      </c>
    </row>
    <row r="125" spans="1:8" x14ac:dyDescent="0.25">
      <c r="A125" t="s">
        <v>799</v>
      </c>
      <c r="B125" t="s">
        <v>925</v>
      </c>
      <c r="C125" t="s">
        <v>442</v>
      </c>
      <c r="D125" t="s">
        <v>80</v>
      </c>
      <c r="E125">
        <f>IF(Таблица210[[#This Row],[Site]]="Site1",VLOOKUP(Таблица210[[#This Row],[VLAN]],Dictionary!$D$2:$F$15,2,FALSE),VLOOKUP(Таблица210[[#This Row],[VLAN]],Dictionary!$D$2:$F$15,3,FALSE))</f>
        <v>202</v>
      </c>
      <c r="F125" t="s">
        <v>926</v>
      </c>
      <c r="G125" t="s">
        <v>461</v>
      </c>
      <c r="H125" t="s">
        <v>411</v>
      </c>
    </row>
    <row r="126" spans="1:8" x14ac:dyDescent="0.25">
      <c r="A126" t="s">
        <v>801</v>
      </c>
      <c r="B126" t="s">
        <v>927</v>
      </c>
      <c r="C126" t="s">
        <v>442</v>
      </c>
      <c r="D126" t="s">
        <v>80</v>
      </c>
      <c r="E126">
        <f>IF(Таблица210[[#This Row],[Site]]="Site1",VLOOKUP(Таблица210[[#This Row],[VLAN]],Dictionary!$D$2:$F$15,2,FALSE),VLOOKUP(Таблица210[[#This Row],[VLAN]],Dictionary!$D$2:$F$15,3,FALSE))</f>
        <v>202</v>
      </c>
      <c r="F126" t="s">
        <v>928</v>
      </c>
      <c r="G126" t="s">
        <v>461</v>
      </c>
      <c r="H126" t="s">
        <v>411</v>
      </c>
    </row>
    <row r="127" spans="1:8" x14ac:dyDescent="0.25">
      <c r="A127" t="s">
        <v>803</v>
      </c>
      <c r="B127" t="s">
        <v>929</v>
      </c>
      <c r="C127" t="s">
        <v>442</v>
      </c>
      <c r="D127" t="s">
        <v>80</v>
      </c>
      <c r="E127">
        <f>IF(Таблица210[[#This Row],[Site]]="Site1",VLOOKUP(Таблица210[[#This Row],[VLAN]],Dictionary!$D$2:$F$15,2,FALSE),VLOOKUP(Таблица210[[#This Row],[VLAN]],Dictionary!$D$2:$F$15,3,FALSE))</f>
        <v>202</v>
      </c>
      <c r="F127" t="s">
        <v>930</v>
      </c>
      <c r="G127" t="s">
        <v>461</v>
      </c>
      <c r="H127" t="s">
        <v>411</v>
      </c>
    </row>
    <row r="128" spans="1:8" x14ac:dyDescent="0.25">
      <c r="A128" t="s">
        <v>805</v>
      </c>
      <c r="B128" t="s">
        <v>931</v>
      </c>
      <c r="C128" t="s">
        <v>442</v>
      </c>
      <c r="D128" t="s">
        <v>80</v>
      </c>
      <c r="E128">
        <f>IF(Таблица210[[#This Row],[Site]]="Site1",VLOOKUP(Таблица210[[#This Row],[VLAN]],Dictionary!$D$2:$F$15,2,FALSE),VLOOKUP(Таблица210[[#This Row],[VLAN]],Dictionary!$D$2:$F$15,3,FALSE))</f>
        <v>202</v>
      </c>
      <c r="F128" t="s">
        <v>932</v>
      </c>
      <c r="G128" t="s">
        <v>461</v>
      </c>
      <c r="H128" t="s">
        <v>411</v>
      </c>
    </row>
    <row r="129" spans="1:8" x14ac:dyDescent="0.25">
      <c r="A129" t="s">
        <v>807</v>
      </c>
      <c r="B129" t="s">
        <v>933</v>
      </c>
      <c r="C129" t="s">
        <v>442</v>
      </c>
      <c r="D129" t="s">
        <v>80</v>
      </c>
      <c r="E129">
        <f>IF(Таблица210[[#This Row],[Site]]="Site1",VLOOKUP(Таблица210[[#This Row],[VLAN]],Dictionary!$D$2:$F$15,2,FALSE),VLOOKUP(Таблица210[[#This Row],[VLAN]],Dictionary!$D$2:$F$15,3,FALSE))</f>
        <v>202</v>
      </c>
      <c r="F129" t="s">
        <v>934</v>
      </c>
      <c r="G129" t="s">
        <v>461</v>
      </c>
      <c r="H129" t="s">
        <v>411</v>
      </c>
    </row>
    <row r="130" spans="1:8" x14ac:dyDescent="0.25">
      <c r="A130" t="s">
        <v>809</v>
      </c>
      <c r="B130" t="s">
        <v>935</v>
      </c>
      <c r="C130" t="s">
        <v>442</v>
      </c>
      <c r="D130" t="s">
        <v>80</v>
      </c>
      <c r="E130">
        <f>IF(Таблица210[[#This Row],[Site]]="Site1",VLOOKUP(Таблица210[[#This Row],[VLAN]],Dictionary!$D$2:$F$15,2,FALSE),VLOOKUP(Таблица210[[#This Row],[VLAN]],Dictionary!$D$2:$F$15,3,FALSE))</f>
        <v>202</v>
      </c>
      <c r="F130" t="s">
        <v>936</v>
      </c>
      <c r="G130" t="s">
        <v>461</v>
      </c>
      <c r="H130" t="s">
        <v>411</v>
      </c>
    </row>
    <row r="131" spans="1:8" x14ac:dyDescent="0.25">
      <c r="A131" t="s">
        <v>811</v>
      </c>
      <c r="B131" t="s">
        <v>937</v>
      </c>
      <c r="C131" t="s">
        <v>442</v>
      </c>
      <c r="D131" t="s">
        <v>80</v>
      </c>
      <c r="E131">
        <f>IF(Таблица210[[#This Row],[Site]]="Site1",VLOOKUP(Таблица210[[#This Row],[VLAN]],Dictionary!$D$2:$F$15,2,FALSE),VLOOKUP(Таблица210[[#This Row],[VLAN]],Dictionary!$D$2:$F$15,3,FALSE))</f>
        <v>202</v>
      </c>
      <c r="F131" t="s">
        <v>938</v>
      </c>
      <c r="G131" t="s">
        <v>461</v>
      </c>
      <c r="H131" t="s">
        <v>411</v>
      </c>
    </row>
    <row r="132" spans="1:8" x14ac:dyDescent="0.25">
      <c r="A132" t="s">
        <v>813</v>
      </c>
      <c r="B132" t="s">
        <v>939</v>
      </c>
      <c r="C132" t="s">
        <v>442</v>
      </c>
      <c r="D132" t="s">
        <v>80</v>
      </c>
      <c r="E132">
        <f>IF(Таблица210[[#This Row],[Site]]="Site1",VLOOKUP(Таблица210[[#This Row],[VLAN]],Dictionary!$D$2:$F$15,2,FALSE),VLOOKUP(Таблица210[[#This Row],[VLAN]],Dictionary!$D$2:$F$15,3,FALSE))</f>
        <v>202</v>
      </c>
      <c r="F132" t="s">
        <v>940</v>
      </c>
      <c r="G132" t="s">
        <v>461</v>
      </c>
      <c r="H132" t="s">
        <v>411</v>
      </c>
    </row>
    <row r="133" spans="1:8" x14ac:dyDescent="0.25">
      <c r="A133" t="s">
        <v>815</v>
      </c>
      <c r="B133" t="s">
        <v>941</v>
      </c>
      <c r="C133" t="s">
        <v>442</v>
      </c>
      <c r="D133" t="s">
        <v>80</v>
      </c>
      <c r="E133">
        <f>IF(Таблица210[[#This Row],[Site]]="Site1",VLOOKUP(Таблица210[[#This Row],[VLAN]],Dictionary!$D$2:$F$15,2,FALSE),VLOOKUP(Таблица210[[#This Row],[VLAN]],Dictionary!$D$2:$F$15,3,FALSE))</f>
        <v>202</v>
      </c>
      <c r="F133" t="s">
        <v>942</v>
      </c>
      <c r="G133" t="s">
        <v>461</v>
      </c>
      <c r="H133" t="s">
        <v>411</v>
      </c>
    </row>
    <row r="134" spans="1:8" x14ac:dyDescent="0.25">
      <c r="A134" t="s">
        <v>817</v>
      </c>
      <c r="B134" t="s">
        <v>943</v>
      </c>
      <c r="C134" t="s">
        <v>442</v>
      </c>
      <c r="D134" t="s">
        <v>80</v>
      </c>
      <c r="E134">
        <f>IF(Таблица210[[#This Row],[Site]]="Site1",VLOOKUP(Таблица210[[#This Row],[VLAN]],Dictionary!$D$2:$F$15,2,FALSE),VLOOKUP(Таблица210[[#This Row],[VLAN]],Dictionary!$D$2:$F$15,3,FALSE))</f>
        <v>202</v>
      </c>
      <c r="F134" t="s">
        <v>944</v>
      </c>
      <c r="G134" t="s">
        <v>461</v>
      </c>
      <c r="H134" t="s">
        <v>411</v>
      </c>
    </row>
    <row r="135" spans="1:8" x14ac:dyDescent="0.25">
      <c r="A135" t="s">
        <v>819</v>
      </c>
      <c r="B135" t="s">
        <v>945</v>
      </c>
      <c r="C135" t="s">
        <v>442</v>
      </c>
      <c r="D135" t="s">
        <v>80</v>
      </c>
      <c r="E135">
        <f>IF(Таблица210[[#This Row],[Site]]="Site1",VLOOKUP(Таблица210[[#This Row],[VLAN]],Dictionary!$D$2:$F$15,2,FALSE),VLOOKUP(Таблица210[[#This Row],[VLAN]],Dictionary!$D$2:$F$15,3,FALSE))</f>
        <v>202</v>
      </c>
      <c r="F135" t="s">
        <v>946</v>
      </c>
      <c r="G135" t="s">
        <v>461</v>
      </c>
      <c r="H135" t="s">
        <v>411</v>
      </c>
    </row>
    <row r="136" spans="1:8" x14ac:dyDescent="0.25">
      <c r="A136" s="122" t="s">
        <v>821</v>
      </c>
      <c r="B136" s="122" t="s">
        <v>947</v>
      </c>
      <c r="C136" s="122" t="s">
        <v>442</v>
      </c>
      <c r="D136" s="122" t="s">
        <v>80</v>
      </c>
      <c r="E136" s="122">
        <f>IF(Таблица210[[#This Row],[Site]]="Site1",VLOOKUP(Таблица210[[#This Row],[VLAN]],Dictionary!$D$2:$F$15,2,FALSE),VLOOKUP(Таблица210[[#This Row],[VLAN]],Dictionary!$D$2:$F$15,3,FALSE))</f>
        <v>202</v>
      </c>
      <c r="F136" s="122" t="s">
        <v>948</v>
      </c>
      <c r="G136" s="122" t="s">
        <v>461</v>
      </c>
      <c r="H136" s="122" t="s">
        <v>411</v>
      </c>
    </row>
    <row r="137" spans="1:8" x14ac:dyDescent="0.25">
      <c r="A137" s="83" t="s">
        <v>823</v>
      </c>
      <c r="B137" s="83" t="s">
        <v>949</v>
      </c>
      <c r="C137" s="83" t="s">
        <v>442</v>
      </c>
      <c r="D137" s="83" t="s">
        <v>80</v>
      </c>
      <c r="E137" s="83">
        <f>IF(Таблица210[[#This Row],[Site]]="Site1",VLOOKUP(Таблица210[[#This Row],[VLAN]],Dictionary!$D$2:$F$15,2,FALSE),VLOOKUP(Таблица210[[#This Row],[VLAN]],Dictionary!$D$2:$F$15,3,FALSE))</f>
        <v>202</v>
      </c>
      <c r="F137" s="83" t="s">
        <v>950</v>
      </c>
      <c r="G137" s="83" t="s">
        <v>461</v>
      </c>
      <c r="H137" t="s">
        <v>411</v>
      </c>
    </row>
    <row r="138" spans="1:8" x14ac:dyDescent="0.25">
      <c r="A138" t="s">
        <v>825</v>
      </c>
      <c r="B138" t="s">
        <v>951</v>
      </c>
      <c r="C138" t="s">
        <v>442</v>
      </c>
      <c r="D138" t="s">
        <v>80</v>
      </c>
      <c r="E138">
        <f>IF(Таблица210[[#This Row],[Site]]="Site1",VLOOKUP(Таблица210[[#This Row],[VLAN]],Dictionary!$D$2:$F$15,2,FALSE),VLOOKUP(Таблица210[[#This Row],[VLAN]],Dictionary!$D$2:$F$15,3,FALSE))</f>
        <v>202</v>
      </c>
      <c r="F138" t="s">
        <v>952</v>
      </c>
      <c r="G138" t="s">
        <v>461</v>
      </c>
      <c r="H138" t="s">
        <v>411</v>
      </c>
    </row>
    <row r="139" spans="1:8" x14ac:dyDescent="0.25">
      <c r="A139" t="s">
        <v>827</v>
      </c>
      <c r="B139" t="s">
        <v>953</v>
      </c>
      <c r="C139" t="s">
        <v>442</v>
      </c>
      <c r="D139" t="s">
        <v>80</v>
      </c>
      <c r="E139">
        <f>IF(Таблица210[[#This Row],[Site]]="Site1",VLOOKUP(Таблица210[[#This Row],[VLAN]],Dictionary!$D$2:$F$15,2,FALSE),VLOOKUP(Таблица210[[#This Row],[VLAN]],Dictionary!$D$2:$F$15,3,FALSE))</f>
        <v>202</v>
      </c>
      <c r="F139" t="s">
        <v>954</v>
      </c>
      <c r="G139" t="s">
        <v>461</v>
      </c>
      <c r="H139" t="s">
        <v>411</v>
      </c>
    </row>
    <row r="140" spans="1:8" x14ac:dyDescent="0.25">
      <c r="A140" s="122" t="s">
        <v>829</v>
      </c>
      <c r="B140" s="122" t="s">
        <v>955</v>
      </c>
      <c r="C140" s="122" t="s">
        <v>442</v>
      </c>
      <c r="D140" s="122" t="s">
        <v>80</v>
      </c>
      <c r="E140" s="122">
        <f>IF(Таблица210[[#This Row],[Site]]="Site1",VLOOKUP(Таблица210[[#This Row],[VLAN]],Dictionary!$D$2:$F$15,2,FALSE),VLOOKUP(Таблица210[[#This Row],[VLAN]],Dictionary!$D$2:$F$15,3,FALSE))</f>
        <v>202</v>
      </c>
      <c r="F140" s="122" t="s">
        <v>956</v>
      </c>
      <c r="G140" s="122" t="s">
        <v>461</v>
      </c>
      <c r="H140" s="122" t="s">
        <v>411</v>
      </c>
    </row>
    <row r="141" spans="1:8" x14ac:dyDescent="0.25">
      <c r="A141" s="83" t="s">
        <v>831</v>
      </c>
      <c r="B141" s="83" t="s">
        <v>957</v>
      </c>
      <c r="C141" s="83" t="s">
        <v>442</v>
      </c>
      <c r="D141" s="83" t="s">
        <v>80</v>
      </c>
      <c r="E141" s="83">
        <f>IF(Таблица210[[#This Row],[Site]]="Site1",VLOOKUP(Таблица210[[#This Row],[VLAN]],Dictionary!$D$2:$F$15,2,FALSE),VLOOKUP(Таблица210[[#This Row],[VLAN]],Dictionary!$D$2:$F$15,3,FALSE))</f>
        <v>202</v>
      </c>
      <c r="F141" s="83" t="s">
        <v>958</v>
      </c>
      <c r="G141" s="83" t="s">
        <v>461</v>
      </c>
      <c r="H141" t="s">
        <v>411</v>
      </c>
    </row>
    <row r="142" spans="1:8" x14ac:dyDescent="0.25">
      <c r="A142" t="s">
        <v>831</v>
      </c>
      <c r="B142" t="s">
        <v>959</v>
      </c>
      <c r="C142" t="s">
        <v>442</v>
      </c>
      <c r="D142" t="s">
        <v>80</v>
      </c>
      <c r="E142">
        <f>IF(Таблица210[[#This Row],[Site]]="Site1",VLOOKUP(Таблица210[[#This Row],[VLAN]],Dictionary!$D$2:$F$15,2,FALSE),VLOOKUP(Таблица210[[#This Row],[VLAN]],Dictionary!$D$2:$F$15,3,FALSE))</f>
        <v>202</v>
      </c>
      <c r="F142" t="s">
        <v>960</v>
      </c>
      <c r="G142" t="s">
        <v>461</v>
      </c>
      <c r="H142" t="s">
        <v>411</v>
      </c>
    </row>
    <row r="143" spans="1:8" x14ac:dyDescent="0.25">
      <c r="A143" t="s">
        <v>831</v>
      </c>
      <c r="B143" t="s">
        <v>961</v>
      </c>
      <c r="C143" t="s">
        <v>442</v>
      </c>
      <c r="D143" t="s">
        <v>80</v>
      </c>
      <c r="E143">
        <f>IF(Таблица210[[#This Row],[Site]]="Site1",VLOOKUP(Таблица210[[#This Row],[VLAN]],Dictionary!$D$2:$F$15,2,FALSE),VLOOKUP(Таблица210[[#This Row],[VLAN]],Dictionary!$D$2:$F$15,3,FALSE))</f>
        <v>202</v>
      </c>
      <c r="F143" t="s">
        <v>962</v>
      </c>
      <c r="G143" t="s">
        <v>461</v>
      </c>
      <c r="H143" t="s">
        <v>411</v>
      </c>
    </row>
    <row r="144" spans="1:8" x14ac:dyDescent="0.25">
      <c r="A144" t="s">
        <v>833</v>
      </c>
      <c r="B144" t="s">
        <v>963</v>
      </c>
      <c r="C144" t="s">
        <v>442</v>
      </c>
      <c r="D144" t="s">
        <v>80</v>
      </c>
      <c r="E144">
        <f>IF(Таблица210[[#This Row],[Site]]="Site1",VLOOKUP(Таблица210[[#This Row],[VLAN]],Dictionary!$D$2:$F$15,2,FALSE),VLOOKUP(Таблица210[[#This Row],[VLAN]],Dictionary!$D$2:$F$15,3,FALSE))</f>
        <v>202</v>
      </c>
      <c r="F144" t="s">
        <v>964</v>
      </c>
      <c r="G144" t="s">
        <v>461</v>
      </c>
      <c r="H144" t="s">
        <v>411</v>
      </c>
    </row>
    <row r="145" spans="1:8" x14ac:dyDescent="0.25">
      <c r="A145" t="s">
        <v>833</v>
      </c>
      <c r="B145" t="s">
        <v>965</v>
      </c>
      <c r="C145" t="s">
        <v>442</v>
      </c>
      <c r="D145" t="s">
        <v>80</v>
      </c>
      <c r="E145">
        <f>IF(Таблица210[[#This Row],[Site]]="Site1",VLOOKUP(Таблица210[[#This Row],[VLAN]],Dictionary!$D$2:$F$15,2,FALSE),VLOOKUP(Таблица210[[#This Row],[VLAN]],Dictionary!$D$2:$F$15,3,FALSE))</f>
        <v>202</v>
      </c>
      <c r="F145" t="s">
        <v>966</v>
      </c>
      <c r="G145" t="s">
        <v>461</v>
      </c>
      <c r="H145" t="s">
        <v>411</v>
      </c>
    </row>
    <row r="146" spans="1:8" x14ac:dyDescent="0.25">
      <c r="A146" s="122" t="s">
        <v>833</v>
      </c>
      <c r="B146" s="122" t="s">
        <v>967</v>
      </c>
      <c r="C146" s="122" t="s">
        <v>442</v>
      </c>
      <c r="D146" s="122" t="s">
        <v>80</v>
      </c>
      <c r="E146" s="122">
        <f>IF(Таблица210[[#This Row],[Site]]="Site1",VLOOKUP(Таблица210[[#This Row],[VLAN]],Dictionary!$D$2:$F$15,2,FALSE),VLOOKUP(Таблица210[[#This Row],[VLAN]],Dictionary!$D$2:$F$15,3,FALSE))</f>
        <v>202</v>
      </c>
      <c r="F146" s="122" t="s">
        <v>968</v>
      </c>
      <c r="G146" s="122" t="s">
        <v>461</v>
      </c>
      <c r="H146" s="122" t="s">
        <v>411</v>
      </c>
    </row>
    <row r="147" spans="1:8" x14ac:dyDescent="0.25">
      <c r="A147" t="s">
        <v>823</v>
      </c>
      <c r="B147" t="s">
        <v>969</v>
      </c>
      <c r="C147" t="s">
        <v>442</v>
      </c>
      <c r="D147" t="s">
        <v>80</v>
      </c>
      <c r="E147">
        <f>IF(Таблица210[[#This Row],[Site]]="Site1",VLOOKUP(Таблица210[[#This Row],[VLAN]],Dictionary!$D$2:$F$15,2,FALSE),VLOOKUP(Таблица210[[#This Row],[VLAN]],Dictionary!$D$2:$F$15,3,FALSE))</f>
        <v>202</v>
      </c>
      <c r="F147" t="s">
        <v>970</v>
      </c>
      <c r="G147" t="s">
        <v>461</v>
      </c>
      <c r="H147" t="s">
        <v>411</v>
      </c>
    </row>
    <row r="148" spans="1:8" x14ac:dyDescent="0.25">
      <c r="A148" s="122" t="s">
        <v>825</v>
      </c>
      <c r="B148" s="122" t="s">
        <v>971</v>
      </c>
      <c r="C148" s="122" t="s">
        <v>442</v>
      </c>
      <c r="D148" s="122" t="s">
        <v>80</v>
      </c>
      <c r="E148" s="122">
        <f>IF(Таблица210[[#This Row],[Site]]="Site1",VLOOKUP(Таблица210[[#This Row],[VLAN]],Dictionary!$D$2:$F$15,2,FALSE),VLOOKUP(Таблица210[[#This Row],[VLAN]],Dictionary!$D$2:$F$15,3,FALSE))</f>
        <v>202</v>
      </c>
      <c r="F148" s="122" t="s">
        <v>972</v>
      </c>
      <c r="G148" s="122" t="s">
        <v>461</v>
      </c>
      <c r="H148" s="122" t="s">
        <v>411</v>
      </c>
    </row>
    <row r="149" spans="1:8" x14ac:dyDescent="0.25">
      <c r="A149" s="155" t="s">
        <v>827</v>
      </c>
      <c r="B149" s="155" t="s">
        <v>973</v>
      </c>
      <c r="C149" s="155" t="s">
        <v>442</v>
      </c>
      <c r="D149" s="155" t="s">
        <v>80</v>
      </c>
      <c r="E149" s="155">
        <f>IF(Таблица210[[#This Row],[Site]]="Site1",VLOOKUP(Таблица210[[#This Row],[VLAN]],Dictionary!$D$2:$F$15,2,FALSE),VLOOKUP(Таблица210[[#This Row],[VLAN]],Dictionary!$D$2:$F$15,3,FALSE))</f>
        <v>202</v>
      </c>
      <c r="F149" s="155" t="s">
        <v>974</v>
      </c>
      <c r="G149" s="155" t="s">
        <v>461</v>
      </c>
      <c r="H149" s="155" t="s">
        <v>411</v>
      </c>
    </row>
    <row r="150" spans="1:8" ht="15.75" customHeight="1" thickBot="1" x14ac:dyDescent="0.3">
      <c r="A150" s="148" t="s">
        <v>829</v>
      </c>
      <c r="B150" s="148" t="s">
        <v>975</v>
      </c>
      <c r="C150" s="148" t="s">
        <v>442</v>
      </c>
      <c r="D150" s="148" t="s">
        <v>80</v>
      </c>
      <c r="E150" s="148">
        <f>IF(Таблица210[[#This Row],[Site]]="Site1",VLOOKUP(Таблица210[[#This Row],[VLAN]],Dictionary!$D$2:$F$15,2,FALSE),VLOOKUP(Таблица210[[#This Row],[VLAN]],Dictionary!$D$2:$F$15,3,FALSE))</f>
        <v>202</v>
      </c>
      <c r="F150" s="148" t="s">
        <v>976</v>
      </c>
      <c r="G150" s="148" t="s">
        <v>461</v>
      </c>
      <c r="H150" s="148" t="s">
        <v>411</v>
      </c>
    </row>
    <row r="151" spans="1:8" x14ac:dyDescent="0.25">
      <c r="A151" t="s">
        <v>757</v>
      </c>
      <c r="B151" t="s">
        <v>889</v>
      </c>
      <c r="C151" t="s">
        <v>606</v>
      </c>
      <c r="D151" t="s">
        <v>52</v>
      </c>
      <c r="E151">
        <f>IF(Таблица210[[#This Row],[Site]]="Site1",VLOOKUP(Таблица210[[#This Row],[VLAN]],Dictionary!$D$2:$F$15,2,FALSE),VLOOKUP(Таблица210[[#This Row],[VLAN]],Dictionary!$D$2:$F$15,3,FALSE))</f>
        <v>112</v>
      </c>
      <c r="F151" t="s">
        <v>977</v>
      </c>
      <c r="G151" t="s">
        <v>410</v>
      </c>
      <c r="H151" t="s">
        <v>411</v>
      </c>
    </row>
    <row r="152" spans="1:8" x14ac:dyDescent="0.25">
      <c r="A152" t="s">
        <v>759</v>
      </c>
      <c r="B152" t="s">
        <v>891</v>
      </c>
      <c r="C152" t="s">
        <v>606</v>
      </c>
      <c r="D152" t="s">
        <v>52</v>
      </c>
      <c r="E152">
        <f>IF(Таблица210[[#This Row],[Site]]="Site1",VLOOKUP(Таблица210[[#This Row],[VLAN]],Dictionary!$D$2:$F$15,2,FALSE),VLOOKUP(Таблица210[[#This Row],[VLAN]],Dictionary!$D$2:$F$15,3,FALSE))</f>
        <v>112</v>
      </c>
      <c r="F152" t="s">
        <v>978</v>
      </c>
      <c r="G152" t="s">
        <v>410</v>
      </c>
      <c r="H152" t="s">
        <v>411</v>
      </c>
    </row>
    <row r="153" spans="1:8" x14ac:dyDescent="0.25">
      <c r="A153" t="s">
        <v>761</v>
      </c>
      <c r="B153" t="s">
        <v>893</v>
      </c>
      <c r="C153" t="s">
        <v>606</v>
      </c>
      <c r="D153" t="s">
        <v>52</v>
      </c>
      <c r="E153">
        <f>IF(Таблица210[[#This Row],[Site]]="Site1",VLOOKUP(Таблица210[[#This Row],[VLAN]],Dictionary!$D$2:$F$15,2,FALSE),VLOOKUP(Таблица210[[#This Row],[VLAN]],Dictionary!$D$2:$F$15,3,FALSE))</f>
        <v>112</v>
      </c>
      <c r="F153" t="s">
        <v>979</v>
      </c>
      <c r="G153" t="s">
        <v>410</v>
      </c>
      <c r="H153" t="s">
        <v>411</v>
      </c>
    </row>
    <row r="154" spans="1:8" x14ac:dyDescent="0.25">
      <c r="A154" s="122" t="s">
        <v>763</v>
      </c>
      <c r="B154" s="122" t="s">
        <v>895</v>
      </c>
      <c r="C154" s="122" t="s">
        <v>606</v>
      </c>
      <c r="D154" s="122" t="s">
        <v>52</v>
      </c>
      <c r="E154" s="122">
        <f>IF(Таблица210[[#This Row],[Site]]="Site1",VLOOKUP(Таблица210[[#This Row],[VLAN]],Dictionary!$D$2:$F$15,2,FALSE),VLOOKUP(Таблица210[[#This Row],[VLAN]],Dictionary!$D$2:$F$15,3,FALSE))</f>
        <v>112</v>
      </c>
      <c r="F154" s="122" t="s">
        <v>980</v>
      </c>
      <c r="G154" s="122" t="s">
        <v>410</v>
      </c>
      <c r="H154" s="122" t="s">
        <v>411</v>
      </c>
    </row>
    <row r="155" spans="1:8" x14ac:dyDescent="0.25">
      <c r="A155" t="s">
        <v>823</v>
      </c>
      <c r="B155" t="s">
        <v>949</v>
      </c>
      <c r="C155" t="s">
        <v>606</v>
      </c>
      <c r="D155" t="s">
        <v>52</v>
      </c>
      <c r="E155">
        <f>IF(Таблица210[[#This Row],[Site]]="Site1",VLOOKUP(Таблица210[[#This Row],[VLAN]],Dictionary!$D$2:$F$15,2,FALSE),VLOOKUP(Таблица210[[#This Row],[VLAN]],Dictionary!$D$2:$F$15,3,FALSE))</f>
        <v>212</v>
      </c>
      <c r="F155" t="s">
        <v>981</v>
      </c>
      <c r="G155" t="s">
        <v>461</v>
      </c>
      <c r="H155" t="s">
        <v>411</v>
      </c>
    </row>
    <row r="156" spans="1:8" x14ac:dyDescent="0.25">
      <c r="A156" t="s">
        <v>825</v>
      </c>
      <c r="B156" t="s">
        <v>951</v>
      </c>
      <c r="C156" t="s">
        <v>606</v>
      </c>
      <c r="D156" t="s">
        <v>52</v>
      </c>
      <c r="E156">
        <f>IF(Таблица210[[#This Row],[Site]]="Site1",VLOOKUP(Таблица210[[#This Row],[VLAN]],Dictionary!$D$2:$F$15,2,FALSE),VLOOKUP(Таблица210[[#This Row],[VLAN]],Dictionary!$D$2:$F$15,3,FALSE))</f>
        <v>212</v>
      </c>
      <c r="F156" t="s">
        <v>982</v>
      </c>
      <c r="G156" t="s">
        <v>461</v>
      </c>
      <c r="H156" t="s">
        <v>411</v>
      </c>
    </row>
    <row r="157" spans="1:8" x14ac:dyDescent="0.25">
      <c r="A157" t="s">
        <v>827</v>
      </c>
      <c r="B157" t="s">
        <v>953</v>
      </c>
      <c r="C157" t="s">
        <v>606</v>
      </c>
      <c r="D157" t="s">
        <v>52</v>
      </c>
      <c r="E157">
        <f>IF(Таблица210[[#This Row],[Site]]="Site1",VLOOKUP(Таблица210[[#This Row],[VLAN]],Dictionary!$D$2:$F$15,2,FALSE),VLOOKUP(Таблица210[[#This Row],[VLAN]],Dictionary!$D$2:$F$15,3,FALSE))</f>
        <v>212</v>
      </c>
      <c r="F157" t="s">
        <v>983</v>
      </c>
      <c r="G157" t="s">
        <v>461</v>
      </c>
      <c r="H157" t="s">
        <v>411</v>
      </c>
    </row>
    <row r="158" spans="1:8" ht="15.75" customHeight="1" thickBot="1" x14ac:dyDescent="0.3">
      <c r="A158" s="144" t="s">
        <v>829</v>
      </c>
      <c r="B158" s="144" t="s">
        <v>955</v>
      </c>
      <c r="C158" s="144" t="s">
        <v>606</v>
      </c>
      <c r="D158" s="144" t="s">
        <v>52</v>
      </c>
      <c r="E158" s="144">
        <f>IF(Таблица210[[#This Row],[Site]]="Site1",VLOOKUP(Таблица210[[#This Row],[VLAN]],Dictionary!$D$2:$F$15,2,FALSE),VLOOKUP(Таблица210[[#This Row],[VLAN]],Dictionary!$D$2:$F$15,3,FALSE))</f>
        <v>212</v>
      </c>
      <c r="F158" s="144" t="s">
        <v>984</v>
      </c>
      <c r="G158" s="144" t="s">
        <v>461</v>
      </c>
      <c r="H158" s="144" t="s">
        <v>411</v>
      </c>
    </row>
    <row r="159" spans="1:8" x14ac:dyDescent="0.25">
      <c r="B159" t="s">
        <v>985</v>
      </c>
      <c r="C159" t="s">
        <v>16</v>
      </c>
      <c r="D159" t="s">
        <v>15</v>
      </c>
      <c r="E159">
        <f>IF(Таблица210[[#This Row],[Site]]="Site1",VLOOKUP(Таблица210[[#This Row],[VLAN]],Dictionary!$D$2:$F$15,2,FALSE),VLOOKUP(Таблица210[[#This Row],[VLAN]],Dictionary!$D$2:$F$15,3,FALSE))</f>
        <v>21</v>
      </c>
      <c r="F159" t="s">
        <v>986</v>
      </c>
      <c r="G159" t="s">
        <v>410</v>
      </c>
      <c r="H159" t="s">
        <v>411</v>
      </c>
    </row>
    <row r="160" spans="1:8" x14ac:dyDescent="0.25">
      <c r="A160" t="s">
        <v>765</v>
      </c>
      <c r="B160" t="s">
        <v>897</v>
      </c>
      <c r="C160" t="s">
        <v>16</v>
      </c>
      <c r="D160" t="s">
        <v>15</v>
      </c>
      <c r="E160">
        <f>IF(Таблица210[[#This Row],[Site]]="Site1",VLOOKUP(Таблица210[[#This Row],[VLAN]],Dictionary!$D$2:$F$15,2,FALSE),VLOOKUP(Таблица210[[#This Row],[VLAN]],Dictionary!$D$2:$F$15,3,FALSE))</f>
        <v>21</v>
      </c>
      <c r="F160" t="s">
        <v>987</v>
      </c>
      <c r="G160" t="s">
        <v>410</v>
      </c>
      <c r="H160" t="s">
        <v>411</v>
      </c>
    </row>
    <row r="161" spans="1:8" x14ac:dyDescent="0.25">
      <c r="A161" t="s">
        <v>831</v>
      </c>
      <c r="B161" t="s">
        <v>957</v>
      </c>
      <c r="C161" t="s">
        <v>16</v>
      </c>
      <c r="D161" t="s">
        <v>15</v>
      </c>
      <c r="E161">
        <f>IF(Таблица210[[#This Row],[Site]]="Site1",VLOOKUP(Таблица210[[#This Row],[VLAN]],Dictionary!$D$2:$F$15,2,FALSE),VLOOKUP(Таблица210[[#This Row],[VLAN]],Dictionary!$D$2:$F$15,3,FALSE))</f>
        <v>21</v>
      </c>
      <c r="F161" t="s">
        <v>988</v>
      </c>
      <c r="G161" t="s">
        <v>461</v>
      </c>
      <c r="H161" t="s">
        <v>411</v>
      </c>
    </row>
    <row r="162" spans="1:8" x14ac:dyDescent="0.25">
      <c r="B162" t="s">
        <v>989</v>
      </c>
      <c r="C162" t="s">
        <v>16</v>
      </c>
      <c r="D162" t="s">
        <v>15</v>
      </c>
      <c r="E162">
        <f>IF(Таблица210[[#This Row],[Site]]="Site1",VLOOKUP(Таблица210[[#This Row],[VLAN]],Dictionary!$D$2:$F$15,2,FALSE),VLOOKUP(Таблица210[[#This Row],[VLAN]],Dictionary!$D$2:$F$15,3,FALSE))</f>
        <v>21</v>
      </c>
      <c r="F162" t="s">
        <v>990</v>
      </c>
      <c r="G162" t="s">
        <v>410</v>
      </c>
      <c r="H162" t="s">
        <v>411</v>
      </c>
    </row>
    <row r="163" spans="1:8" x14ac:dyDescent="0.25">
      <c r="A163" t="s">
        <v>765</v>
      </c>
      <c r="B163" t="s">
        <v>901</v>
      </c>
      <c r="C163" t="s">
        <v>16</v>
      </c>
      <c r="D163" t="s">
        <v>15</v>
      </c>
      <c r="E163">
        <f>IF(Таблица210[[#This Row],[Site]]="Site1",VLOOKUP(Таблица210[[#This Row],[VLAN]],Dictionary!$D$2:$F$15,2,FALSE),VLOOKUP(Таблица210[[#This Row],[VLAN]],Dictionary!$D$2:$F$15,3,FALSE))</f>
        <v>21</v>
      </c>
      <c r="F163" t="s">
        <v>991</v>
      </c>
      <c r="G163" t="s">
        <v>410</v>
      </c>
      <c r="H163" t="s">
        <v>411</v>
      </c>
    </row>
    <row r="164" spans="1:8" x14ac:dyDescent="0.25">
      <c r="A164" t="s">
        <v>831</v>
      </c>
      <c r="B164" t="s">
        <v>961</v>
      </c>
      <c r="C164" t="s">
        <v>16</v>
      </c>
      <c r="D164" t="s">
        <v>15</v>
      </c>
      <c r="E164">
        <f>IF(Таблица210[[#This Row],[Site]]="Site1",VLOOKUP(Таблица210[[#This Row],[VLAN]],Dictionary!$D$2:$F$15,2,FALSE),VLOOKUP(Таблица210[[#This Row],[VLAN]],Dictionary!$D$2:$F$15,3,FALSE))</f>
        <v>21</v>
      </c>
      <c r="F164" t="s">
        <v>992</v>
      </c>
      <c r="G164" t="s">
        <v>461</v>
      </c>
      <c r="H164" t="s">
        <v>411</v>
      </c>
    </row>
    <row r="165" spans="1:8" x14ac:dyDescent="0.25">
      <c r="B165" t="s">
        <v>993</v>
      </c>
      <c r="C165" t="s">
        <v>16</v>
      </c>
      <c r="D165" t="s">
        <v>15</v>
      </c>
      <c r="E165">
        <f>IF(Таблица210[[#This Row],[Site]]="Site1",VLOOKUP(Таблица210[[#This Row],[VLAN]],Dictionary!$D$2:$F$15,2,FALSE),VLOOKUP(Таблица210[[#This Row],[VLAN]],Dictionary!$D$2:$F$15,3,FALSE))</f>
        <v>21</v>
      </c>
      <c r="F165" t="s">
        <v>994</v>
      </c>
      <c r="G165" t="s">
        <v>410</v>
      </c>
      <c r="H165" t="s">
        <v>411</v>
      </c>
    </row>
    <row r="166" spans="1:8" x14ac:dyDescent="0.25">
      <c r="A166" t="s">
        <v>767</v>
      </c>
      <c r="B166" t="s">
        <v>905</v>
      </c>
      <c r="C166" t="s">
        <v>16</v>
      </c>
      <c r="D166" t="s">
        <v>15</v>
      </c>
      <c r="E166">
        <f>IF(Таблица210[[#This Row],[Site]]="Site1",VLOOKUP(Таблица210[[#This Row],[VLAN]],Dictionary!$D$2:$F$15,2,FALSE),VLOOKUP(Таблица210[[#This Row],[VLAN]],Dictionary!$D$2:$F$15,3,FALSE))</f>
        <v>21</v>
      </c>
      <c r="F166" t="s">
        <v>995</v>
      </c>
      <c r="G166" t="s">
        <v>410</v>
      </c>
      <c r="H166" t="s">
        <v>411</v>
      </c>
    </row>
    <row r="167" spans="1:8" x14ac:dyDescent="0.25">
      <c r="A167" s="122" t="s">
        <v>833</v>
      </c>
      <c r="B167" s="122" t="s">
        <v>965</v>
      </c>
      <c r="C167" s="122" t="s">
        <v>16</v>
      </c>
      <c r="D167" s="122" t="s">
        <v>15</v>
      </c>
      <c r="E167" s="122">
        <f>IF(Таблица210[[#This Row],[Site]]="Site1",VLOOKUP(Таблица210[[#This Row],[VLAN]],Dictionary!$D$2:$F$15,2,FALSE),VLOOKUP(Таблица210[[#This Row],[VLAN]],Dictionary!$D$2:$F$15,3,FALSE))</f>
        <v>21</v>
      </c>
      <c r="F167" s="122" t="s">
        <v>996</v>
      </c>
      <c r="G167" s="122" t="s">
        <v>461</v>
      </c>
      <c r="H167" s="122" t="s">
        <v>411</v>
      </c>
    </row>
    <row r="168" spans="1:8" x14ac:dyDescent="0.25">
      <c r="B168" t="s">
        <v>997</v>
      </c>
      <c r="C168" t="s">
        <v>16</v>
      </c>
      <c r="D168" t="s">
        <v>21</v>
      </c>
      <c r="E168">
        <f>IF(Таблица210[[#This Row],[Site]]="Site1",VLOOKUP(Таблица210[[#This Row],[VLAN]],Dictionary!$D$2:$F$15,2,FALSE),VLOOKUP(Таблица210[[#This Row],[VLAN]],Dictionary!$D$2:$F$15,3,FALSE))</f>
        <v>25</v>
      </c>
      <c r="F168" t="s">
        <v>998</v>
      </c>
      <c r="G168" t="s">
        <v>461</v>
      </c>
      <c r="H168" t="s">
        <v>411</v>
      </c>
    </row>
    <row r="169" spans="1:8" x14ac:dyDescent="0.25">
      <c r="A169" t="s">
        <v>765</v>
      </c>
      <c r="B169" t="s">
        <v>899</v>
      </c>
      <c r="C169" t="s">
        <v>16</v>
      </c>
      <c r="D169" t="s">
        <v>21</v>
      </c>
      <c r="E169">
        <f>IF(Таблица210[[#This Row],[Site]]="Site1",VLOOKUP(Таблица210[[#This Row],[VLAN]],Dictionary!$D$2:$F$15,2,FALSE),VLOOKUP(Таблица210[[#This Row],[VLAN]],Dictionary!$D$2:$F$15,3,FALSE))</f>
        <v>25</v>
      </c>
      <c r="F169" t="s">
        <v>999</v>
      </c>
      <c r="G169" t="s">
        <v>410</v>
      </c>
      <c r="H169" t="s">
        <v>411</v>
      </c>
    </row>
    <row r="170" spans="1:8" x14ac:dyDescent="0.25">
      <c r="A170" t="s">
        <v>831</v>
      </c>
      <c r="B170" t="s">
        <v>959</v>
      </c>
      <c r="C170" t="s">
        <v>16</v>
      </c>
      <c r="D170" t="s">
        <v>21</v>
      </c>
      <c r="E170">
        <f>IF(Таблица210[[#This Row],[Site]]="Site1",VLOOKUP(Таблица210[[#This Row],[VLAN]],Dictionary!$D$2:$F$15,2,FALSE),VLOOKUP(Таблица210[[#This Row],[VLAN]],Dictionary!$D$2:$F$15,3,FALSE))</f>
        <v>25</v>
      </c>
      <c r="F170" t="s">
        <v>1000</v>
      </c>
      <c r="G170" t="s">
        <v>461</v>
      </c>
      <c r="H170" t="s">
        <v>411</v>
      </c>
    </row>
    <row r="171" spans="1:8" x14ac:dyDescent="0.25">
      <c r="B171" t="s">
        <v>1001</v>
      </c>
      <c r="C171" t="s">
        <v>16</v>
      </c>
      <c r="D171" t="s">
        <v>21</v>
      </c>
      <c r="E171">
        <f>IF(Таблица210[[#This Row],[Site]]="Site1",VLOOKUP(Таблица210[[#This Row],[VLAN]],Dictionary!$D$2:$F$15,2,FALSE),VLOOKUP(Таблица210[[#This Row],[VLAN]],Dictionary!$D$2:$F$15,3,FALSE))</f>
        <v>25</v>
      </c>
      <c r="F171" t="s">
        <v>1002</v>
      </c>
      <c r="G171" t="s">
        <v>461</v>
      </c>
      <c r="H171" t="s">
        <v>411</v>
      </c>
    </row>
    <row r="172" spans="1:8" x14ac:dyDescent="0.25">
      <c r="A172" t="s">
        <v>767</v>
      </c>
      <c r="B172" t="s">
        <v>903</v>
      </c>
      <c r="C172" t="s">
        <v>16</v>
      </c>
      <c r="D172" t="s">
        <v>21</v>
      </c>
      <c r="E172">
        <f>IF(Таблица210[[#This Row],[Site]]="Site1",VLOOKUP(Таблица210[[#This Row],[VLAN]],Dictionary!$D$2:$F$15,2,FALSE),VLOOKUP(Таблица210[[#This Row],[VLAN]],Dictionary!$D$2:$F$15,3,FALSE))</f>
        <v>25</v>
      </c>
      <c r="F172" t="s">
        <v>1003</v>
      </c>
      <c r="G172" t="s">
        <v>410</v>
      </c>
      <c r="H172" t="s">
        <v>411</v>
      </c>
    </row>
    <row r="173" spans="1:8" x14ac:dyDescent="0.25">
      <c r="A173" t="s">
        <v>833</v>
      </c>
      <c r="B173" t="s">
        <v>963</v>
      </c>
      <c r="C173" t="s">
        <v>16</v>
      </c>
      <c r="D173" t="s">
        <v>21</v>
      </c>
      <c r="E173">
        <f>IF(Таблица210[[#This Row],[Site]]="Site1",VLOOKUP(Таблица210[[#This Row],[VLAN]],Dictionary!$D$2:$F$15,2,FALSE),VLOOKUP(Таблица210[[#This Row],[VLAN]],Dictionary!$D$2:$F$15,3,FALSE))</f>
        <v>25</v>
      </c>
      <c r="F173" t="s">
        <v>1004</v>
      </c>
      <c r="G173" t="s">
        <v>461</v>
      </c>
      <c r="H173" t="s">
        <v>411</v>
      </c>
    </row>
    <row r="174" spans="1:8" x14ac:dyDescent="0.25">
      <c r="B174" t="s">
        <v>1005</v>
      </c>
      <c r="C174" t="s">
        <v>16</v>
      </c>
      <c r="D174" t="s">
        <v>21</v>
      </c>
      <c r="E174">
        <f>IF(Таблица210[[#This Row],[Site]]="Site1",VLOOKUP(Таблица210[[#This Row],[VLAN]],Dictionary!$D$2:$F$15,2,FALSE),VLOOKUP(Таблица210[[#This Row],[VLAN]],Dictionary!$D$2:$F$15,3,FALSE))</f>
        <v>25</v>
      </c>
      <c r="F174" t="s">
        <v>1006</v>
      </c>
      <c r="G174" t="s">
        <v>461</v>
      </c>
      <c r="H174" t="s">
        <v>411</v>
      </c>
    </row>
    <row r="175" spans="1:8" x14ac:dyDescent="0.25">
      <c r="A175" t="s">
        <v>767</v>
      </c>
      <c r="B175" t="s">
        <v>907</v>
      </c>
      <c r="C175" t="s">
        <v>16</v>
      </c>
      <c r="D175" t="s">
        <v>21</v>
      </c>
      <c r="E175">
        <f>IF(Таблица210[[#This Row],[Site]]="Site1",VLOOKUP(Таблица210[[#This Row],[VLAN]],Dictionary!$D$2:$F$15,2,FALSE),VLOOKUP(Таблица210[[#This Row],[VLAN]],Dictionary!$D$2:$F$15,3,FALSE))</f>
        <v>25</v>
      </c>
      <c r="F175" t="s">
        <v>1007</v>
      </c>
      <c r="G175" t="s">
        <v>410</v>
      </c>
      <c r="H175" t="s">
        <v>411</v>
      </c>
    </row>
    <row r="176" spans="1:8" ht="15.75" customHeight="1" thickBot="1" x14ac:dyDescent="0.3">
      <c r="A176" s="144" t="s">
        <v>833</v>
      </c>
      <c r="B176" s="144" t="s">
        <v>967</v>
      </c>
      <c r="C176" s="144" t="s">
        <v>16</v>
      </c>
      <c r="D176" s="144" t="s">
        <v>21</v>
      </c>
      <c r="E176" s="144">
        <f>IF(Таблица210[[#This Row],[Site]]="Site1",VLOOKUP(Таблица210[[#This Row],[VLAN]],Dictionary!$D$2:$F$15,2,FALSE),VLOOKUP(Таблица210[[#This Row],[VLAN]],Dictionary!$D$2:$F$15,3,FALSE))</f>
        <v>25</v>
      </c>
      <c r="F176" s="144" t="s">
        <v>1008</v>
      </c>
      <c r="G176" s="144" t="s">
        <v>461</v>
      </c>
      <c r="H176" s="144" t="s">
        <v>411</v>
      </c>
    </row>
    <row r="177" spans="1:8" x14ac:dyDescent="0.25">
      <c r="B177" t="s">
        <v>985</v>
      </c>
      <c r="C177" t="s">
        <v>26</v>
      </c>
      <c r="D177" t="s">
        <v>25</v>
      </c>
      <c r="E177">
        <f>IF(Таблица210[[#This Row],[Site]]="Site1",VLOOKUP(Таблица210[[#This Row],[VLAN]],Dictionary!$D$2:$F$15,2,FALSE),VLOOKUP(Таблица210[[#This Row],[VLAN]],Dictionary!$D$2:$F$15,3,FALSE))</f>
        <v>22</v>
      </c>
      <c r="F177" t="s">
        <v>1009</v>
      </c>
      <c r="G177" t="s">
        <v>410</v>
      </c>
      <c r="H177" t="s">
        <v>411</v>
      </c>
    </row>
    <row r="178" spans="1:8" x14ac:dyDescent="0.25">
      <c r="A178" t="s">
        <v>765</v>
      </c>
      <c r="B178" t="s">
        <v>897</v>
      </c>
      <c r="C178" t="s">
        <v>26</v>
      </c>
      <c r="D178" t="s">
        <v>25</v>
      </c>
      <c r="E178">
        <f>IF(Таблица210[[#This Row],[Site]]="Site1",VLOOKUP(Таблица210[[#This Row],[VLAN]],Dictionary!$D$2:$F$15,2,FALSE),VLOOKUP(Таблица210[[#This Row],[VLAN]],Dictionary!$D$2:$F$15,3,FALSE))</f>
        <v>22</v>
      </c>
      <c r="F178" t="s">
        <v>1010</v>
      </c>
      <c r="G178" t="s">
        <v>410</v>
      </c>
      <c r="H178" t="s">
        <v>411</v>
      </c>
    </row>
    <row r="179" spans="1:8" x14ac:dyDescent="0.25">
      <c r="A179" t="s">
        <v>831</v>
      </c>
      <c r="B179" t="s">
        <v>957</v>
      </c>
      <c r="C179" t="s">
        <v>26</v>
      </c>
      <c r="D179" t="s">
        <v>25</v>
      </c>
      <c r="E179">
        <f>IF(Таблица210[[#This Row],[Site]]="Site1",VLOOKUP(Таблица210[[#This Row],[VLAN]],Dictionary!$D$2:$F$15,2,FALSE),VLOOKUP(Таблица210[[#This Row],[VLAN]],Dictionary!$D$2:$F$15,3,FALSE))</f>
        <v>22</v>
      </c>
      <c r="F179" t="s">
        <v>1011</v>
      </c>
      <c r="G179" t="s">
        <v>461</v>
      </c>
      <c r="H179" t="s">
        <v>411</v>
      </c>
    </row>
    <row r="180" spans="1:8" x14ac:dyDescent="0.25">
      <c r="B180" t="s">
        <v>989</v>
      </c>
      <c r="C180" t="s">
        <v>26</v>
      </c>
      <c r="D180" t="s">
        <v>25</v>
      </c>
      <c r="E180">
        <f>IF(Таблица210[[#This Row],[Site]]="Site1",VLOOKUP(Таблица210[[#This Row],[VLAN]],Dictionary!$D$2:$F$15,2,FALSE),VLOOKUP(Таблица210[[#This Row],[VLAN]],Dictionary!$D$2:$F$15,3,FALSE))</f>
        <v>22</v>
      </c>
      <c r="F180" t="s">
        <v>1012</v>
      </c>
      <c r="G180" t="s">
        <v>410</v>
      </c>
      <c r="H180" t="s">
        <v>411</v>
      </c>
    </row>
    <row r="181" spans="1:8" x14ac:dyDescent="0.25">
      <c r="A181" t="s">
        <v>765</v>
      </c>
      <c r="B181" t="s">
        <v>901</v>
      </c>
      <c r="C181" t="s">
        <v>26</v>
      </c>
      <c r="D181" t="s">
        <v>25</v>
      </c>
      <c r="E181">
        <f>IF(Таблица210[[#This Row],[Site]]="Site1",VLOOKUP(Таблица210[[#This Row],[VLAN]],Dictionary!$D$2:$F$15,2,FALSE),VLOOKUP(Таблица210[[#This Row],[VLAN]],Dictionary!$D$2:$F$15,3,FALSE))</f>
        <v>22</v>
      </c>
      <c r="F181" t="s">
        <v>1013</v>
      </c>
      <c r="G181" t="s">
        <v>410</v>
      </c>
      <c r="H181" t="s">
        <v>411</v>
      </c>
    </row>
    <row r="182" spans="1:8" x14ac:dyDescent="0.25">
      <c r="A182" t="s">
        <v>831</v>
      </c>
      <c r="B182" t="s">
        <v>961</v>
      </c>
      <c r="C182" t="s">
        <v>26</v>
      </c>
      <c r="D182" t="s">
        <v>25</v>
      </c>
      <c r="E182">
        <f>IF(Таблица210[[#This Row],[Site]]="Site1",VLOOKUP(Таблица210[[#This Row],[VLAN]],Dictionary!$D$2:$F$15,2,FALSE),VLOOKUP(Таблица210[[#This Row],[VLAN]],Dictionary!$D$2:$F$15,3,FALSE))</f>
        <v>22</v>
      </c>
      <c r="F182" t="s">
        <v>1014</v>
      </c>
      <c r="G182" t="s">
        <v>461</v>
      </c>
      <c r="H182" t="s">
        <v>411</v>
      </c>
    </row>
    <row r="183" spans="1:8" x14ac:dyDescent="0.25">
      <c r="B183" t="s">
        <v>993</v>
      </c>
      <c r="C183" t="s">
        <v>26</v>
      </c>
      <c r="D183" t="s">
        <v>25</v>
      </c>
      <c r="E183">
        <f>IF(Таблица210[[#This Row],[Site]]="Site1",VLOOKUP(Таблица210[[#This Row],[VLAN]],Dictionary!$D$2:$F$15,2,FALSE),VLOOKUP(Таблица210[[#This Row],[VLAN]],Dictionary!$D$2:$F$15,3,FALSE))</f>
        <v>22</v>
      </c>
      <c r="F183" t="s">
        <v>1015</v>
      </c>
      <c r="G183" t="s">
        <v>410</v>
      </c>
      <c r="H183" t="s">
        <v>411</v>
      </c>
    </row>
    <row r="184" spans="1:8" x14ac:dyDescent="0.25">
      <c r="A184" t="s">
        <v>767</v>
      </c>
      <c r="B184" t="s">
        <v>905</v>
      </c>
      <c r="C184" t="s">
        <v>26</v>
      </c>
      <c r="D184" t="s">
        <v>25</v>
      </c>
      <c r="E184">
        <f>IF(Таблица210[[#This Row],[Site]]="Site1",VLOOKUP(Таблица210[[#This Row],[VLAN]],Dictionary!$D$2:$F$15,2,FALSE),VLOOKUP(Таблица210[[#This Row],[VLAN]],Dictionary!$D$2:$F$15,3,FALSE))</f>
        <v>22</v>
      </c>
      <c r="F184" t="s">
        <v>1016</v>
      </c>
      <c r="G184" t="s">
        <v>410</v>
      </c>
      <c r="H184" t="s">
        <v>411</v>
      </c>
    </row>
    <row r="185" spans="1:8" x14ac:dyDescent="0.25">
      <c r="A185" s="122" t="s">
        <v>833</v>
      </c>
      <c r="B185" s="122" t="s">
        <v>965</v>
      </c>
      <c r="C185" s="122" t="s">
        <v>26</v>
      </c>
      <c r="D185" s="122" t="s">
        <v>25</v>
      </c>
      <c r="E185" s="122">
        <f>IF(Таблица210[[#This Row],[Site]]="Site1",VLOOKUP(Таблица210[[#This Row],[VLAN]],Dictionary!$D$2:$F$15,2,FALSE),VLOOKUP(Таблица210[[#This Row],[VLAN]],Dictionary!$D$2:$F$15,3,FALSE))</f>
        <v>22</v>
      </c>
      <c r="F185" s="122" t="s">
        <v>1017</v>
      </c>
      <c r="G185" s="122" t="s">
        <v>461</v>
      </c>
      <c r="H185" s="122" t="s">
        <v>411</v>
      </c>
    </row>
    <row r="186" spans="1:8" x14ac:dyDescent="0.25">
      <c r="B186" t="s">
        <v>997</v>
      </c>
      <c r="C186" t="s">
        <v>26</v>
      </c>
      <c r="D186" t="s">
        <v>30</v>
      </c>
      <c r="E186">
        <f>IF(Таблица210[[#This Row],[Site]]="Site1",VLOOKUP(Таблица210[[#This Row],[VLAN]],Dictionary!$D$2:$F$15,2,FALSE),VLOOKUP(Таблица210[[#This Row],[VLAN]],Dictionary!$D$2:$F$15,3,FALSE))</f>
        <v>26</v>
      </c>
      <c r="F186" t="s">
        <v>1018</v>
      </c>
      <c r="G186" t="s">
        <v>461</v>
      </c>
      <c r="H186" t="s">
        <v>411</v>
      </c>
    </row>
    <row r="187" spans="1:8" x14ac:dyDescent="0.25">
      <c r="A187" t="s">
        <v>765</v>
      </c>
      <c r="B187" t="s">
        <v>899</v>
      </c>
      <c r="C187" t="s">
        <v>26</v>
      </c>
      <c r="D187" t="s">
        <v>30</v>
      </c>
      <c r="E187">
        <f>IF(Таблица210[[#This Row],[Site]]="Site1",VLOOKUP(Таблица210[[#This Row],[VLAN]],Dictionary!$D$2:$F$15,2,FALSE),VLOOKUP(Таблица210[[#This Row],[VLAN]],Dictionary!$D$2:$F$15,3,FALSE))</f>
        <v>26</v>
      </c>
      <c r="F187" t="s">
        <v>1019</v>
      </c>
      <c r="G187" t="s">
        <v>410</v>
      </c>
      <c r="H187" t="s">
        <v>411</v>
      </c>
    </row>
    <row r="188" spans="1:8" x14ac:dyDescent="0.25">
      <c r="A188" t="s">
        <v>831</v>
      </c>
      <c r="B188" t="s">
        <v>959</v>
      </c>
      <c r="C188" t="s">
        <v>26</v>
      </c>
      <c r="D188" t="s">
        <v>30</v>
      </c>
      <c r="E188">
        <f>IF(Таблица210[[#This Row],[Site]]="Site1",VLOOKUP(Таблица210[[#This Row],[VLAN]],Dictionary!$D$2:$F$15,2,FALSE),VLOOKUP(Таблица210[[#This Row],[VLAN]],Dictionary!$D$2:$F$15,3,FALSE))</f>
        <v>26</v>
      </c>
      <c r="F188" t="s">
        <v>1020</v>
      </c>
      <c r="G188" t="s">
        <v>461</v>
      </c>
      <c r="H188" t="s">
        <v>411</v>
      </c>
    </row>
    <row r="189" spans="1:8" x14ac:dyDescent="0.25">
      <c r="B189" t="s">
        <v>1001</v>
      </c>
      <c r="C189" t="s">
        <v>26</v>
      </c>
      <c r="D189" t="s">
        <v>30</v>
      </c>
      <c r="E189">
        <f>IF(Таблица210[[#This Row],[Site]]="Site1",VLOOKUP(Таблица210[[#This Row],[VLAN]],Dictionary!$D$2:$F$15,2,FALSE),VLOOKUP(Таблица210[[#This Row],[VLAN]],Dictionary!$D$2:$F$15,3,FALSE))</f>
        <v>26</v>
      </c>
      <c r="F189" t="s">
        <v>1021</v>
      </c>
      <c r="G189" t="s">
        <v>461</v>
      </c>
      <c r="H189" t="s">
        <v>411</v>
      </c>
    </row>
    <row r="190" spans="1:8" x14ac:dyDescent="0.25">
      <c r="A190" t="s">
        <v>767</v>
      </c>
      <c r="B190" t="s">
        <v>903</v>
      </c>
      <c r="C190" t="s">
        <v>26</v>
      </c>
      <c r="D190" t="s">
        <v>30</v>
      </c>
      <c r="E190">
        <f>IF(Таблица210[[#This Row],[Site]]="Site1",VLOOKUP(Таблица210[[#This Row],[VLAN]],Dictionary!$D$2:$F$15,2,FALSE),VLOOKUP(Таблица210[[#This Row],[VLAN]],Dictionary!$D$2:$F$15,3,FALSE))</f>
        <v>26</v>
      </c>
      <c r="F190" t="s">
        <v>1022</v>
      </c>
      <c r="G190" t="s">
        <v>410</v>
      </c>
      <c r="H190" t="s">
        <v>411</v>
      </c>
    </row>
    <row r="191" spans="1:8" x14ac:dyDescent="0.25">
      <c r="A191" t="s">
        <v>833</v>
      </c>
      <c r="B191" t="s">
        <v>963</v>
      </c>
      <c r="C191" t="s">
        <v>26</v>
      </c>
      <c r="D191" t="s">
        <v>30</v>
      </c>
      <c r="E191">
        <f>IF(Таблица210[[#This Row],[Site]]="Site1",VLOOKUP(Таблица210[[#This Row],[VLAN]],Dictionary!$D$2:$F$15,2,FALSE),VLOOKUP(Таблица210[[#This Row],[VLAN]],Dictionary!$D$2:$F$15,3,FALSE))</f>
        <v>26</v>
      </c>
      <c r="F191" t="s">
        <v>1023</v>
      </c>
      <c r="G191" t="s">
        <v>461</v>
      </c>
      <c r="H191" t="s">
        <v>411</v>
      </c>
    </row>
    <row r="192" spans="1:8" x14ac:dyDescent="0.25">
      <c r="B192" t="s">
        <v>1005</v>
      </c>
      <c r="C192" t="s">
        <v>26</v>
      </c>
      <c r="D192" t="s">
        <v>30</v>
      </c>
      <c r="E192">
        <f>IF(Таблица210[[#This Row],[Site]]="Site1",VLOOKUP(Таблица210[[#This Row],[VLAN]],Dictionary!$D$2:$F$15,2,FALSE),VLOOKUP(Таблица210[[#This Row],[VLAN]],Dictionary!$D$2:$F$15,3,FALSE))</f>
        <v>26</v>
      </c>
      <c r="F192" t="s">
        <v>1024</v>
      </c>
      <c r="G192" t="s">
        <v>461</v>
      </c>
      <c r="H192" t="s">
        <v>411</v>
      </c>
    </row>
    <row r="193" spans="1:8" x14ac:dyDescent="0.25">
      <c r="A193" t="s">
        <v>767</v>
      </c>
      <c r="B193" t="s">
        <v>907</v>
      </c>
      <c r="C193" t="s">
        <v>26</v>
      </c>
      <c r="D193" t="s">
        <v>30</v>
      </c>
      <c r="E193">
        <f>IF(Таблица210[[#This Row],[Site]]="Site1",VLOOKUP(Таблица210[[#This Row],[VLAN]],Dictionary!$D$2:$F$15,2,FALSE),VLOOKUP(Таблица210[[#This Row],[VLAN]],Dictionary!$D$2:$F$15,3,FALSE))</f>
        <v>26</v>
      </c>
      <c r="F193" t="s">
        <v>1025</v>
      </c>
      <c r="G193" t="s">
        <v>410</v>
      </c>
      <c r="H193" t="s">
        <v>411</v>
      </c>
    </row>
    <row r="194" spans="1:8" ht="15.75" customHeight="1" thickBot="1" x14ac:dyDescent="0.3">
      <c r="A194" s="144" t="s">
        <v>833</v>
      </c>
      <c r="B194" s="144" t="s">
        <v>967</v>
      </c>
      <c r="C194" s="144" t="s">
        <v>26</v>
      </c>
      <c r="D194" s="144" t="s">
        <v>30</v>
      </c>
      <c r="E194" s="144">
        <f>IF(Таблица210[[#This Row],[Site]]="Site1",VLOOKUP(Таблица210[[#This Row],[VLAN]],Dictionary!$D$2:$F$15,2,FALSE),VLOOKUP(Таблица210[[#This Row],[VLAN]],Dictionary!$D$2:$F$15,3,FALSE))</f>
        <v>26</v>
      </c>
      <c r="F194" s="144" t="s">
        <v>1026</v>
      </c>
      <c r="G194" s="144" t="s">
        <v>461</v>
      </c>
      <c r="H194" s="144" t="s">
        <v>411</v>
      </c>
    </row>
    <row r="195" spans="1:8" x14ac:dyDescent="0.25">
      <c r="B195" t="s">
        <v>985</v>
      </c>
      <c r="C195" t="s">
        <v>34</v>
      </c>
      <c r="D195" t="s">
        <v>34</v>
      </c>
      <c r="E195">
        <f>IF(Таблица210[[#This Row],[Site]]="Site1",VLOOKUP(Таблица210[[#This Row],[VLAN]],Dictionary!$D$2:$F$15,2,FALSE),VLOOKUP(Таблица210[[#This Row],[VLAN]],Dictionary!$D$2:$F$15,3,FALSE))</f>
        <v>23</v>
      </c>
      <c r="F195" t="s">
        <v>1027</v>
      </c>
      <c r="G195" t="s">
        <v>410</v>
      </c>
      <c r="H195" t="s">
        <v>411</v>
      </c>
    </row>
    <row r="196" spans="1:8" x14ac:dyDescent="0.25">
      <c r="A196" t="s">
        <v>765</v>
      </c>
      <c r="B196" t="s">
        <v>897</v>
      </c>
      <c r="C196" t="s">
        <v>34</v>
      </c>
      <c r="D196" t="s">
        <v>34</v>
      </c>
      <c r="E196">
        <f>IF(Таблица210[[#This Row],[Site]]="Site1",VLOOKUP(Таблица210[[#This Row],[VLAN]],Dictionary!$D$2:$F$15,2,FALSE),VLOOKUP(Таблица210[[#This Row],[VLAN]],Dictionary!$D$2:$F$15,3,FALSE))</f>
        <v>23</v>
      </c>
      <c r="F196" t="s">
        <v>1028</v>
      </c>
      <c r="G196" t="s">
        <v>410</v>
      </c>
      <c r="H196" t="s">
        <v>411</v>
      </c>
    </row>
    <row r="197" spans="1:8" x14ac:dyDescent="0.25">
      <c r="A197" t="s">
        <v>831</v>
      </c>
      <c r="B197" t="s">
        <v>957</v>
      </c>
      <c r="C197" t="s">
        <v>34</v>
      </c>
      <c r="D197" t="s">
        <v>34</v>
      </c>
      <c r="E197">
        <f>IF(Таблица210[[#This Row],[Site]]="Site1",VLOOKUP(Таблица210[[#This Row],[VLAN]],Dictionary!$D$2:$F$15,2,FALSE),VLOOKUP(Таблица210[[#This Row],[VLAN]],Dictionary!$D$2:$F$15,3,FALSE))</f>
        <v>23</v>
      </c>
      <c r="F197" t="s">
        <v>1029</v>
      </c>
      <c r="G197" t="s">
        <v>461</v>
      </c>
      <c r="H197" t="s">
        <v>411</v>
      </c>
    </row>
    <row r="198" spans="1:8" x14ac:dyDescent="0.25">
      <c r="B198" t="s">
        <v>989</v>
      </c>
      <c r="C198" t="s">
        <v>34</v>
      </c>
      <c r="D198" t="s">
        <v>34</v>
      </c>
      <c r="E198">
        <f>IF(Таблица210[[#This Row],[Site]]="Site1",VLOOKUP(Таблица210[[#This Row],[VLAN]],Dictionary!$D$2:$F$15,2,FALSE),VLOOKUP(Таблица210[[#This Row],[VLAN]],Dictionary!$D$2:$F$15,3,FALSE))</f>
        <v>23</v>
      </c>
      <c r="F198" t="s">
        <v>1030</v>
      </c>
      <c r="G198" t="s">
        <v>410</v>
      </c>
      <c r="H198" t="s">
        <v>411</v>
      </c>
    </row>
    <row r="199" spans="1:8" x14ac:dyDescent="0.25">
      <c r="A199" t="s">
        <v>765</v>
      </c>
      <c r="B199" t="s">
        <v>901</v>
      </c>
      <c r="C199" t="s">
        <v>34</v>
      </c>
      <c r="D199" t="s">
        <v>34</v>
      </c>
      <c r="E199">
        <f>IF(Таблица210[[#This Row],[Site]]="Site1",VLOOKUP(Таблица210[[#This Row],[VLAN]],Dictionary!$D$2:$F$15,2,FALSE),VLOOKUP(Таблица210[[#This Row],[VLAN]],Dictionary!$D$2:$F$15,3,FALSE))</f>
        <v>23</v>
      </c>
      <c r="F199" t="s">
        <v>1031</v>
      </c>
      <c r="G199" t="s">
        <v>410</v>
      </c>
      <c r="H199" t="s">
        <v>411</v>
      </c>
    </row>
    <row r="200" spans="1:8" x14ac:dyDescent="0.25">
      <c r="A200" t="s">
        <v>831</v>
      </c>
      <c r="B200" t="s">
        <v>961</v>
      </c>
      <c r="C200" t="s">
        <v>34</v>
      </c>
      <c r="D200" t="s">
        <v>34</v>
      </c>
      <c r="E200">
        <f>IF(Таблица210[[#This Row],[Site]]="Site1",VLOOKUP(Таблица210[[#This Row],[VLAN]],Dictionary!$D$2:$F$15,2,FALSE),VLOOKUP(Таблица210[[#This Row],[VLAN]],Dictionary!$D$2:$F$15,3,FALSE))</f>
        <v>23</v>
      </c>
      <c r="F200" t="s">
        <v>1032</v>
      </c>
      <c r="G200" t="s">
        <v>461</v>
      </c>
      <c r="H200" t="s">
        <v>411</v>
      </c>
    </row>
    <row r="201" spans="1:8" x14ac:dyDescent="0.25">
      <c r="B201" t="s">
        <v>993</v>
      </c>
      <c r="C201" t="s">
        <v>34</v>
      </c>
      <c r="D201" t="s">
        <v>34</v>
      </c>
      <c r="E201">
        <f>IF(Таблица210[[#This Row],[Site]]="Site1",VLOOKUP(Таблица210[[#This Row],[VLAN]],Dictionary!$D$2:$F$15,2,FALSE),VLOOKUP(Таблица210[[#This Row],[VLAN]],Dictionary!$D$2:$F$15,3,FALSE))</f>
        <v>23</v>
      </c>
      <c r="F201" t="s">
        <v>1033</v>
      </c>
      <c r="G201" t="s">
        <v>410</v>
      </c>
      <c r="H201" t="s">
        <v>411</v>
      </c>
    </row>
    <row r="202" spans="1:8" x14ac:dyDescent="0.25">
      <c r="A202" t="s">
        <v>767</v>
      </c>
      <c r="B202" t="s">
        <v>905</v>
      </c>
      <c r="C202" t="s">
        <v>34</v>
      </c>
      <c r="D202" t="s">
        <v>34</v>
      </c>
      <c r="E202">
        <f>IF(Таблица210[[#This Row],[Site]]="Site1",VLOOKUP(Таблица210[[#This Row],[VLAN]],Dictionary!$D$2:$F$15,2,FALSE),VLOOKUP(Таблица210[[#This Row],[VLAN]],Dictionary!$D$2:$F$15,3,FALSE))</f>
        <v>23</v>
      </c>
      <c r="F202" t="s">
        <v>1034</v>
      </c>
      <c r="G202" t="s">
        <v>410</v>
      </c>
      <c r="H202" t="s">
        <v>411</v>
      </c>
    </row>
    <row r="203" spans="1:8" x14ac:dyDescent="0.25">
      <c r="A203" t="s">
        <v>833</v>
      </c>
      <c r="B203" t="s">
        <v>965</v>
      </c>
      <c r="C203" t="s">
        <v>34</v>
      </c>
      <c r="D203" t="s">
        <v>34</v>
      </c>
      <c r="E203">
        <f>IF(Таблица210[[#This Row],[Site]]="Site1",VLOOKUP(Таблица210[[#This Row],[VLAN]],Dictionary!$D$2:$F$15,2,FALSE),VLOOKUP(Таблица210[[#This Row],[VLAN]],Dictionary!$D$2:$F$15,3,FALSE))</f>
        <v>23</v>
      </c>
      <c r="F203" t="s">
        <v>1035</v>
      </c>
      <c r="G203" t="s">
        <v>461</v>
      </c>
      <c r="H203" t="s">
        <v>411</v>
      </c>
    </row>
    <row r="204" spans="1:8" x14ac:dyDescent="0.25">
      <c r="B204" t="s">
        <v>997</v>
      </c>
      <c r="C204" t="s">
        <v>34</v>
      </c>
      <c r="D204" t="s">
        <v>34</v>
      </c>
      <c r="E204">
        <f>IF(Таблица210[[#This Row],[Site]]="Site1",VLOOKUP(Таблица210[[#This Row],[VLAN]],Dictionary!$D$2:$F$15,2,FALSE),VLOOKUP(Таблица210[[#This Row],[VLAN]],Dictionary!$D$2:$F$15,3,FALSE))</f>
        <v>23</v>
      </c>
      <c r="F204" t="s">
        <v>1036</v>
      </c>
      <c r="G204" t="s">
        <v>461</v>
      </c>
      <c r="H204" t="s">
        <v>411</v>
      </c>
    </row>
    <row r="205" spans="1:8" x14ac:dyDescent="0.25">
      <c r="A205" t="s">
        <v>765</v>
      </c>
      <c r="B205" t="s">
        <v>899</v>
      </c>
      <c r="C205" t="s">
        <v>34</v>
      </c>
      <c r="D205" t="s">
        <v>34</v>
      </c>
      <c r="E205">
        <f>IF(Таблица210[[#This Row],[Site]]="Site1",VLOOKUP(Таблица210[[#This Row],[VLAN]],Dictionary!$D$2:$F$15,2,FALSE),VLOOKUP(Таблица210[[#This Row],[VLAN]],Dictionary!$D$2:$F$15,3,FALSE))</f>
        <v>23</v>
      </c>
      <c r="F205" t="s">
        <v>1037</v>
      </c>
      <c r="G205" t="s">
        <v>410</v>
      </c>
      <c r="H205" t="s">
        <v>411</v>
      </c>
    </row>
    <row r="206" spans="1:8" x14ac:dyDescent="0.25">
      <c r="A206" t="s">
        <v>831</v>
      </c>
      <c r="B206" t="s">
        <v>959</v>
      </c>
      <c r="C206" t="s">
        <v>34</v>
      </c>
      <c r="D206" t="s">
        <v>34</v>
      </c>
      <c r="E206">
        <f>IF(Таблица210[[#This Row],[Site]]="Site1",VLOOKUP(Таблица210[[#This Row],[VLAN]],Dictionary!$D$2:$F$15,2,FALSE),VLOOKUP(Таблица210[[#This Row],[VLAN]],Dictionary!$D$2:$F$15,3,FALSE))</f>
        <v>23</v>
      </c>
      <c r="F206" t="s">
        <v>1038</v>
      </c>
      <c r="G206" t="s">
        <v>461</v>
      </c>
      <c r="H206" t="s">
        <v>411</v>
      </c>
    </row>
    <row r="207" spans="1:8" x14ac:dyDescent="0.25">
      <c r="B207" t="s">
        <v>1001</v>
      </c>
      <c r="C207" t="s">
        <v>34</v>
      </c>
      <c r="D207" t="s">
        <v>34</v>
      </c>
      <c r="E207">
        <f>IF(Таблица210[[#This Row],[Site]]="Site1",VLOOKUP(Таблица210[[#This Row],[VLAN]],Dictionary!$D$2:$F$15,2,FALSE),VLOOKUP(Таблица210[[#This Row],[VLAN]],Dictionary!$D$2:$F$15,3,FALSE))</f>
        <v>23</v>
      </c>
      <c r="F207" t="s">
        <v>1039</v>
      </c>
      <c r="G207" t="s">
        <v>461</v>
      </c>
      <c r="H207" t="s">
        <v>411</v>
      </c>
    </row>
    <row r="208" spans="1:8" x14ac:dyDescent="0.25">
      <c r="A208" t="s">
        <v>767</v>
      </c>
      <c r="B208" t="s">
        <v>903</v>
      </c>
      <c r="C208" t="s">
        <v>34</v>
      </c>
      <c r="D208" t="s">
        <v>34</v>
      </c>
      <c r="E208">
        <f>IF(Таблица210[[#This Row],[Site]]="Site1",VLOOKUP(Таблица210[[#This Row],[VLAN]],Dictionary!$D$2:$F$15,2,FALSE),VLOOKUP(Таблица210[[#This Row],[VLAN]],Dictionary!$D$2:$F$15,3,FALSE))</f>
        <v>23</v>
      </c>
      <c r="F208" t="s">
        <v>1040</v>
      </c>
      <c r="G208" t="s">
        <v>410</v>
      </c>
      <c r="H208" t="s">
        <v>411</v>
      </c>
    </row>
    <row r="209" spans="1:8" x14ac:dyDescent="0.25">
      <c r="A209" t="s">
        <v>833</v>
      </c>
      <c r="B209" t="s">
        <v>963</v>
      </c>
      <c r="C209" t="s">
        <v>34</v>
      </c>
      <c r="D209" t="s">
        <v>34</v>
      </c>
      <c r="E209">
        <f>IF(Таблица210[[#This Row],[Site]]="Site1",VLOOKUP(Таблица210[[#This Row],[VLAN]],Dictionary!$D$2:$F$15,2,FALSE),VLOOKUP(Таблица210[[#This Row],[VLAN]],Dictionary!$D$2:$F$15,3,FALSE))</f>
        <v>23</v>
      </c>
      <c r="F209" t="s">
        <v>1041</v>
      </c>
      <c r="G209" t="s">
        <v>461</v>
      </c>
      <c r="H209" t="s">
        <v>411</v>
      </c>
    </row>
    <row r="210" spans="1:8" x14ac:dyDescent="0.25">
      <c r="B210" t="s">
        <v>1005</v>
      </c>
      <c r="C210" t="s">
        <v>34</v>
      </c>
      <c r="D210" t="s">
        <v>34</v>
      </c>
      <c r="E210">
        <f>IF(Таблица210[[#This Row],[Site]]="Site1",VLOOKUP(Таблица210[[#This Row],[VLAN]],Dictionary!$D$2:$F$15,2,FALSE),VLOOKUP(Таблица210[[#This Row],[VLAN]],Dictionary!$D$2:$F$15,3,FALSE))</f>
        <v>23</v>
      </c>
      <c r="F210" t="s">
        <v>1042</v>
      </c>
      <c r="G210" t="s">
        <v>461</v>
      </c>
      <c r="H210" t="s">
        <v>411</v>
      </c>
    </row>
    <row r="211" spans="1:8" x14ac:dyDescent="0.25">
      <c r="A211" t="s">
        <v>767</v>
      </c>
      <c r="B211" t="s">
        <v>907</v>
      </c>
      <c r="C211" t="s">
        <v>34</v>
      </c>
      <c r="D211" t="s">
        <v>34</v>
      </c>
      <c r="E211">
        <f>IF(Таблица210[[#This Row],[Site]]="Site1",VLOOKUP(Таблица210[[#This Row],[VLAN]],Dictionary!$D$2:$F$15,2,FALSE),VLOOKUP(Таблица210[[#This Row],[VLAN]],Dictionary!$D$2:$F$15,3,FALSE))</f>
        <v>23</v>
      </c>
      <c r="F211" t="s">
        <v>1043</v>
      </c>
      <c r="G211" t="s">
        <v>410</v>
      </c>
      <c r="H211" t="s">
        <v>411</v>
      </c>
    </row>
    <row r="212" spans="1:8" x14ac:dyDescent="0.25">
      <c r="A212" s="122" t="s">
        <v>833</v>
      </c>
      <c r="B212" s="122" t="s">
        <v>967</v>
      </c>
      <c r="C212" s="122" t="s">
        <v>34</v>
      </c>
      <c r="D212" s="122" t="s">
        <v>34</v>
      </c>
      <c r="E212" s="122">
        <f>IF(Таблица210[[#This Row],[Site]]="Site1",VLOOKUP(Таблица210[[#This Row],[VLAN]],Dictionary!$D$2:$F$15,2,FALSE),VLOOKUP(Таблица210[[#This Row],[VLAN]],Dictionary!$D$2:$F$15,3,FALSE))</f>
        <v>23</v>
      </c>
      <c r="F212" s="122" t="s">
        <v>1044</v>
      </c>
      <c r="G212" s="122" t="s">
        <v>461</v>
      </c>
      <c r="H212" s="122" t="s">
        <v>411</v>
      </c>
    </row>
    <row r="213" spans="1:8" x14ac:dyDescent="0.25">
      <c r="B213" t="s">
        <v>1045</v>
      </c>
      <c r="C213" t="s">
        <v>34</v>
      </c>
      <c r="D213" t="s">
        <v>34</v>
      </c>
      <c r="E213">
        <f>IF(Таблица210[[#This Row],[Site]]="Site1",VLOOKUP(Таблица210[[#This Row],[VLAN]],Dictionary!$D$2:$F$15,2,FALSE),VLOOKUP(Таблица210[[#This Row],[VLAN]],Dictionary!$D$2:$F$15,3,FALSE))</f>
        <v>23</v>
      </c>
      <c r="F213" t="s">
        <v>1046</v>
      </c>
      <c r="G213" t="s">
        <v>410</v>
      </c>
      <c r="H213" t="s">
        <v>411</v>
      </c>
    </row>
    <row r="214" spans="1:8" x14ac:dyDescent="0.25">
      <c r="A214" t="s">
        <v>757</v>
      </c>
      <c r="B214" t="s">
        <v>909</v>
      </c>
      <c r="C214" t="s">
        <v>34</v>
      </c>
      <c r="D214" t="s">
        <v>34</v>
      </c>
      <c r="E214">
        <f>IF(Таблица210[[#This Row],[Site]]="Site1",VLOOKUP(Таблица210[[#This Row],[VLAN]],Dictionary!$D$2:$F$15,2,FALSE),VLOOKUP(Таблица210[[#This Row],[VLAN]],Dictionary!$D$2:$F$15,3,FALSE))</f>
        <v>23</v>
      </c>
      <c r="F214" t="s">
        <v>1047</v>
      </c>
      <c r="G214" t="s">
        <v>410</v>
      </c>
      <c r="H214" t="s">
        <v>411</v>
      </c>
    </row>
    <row r="215" spans="1:8" x14ac:dyDescent="0.25">
      <c r="A215" t="s">
        <v>759</v>
      </c>
      <c r="B215" t="s">
        <v>911</v>
      </c>
      <c r="C215" t="s">
        <v>34</v>
      </c>
      <c r="D215" t="s">
        <v>34</v>
      </c>
      <c r="E215">
        <f>IF(Таблица210[[#This Row],[Site]]="Site1",VLOOKUP(Таблица210[[#This Row],[VLAN]],Dictionary!$D$2:$F$15,2,FALSE),VLOOKUP(Таблица210[[#This Row],[VLAN]],Dictionary!$D$2:$F$15,3,FALSE))</f>
        <v>23</v>
      </c>
      <c r="F215" t="s">
        <v>1048</v>
      </c>
      <c r="G215" t="s">
        <v>410</v>
      </c>
      <c r="H215" t="s">
        <v>411</v>
      </c>
    </row>
    <row r="216" spans="1:8" x14ac:dyDescent="0.25">
      <c r="B216" t="s">
        <v>1049</v>
      </c>
      <c r="C216" t="s">
        <v>34</v>
      </c>
      <c r="D216" t="s">
        <v>34</v>
      </c>
      <c r="E216">
        <f>IF(Таблица210[[#This Row],[Site]]="Site1",VLOOKUP(Таблица210[[#This Row],[VLAN]],Dictionary!$D$2:$F$15,2,FALSE),VLOOKUP(Таблица210[[#This Row],[VLAN]],Dictionary!$D$2:$F$15,3,FALSE))</f>
        <v>23</v>
      </c>
      <c r="F216" t="s">
        <v>1050</v>
      </c>
      <c r="G216" t="s">
        <v>461</v>
      </c>
      <c r="H216" t="s">
        <v>411</v>
      </c>
    </row>
    <row r="217" spans="1:8" x14ac:dyDescent="0.25">
      <c r="A217" t="s">
        <v>823</v>
      </c>
      <c r="B217" t="s">
        <v>969</v>
      </c>
      <c r="C217" t="s">
        <v>34</v>
      </c>
      <c r="D217" t="s">
        <v>34</v>
      </c>
      <c r="E217">
        <f>IF(Таблица210[[#This Row],[Site]]="Site1",VLOOKUP(Таблица210[[#This Row],[VLAN]],Dictionary!$D$2:$F$15,2,FALSE),VLOOKUP(Таблица210[[#This Row],[VLAN]],Dictionary!$D$2:$F$15,3,FALSE))</f>
        <v>23</v>
      </c>
      <c r="F217" t="s">
        <v>1051</v>
      </c>
      <c r="G217" t="s">
        <v>461</v>
      </c>
      <c r="H217" t="s">
        <v>411</v>
      </c>
    </row>
    <row r="218" spans="1:8" x14ac:dyDescent="0.25">
      <c r="A218" s="122" t="s">
        <v>825</v>
      </c>
      <c r="B218" s="122" t="s">
        <v>971</v>
      </c>
      <c r="C218" s="122" t="s">
        <v>34</v>
      </c>
      <c r="D218" s="122" t="s">
        <v>34</v>
      </c>
      <c r="E218" s="122">
        <f>IF(Таблица210[[#This Row],[Site]]="Site1",VLOOKUP(Таблица210[[#This Row],[VLAN]],Dictionary!$D$2:$F$15,2,FALSE),VLOOKUP(Таблица210[[#This Row],[VLAN]],Dictionary!$D$2:$F$15,3,FALSE))</f>
        <v>23</v>
      </c>
      <c r="F218" s="122" t="s">
        <v>1052</v>
      </c>
      <c r="G218" s="122" t="s">
        <v>461</v>
      </c>
      <c r="H218" s="122" t="s">
        <v>411</v>
      </c>
    </row>
    <row r="219" spans="1:8" x14ac:dyDescent="0.25">
      <c r="A219" t="s">
        <v>761</v>
      </c>
      <c r="B219" t="s">
        <v>913</v>
      </c>
      <c r="C219" t="s">
        <v>34</v>
      </c>
      <c r="D219" t="s">
        <v>34</v>
      </c>
      <c r="E219">
        <f>IF(Таблица210[[#This Row],[Site]]="Site1",VLOOKUP(Таблица210[[#This Row],[VLAN]],Dictionary!$D$2:$F$15,2,FALSE),VLOOKUP(Таблица210[[#This Row],[VLAN]],Dictionary!$D$2:$F$15,3,FALSE))</f>
        <v>23</v>
      </c>
      <c r="F219" t="s">
        <v>1053</v>
      </c>
      <c r="G219" t="s">
        <v>410</v>
      </c>
      <c r="H219" t="s">
        <v>411</v>
      </c>
    </row>
    <row r="220" spans="1:8" ht="15.75" customHeight="1" thickBot="1" x14ac:dyDescent="0.3">
      <c r="A220" s="144" t="s">
        <v>827</v>
      </c>
      <c r="B220" s="144" t="s">
        <v>973</v>
      </c>
      <c r="C220" s="144" t="s">
        <v>34</v>
      </c>
      <c r="D220" s="144" t="s">
        <v>34</v>
      </c>
      <c r="E220" s="144">
        <f>IF(Таблица210[[#This Row],[Site]]="Site1",VLOOKUP(Таблица210[[#This Row],[VLAN]],Dictionary!$D$2:$F$15,2,FALSE),VLOOKUP(Таблица210[[#This Row],[VLAN]],Dictionary!$D$2:$F$15,3,FALSE))</f>
        <v>23</v>
      </c>
      <c r="F220" s="144" t="s">
        <v>1054</v>
      </c>
      <c r="G220" s="144" t="s">
        <v>461</v>
      </c>
      <c r="H220" s="144" t="s">
        <v>411</v>
      </c>
    </row>
    <row r="221" spans="1:8" x14ac:dyDescent="0.25">
      <c r="B221" t="s">
        <v>1045</v>
      </c>
      <c r="C221" t="s">
        <v>49</v>
      </c>
      <c r="D221" t="s">
        <v>49</v>
      </c>
      <c r="E221">
        <f>IF(Таблица210[[#This Row],[Site]]="Site1",VLOOKUP(Таблица210[[#This Row],[VLAN]],Dictionary!$D$2:$F$15,2,FALSE),VLOOKUP(Таблица210[[#This Row],[VLAN]],Dictionary!$D$2:$F$15,3,FALSE))</f>
        <v>124</v>
      </c>
      <c r="F221" t="s">
        <v>1055</v>
      </c>
      <c r="G221" t="s">
        <v>410</v>
      </c>
      <c r="H221" t="s">
        <v>411</v>
      </c>
    </row>
    <row r="222" spans="1:8" x14ac:dyDescent="0.25">
      <c r="A222" t="s">
        <v>757</v>
      </c>
      <c r="B222" t="s">
        <v>909</v>
      </c>
      <c r="C222" t="s">
        <v>49</v>
      </c>
      <c r="D222" t="s">
        <v>49</v>
      </c>
      <c r="E222">
        <f>IF(Таблица210[[#This Row],[Site]]="Site1",VLOOKUP(Таблица210[[#This Row],[VLAN]],Dictionary!$D$2:$F$15,2,FALSE),VLOOKUP(Таблица210[[#This Row],[VLAN]],Dictionary!$D$2:$F$15,3,FALSE))</f>
        <v>124</v>
      </c>
      <c r="F222" t="s">
        <v>1056</v>
      </c>
      <c r="G222" t="s">
        <v>410</v>
      </c>
      <c r="H222" t="s">
        <v>411</v>
      </c>
    </row>
    <row r="223" spans="1:8" x14ac:dyDescent="0.25">
      <c r="A223" s="122" t="s">
        <v>759</v>
      </c>
      <c r="B223" s="122" t="s">
        <v>911</v>
      </c>
      <c r="C223" s="122" t="s">
        <v>49</v>
      </c>
      <c r="D223" s="122" t="s">
        <v>49</v>
      </c>
      <c r="E223" s="122">
        <f>IF(Таблица210[[#This Row],[Site]]="Site1",VLOOKUP(Таблица210[[#This Row],[VLAN]],Dictionary!$D$2:$F$15,2,FALSE),VLOOKUP(Таблица210[[#This Row],[VLAN]],Dictionary!$D$2:$F$15,3,FALSE))</f>
        <v>124</v>
      </c>
      <c r="F223" s="122" t="s">
        <v>1057</v>
      </c>
      <c r="G223" s="122" t="s">
        <v>410</v>
      </c>
      <c r="H223" s="122" t="s">
        <v>411</v>
      </c>
    </row>
    <row r="224" spans="1:8" x14ac:dyDescent="0.25">
      <c r="B224" t="s">
        <v>1049</v>
      </c>
      <c r="C224" t="s">
        <v>49</v>
      </c>
      <c r="D224" t="s">
        <v>49</v>
      </c>
      <c r="E224">
        <f>IF(Таблица210[[#This Row],[Site]]="Site1",VLOOKUP(Таблица210[[#This Row],[VLAN]],Dictionary!$D$2:$F$15,2,FALSE),VLOOKUP(Таблица210[[#This Row],[VLAN]],Dictionary!$D$2:$F$15,3,FALSE))</f>
        <v>224</v>
      </c>
      <c r="F224" t="s">
        <v>1058</v>
      </c>
      <c r="G224" t="s">
        <v>461</v>
      </c>
      <c r="H224" t="s">
        <v>411</v>
      </c>
    </row>
    <row r="225" spans="1:8" x14ac:dyDescent="0.25">
      <c r="A225" t="s">
        <v>823</v>
      </c>
      <c r="B225" t="s">
        <v>969</v>
      </c>
      <c r="C225" t="s">
        <v>49</v>
      </c>
      <c r="D225" t="s">
        <v>49</v>
      </c>
      <c r="E225">
        <f>IF(Таблица210[[#This Row],[Site]]="Site1",VLOOKUP(Таблица210[[#This Row],[VLAN]],Dictionary!$D$2:$F$15,2,FALSE),VLOOKUP(Таблица210[[#This Row],[VLAN]],Dictionary!$D$2:$F$15,3,FALSE))</f>
        <v>224</v>
      </c>
      <c r="F225" t="s">
        <v>1059</v>
      </c>
      <c r="G225" t="s">
        <v>461</v>
      </c>
      <c r="H225" t="s">
        <v>411</v>
      </c>
    </row>
    <row r="226" spans="1:8" ht="15.75" customHeight="1" thickBot="1" x14ac:dyDescent="0.3">
      <c r="A226" s="144" t="s">
        <v>825</v>
      </c>
      <c r="B226" s="144" t="s">
        <v>971</v>
      </c>
      <c r="C226" s="144" t="s">
        <v>49</v>
      </c>
      <c r="D226" s="144" t="s">
        <v>49</v>
      </c>
      <c r="E226" s="144">
        <f>IF(Таблица210[[#This Row],[Site]]="Site1",VLOOKUP(Таблица210[[#This Row],[VLAN]],Dictionary!$D$2:$F$15,2,FALSE),VLOOKUP(Таблица210[[#This Row],[VLAN]],Dictionary!$D$2:$F$15,3,FALSE))</f>
        <v>224</v>
      </c>
      <c r="F226" s="144" t="s">
        <v>1060</v>
      </c>
      <c r="G226" s="144" t="s">
        <v>461</v>
      </c>
      <c r="H226" s="144" t="s">
        <v>411</v>
      </c>
    </row>
    <row r="227" spans="1:8" x14ac:dyDescent="0.25">
      <c r="B227" t="s">
        <v>985</v>
      </c>
      <c r="C227" t="s">
        <v>41</v>
      </c>
      <c r="D227" t="s">
        <v>41</v>
      </c>
      <c r="E227">
        <f>IF(Таблица210[[#This Row],[Site]]="Site1",VLOOKUP(Таблица210[[#This Row],[VLAN]],Dictionary!$D$2:$F$15,2,FALSE),VLOOKUP(Таблица210[[#This Row],[VLAN]],Dictionary!$D$2:$F$15,3,FALSE))</f>
        <v>24</v>
      </c>
      <c r="F227" t="s">
        <v>1061</v>
      </c>
      <c r="G227" t="s">
        <v>410</v>
      </c>
      <c r="H227" t="s">
        <v>411</v>
      </c>
    </row>
    <row r="228" spans="1:8" x14ac:dyDescent="0.25">
      <c r="A228" t="s">
        <v>765</v>
      </c>
      <c r="B228" t="s">
        <v>897</v>
      </c>
      <c r="C228" t="s">
        <v>41</v>
      </c>
      <c r="D228" t="s">
        <v>41</v>
      </c>
      <c r="E228">
        <f>IF(Таблица210[[#This Row],[Site]]="Site1",VLOOKUP(Таблица210[[#This Row],[VLAN]],Dictionary!$D$2:$F$15,2,FALSE),VLOOKUP(Таблица210[[#This Row],[VLAN]],Dictionary!$D$2:$F$15,3,FALSE))</f>
        <v>24</v>
      </c>
      <c r="F228" t="s">
        <v>1062</v>
      </c>
      <c r="G228" t="s">
        <v>410</v>
      </c>
      <c r="H228" t="s">
        <v>411</v>
      </c>
    </row>
    <row r="229" spans="1:8" x14ac:dyDescent="0.25">
      <c r="A229" t="s">
        <v>831</v>
      </c>
      <c r="B229" t="s">
        <v>957</v>
      </c>
      <c r="C229" t="s">
        <v>41</v>
      </c>
      <c r="D229" t="s">
        <v>41</v>
      </c>
      <c r="E229">
        <f>IF(Таблица210[[#This Row],[Site]]="Site1",VLOOKUP(Таблица210[[#This Row],[VLAN]],Dictionary!$D$2:$F$15,2,FALSE),VLOOKUP(Таблица210[[#This Row],[VLAN]],Dictionary!$D$2:$F$15,3,FALSE))</f>
        <v>24</v>
      </c>
      <c r="F229" t="s">
        <v>1063</v>
      </c>
      <c r="G229" t="s">
        <v>461</v>
      </c>
      <c r="H229" t="s">
        <v>411</v>
      </c>
    </row>
    <row r="230" spans="1:8" x14ac:dyDescent="0.25">
      <c r="B230" t="s">
        <v>989</v>
      </c>
      <c r="C230" t="s">
        <v>41</v>
      </c>
      <c r="D230" t="s">
        <v>41</v>
      </c>
      <c r="E230">
        <f>IF(Таблица210[[#This Row],[Site]]="Site1",VLOOKUP(Таблица210[[#This Row],[VLAN]],Dictionary!$D$2:$F$15,2,FALSE),VLOOKUP(Таблица210[[#This Row],[VLAN]],Dictionary!$D$2:$F$15,3,FALSE))</f>
        <v>24</v>
      </c>
      <c r="F230" t="s">
        <v>1064</v>
      </c>
      <c r="G230" t="s">
        <v>410</v>
      </c>
      <c r="H230" t="s">
        <v>411</v>
      </c>
    </row>
    <row r="231" spans="1:8" x14ac:dyDescent="0.25">
      <c r="A231" t="s">
        <v>765</v>
      </c>
      <c r="B231" t="s">
        <v>901</v>
      </c>
      <c r="C231" t="s">
        <v>41</v>
      </c>
      <c r="D231" t="s">
        <v>41</v>
      </c>
      <c r="E231">
        <f>IF(Таблица210[[#This Row],[Site]]="Site1",VLOOKUP(Таблица210[[#This Row],[VLAN]],Dictionary!$D$2:$F$15,2,FALSE),VLOOKUP(Таблица210[[#This Row],[VLAN]],Dictionary!$D$2:$F$15,3,FALSE))</f>
        <v>24</v>
      </c>
      <c r="F231" t="s">
        <v>1065</v>
      </c>
      <c r="G231" t="s">
        <v>410</v>
      </c>
      <c r="H231" t="s">
        <v>411</v>
      </c>
    </row>
    <row r="232" spans="1:8" x14ac:dyDescent="0.25">
      <c r="A232" t="s">
        <v>831</v>
      </c>
      <c r="B232" t="s">
        <v>961</v>
      </c>
      <c r="C232" t="s">
        <v>41</v>
      </c>
      <c r="D232" t="s">
        <v>41</v>
      </c>
      <c r="E232">
        <f>IF(Таблица210[[#This Row],[Site]]="Site1",VLOOKUP(Таблица210[[#This Row],[VLAN]],Dictionary!$D$2:$F$15,2,FALSE),VLOOKUP(Таблица210[[#This Row],[VLAN]],Dictionary!$D$2:$F$15,3,FALSE))</f>
        <v>24</v>
      </c>
      <c r="F232" t="s">
        <v>1066</v>
      </c>
      <c r="G232" t="s">
        <v>461</v>
      </c>
      <c r="H232" t="s">
        <v>411</v>
      </c>
    </row>
    <row r="233" spans="1:8" x14ac:dyDescent="0.25">
      <c r="B233" t="s">
        <v>993</v>
      </c>
      <c r="C233" t="s">
        <v>41</v>
      </c>
      <c r="D233" t="s">
        <v>41</v>
      </c>
      <c r="E233">
        <f>IF(Таблица210[[#This Row],[Site]]="Site1",VLOOKUP(Таблица210[[#This Row],[VLAN]],Dictionary!$D$2:$F$15,2,FALSE),VLOOKUP(Таблица210[[#This Row],[VLAN]],Dictionary!$D$2:$F$15,3,FALSE))</f>
        <v>24</v>
      </c>
      <c r="F233" t="s">
        <v>1067</v>
      </c>
      <c r="G233" t="s">
        <v>410</v>
      </c>
      <c r="H233" t="s">
        <v>411</v>
      </c>
    </row>
    <row r="234" spans="1:8" x14ac:dyDescent="0.25">
      <c r="A234" t="s">
        <v>767</v>
      </c>
      <c r="B234" t="s">
        <v>905</v>
      </c>
      <c r="C234" t="s">
        <v>41</v>
      </c>
      <c r="D234" t="s">
        <v>41</v>
      </c>
      <c r="E234">
        <f>IF(Таблица210[[#This Row],[Site]]="Site1",VLOOKUP(Таблица210[[#This Row],[VLAN]],Dictionary!$D$2:$F$15,2,FALSE),VLOOKUP(Таблица210[[#This Row],[VLAN]],Dictionary!$D$2:$F$15,3,FALSE))</f>
        <v>24</v>
      </c>
      <c r="F234" t="s">
        <v>1068</v>
      </c>
      <c r="G234" t="s">
        <v>410</v>
      </c>
      <c r="H234" t="s">
        <v>411</v>
      </c>
    </row>
    <row r="235" spans="1:8" x14ac:dyDescent="0.25">
      <c r="A235" t="s">
        <v>833</v>
      </c>
      <c r="B235" t="s">
        <v>965</v>
      </c>
      <c r="C235" t="s">
        <v>41</v>
      </c>
      <c r="D235" t="s">
        <v>41</v>
      </c>
      <c r="E235">
        <f>IF(Таблица210[[#This Row],[Site]]="Site1",VLOOKUP(Таблица210[[#This Row],[VLAN]],Dictionary!$D$2:$F$15,2,FALSE),VLOOKUP(Таблица210[[#This Row],[VLAN]],Dictionary!$D$2:$F$15,3,FALSE))</f>
        <v>24</v>
      </c>
      <c r="F235" t="s">
        <v>1069</v>
      </c>
      <c r="G235" t="s">
        <v>461</v>
      </c>
      <c r="H235" t="s">
        <v>411</v>
      </c>
    </row>
    <row r="236" spans="1:8" x14ac:dyDescent="0.25">
      <c r="B236" t="s">
        <v>997</v>
      </c>
      <c r="C236" t="s">
        <v>41</v>
      </c>
      <c r="D236" t="s">
        <v>41</v>
      </c>
      <c r="E236">
        <f>IF(Таблица210[[#This Row],[Site]]="Site1",VLOOKUP(Таблица210[[#This Row],[VLAN]],Dictionary!$D$2:$F$15,2,FALSE),VLOOKUP(Таблица210[[#This Row],[VLAN]],Dictionary!$D$2:$F$15,3,FALSE))</f>
        <v>24</v>
      </c>
      <c r="F236" t="s">
        <v>1070</v>
      </c>
      <c r="G236" t="s">
        <v>461</v>
      </c>
      <c r="H236" t="s">
        <v>411</v>
      </c>
    </row>
    <row r="237" spans="1:8" x14ac:dyDescent="0.25">
      <c r="A237" t="s">
        <v>765</v>
      </c>
      <c r="B237" t="s">
        <v>899</v>
      </c>
      <c r="C237" t="s">
        <v>41</v>
      </c>
      <c r="D237" t="s">
        <v>41</v>
      </c>
      <c r="E237">
        <f>IF(Таблица210[[#This Row],[Site]]="Site1",VLOOKUP(Таблица210[[#This Row],[VLAN]],Dictionary!$D$2:$F$15,2,FALSE),VLOOKUP(Таблица210[[#This Row],[VLAN]],Dictionary!$D$2:$F$15,3,FALSE))</f>
        <v>24</v>
      </c>
      <c r="F237" t="s">
        <v>1071</v>
      </c>
      <c r="G237" t="s">
        <v>410</v>
      </c>
      <c r="H237" t="s">
        <v>411</v>
      </c>
    </row>
    <row r="238" spans="1:8" x14ac:dyDescent="0.25">
      <c r="A238" t="s">
        <v>831</v>
      </c>
      <c r="B238" t="s">
        <v>959</v>
      </c>
      <c r="C238" t="s">
        <v>41</v>
      </c>
      <c r="D238" t="s">
        <v>41</v>
      </c>
      <c r="E238">
        <f>IF(Таблица210[[#This Row],[Site]]="Site1",VLOOKUP(Таблица210[[#This Row],[VLAN]],Dictionary!$D$2:$F$15,2,FALSE),VLOOKUP(Таблица210[[#This Row],[VLAN]],Dictionary!$D$2:$F$15,3,FALSE))</f>
        <v>24</v>
      </c>
      <c r="F238" t="s">
        <v>1072</v>
      </c>
      <c r="G238" t="s">
        <v>461</v>
      </c>
      <c r="H238" t="s">
        <v>411</v>
      </c>
    </row>
    <row r="239" spans="1:8" x14ac:dyDescent="0.25">
      <c r="B239" t="s">
        <v>1001</v>
      </c>
      <c r="C239" t="s">
        <v>41</v>
      </c>
      <c r="D239" t="s">
        <v>41</v>
      </c>
      <c r="E239">
        <f>IF(Таблица210[[#This Row],[Site]]="Site1",VLOOKUP(Таблица210[[#This Row],[VLAN]],Dictionary!$D$2:$F$15,2,FALSE),VLOOKUP(Таблица210[[#This Row],[VLAN]],Dictionary!$D$2:$F$15,3,FALSE))</f>
        <v>24</v>
      </c>
      <c r="F239" t="s">
        <v>1073</v>
      </c>
      <c r="G239" t="s">
        <v>461</v>
      </c>
      <c r="H239" t="s">
        <v>411</v>
      </c>
    </row>
    <row r="240" spans="1:8" x14ac:dyDescent="0.25">
      <c r="A240" t="s">
        <v>767</v>
      </c>
      <c r="B240" t="s">
        <v>903</v>
      </c>
      <c r="C240" t="s">
        <v>41</v>
      </c>
      <c r="D240" t="s">
        <v>41</v>
      </c>
      <c r="E240">
        <f>IF(Таблица210[[#This Row],[Site]]="Site1",VLOOKUP(Таблица210[[#This Row],[VLAN]],Dictionary!$D$2:$F$15,2,FALSE),VLOOKUP(Таблица210[[#This Row],[VLAN]],Dictionary!$D$2:$F$15,3,FALSE))</f>
        <v>24</v>
      </c>
      <c r="F240" t="s">
        <v>1074</v>
      </c>
      <c r="G240" t="s">
        <v>410</v>
      </c>
      <c r="H240" t="s">
        <v>411</v>
      </c>
    </row>
    <row r="241" spans="1:8" x14ac:dyDescent="0.25">
      <c r="A241" t="s">
        <v>833</v>
      </c>
      <c r="B241" t="s">
        <v>963</v>
      </c>
      <c r="C241" t="s">
        <v>41</v>
      </c>
      <c r="D241" t="s">
        <v>41</v>
      </c>
      <c r="E241">
        <f>IF(Таблица210[[#This Row],[Site]]="Site1",VLOOKUP(Таблица210[[#This Row],[VLAN]],Dictionary!$D$2:$F$15,2,FALSE),VLOOKUP(Таблица210[[#This Row],[VLAN]],Dictionary!$D$2:$F$15,3,FALSE))</f>
        <v>24</v>
      </c>
      <c r="F241" t="s">
        <v>1075</v>
      </c>
      <c r="G241" t="s">
        <v>461</v>
      </c>
      <c r="H241" t="s">
        <v>411</v>
      </c>
    </row>
    <row r="242" spans="1:8" x14ac:dyDescent="0.25">
      <c r="B242" t="s">
        <v>1005</v>
      </c>
      <c r="C242" t="s">
        <v>41</v>
      </c>
      <c r="D242" t="s">
        <v>41</v>
      </c>
      <c r="E242">
        <f>IF(Таблица210[[#This Row],[Site]]="Site1",VLOOKUP(Таблица210[[#This Row],[VLAN]],Dictionary!$D$2:$F$15,2,FALSE),VLOOKUP(Таблица210[[#This Row],[VLAN]],Dictionary!$D$2:$F$15,3,FALSE))</f>
        <v>24</v>
      </c>
      <c r="F242" t="s">
        <v>1076</v>
      </c>
      <c r="G242" t="s">
        <v>461</v>
      </c>
      <c r="H242" t="s">
        <v>411</v>
      </c>
    </row>
    <row r="243" spans="1:8" x14ac:dyDescent="0.25">
      <c r="A243" t="s">
        <v>767</v>
      </c>
      <c r="B243" t="s">
        <v>907</v>
      </c>
      <c r="C243" t="s">
        <v>41</v>
      </c>
      <c r="D243" t="s">
        <v>41</v>
      </c>
      <c r="E243">
        <f>IF(Таблица210[[#This Row],[Site]]="Site1",VLOOKUP(Таблица210[[#This Row],[VLAN]],Dictionary!$D$2:$F$15,2,FALSE),VLOOKUP(Таблица210[[#This Row],[VLAN]],Dictionary!$D$2:$F$15,3,FALSE))</f>
        <v>24</v>
      </c>
      <c r="F243" t="s">
        <v>1077</v>
      </c>
      <c r="G243" t="s">
        <v>410</v>
      </c>
      <c r="H243" t="s">
        <v>411</v>
      </c>
    </row>
    <row r="244" spans="1:8" ht="15.75" customHeight="1" thickBot="1" x14ac:dyDescent="0.3">
      <c r="A244" s="144" t="s">
        <v>833</v>
      </c>
      <c r="B244" s="144" t="s">
        <v>967</v>
      </c>
      <c r="C244" s="144" t="s">
        <v>41</v>
      </c>
      <c r="D244" s="144" t="s">
        <v>41</v>
      </c>
      <c r="E244" s="144">
        <f>IF(Таблица210[[#This Row],[Site]]="Site1",VLOOKUP(Таблица210[[#This Row],[VLAN]],Dictionary!$D$2:$F$15,2,FALSE),VLOOKUP(Таблица210[[#This Row],[VLAN]],Dictionary!$D$2:$F$15,3,FALSE))</f>
        <v>24</v>
      </c>
      <c r="F244" s="144" t="s">
        <v>1078</v>
      </c>
      <c r="G244" s="144" t="s">
        <v>461</v>
      </c>
      <c r="H244" s="144" t="s">
        <v>411</v>
      </c>
    </row>
    <row r="245" spans="1:8" x14ac:dyDescent="0.25">
      <c r="A245" t="s">
        <v>765</v>
      </c>
      <c r="B245" t="s">
        <v>897</v>
      </c>
      <c r="C245" t="s">
        <v>57</v>
      </c>
      <c r="D245" t="s">
        <v>57</v>
      </c>
      <c r="E245">
        <f>IF(Таблица210[[#This Row],[Site]]="Site1",VLOOKUP(Таблица210[[#This Row],[VLAN]],Dictionary!$D$2:$F$15,2,FALSE),VLOOKUP(Таблица210[[#This Row],[VLAN]],Dictionary!$D$2:$F$15,3,FALSE))</f>
        <v>111</v>
      </c>
      <c r="F245" t="s">
        <v>1079</v>
      </c>
      <c r="G245" t="s">
        <v>410</v>
      </c>
      <c r="H245" t="s">
        <v>411</v>
      </c>
    </row>
    <row r="246" spans="1:8" x14ac:dyDescent="0.25">
      <c r="A246" t="s">
        <v>765</v>
      </c>
      <c r="B246" t="s">
        <v>899</v>
      </c>
      <c r="C246" t="s">
        <v>57</v>
      </c>
      <c r="D246" t="s">
        <v>57</v>
      </c>
      <c r="E246">
        <f>IF(Таблица210[[#This Row],[Site]]="Site1",VLOOKUP(Таблица210[[#This Row],[VLAN]],Dictionary!$D$2:$F$15,2,FALSE),VLOOKUP(Таблица210[[#This Row],[VLAN]],Dictionary!$D$2:$F$15,3,FALSE))</f>
        <v>111</v>
      </c>
      <c r="F246" t="s">
        <v>1080</v>
      </c>
      <c r="G246" t="s">
        <v>410</v>
      </c>
      <c r="H246" t="s">
        <v>411</v>
      </c>
    </row>
    <row r="247" spans="1:8" x14ac:dyDescent="0.25">
      <c r="A247" t="s">
        <v>765</v>
      </c>
      <c r="B247" t="s">
        <v>901</v>
      </c>
      <c r="C247" t="s">
        <v>57</v>
      </c>
      <c r="D247" t="s">
        <v>57</v>
      </c>
      <c r="E247">
        <f>IF(Таблица210[[#This Row],[Site]]="Site1",VLOOKUP(Таблица210[[#This Row],[VLAN]],Dictionary!$D$2:$F$15,2,FALSE),VLOOKUP(Таблица210[[#This Row],[VLAN]],Dictionary!$D$2:$F$15,3,FALSE))</f>
        <v>111</v>
      </c>
      <c r="F247" t="s">
        <v>1081</v>
      </c>
      <c r="G247" t="s">
        <v>410</v>
      </c>
      <c r="H247" t="s">
        <v>411</v>
      </c>
    </row>
    <row r="248" spans="1:8" x14ac:dyDescent="0.25">
      <c r="A248" t="s">
        <v>767</v>
      </c>
      <c r="B248" t="s">
        <v>903</v>
      </c>
      <c r="C248" t="s">
        <v>57</v>
      </c>
      <c r="D248" t="s">
        <v>57</v>
      </c>
      <c r="E248">
        <f>IF(Таблица210[[#This Row],[Site]]="Site1",VLOOKUP(Таблица210[[#This Row],[VLAN]],Dictionary!$D$2:$F$15,2,FALSE),VLOOKUP(Таблица210[[#This Row],[VLAN]],Dictionary!$D$2:$F$15,3,FALSE))</f>
        <v>111</v>
      </c>
      <c r="F248" t="s">
        <v>1082</v>
      </c>
      <c r="G248" t="s">
        <v>410</v>
      </c>
      <c r="H248" t="s">
        <v>411</v>
      </c>
    </row>
    <row r="249" spans="1:8" x14ac:dyDescent="0.25">
      <c r="A249" t="s">
        <v>767</v>
      </c>
      <c r="B249" t="s">
        <v>905</v>
      </c>
      <c r="C249" t="s">
        <v>57</v>
      </c>
      <c r="D249" t="s">
        <v>57</v>
      </c>
      <c r="E249">
        <f>IF(Таблица210[[#This Row],[Site]]="Site1",VLOOKUP(Таблица210[[#This Row],[VLAN]],Dictionary!$D$2:$F$15,2,FALSE),VLOOKUP(Таблица210[[#This Row],[VLAN]],Dictionary!$D$2:$F$15,3,FALSE))</f>
        <v>111</v>
      </c>
      <c r="F249" t="s">
        <v>1083</v>
      </c>
      <c r="G249" t="s">
        <v>410</v>
      </c>
      <c r="H249" t="s">
        <v>411</v>
      </c>
    </row>
    <row r="250" spans="1:8" x14ac:dyDescent="0.25">
      <c r="A250" s="122" t="s">
        <v>767</v>
      </c>
      <c r="B250" s="122" t="s">
        <v>907</v>
      </c>
      <c r="C250" s="122" t="s">
        <v>57</v>
      </c>
      <c r="D250" s="122" t="s">
        <v>57</v>
      </c>
      <c r="E250" s="122">
        <f>IF(Таблица210[[#This Row],[Site]]="Site1",VLOOKUP(Таблица210[[#This Row],[VLAN]],Dictionary!$D$2:$F$15,2,FALSE),VLOOKUP(Таблица210[[#This Row],[VLAN]],Dictionary!$D$2:$F$15,3,FALSE))</f>
        <v>111</v>
      </c>
      <c r="F250" s="122" t="s">
        <v>1084</v>
      </c>
      <c r="G250" s="122" t="s">
        <v>410</v>
      </c>
      <c r="H250" s="122" t="s">
        <v>411</v>
      </c>
    </row>
    <row r="251" spans="1:8" x14ac:dyDescent="0.25">
      <c r="A251" t="s">
        <v>831</v>
      </c>
      <c r="B251" t="s">
        <v>957</v>
      </c>
      <c r="C251" t="s">
        <v>57</v>
      </c>
      <c r="D251" t="s">
        <v>57</v>
      </c>
      <c r="E251">
        <f>IF(Таблица210[[#This Row],[Site]]="Site1",VLOOKUP(Таблица210[[#This Row],[VLAN]],Dictionary!$D$2:$F$15,2,FALSE),VLOOKUP(Таблица210[[#This Row],[VLAN]],Dictionary!$D$2:$F$15,3,FALSE))</f>
        <v>211</v>
      </c>
      <c r="F251" t="s">
        <v>1085</v>
      </c>
      <c r="G251" t="s">
        <v>461</v>
      </c>
      <c r="H251" t="s">
        <v>411</v>
      </c>
    </row>
    <row r="252" spans="1:8" x14ac:dyDescent="0.25">
      <c r="A252" t="s">
        <v>831</v>
      </c>
      <c r="B252" t="s">
        <v>959</v>
      </c>
      <c r="C252" t="s">
        <v>57</v>
      </c>
      <c r="D252" t="s">
        <v>57</v>
      </c>
      <c r="E252">
        <f>IF(Таблица210[[#This Row],[Site]]="Site1",VLOOKUP(Таблица210[[#This Row],[VLAN]],Dictionary!$D$2:$F$15,2,FALSE),VLOOKUP(Таблица210[[#This Row],[VLAN]],Dictionary!$D$2:$F$15,3,FALSE))</f>
        <v>211</v>
      </c>
      <c r="F252" t="s">
        <v>1086</v>
      </c>
      <c r="G252" t="s">
        <v>461</v>
      </c>
      <c r="H252" t="s">
        <v>411</v>
      </c>
    </row>
    <row r="253" spans="1:8" x14ac:dyDescent="0.25">
      <c r="A253" t="s">
        <v>831</v>
      </c>
      <c r="B253" t="s">
        <v>961</v>
      </c>
      <c r="C253" t="s">
        <v>57</v>
      </c>
      <c r="D253" t="s">
        <v>57</v>
      </c>
      <c r="E253">
        <f>IF(Таблица210[[#This Row],[Site]]="Site1",VLOOKUP(Таблица210[[#This Row],[VLAN]],Dictionary!$D$2:$F$15,2,FALSE),VLOOKUP(Таблица210[[#This Row],[VLAN]],Dictionary!$D$2:$F$15,3,FALSE))</f>
        <v>211</v>
      </c>
      <c r="F253" t="s">
        <v>1087</v>
      </c>
      <c r="G253" t="s">
        <v>461</v>
      </c>
      <c r="H253" t="s">
        <v>411</v>
      </c>
    </row>
    <row r="254" spans="1:8" x14ac:dyDescent="0.25">
      <c r="A254" t="s">
        <v>833</v>
      </c>
      <c r="B254" t="s">
        <v>963</v>
      </c>
      <c r="C254" t="s">
        <v>57</v>
      </c>
      <c r="D254" t="s">
        <v>57</v>
      </c>
      <c r="E254">
        <f>IF(Таблица210[[#This Row],[Site]]="Site1",VLOOKUP(Таблица210[[#This Row],[VLAN]],Dictionary!$D$2:$F$15,2,FALSE),VLOOKUP(Таблица210[[#This Row],[VLAN]],Dictionary!$D$2:$F$15,3,FALSE))</f>
        <v>211</v>
      </c>
      <c r="F254" t="s">
        <v>1088</v>
      </c>
      <c r="G254" t="s">
        <v>461</v>
      </c>
      <c r="H254" t="s">
        <v>411</v>
      </c>
    </row>
    <row r="255" spans="1:8" x14ac:dyDescent="0.25">
      <c r="A255" t="s">
        <v>833</v>
      </c>
      <c r="B255" t="s">
        <v>965</v>
      </c>
      <c r="C255" t="s">
        <v>57</v>
      </c>
      <c r="D255" t="s">
        <v>57</v>
      </c>
      <c r="E255">
        <f>IF(Таблица210[[#This Row],[Site]]="Site1",VLOOKUP(Таблица210[[#This Row],[VLAN]],Dictionary!$D$2:$F$15,2,FALSE),VLOOKUP(Таблица210[[#This Row],[VLAN]],Dictionary!$D$2:$F$15,3,FALSE))</f>
        <v>211</v>
      </c>
      <c r="F255" t="s">
        <v>1089</v>
      </c>
      <c r="G255" t="s">
        <v>461</v>
      </c>
      <c r="H255" t="s">
        <v>411</v>
      </c>
    </row>
    <row r="256" spans="1:8" ht="15.75" customHeight="1" thickBot="1" x14ac:dyDescent="0.3">
      <c r="A256" s="144" t="s">
        <v>833</v>
      </c>
      <c r="B256" s="144" t="s">
        <v>967</v>
      </c>
      <c r="C256" s="144" t="s">
        <v>57</v>
      </c>
      <c r="D256" s="144" t="s">
        <v>57</v>
      </c>
      <c r="E256" s="144">
        <f>IF(Таблица210[[#This Row],[Site]]="Site1",VLOOKUP(Таблица210[[#This Row],[VLAN]],Dictionary!$D$2:$F$15,2,FALSE),VLOOKUP(Таблица210[[#This Row],[VLAN]],Dictionary!$D$2:$F$15,3,FALSE))</f>
        <v>211</v>
      </c>
      <c r="F256" s="144" t="s">
        <v>1090</v>
      </c>
      <c r="G256" s="144" t="s">
        <v>461</v>
      </c>
      <c r="H256" s="144" t="s">
        <v>411</v>
      </c>
    </row>
    <row r="257" spans="1:8" x14ac:dyDescent="0.25">
      <c r="A257" t="s">
        <v>725</v>
      </c>
      <c r="B257" t="s">
        <v>857</v>
      </c>
      <c r="C257" t="s">
        <v>62</v>
      </c>
      <c r="D257" t="s">
        <v>62</v>
      </c>
      <c r="E257">
        <f>IF(Таблица210[[#This Row],[Site]]="Site1",VLOOKUP(Таблица210[[#This Row],[VLAN]],Dictionary!$D$2:$F$15,2,FALSE),VLOOKUP(Таблица210[[#This Row],[VLAN]],Dictionary!$D$2:$F$15,3,FALSE))</f>
        <v>110</v>
      </c>
      <c r="F257" t="s">
        <v>1091</v>
      </c>
      <c r="G257" t="s">
        <v>410</v>
      </c>
      <c r="H257" t="s">
        <v>411</v>
      </c>
    </row>
    <row r="258" spans="1:8" x14ac:dyDescent="0.25">
      <c r="A258" t="s">
        <v>727</v>
      </c>
      <c r="B258" t="s">
        <v>859</v>
      </c>
      <c r="C258" t="s">
        <v>62</v>
      </c>
      <c r="D258" t="s">
        <v>62</v>
      </c>
      <c r="E258">
        <f>IF(Таблица210[[#This Row],[Site]]="Site1",VLOOKUP(Таблица210[[#This Row],[VLAN]],Dictionary!$D$2:$F$15,2,FALSE),VLOOKUP(Таблица210[[#This Row],[VLAN]],Dictionary!$D$2:$F$15,3,FALSE))</f>
        <v>110</v>
      </c>
      <c r="F258" t="s">
        <v>1092</v>
      </c>
      <c r="G258" t="s">
        <v>410</v>
      </c>
      <c r="H258" t="s">
        <v>411</v>
      </c>
    </row>
    <row r="259" spans="1:8" x14ac:dyDescent="0.25">
      <c r="A259" t="s">
        <v>729</v>
      </c>
      <c r="B259" t="s">
        <v>861</v>
      </c>
      <c r="C259" t="s">
        <v>62</v>
      </c>
      <c r="D259" t="s">
        <v>62</v>
      </c>
      <c r="E259">
        <f>IF(Таблица210[[#This Row],[Site]]="Site1",VLOOKUP(Таблица210[[#This Row],[VLAN]],Dictionary!$D$2:$F$15,2,FALSE),VLOOKUP(Таблица210[[#This Row],[VLAN]],Dictionary!$D$2:$F$15,3,FALSE))</f>
        <v>110</v>
      </c>
      <c r="F259" t="s">
        <v>1093</v>
      </c>
      <c r="G259" t="s">
        <v>410</v>
      </c>
      <c r="H259" t="s">
        <v>411</v>
      </c>
    </row>
    <row r="260" spans="1:8" x14ac:dyDescent="0.25">
      <c r="A260" t="s">
        <v>731</v>
      </c>
      <c r="B260" t="s">
        <v>863</v>
      </c>
      <c r="C260" t="s">
        <v>62</v>
      </c>
      <c r="D260" t="s">
        <v>62</v>
      </c>
      <c r="E260">
        <f>IF(Таблица210[[#This Row],[Site]]="Site1",VLOOKUP(Таблица210[[#This Row],[VLAN]],Dictionary!$D$2:$F$15,2,FALSE),VLOOKUP(Таблица210[[#This Row],[VLAN]],Dictionary!$D$2:$F$15,3,FALSE))</f>
        <v>110</v>
      </c>
      <c r="F260" t="s">
        <v>1094</v>
      </c>
      <c r="G260" t="s">
        <v>410</v>
      </c>
      <c r="H260" t="s">
        <v>411</v>
      </c>
    </row>
    <row r="261" spans="1:8" x14ac:dyDescent="0.25">
      <c r="A261" t="s">
        <v>733</v>
      </c>
      <c r="B261" t="s">
        <v>865</v>
      </c>
      <c r="C261" t="s">
        <v>62</v>
      </c>
      <c r="D261" t="s">
        <v>62</v>
      </c>
      <c r="E261">
        <f>IF(Таблица210[[#This Row],[Site]]="Site1",VLOOKUP(Таблица210[[#This Row],[VLAN]],Dictionary!$D$2:$F$15,2,FALSE),VLOOKUP(Таблица210[[#This Row],[VLAN]],Dictionary!$D$2:$F$15,3,FALSE))</f>
        <v>110</v>
      </c>
      <c r="F261" t="s">
        <v>1095</v>
      </c>
      <c r="G261" t="s">
        <v>410</v>
      </c>
      <c r="H261" t="s">
        <v>411</v>
      </c>
    </row>
    <row r="262" spans="1:8" x14ac:dyDescent="0.25">
      <c r="A262" t="s">
        <v>735</v>
      </c>
      <c r="B262" t="s">
        <v>867</v>
      </c>
      <c r="C262" t="s">
        <v>62</v>
      </c>
      <c r="D262" t="s">
        <v>62</v>
      </c>
      <c r="E262">
        <f>IF(Таблица210[[#This Row],[Site]]="Site1",VLOOKUP(Таблица210[[#This Row],[VLAN]],Dictionary!$D$2:$F$15,2,FALSE),VLOOKUP(Таблица210[[#This Row],[VLAN]],Dictionary!$D$2:$F$15,3,FALSE))</f>
        <v>110</v>
      </c>
      <c r="F262" t="s">
        <v>1096</v>
      </c>
      <c r="G262" t="s">
        <v>410</v>
      </c>
      <c r="H262" t="s">
        <v>411</v>
      </c>
    </row>
    <row r="263" spans="1:8" x14ac:dyDescent="0.25">
      <c r="A263" t="s">
        <v>737</v>
      </c>
      <c r="B263" t="s">
        <v>869</v>
      </c>
      <c r="C263" t="s">
        <v>62</v>
      </c>
      <c r="D263" t="s">
        <v>62</v>
      </c>
      <c r="E263">
        <f>IF(Таблица210[[#This Row],[Site]]="Site1",VLOOKUP(Таблица210[[#This Row],[VLAN]],Dictionary!$D$2:$F$15,2,FALSE),VLOOKUP(Таблица210[[#This Row],[VLAN]],Dictionary!$D$2:$F$15,3,FALSE))</f>
        <v>110</v>
      </c>
      <c r="F263" t="s">
        <v>1097</v>
      </c>
      <c r="G263" t="s">
        <v>410</v>
      </c>
      <c r="H263" t="s">
        <v>411</v>
      </c>
    </row>
    <row r="264" spans="1:8" x14ac:dyDescent="0.25">
      <c r="A264" t="s">
        <v>739</v>
      </c>
      <c r="B264" t="s">
        <v>871</v>
      </c>
      <c r="C264" t="s">
        <v>62</v>
      </c>
      <c r="D264" t="s">
        <v>62</v>
      </c>
      <c r="E264">
        <f>IF(Таблица210[[#This Row],[Site]]="Site1",VLOOKUP(Таблица210[[#This Row],[VLAN]],Dictionary!$D$2:$F$15,2,FALSE),VLOOKUP(Таблица210[[#This Row],[VLAN]],Dictionary!$D$2:$F$15,3,FALSE))</f>
        <v>110</v>
      </c>
      <c r="F264" t="s">
        <v>1098</v>
      </c>
      <c r="G264" t="s">
        <v>410</v>
      </c>
      <c r="H264" t="s">
        <v>411</v>
      </c>
    </row>
    <row r="265" spans="1:8" x14ac:dyDescent="0.25">
      <c r="A265" t="s">
        <v>741</v>
      </c>
      <c r="B265" t="s">
        <v>873</v>
      </c>
      <c r="C265" t="s">
        <v>62</v>
      </c>
      <c r="D265" t="s">
        <v>62</v>
      </c>
      <c r="E265">
        <f>IF(Таблица210[[#This Row],[Site]]="Site1",VLOOKUP(Таблица210[[#This Row],[VLAN]],Dictionary!$D$2:$F$15,2,FALSE),VLOOKUP(Таблица210[[#This Row],[VLAN]],Dictionary!$D$2:$F$15,3,FALSE))</f>
        <v>110</v>
      </c>
      <c r="F265" t="s">
        <v>1099</v>
      </c>
      <c r="G265" t="s">
        <v>410</v>
      </c>
      <c r="H265" t="s">
        <v>411</v>
      </c>
    </row>
    <row r="266" spans="1:8" x14ac:dyDescent="0.25">
      <c r="A266" t="s">
        <v>743</v>
      </c>
      <c r="B266" t="s">
        <v>875</v>
      </c>
      <c r="C266" t="s">
        <v>62</v>
      </c>
      <c r="D266" t="s">
        <v>62</v>
      </c>
      <c r="E266">
        <f>IF(Таблица210[[#This Row],[Site]]="Site1",VLOOKUP(Таблица210[[#This Row],[VLAN]],Dictionary!$D$2:$F$15,2,FALSE),VLOOKUP(Таблица210[[#This Row],[VLAN]],Dictionary!$D$2:$F$15,3,FALSE))</f>
        <v>110</v>
      </c>
      <c r="F266" t="s">
        <v>1100</v>
      </c>
      <c r="G266" t="s">
        <v>410</v>
      </c>
      <c r="H266" t="s">
        <v>411</v>
      </c>
    </row>
    <row r="267" spans="1:8" x14ac:dyDescent="0.25">
      <c r="A267" t="s">
        <v>745</v>
      </c>
      <c r="B267" t="s">
        <v>877</v>
      </c>
      <c r="C267" t="s">
        <v>62</v>
      </c>
      <c r="D267" t="s">
        <v>62</v>
      </c>
      <c r="E267">
        <f>IF(Таблица210[[#This Row],[Site]]="Site1",VLOOKUP(Таблица210[[#This Row],[VLAN]],Dictionary!$D$2:$F$15,2,FALSE),VLOOKUP(Таблица210[[#This Row],[VLAN]],Dictionary!$D$2:$F$15,3,FALSE))</f>
        <v>110</v>
      </c>
      <c r="F267" t="s">
        <v>1101</v>
      </c>
      <c r="G267" t="s">
        <v>410</v>
      </c>
      <c r="H267" t="s">
        <v>411</v>
      </c>
    </row>
    <row r="268" spans="1:8" x14ac:dyDescent="0.25">
      <c r="A268" t="s">
        <v>747</v>
      </c>
      <c r="B268" t="s">
        <v>879</v>
      </c>
      <c r="C268" t="s">
        <v>62</v>
      </c>
      <c r="D268" t="s">
        <v>62</v>
      </c>
      <c r="E268">
        <f>IF(Таблица210[[#This Row],[Site]]="Site1",VLOOKUP(Таблица210[[#This Row],[VLAN]],Dictionary!$D$2:$F$15,2,FALSE),VLOOKUP(Таблица210[[#This Row],[VLAN]],Dictionary!$D$2:$F$15,3,FALSE))</f>
        <v>110</v>
      </c>
      <c r="F268" t="s">
        <v>1102</v>
      </c>
      <c r="G268" t="s">
        <v>410</v>
      </c>
      <c r="H268" t="s">
        <v>411</v>
      </c>
    </row>
    <row r="269" spans="1:8" x14ac:dyDescent="0.25">
      <c r="A269" t="s">
        <v>749</v>
      </c>
      <c r="B269" t="s">
        <v>881</v>
      </c>
      <c r="C269" t="s">
        <v>62</v>
      </c>
      <c r="D269" t="s">
        <v>62</v>
      </c>
      <c r="E269">
        <f>IF(Таблица210[[#This Row],[Site]]="Site1",VLOOKUP(Таблица210[[#This Row],[VLAN]],Dictionary!$D$2:$F$15,2,FALSE),VLOOKUP(Таблица210[[#This Row],[VLAN]],Dictionary!$D$2:$F$15,3,FALSE))</f>
        <v>110</v>
      </c>
      <c r="F269" t="s">
        <v>1103</v>
      </c>
      <c r="G269" t="s">
        <v>410</v>
      </c>
      <c r="H269" t="s">
        <v>411</v>
      </c>
    </row>
    <row r="270" spans="1:8" x14ac:dyDescent="0.25">
      <c r="A270" t="s">
        <v>751</v>
      </c>
      <c r="B270" t="s">
        <v>883</v>
      </c>
      <c r="C270" t="s">
        <v>62</v>
      </c>
      <c r="D270" t="s">
        <v>62</v>
      </c>
      <c r="E270">
        <f>IF(Таблица210[[#This Row],[Site]]="Site1",VLOOKUP(Таблица210[[#This Row],[VLAN]],Dictionary!$D$2:$F$15,2,FALSE),VLOOKUP(Таблица210[[#This Row],[VLAN]],Dictionary!$D$2:$F$15,3,FALSE))</f>
        <v>110</v>
      </c>
      <c r="F270" t="s">
        <v>1104</v>
      </c>
      <c r="G270" t="s">
        <v>410</v>
      </c>
      <c r="H270" t="s">
        <v>411</v>
      </c>
    </row>
    <row r="271" spans="1:8" x14ac:dyDescent="0.25">
      <c r="A271" t="s">
        <v>753</v>
      </c>
      <c r="B271" t="s">
        <v>885</v>
      </c>
      <c r="C271" t="s">
        <v>62</v>
      </c>
      <c r="D271" t="s">
        <v>62</v>
      </c>
      <c r="E271">
        <f>IF(Таблица210[[#This Row],[Site]]="Site1",VLOOKUP(Таблица210[[#This Row],[VLAN]],Dictionary!$D$2:$F$15,2,FALSE),VLOOKUP(Таблица210[[#This Row],[VLAN]],Dictionary!$D$2:$F$15,3,FALSE))</f>
        <v>110</v>
      </c>
      <c r="F271" t="s">
        <v>1105</v>
      </c>
      <c r="G271" t="s">
        <v>410</v>
      </c>
      <c r="H271" t="s">
        <v>411</v>
      </c>
    </row>
    <row r="272" spans="1:8" x14ac:dyDescent="0.25">
      <c r="A272" s="122" t="s">
        <v>755</v>
      </c>
      <c r="B272" s="122" t="s">
        <v>887</v>
      </c>
      <c r="C272" s="122" t="s">
        <v>62</v>
      </c>
      <c r="D272" s="122" t="s">
        <v>62</v>
      </c>
      <c r="E272" s="122">
        <f>IF(Таблица210[[#This Row],[Site]]="Site1",VLOOKUP(Таблица210[[#This Row],[VLAN]],Dictionary!$D$2:$F$15,2,FALSE),VLOOKUP(Таблица210[[#This Row],[VLAN]],Dictionary!$D$2:$F$15,3,FALSE))</f>
        <v>110</v>
      </c>
      <c r="F272" s="122" t="s">
        <v>1106</v>
      </c>
      <c r="G272" s="122" t="s">
        <v>410</v>
      </c>
      <c r="H272" s="122" t="s">
        <v>411</v>
      </c>
    </row>
    <row r="273" spans="1:8" x14ac:dyDescent="0.25">
      <c r="A273" t="s">
        <v>765</v>
      </c>
      <c r="B273" t="s">
        <v>897</v>
      </c>
      <c r="C273" t="s">
        <v>62</v>
      </c>
      <c r="D273" t="s">
        <v>62</v>
      </c>
      <c r="E273">
        <f>IF(Таблица210[[#This Row],[Site]]="Site1",VLOOKUP(Таблица210[[#This Row],[VLAN]],Dictionary!$D$2:$F$15,2,FALSE),VLOOKUP(Таблица210[[#This Row],[VLAN]],Dictionary!$D$2:$F$15,3,FALSE))</f>
        <v>110</v>
      </c>
      <c r="F273" t="s">
        <v>1107</v>
      </c>
      <c r="G273" t="s">
        <v>410</v>
      </c>
      <c r="H273" t="s">
        <v>411</v>
      </c>
    </row>
    <row r="274" spans="1:8" x14ac:dyDescent="0.25">
      <c r="A274" t="s">
        <v>765</v>
      </c>
      <c r="B274" t="s">
        <v>899</v>
      </c>
      <c r="C274" t="s">
        <v>62</v>
      </c>
      <c r="D274" t="s">
        <v>62</v>
      </c>
      <c r="E274">
        <f>IF(Таблица210[[#This Row],[Site]]="Site1",VLOOKUP(Таблица210[[#This Row],[VLAN]],Dictionary!$D$2:$F$15,2,FALSE),VLOOKUP(Таблица210[[#This Row],[VLAN]],Dictionary!$D$2:$F$15,3,FALSE))</f>
        <v>110</v>
      </c>
      <c r="F274" t="s">
        <v>1108</v>
      </c>
      <c r="G274" t="s">
        <v>410</v>
      </c>
      <c r="H274" t="s">
        <v>411</v>
      </c>
    </row>
    <row r="275" spans="1:8" x14ac:dyDescent="0.25">
      <c r="A275" t="s">
        <v>765</v>
      </c>
      <c r="B275" t="s">
        <v>901</v>
      </c>
      <c r="C275" t="s">
        <v>62</v>
      </c>
      <c r="D275" t="s">
        <v>62</v>
      </c>
      <c r="E275">
        <f>IF(Таблица210[[#This Row],[Site]]="Site1",VLOOKUP(Таблица210[[#This Row],[VLAN]],Dictionary!$D$2:$F$15,2,FALSE),VLOOKUP(Таблица210[[#This Row],[VLAN]],Dictionary!$D$2:$F$15,3,FALSE))</f>
        <v>110</v>
      </c>
      <c r="F275" t="s">
        <v>1109</v>
      </c>
      <c r="G275" t="s">
        <v>410</v>
      </c>
      <c r="H275" t="s">
        <v>411</v>
      </c>
    </row>
    <row r="276" spans="1:8" x14ac:dyDescent="0.25">
      <c r="A276" t="s">
        <v>767</v>
      </c>
      <c r="B276" t="s">
        <v>903</v>
      </c>
      <c r="C276" t="s">
        <v>62</v>
      </c>
      <c r="D276" t="s">
        <v>62</v>
      </c>
      <c r="E276">
        <f>IF(Таблица210[[#This Row],[Site]]="Site1",VLOOKUP(Таблица210[[#This Row],[VLAN]],Dictionary!$D$2:$F$15,2,FALSE),VLOOKUP(Таблица210[[#This Row],[VLAN]],Dictionary!$D$2:$F$15,3,FALSE))</f>
        <v>110</v>
      </c>
      <c r="F276" t="s">
        <v>1110</v>
      </c>
      <c r="G276" t="s">
        <v>410</v>
      </c>
      <c r="H276" t="s">
        <v>411</v>
      </c>
    </row>
    <row r="277" spans="1:8" x14ac:dyDescent="0.25">
      <c r="A277" t="s">
        <v>767</v>
      </c>
      <c r="B277" t="s">
        <v>905</v>
      </c>
      <c r="C277" t="s">
        <v>62</v>
      </c>
      <c r="D277" t="s">
        <v>62</v>
      </c>
      <c r="E277">
        <f>IF(Таблица210[[#This Row],[Site]]="Site1",VLOOKUP(Таблица210[[#This Row],[VLAN]],Dictionary!$D$2:$F$15,2,FALSE),VLOOKUP(Таблица210[[#This Row],[VLAN]],Dictionary!$D$2:$F$15,3,FALSE))</f>
        <v>110</v>
      </c>
      <c r="F277" t="s">
        <v>1111</v>
      </c>
      <c r="G277" t="s">
        <v>410</v>
      </c>
      <c r="H277" t="s">
        <v>411</v>
      </c>
    </row>
    <row r="278" spans="1:8" x14ac:dyDescent="0.25">
      <c r="A278" s="122" t="s">
        <v>767</v>
      </c>
      <c r="B278" s="122" t="s">
        <v>907</v>
      </c>
      <c r="C278" s="122" t="s">
        <v>62</v>
      </c>
      <c r="D278" s="122" t="s">
        <v>62</v>
      </c>
      <c r="E278" s="122">
        <f>IF(Таблица210[[#This Row],[Site]]="Site1",VLOOKUP(Таблица210[[#This Row],[VLAN]],Dictionary!$D$2:$F$15,2,FALSE),VLOOKUP(Таблица210[[#This Row],[VLAN]],Dictionary!$D$2:$F$15,3,FALSE))</f>
        <v>110</v>
      </c>
      <c r="F278" s="122" t="s">
        <v>1112</v>
      </c>
      <c r="G278" s="122" t="s">
        <v>410</v>
      </c>
      <c r="H278" s="122" t="s">
        <v>411</v>
      </c>
    </row>
    <row r="279" spans="1:8" x14ac:dyDescent="0.25">
      <c r="A279" s="123" t="s">
        <v>761</v>
      </c>
      <c r="B279" s="123" t="s">
        <v>913</v>
      </c>
      <c r="C279" s="155" t="s">
        <v>62</v>
      </c>
      <c r="D279" s="155" t="s">
        <v>62</v>
      </c>
      <c r="E279" s="155">
        <f>IF(Таблица210[[#This Row],[Site]]="Site1",VLOOKUP(Таблица210[[#This Row],[VLAN]],Dictionary!$D$2:$F$15,2,FALSE),VLOOKUP(Таблица210[[#This Row],[VLAN]],Dictionary!$D$2:$F$15,3,FALSE))</f>
        <v>110</v>
      </c>
      <c r="F279" s="155" t="s">
        <v>1113</v>
      </c>
      <c r="G279" s="155" t="s">
        <v>410</v>
      </c>
      <c r="H279" s="155" t="s">
        <v>411</v>
      </c>
    </row>
    <row r="280" spans="1:8" x14ac:dyDescent="0.25">
      <c r="A280" t="s">
        <v>791</v>
      </c>
      <c r="B280" t="s">
        <v>917</v>
      </c>
      <c r="C280" t="s">
        <v>62</v>
      </c>
      <c r="D280" t="s">
        <v>62</v>
      </c>
      <c r="E280">
        <f>IF(Таблица210[[#This Row],[Site]]="Site1",VLOOKUP(Таблица210[[#This Row],[VLAN]],Dictionary!$D$2:$F$15,2,FALSE),VLOOKUP(Таблица210[[#This Row],[VLAN]],Dictionary!$D$2:$F$15,3,FALSE))</f>
        <v>210</v>
      </c>
      <c r="F280" t="s">
        <v>1114</v>
      </c>
      <c r="G280" t="s">
        <v>461</v>
      </c>
      <c r="H280" t="s">
        <v>411</v>
      </c>
    </row>
    <row r="281" spans="1:8" x14ac:dyDescent="0.25">
      <c r="A281" t="s">
        <v>793</v>
      </c>
      <c r="B281" t="s">
        <v>919</v>
      </c>
      <c r="C281" t="s">
        <v>62</v>
      </c>
      <c r="D281" t="s">
        <v>62</v>
      </c>
      <c r="E281">
        <f>IF(Таблица210[[#This Row],[Site]]="Site1",VLOOKUP(Таблица210[[#This Row],[VLAN]],Dictionary!$D$2:$F$15,2,FALSE),VLOOKUP(Таблица210[[#This Row],[VLAN]],Dictionary!$D$2:$F$15,3,FALSE))</f>
        <v>210</v>
      </c>
      <c r="F281" t="s">
        <v>1115</v>
      </c>
      <c r="G281" t="s">
        <v>461</v>
      </c>
      <c r="H281" t="s">
        <v>411</v>
      </c>
    </row>
    <row r="282" spans="1:8" x14ac:dyDescent="0.25">
      <c r="A282" t="s">
        <v>795</v>
      </c>
      <c r="B282" t="s">
        <v>921</v>
      </c>
      <c r="C282" t="s">
        <v>62</v>
      </c>
      <c r="D282" t="s">
        <v>62</v>
      </c>
      <c r="E282">
        <f>IF(Таблица210[[#This Row],[Site]]="Site1",VLOOKUP(Таблица210[[#This Row],[VLAN]],Dictionary!$D$2:$F$15,2,FALSE),VLOOKUP(Таблица210[[#This Row],[VLAN]],Dictionary!$D$2:$F$15,3,FALSE))</f>
        <v>210</v>
      </c>
      <c r="F282" t="s">
        <v>1116</v>
      </c>
      <c r="G282" t="s">
        <v>461</v>
      </c>
      <c r="H282" t="s">
        <v>411</v>
      </c>
    </row>
    <row r="283" spans="1:8" x14ac:dyDescent="0.25">
      <c r="A283" t="s">
        <v>797</v>
      </c>
      <c r="B283" t="s">
        <v>923</v>
      </c>
      <c r="C283" t="s">
        <v>62</v>
      </c>
      <c r="D283" t="s">
        <v>62</v>
      </c>
      <c r="E283">
        <f>IF(Таблица210[[#This Row],[Site]]="Site1",VLOOKUP(Таблица210[[#This Row],[VLAN]],Dictionary!$D$2:$F$15,2,FALSE),VLOOKUP(Таблица210[[#This Row],[VLAN]],Dictionary!$D$2:$F$15,3,FALSE))</f>
        <v>210</v>
      </c>
      <c r="F283" t="s">
        <v>1117</v>
      </c>
      <c r="G283" t="s">
        <v>461</v>
      </c>
      <c r="H283" t="s">
        <v>411</v>
      </c>
    </row>
    <row r="284" spans="1:8" x14ac:dyDescent="0.25">
      <c r="A284" t="s">
        <v>799</v>
      </c>
      <c r="B284" t="s">
        <v>925</v>
      </c>
      <c r="C284" t="s">
        <v>62</v>
      </c>
      <c r="D284" t="s">
        <v>62</v>
      </c>
      <c r="E284">
        <f>IF(Таблица210[[#This Row],[Site]]="Site1",VLOOKUP(Таблица210[[#This Row],[VLAN]],Dictionary!$D$2:$F$15,2,FALSE),VLOOKUP(Таблица210[[#This Row],[VLAN]],Dictionary!$D$2:$F$15,3,FALSE))</f>
        <v>210</v>
      </c>
      <c r="F284" t="s">
        <v>1118</v>
      </c>
      <c r="G284" t="s">
        <v>461</v>
      </c>
      <c r="H284" t="s">
        <v>411</v>
      </c>
    </row>
    <row r="285" spans="1:8" x14ac:dyDescent="0.25">
      <c r="A285" t="s">
        <v>801</v>
      </c>
      <c r="B285" t="s">
        <v>927</v>
      </c>
      <c r="C285" t="s">
        <v>62</v>
      </c>
      <c r="D285" t="s">
        <v>62</v>
      </c>
      <c r="E285">
        <f>IF(Таблица210[[#This Row],[Site]]="Site1",VLOOKUP(Таблица210[[#This Row],[VLAN]],Dictionary!$D$2:$F$15,2,FALSE),VLOOKUP(Таблица210[[#This Row],[VLAN]],Dictionary!$D$2:$F$15,3,FALSE))</f>
        <v>210</v>
      </c>
      <c r="F285" t="s">
        <v>1119</v>
      </c>
      <c r="G285" t="s">
        <v>461</v>
      </c>
      <c r="H285" t="s">
        <v>411</v>
      </c>
    </row>
    <row r="286" spans="1:8" x14ac:dyDescent="0.25">
      <c r="A286" t="s">
        <v>803</v>
      </c>
      <c r="B286" t="s">
        <v>929</v>
      </c>
      <c r="C286" t="s">
        <v>62</v>
      </c>
      <c r="D286" t="s">
        <v>62</v>
      </c>
      <c r="E286">
        <f>IF(Таблица210[[#This Row],[Site]]="Site1",VLOOKUP(Таблица210[[#This Row],[VLAN]],Dictionary!$D$2:$F$15,2,FALSE),VLOOKUP(Таблица210[[#This Row],[VLAN]],Dictionary!$D$2:$F$15,3,FALSE))</f>
        <v>210</v>
      </c>
      <c r="F286" t="s">
        <v>1120</v>
      </c>
      <c r="G286" t="s">
        <v>461</v>
      </c>
      <c r="H286" t="s">
        <v>411</v>
      </c>
    </row>
    <row r="287" spans="1:8" x14ac:dyDescent="0.25">
      <c r="A287" t="s">
        <v>805</v>
      </c>
      <c r="B287" t="s">
        <v>931</v>
      </c>
      <c r="C287" t="s">
        <v>62</v>
      </c>
      <c r="D287" t="s">
        <v>62</v>
      </c>
      <c r="E287">
        <f>IF(Таблица210[[#This Row],[Site]]="Site1",VLOOKUP(Таблица210[[#This Row],[VLAN]],Dictionary!$D$2:$F$15,2,FALSE),VLOOKUP(Таблица210[[#This Row],[VLAN]],Dictionary!$D$2:$F$15,3,FALSE))</f>
        <v>210</v>
      </c>
      <c r="F287" t="s">
        <v>1121</v>
      </c>
      <c r="G287" t="s">
        <v>461</v>
      </c>
      <c r="H287" t="s">
        <v>411</v>
      </c>
    </row>
    <row r="288" spans="1:8" x14ac:dyDescent="0.25">
      <c r="A288" t="s">
        <v>807</v>
      </c>
      <c r="B288" t="s">
        <v>933</v>
      </c>
      <c r="C288" t="s">
        <v>62</v>
      </c>
      <c r="D288" t="s">
        <v>62</v>
      </c>
      <c r="E288">
        <f>IF(Таблица210[[#This Row],[Site]]="Site1",VLOOKUP(Таблица210[[#This Row],[VLAN]],Dictionary!$D$2:$F$15,2,FALSE),VLOOKUP(Таблица210[[#This Row],[VLAN]],Dictionary!$D$2:$F$15,3,FALSE))</f>
        <v>210</v>
      </c>
      <c r="F288" t="s">
        <v>1122</v>
      </c>
      <c r="G288" t="s">
        <v>461</v>
      </c>
      <c r="H288" t="s">
        <v>411</v>
      </c>
    </row>
    <row r="289" spans="1:8" x14ac:dyDescent="0.25">
      <c r="A289" t="s">
        <v>809</v>
      </c>
      <c r="B289" t="s">
        <v>935</v>
      </c>
      <c r="C289" t="s">
        <v>62</v>
      </c>
      <c r="D289" t="s">
        <v>62</v>
      </c>
      <c r="E289">
        <f>IF(Таблица210[[#This Row],[Site]]="Site1",VLOOKUP(Таблица210[[#This Row],[VLAN]],Dictionary!$D$2:$F$15,2,FALSE),VLOOKUP(Таблица210[[#This Row],[VLAN]],Dictionary!$D$2:$F$15,3,FALSE))</f>
        <v>210</v>
      </c>
      <c r="F289" t="s">
        <v>1123</v>
      </c>
      <c r="G289" t="s">
        <v>461</v>
      </c>
      <c r="H289" t="s">
        <v>411</v>
      </c>
    </row>
    <row r="290" spans="1:8" x14ac:dyDescent="0.25">
      <c r="A290" t="s">
        <v>811</v>
      </c>
      <c r="B290" t="s">
        <v>937</v>
      </c>
      <c r="C290" t="s">
        <v>62</v>
      </c>
      <c r="D290" t="s">
        <v>62</v>
      </c>
      <c r="E290">
        <f>IF(Таблица210[[#This Row],[Site]]="Site1",VLOOKUP(Таблица210[[#This Row],[VLAN]],Dictionary!$D$2:$F$15,2,FALSE),VLOOKUP(Таблица210[[#This Row],[VLAN]],Dictionary!$D$2:$F$15,3,FALSE))</f>
        <v>210</v>
      </c>
      <c r="F290" t="s">
        <v>1124</v>
      </c>
      <c r="G290" t="s">
        <v>461</v>
      </c>
      <c r="H290" t="s">
        <v>411</v>
      </c>
    </row>
    <row r="291" spans="1:8" x14ac:dyDescent="0.25">
      <c r="A291" t="s">
        <v>813</v>
      </c>
      <c r="B291" t="s">
        <v>939</v>
      </c>
      <c r="C291" t="s">
        <v>62</v>
      </c>
      <c r="D291" t="s">
        <v>62</v>
      </c>
      <c r="E291">
        <f>IF(Таблица210[[#This Row],[Site]]="Site1",VLOOKUP(Таблица210[[#This Row],[VLAN]],Dictionary!$D$2:$F$15,2,FALSE),VLOOKUP(Таблица210[[#This Row],[VLAN]],Dictionary!$D$2:$F$15,3,FALSE))</f>
        <v>210</v>
      </c>
      <c r="F291" t="s">
        <v>1125</v>
      </c>
      <c r="G291" t="s">
        <v>461</v>
      </c>
      <c r="H291" t="s">
        <v>411</v>
      </c>
    </row>
    <row r="292" spans="1:8" x14ac:dyDescent="0.25">
      <c r="A292" t="s">
        <v>815</v>
      </c>
      <c r="B292" t="s">
        <v>941</v>
      </c>
      <c r="C292" t="s">
        <v>62</v>
      </c>
      <c r="D292" t="s">
        <v>62</v>
      </c>
      <c r="E292">
        <f>IF(Таблица210[[#This Row],[Site]]="Site1",VLOOKUP(Таблица210[[#This Row],[VLAN]],Dictionary!$D$2:$F$15,2,FALSE),VLOOKUP(Таблица210[[#This Row],[VLAN]],Dictionary!$D$2:$F$15,3,FALSE))</f>
        <v>210</v>
      </c>
      <c r="F292" t="s">
        <v>1126</v>
      </c>
      <c r="G292" t="s">
        <v>461</v>
      </c>
      <c r="H292" t="s">
        <v>411</v>
      </c>
    </row>
    <row r="293" spans="1:8" x14ac:dyDescent="0.25">
      <c r="A293" t="s">
        <v>817</v>
      </c>
      <c r="B293" t="s">
        <v>943</v>
      </c>
      <c r="C293" t="s">
        <v>62</v>
      </c>
      <c r="D293" t="s">
        <v>62</v>
      </c>
      <c r="E293">
        <f>IF(Таблица210[[#This Row],[Site]]="Site1",VLOOKUP(Таблица210[[#This Row],[VLAN]],Dictionary!$D$2:$F$15,2,FALSE),VLOOKUP(Таблица210[[#This Row],[VLAN]],Dictionary!$D$2:$F$15,3,FALSE))</f>
        <v>210</v>
      </c>
      <c r="F293" t="s">
        <v>1127</v>
      </c>
      <c r="G293" t="s">
        <v>461</v>
      </c>
      <c r="H293" t="s">
        <v>411</v>
      </c>
    </row>
    <row r="294" spans="1:8" x14ac:dyDescent="0.25">
      <c r="A294" t="s">
        <v>819</v>
      </c>
      <c r="B294" t="s">
        <v>945</v>
      </c>
      <c r="C294" t="s">
        <v>62</v>
      </c>
      <c r="D294" t="s">
        <v>62</v>
      </c>
      <c r="E294">
        <f>IF(Таблица210[[#This Row],[Site]]="Site1",VLOOKUP(Таблица210[[#This Row],[VLAN]],Dictionary!$D$2:$F$15,2,FALSE),VLOOKUP(Таблица210[[#This Row],[VLAN]],Dictionary!$D$2:$F$15,3,FALSE))</f>
        <v>210</v>
      </c>
      <c r="F294" t="s">
        <v>1128</v>
      </c>
      <c r="G294" t="s">
        <v>461</v>
      </c>
      <c r="H294" t="s">
        <v>411</v>
      </c>
    </row>
    <row r="295" spans="1:8" x14ac:dyDescent="0.25">
      <c r="A295" s="122" t="s">
        <v>821</v>
      </c>
      <c r="B295" s="122" t="s">
        <v>947</v>
      </c>
      <c r="C295" s="122" t="s">
        <v>62</v>
      </c>
      <c r="D295" s="122" t="s">
        <v>62</v>
      </c>
      <c r="E295" s="122">
        <f>IF(Таблица210[[#This Row],[Site]]="Site1",VLOOKUP(Таблица210[[#This Row],[VLAN]],Dictionary!$D$2:$F$15,2,FALSE),VLOOKUP(Таблица210[[#This Row],[VLAN]],Dictionary!$D$2:$F$15,3,FALSE))</f>
        <v>210</v>
      </c>
      <c r="F295" s="122" t="s">
        <v>1129</v>
      </c>
      <c r="G295" s="122" t="s">
        <v>461</v>
      </c>
      <c r="H295" s="122" t="s">
        <v>411</v>
      </c>
    </row>
    <row r="296" spans="1:8" x14ac:dyDescent="0.25">
      <c r="A296" t="s">
        <v>831</v>
      </c>
      <c r="B296" t="s">
        <v>957</v>
      </c>
      <c r="C296" t="s">
        <v>62</v>
      </c>
      <c r="D296" t="s">
        <v>62</v>
      </c>
      <c r="E296">
        <f>IF(Таблица210[[#This Row],[Site]]="Site1",VLOOKUP(Таблица210[[#This Row],[VLAN]],Dictionary!$D$2:$F$15,2,FALSE),VLOOKUP(Таблица210[[#This Row],[VLAN]],Dictionary!$D$2:$F$15,3,FALSE))</f>
        <v>210</v>
      </c>
      <c r="F296" t="s">
        <v>1130</v>
      </c>
      <c r="G296" t="s">
        <v>461</v>
      </c>
      <c r="H296" t="s">
        <v>411</v>
      </c>
    </row>
    <row r="297" spans="1:8" x14ac:dyDescent="0.25">
      <c r="A297" t="s">
        <v>831</v>
      </c>
      <c r="B297" t="s">
        <v>959</v>
      </c>
      <c r="C297" t="s">
        <v>62</v>
      </c>
      <c r="D297" t="s">
        <v>62</v>
      </c>
      <c r="E297">
        <f>IF(Таблица210[[#This Row],[Site]]="Site1",VLOOKUP(Таблица210[[#This Row],[VLAN]],Dictionary!$D$2:$F$15,2,FALSE),VLOOKUP(Таблица210[[#This Row],[VLAN]],Dictionary!$D$2:$F$15,3,FALSE))</f>
        <v>210</v>
      </c>
      <c r="F297" t="s">
        <v>1131</v>
      </c>
      <c r="G297" t="s">
        <v>461</v>
      </c>
      <c r="H297" t="s">
        <v>411</v>
      </c>
    </row>
    <row r="298" spans="1:8" x14ac:dyDescent="0.25">
      <c r="A298" t="s">
        <v>831</v>
      </c>
      <c r="B298" t="s">
        <v>961</v>
      </c>
      <c r="C298" t="s">
        <v>62</v>
      </c>
      <c r="D298" t="s">
        <v>62</v>
      </c>
      <c r="E298">
        <f>IF(Таблица210[[#This Row],[Site]]="Site1",VLOOKUP(Таблица210[[#This Row],[VLAN]],Dictionary!$D$2:$F$15,2,FALSE),VLOOKUP(Таблица210[[#This Row],[VLAN]],Dictionary!$D$2:$F$15,3,FALSE))</f>
        <v>210</v>
      </c>
      <c r="F298" t="s">
        <v>1132</v>
      </c>
      <c r="G298" t="s">
        <v>461</v>
      </c>
      <c r="H298" t="s">
        <v>411</v>
      </c>
    </row>
    <row r="299" spans="1:8" x14ac:dyDescent="0.25">
      <c r="A299" t="s">
        <v>833</v>
      </c>
      <c r="B299" t="s">
        <v>963</v>
      </c>
      <c r="C299" t="s">
        <v>62</v>
      </c>
      <c r="D299" t="s">
        <v>62</v>
      </c>
      <c r="E299">
        <f>IF(Таблица210[[#This Row],[Site]]="Site1",VLOOKUP(Таблица210[[#This Row],[VLAN]],Dictionary!$D$2:$F$15,2,FALSE),VLOOKUP(Таблица210[[#This Row],[VLAN]],Dictionary!$D$2:$F$15,3,FALSE))</f>
        <v>210</v>
      </c>
      <c r="F299" t="s">
        <v>1133</v>
      </c>
      <c r="G299" t="s">
        <v>461</v>
      </c>
      <c r="H299" t="s">
        <v>411</v>
      </c>
    </row>
    <row r="300" spans="1:8" x14ac:dyDescent="0.25">
      <c r="A300" t="s">
        <v>833</v>
      </c>
      <c r="B300" t="s">
        <v>965</v>
      </c>
      <c r="C300" t="s">
        <v>62</v>
      </c>
      <c r="D300" t="s">
        <v>62</v>
      </c>
      <c r="E300">
        <f>IF(Таблица210[[#This Row],[Site]]="Site1",VLOOKUP(Таблица210[[#This Row],[VLAN]],Dictionary!$D$2:$F$15,2,FALSE),VLOOKUP(Таблица210[[#This Row],[VLAN]],Dictionary!$D$2:$F$15,3,FALSE))</f>
        <v>210</v>
      </c>
      <c r="F300" t="s">
        <v>1134</v>
      </c>
      <c r="G300" t="s">
        <v>461</v>
      </c>
      <c r="H300" t="s">
        <v>411</v>
      </c>
    </row>
    <row r="301" spans="1:8" x14ac:dyDescent="0.25">
      <c r="A301" s="122" t="s">
        <v>833</v>
      </c>
      <c r="B301" s="122" t="s">
        <v>967</v>
      </c>
      <c r="C301" s="122" t="s">
        <v>62</v>
      </c>
      <c r="D301" s="122" t="s">
        <v>62</v>
      </c>
      <c r="E301" s="122">
        <f>IF(Таблица210[[#This Row],[Site]]="Site1",VLOOKUP(Таблица210[[#This Row],[VLAN]],Dictionary!$D$2:$F$15,2,FALSE),VLOOKUP(Таблица210[[#This Row],[VLAN]],Dictionary!$D$2:$F$15,3,FALSE))</f>
        <v>210</v>
      </c>
      <c r="F301" s="122" t="s">
        <v>1135</v>
      </c>
      <c r="G301" s="122" t="s">
        <v>461</v>
      </c>
      <c r="H301" s="122" t="s">
        <v>411</v>
      </c>
    </row>
    <row r="302" spans="1:8" ht="15.75" customHeight="1" thickBot="1" x14ac:dyDescent="0.3">
      <c r="A302" s="148" t="s">
        <v>827</v>
      </c>
      <c r="B302" s="148" t="s">
        <v>973</v>
      </c>
      <c r="C302" s="148" t="s">
        <v>62</v>
      </c>
      <c r="D302" s="148" t="s">
        <v>62</v>
      </c>
      <c r="E302" s="148">
        <f>IF(Таблица210[[#This Row],[Site]]="Site1",VLOOKUP(Таблица210[[#This Row],[VLAN]],Dictionary!$D$2:$F$15,2,FALSE),VLOOKUP(Таблица210[[#This Row],[VLAN]],Dictionary!$D$2:$F$15,3,FALSE))</f>
        <v>210</v>
      </c>
      <c r="F302" s="148" t="s">
        <v>1136</v>
      </c>
      <c r="G302" s="148" t="s">
        <v>461</v>
      </c>
      <c r="H302" s="148" t="s">
        <v>411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5"/>
  <sheetViews>
    <sheetView zoomScale="115" zoomScaleNormal="115" workbookViewId="0">
      <pane ySplit="2" topLeftCell="A9" activePane="bottomLeft" state="frozen"/>
      <selection pane="bottomLeft" activeCell="K158" sqref="K158"/>
    </sheetView>
  </sheetViews>
  <sheetFormatPr defaultRowHeight="15" x14ac:dyDescent="0.25"/>
  <cols>
    <col min="1" max="1" width="33" style="142" customWidth="1"/>
    <col min="2" max="2" width="25" style="142" bestFit="1" customWidth="1"/>
    <col min="3" max="3" width="17" style="142" customWidth="1"/>
    <col min="4" max="4" width="19.28515625" style="142" customWidth="1"/>
    <col min="5" max="6" width="15.140625" style="142" customWidth="1"/>
    <col min="7" max="7" width="14.85546875" style="142" customWidth="1"/>
    <col min="8" max="8" width="12.85546875" style="142" hidden="1" customWidth="1"/>
    <col min="9" max="9" width="16.7109375" style="142" customWidth="1"/>
    <col min="10" max="10" width="18.7109375" style="142" customWidth="1"/>
    <col min="11" max="12" width="22.140625" style="142" customWidth="1"/>
    <col min="13" max="13" width="13" style="142" customWidth="1"/>
    <col min="14" max="14" width="14.42578125" style="142" customWidth="1"/>
    <col min="15" max="15" width="9.140625" style="142" customWidth="1"/>
    <col min="16" max="16" width="33.42578125" style="142" bestFit="1" customWidth="1"/>
    <col min="17" max="17" width="9.140625" style="142" customWidth="1"/>
    <col min="18" max="16384" width="9.140625" style="142"/>
  </cols>
  <sheetData>
    <row r="1" spans="1:16" ht="23.25" customHeight="1" x14ac:dyDescent="0.35">
      <c r="A1" s="187" t="s">
        <v>399</v>
      </c>
      <c r="B1" s="188"/>
      <c r="C1" s="188"/>
      <c r="D1" s="188"/>
      <c r="E1" s="188"/>
      <c r="F1" s="188"/>
      <c r="G1" s="188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t="s">
        <v>400</v>
      </c>
      <c r="B2" t="s">
        <v>401</v>
      </c>
      <c r="C2" t="s">
        <v>402</v>
      </c>
      <c r="D2" t="s">
        <v>403</v>
      </c>
      <c r="E2" s="1" t="s">
        <v>7</v>
      </c>
      <c r="F2" t="s">
        <v>404</v>
      </c>
      <c r="G2" t="s">
        <v>405</v>
      </c>
      <c r="H2" t="s">
        <v>406</v>
      </c>
    </row>
    <row r="3" spans="1:16" x14ac:dyDescent="0.25">
      <c r="A3" s="83" t="s">
        <v>1137</v>
      </c>
      <c r="B3" s="83"/>
      <c r="C3" s="83" t="s">
        <v>408</v>
      </c>
      <c r="D3" s="83" t="s">
        <v>72</v>
      </c>
      <c r="E3" s="83">
        <f>IF(Таблица29[[#This Row],[Site]]="Site1",VLOOKUP(Таблица29[[#This Row],[VLAN]],Dictionary!$D$2:$F$15,2,FALSE),VLOOKUP(Таблица29[[#This Row],[VLAN]],Dictionary!$D$2:$F$15,3,FALSE))</f>
        <v>100</v>
      </c>
      <c r="F3" s="83" t="s">
        <v>1138</v>
      </c>
      <c r="G3" s="83" t="s">
        <v>410</v>
      </c>
      <c r="H3" s="83" t="s">
        <v>1139</v>
      </c>
    </row>
    <row r="4" spans="1:16" x14ac:dyDescent="0.25">
      <c r="A4" t="s">
        <v>1140</v>
      </c>
      <c r="C4" t="s">
        <v>408</v>
      </c>
      <c r="D4" t="s">
        <v>72</v>
      </c>
      <c r="E4">
        <f>IF(Таблица29[[#This Row],[Site]]="Site1",VLOOKUP(Таблица29[[#This Row],[VLAN]],Dictionary!$D$2:$F$15,2,FALSE),VLOOKUP(Таблица29[[#This Row],[VLAN]],Dictionary!$D$2:$F$15,3,FALSE))</f>
        <v>100</v>
      </c>
      <c r="F4" t="s">
        <v>1141</v>
      </c>
      <c r="G4" t="s">
        <v>410</v>
      </c>
      <c r="H4" t="s">
        <v>1139</v>
      </c>
    </row>
    <row r="5" spans="1:16" x14ac:dyDescent="0.25">
      <c r="A5" t="s">
        <v>1142</v>
      </c>
      <c r="C5" t="s">
        <v>408</v>
      </c>
      <c r="D5" t="s">
        <v>72</v>
      </c>
      <c r="E5">
        <f>IF(Таблица29[[#This Row],[Site]]="Site1",VLOOKUP(Таблица29[[#This Row],[VLAN]],Dictionary!$D$2:$F$15,2,FALSE),VLOOKUP(Таблица29[[#This Row],[VLAN]],Dictionary!$D$2:$F$15,3,FALSE))</f>
        <v>100</v>
      </c>
      <c r="F5" t="s">
        <v>1143</v>
      </c>
      <c r="G5" t="s">
        <v>410</v>
      </c>
      <c r="H5" t="s">
        <v>1139</v>
      </c>
    </row>
    <row r="6" spans="1:16" x14ac:dyDescent="0.25">
      <c r="A6" t="s">
        <v>1144</v>
      </c>
      <c r="C6" t="s">
        <v>408</v>
      </c>
      <c r="D6" t="s">
        <v>72</v>
      </c>
      <c r="E6">
        <f>IF(Таблица29[[#This Row],[Site]]="Site1",VLOOKUP(Таблица29[[#This Row],[VLAN]],Dictionary!$D$2:$F$15,2,FALSE),VLOOKUP(Таблица29[[#This Row],[VLAN]],Dictionary!$D$2:$F$15,3,FALSE))</f>
        <v>100</v>
      </c>
      <c r="F6" t="s">
        <v>1145</v>
      </c>
      <c r="G6" t="s">
        <v>410</v>
      </c>
      <c r="H6" t="s">
        <v>1139</v>
      </c>
    </row>
    <row r="7" spans="1:16" x14ac:dyDescent="0.25">
      <c r="A7" t="s">
        <v>1146</v>
      </c>
      <c r="C7" t="s">
        <v>408</v>
      </c>
      <c r="D7" t="s">
        <v>72</v>
      </c>
      <c r="E7">
        <f>IF(Таблица29[[#This Row],[Site]]="Site1",VLOOKUP(Таблица29[[#This Row],[VLAN]],Dictionary!$D$2:$F$15,2,FALSE),VLOOKUP(Таблица29[[#This Row],[VLAN]],Dictionary!$D$2:$F$15,3,FALSE))</f>
        <v>100</v>
      </c>
      <c r="F7" t="s">
        <v>1147</v>
      </c>
      <c r="G7" t="s">
        <v>410</v>
      </c>
      <c r="H7" t="s">
        <v>1139</v>
      </c>
    </row>
    <row r="8" spans="1:16" x14ac:dyDescent="0.25">
      <c r="A8" t="s">
        <v>1148</v>
      </c>
      <c r="C8" t="s">
        <v>408</v>
      </c>
      <c r="D8" t="s">
        <v>72</v>
      </c>
      <c r="E8">
        <f>IF(Таблица29[[#This Row],[Site]]="Site1",VLOOKUP(Таблица29[[#This Row],[VLAN]],Dictionary!$D$2:$F$15,2,FALSE),VLOOKUP(Таблица29[[#This Row],[VLAN]],Dictionary!$D$2:$F$15,3,FALSE))</f>
        <v>100</v>
      </c>
      <c r="F8" t="s">
        <v>1149</v>
      </c>
      <c r="G8" t="s">
        <v>410</v>
      </c>
      <c r="H8" t="s">
        <v>1139</v>
      </c>
    </row>
    <row r="9" spans="1:16" x14ac:dyDescent="0.25">
      <c r="A9" t="s">
        <v>1150</v>
      </c>
      <c r="C9" t="s">
        <v>408</v>
      </c>
      <c r="D9" t="s">
        <v>72</v>
      </c>
      <c r="E9">
        <f>IF(Таблица29[[#This Row],[Site]]="Site1",VLOOKUP(Таблица29[[#This Row],[VLAN]],Dictionary!$D$2:$F$15,2,FALSE),VLOOKUP(Таблица29[[#This Row],[VLAN]],Dictionary!$D$2:$F$15,3,FALSE))</f>
        <v>100</v>
      </c>
      <c r="F9" t="s">
        <v>1151</v>
      </c>
      <c r="G9" t="s">
        <v>410</v>
      </c>
      <c r="H9" t="s">
        <v>1139</v>
      </c>
    </row>
    <row r="10" spans="1:16" x14ac:dyDescent="0.25">
      <c r="A10" t="s">
        <v>1152</v>
      </c>
      <c r="C10" t="s">
        <v>408</v>
      </c>
      <c r="D10" t="s">
        <v>72</v>
      </c>
      <c r="E10">
        <f>IF(Таблица29[[#This Row],[Site]]="Site1",VLOOKUP(Таблица29[[#This Row],[VLAN]],Dictionary!$D$2:$F$15,2,FALSE),VLOOKUP(Таблица29[[#This Row],[VLAN]],Dictionary!$D$2:$F$15,3,FALSE))</f>
        <v>100</v>
      </c>
      <c r="F10" t="s">
        <v>1153</v>
      </c>
      <c r="G10" t="s">
        <v>410</v>
      </c>
      <c r="H10" t="s">
        <v>1139</v>
      </c>
    </row>
    <row r="11" spans="1:16" x14ac:dyDescent="0.25">
      <c r="A11" t="s">
        <v>1154</v>
      </c>
      <c r="C11" t="s">
        <v>408</v>
      </c>
      <c r="D11" t="s">
        <v>72</v>
      </c>
      <c r="E11">
        <f>IF(Таблица29[[#This Row],[Site]]="Site1",VLOOKUP(Таблица29[[#This Row],[VLAN]],Dictionary!$D$2:$F$15,2,FALSE),VLOOKUP(Таблица29[[#This Row],[VLAN]],Dictionary!$D$2:$F$15,3,FALSE))</f>
        <v>100</v>
      </c>
      <c r="F11" t="s">
        <v>1155</v>
      </c>
      <c r="G11" t="s">
        <v>410</v>
      </c>
      <c r="H11" t="s">
        <v>1139</v>
      </c>
    </row>
    <row r="12" spans="1:16" x14ac:dyDescent="0.25">
      <c r="A12" t="s">
        <v>1156</v>
      </c>
      <c r="C12" t="s">
        <v>408</v>
      </c>
      <c r="D12" t="s">
        <v>72</v>
      </c>
      <c r="E12">
        <f>IF(Таблица29[[#This Row],[Site]]="Site1",VLOOKUP(Таблица29[[#This Row],[VLAN]],Dictionary!$D$2:$F$15,2,FALSE),VLOOKUP(Таблица29[[#This Row],[VLAN]],Dictionary!$D$2:$F$15,3,FALSE))</f>
        <v>100</v>
      </c>
      <c r="F12" t="s">
        <v>1157</v>
      </c>
      <c r="G12" t="s">
        <v>410</v>
      </c>
      <c r="H12" t="s">
        <v>1139</v>
      </c>
    </row>
    <row r="13" spans="1:16" x14ac:dyDescent="0.25">
      <c r="A13" t="s">
        <v>1158</v>
      </c>
      <c r="C13" t="s">
        <v>408</v>
      </c>
      <c r="D13" t="s">
        <v>72</v>
      </c>
      <c r="E13">
        <f>IF(Таблица29[[#This Row],[Site]]="Site1",VLOOKUP(Таблица29[[#This Row],[VLAN]],Dictionary!$D$2:$F$15,2,FALSE),VLOOKUP(Таблица29[[#This Row],[VLAN]],Dictionary!$D$2:$F$15,3,FALSE))</f>
        <v>100</v>
      </c>
      <c r="F13" t="s">
        <v>1159</v>
      </c>
      <c r="G13" t="s">
        <v>410</v>
      </c>
      <c r="H13" t="s">
        <v>1139</v>
      </c>
    </row>
    <row r="14" spans="1:16" x14ac:dyDescent="0.25">
      <c r="A14" t="s">
        <v>1160</v>
      </c>
      <c r="C14" t="s">
        <v>408</v>
      </c>
      <c r="D14" t="s">
        <v>72</v>
      </c>
      <c r="E14">
        <f>IF(Таблица29[[#This Row],[Site]]="Site1",VLOOKUP(Таблица29[[#This Row],[VLAN]],Dictionary!$D$2:$F$15,2,FALSE),VLOOKUP(Таблица29[[#This Row],[VLAN]],Dictionary!$D$2:$F$15,3,FALSE))</f>
        <v>100</v>
      </c>
      <c r="F14" t="s">
        <v>1161</v>
      </c>
      <c r="G14" t="s">
        <v>410</v>
      </c>
      <c r="H14" t="s">
        <v>1139</v>
      </c>
    </row>
    <row r="15" spans="1:16" x14ac:dyDescent="0.25">
      <c r="A15" t="s">
        <v>1162</v>
      </c>
      <c r="C15" t="s">
        <v>408</v>
      </c>
      <c r="D15" t="s">
        <v>72</v>
      </c>
      <c r="E15">
        <f>IF(Таблица29[[#This Row],[Site]]="Site1",VLOOKUP(Таблица29[[#This Row],[VLAN]],Dictionary!$D$2:$F$15,2,FALSE),VLOOKUP(Таблица29[[#This Row],[VLAN]],Dictionary!$D$2:$F$15,3,FALSE))</f>
        <v>100</v>
      </c>
      <c r="F15" t="s">
        <v>1163</v>
      </c>
      <c r="G15" t="s">
        <v>410</v>
      </c>
      <c r="H15" t="s">
        <v>1139</v>
      </c>
    </row>
    <row r="16" spans="1:16" x14ac:dyDescent="0.25">
      <c r="A16" t="s">
        <v>1164</v>
      </c>
      <c r="C16" t="s">
        <v>408</v>
      </c>
      <c r="D16" t="s">
        <v>72</v>
      </c>
      <c r="E16">
        <f>IF(Таблица29[[#This Row],[Site]]="Site1",VLOOKUP(Таблица29[[#This Row],[VLAN]],Dictionary!$D$2:$F$15,2,FALSE),VLOOKUP(Таблица29[[#This Row],[VLAN]],Dictionary!$D$2:$F$15,3,FALSE))</f>
        <v>100</v>
      </c>
      <c r="F16" t="s">
        <v>1165</v>
      </c>
      <c r="G16" t="s">
        <v>410</v>
      </c>
      <c r="H16" t="s">
        <v>1139</v>
      </c>
    </row>
    <row r="17" spans="1:8" x14ac:dyDescent="0.25">
      <c r="A17" t="s">
        <v>1166</v>
      </c>
      <c r="C17" t="s">
        <v>408</v>
      </c>
      <c r="D17" t="s">
        <v>72</v>
      </c>
      <c r="E17">
        <f>IF(Таблица29[[#This Row],[Site]]="Site1",VLOOKUP(Таблица29[[#This Row],[VLAN]],Dictionary!$D$2:$F$15,2,FALSE),VLOOKUP(Таблица29[[#This Row],[VLAN]],Dictionary!$D$2:$F$15,3,FALSE))</f>
        <v>100</v>
      </c>
      <c r="F17" t="s">
        <v>1167</v>
      </c>
      <c r="G17" t="s">
        <v>410</v>
      </c>
      <c r="H17" t="s">
        <v>1139</v>
      </c>
    </row>
    <row r="18" spans="1:8" x14ac:dyDescent="0.25">
      <c r="A18" t="s">
        <v>1168</v>
      </c>
      <c r="C18" t="s">
        <v>408</v>
      </c>
      <c r="D18" t="s">
        <v>72</v>
      </c>
      <c r="E18">
        <f>IF(Таблица29[[#This Row],[Site]]="Site1",VLOOKUP(Таблица29[[#This Row],[VLAN]],Dictionary!$D$2:$F$15,2,FALSE),VLOOKUP(Таблица29[[#This Row],[VLAN]],Dictionary!$D$2:$F$15,3,FALSE))</f>
        <v>100</v>
      </c>
      <c r="F18" t="s">
        <v>1169</v>
      </c>
      <c r="G18" t="s">
        <v>410</v>
      </c>
      <c r="H18" t="s">
        <v>1139</v>
      </c>
    </row>
    <row r="19" spans="1:8" x14ac:dyDescent="0.25">
      <c r="A19" t="s">
        <v>1170</v>
      </c>
      <c r="C19" t="s">
        <v>408</v>
      </c>
      <c r="D19" t="s">
        <v>72</v>
      </c>
      <c r="E19">
        <f>IF(Таблица29[[#This Row],[Site]]="Site1",VLOOKUP(Таблица29[[#This Row],[VLAN]],Dictionary!$D$2:$F$15,2,FALSE),VLOOKUP(Таблица29[[#This Row],[VLAN]],Dictionary!$D$2:$F$15,3,FALSE))</f>
        <v>100</v>
      </c>
      <c r="F19" t="s">
        <v>1171</v>
      </c>
      <c r="G19" t="s">
        <v>410</v>
      </c>
      <c r="H19" t="s">
        <v>1139</v>
      </c>
    </row>
    <row r="20" spans="1:8" x14ac:dyDescent="0.25">
      <c r="A20" t="s">
        <v>1172</v>
      </c>
      <c r="C20" t="s">
        <v>408</v>
      </c>
      <c r="D20" t="s">
        <v>72</v>
      </c>
      <c r="E20">
        <f>IF(Таблица29[[#This Row],[Site]]="Site1",VLOOKUP(Таблица29[[#This Row],[VLAN]],Dictionary!$D$2:$F$15,2,FALSE),VLOOKUP(Таблица29[[#This Row],[VLAN]],Dictionary!$D$2:$F$15,3,FALSE))</f>
        <v>100</v>
      </c>
      <c r="F20" t="s">
        <v>1173</v>
      </c>
      <c r="G20" t="s">
        <v>410</v>
      </c>
      <c r="H20" t="s">
        <v>1139</v>
      </c>
    </row>
    <row r="21" spans="1:8" x14ac:dyDescent="0.25">
      <c r="A21" t="s">
        <v>1174</v>
      </c>
      <c r="C21" t="s">
        <v>408</v>
      </c>
      <c r="D21" t="s">
        <v>72</v>
      </c>
      <c r="E21">
        <f>IF(Таблица29[[#This Row],[Site]]="Site1",VLOOKUP(Таблица29[[#This Row],[VLAN]],Dictionary!$D$2:$F$15,2,FALSE),VLOOKUP(Таблица29[[#This Row],[VLAN]],Dictionary!$D$2:$F$15,3,FALSE))</f>
        <v>100</v>
      </c>
      <c r="F21" t="s">
        <v>1175</v>
      </c>
      <c r="G21" t="s">
        <v>410</v>
      </c>
      <c r="H21" t="s">
        <v>1139</v>
      </c>
    </row>
    <row r="22" spans="1:8" x14ac:dyDescent="0.25">
      <c r="A22" t="s">
        <v>1176</v>
      </c>
      <c r="C22" t="s">
        <v>408</v>
      </c>
      <c r="D22" t="s">
        <v>72</v>
      </c>
      <c r="E22">
        <f>IF(Таблица29[[#This Row],[Site]]="Site1",VLOOKUP(Таблица29[[#This Row],[VLAN]],Dictionary!$D$2:$F$15,2,FALSE),VLOOKUP(Таблица29[[#This Row],[VLAN]],Dictionary!$D$2:$F$15,3,FALSE))</f>
        <v>100</v>
      </c>
      <c r="F22" t="s">
        <v>1177</v>
      </c>
      <c r="G22" t="s">
        <v>410</v>
      </c>
      <c r="H22" t="s">
        <v>1139</v>
      </c>
    </row>
    <row r="23" spans="1:8" x14ac:dyDescent="0.25">
      <c r="A23" t="s">
        <v>1178</v>
      </c>
      <c r="C23" t="s">
        <v>408</v>
      </c>
      <c r="D23" t="s">
        <v>72</v>
      </c>
      <c r="E23">
        <f>IF(Таблица29[[#This Row],[Site]]="Site1",VLOOKUP(Таблица29[[#This Row],[VLAN]],Dictionary!$D$2:$F$15,2,FALSE),VLOOKUP(Таблица29[[#This Row],[VLAN]],Dictionary!$D$2:$F$15,3,FALSE))</f>
        <v>100</v>
      </c>
      <c r="F23" t="s">
        <v>1179</v>
      </c>
      <c r="G23" t="s">
        <v>410</v>
      </c>
      <c r="H23" t="s">
        <v>1139</v>
      </c>
    </row>
    <row r="24" spans="1:8" x14ac:dyDescent="0.25">
      <c r="A24" t="s">
        <v>1180</v>
      </c>
      <c r="C24" t="s">
        <v>408</v>
      </c>
      <c r="D24" t="s">
        <v>72</v>
      </c>
      <c r="E24">
        <f>IF(Таблица29[[#This Row],[Site]]="Site1",VLOOKUP(Таблица29[[#This Row],[VLAN]],Dictionary!$D$2:$F$15,2,FALSE),VLOOKUP(Таблица29[[#This Row],[VLAN]],Dictionary!$D$2:$F$15,3,FALSE))</f>
        <v>100</v>
      </c>
      <c r="F24" t="s">
        <v>1181</v>
      </c>
      <c r="G24" t="s">
        <v>410</v>
      </c>
      <c r="H24" t="s">
        <v>1139</v>
      </c>
    </row>
    <row r="25" spans="1:8" x14ac:dyDescent="0.25">
      <c r="A25" s="83" t="s">
        <v>1137</v>
      </c>
      <c r="B25" s="83"/>
      <c r="C25" s="83" t="s">
        <v>442</v>
      </c>
      <c r="D25" s="83" t="s">
        <v>75</v>
      </c>
      <c r="E25" s="83">
        <f>IF(Таблица29[[#This Row],[Site]]="Site1",VLOOKUP(Таблица29[[#This Row],[VLAN]],Dictionary!$D$2:$F$15,2,FALSE),VLOOKUP(Таблица29[[#This Row],[VLAN]],Dictionary!$D$2:$F$15,3,FALSE))</f>
        <v>101</v>
      </c>
      <c r="F25" s="83" t="s">
        <v>1182</v>
      </c>
      <c r="G25" s="83" t="s">
        <v>410</v>
      </c>
      <c r="H25" s="83" t="s">
        <v>1139</v>
      </c>
    </row>
    <row r="26" spans="1:8" x14ac:dyDescent="0.25">
      <c r="A26" t="s">
        <v>1140</v>
      </c>
      <c r="C26" t="s">
        <v>442</v>
      </c>
      <c r="D26" t="s">
        <v>75</v>
      </c>
      <c r="E26">
        <f>IF(Таблица29[[#This Row],[Site]]="Site1",VLOOKUP(Таблица29[[#This Row],[VLAN]],Dictionary!$D$2:$F$15,2,FALSE),VLOOKUP(Таблица29[[#This Row],[VLAN]],Dictionary!$D$2:$F$15,3,FALSE))</f>
        <v>101</v>
      </c>
      <c r="F26" t="s">
        <v>1183</v>
      </c>
      <c r="G26" t="s">
        <v>410</v>
      </c>
      <c r="H26" t="s">
        <v>1139</v>
      </c>
    </row>
    <row r="27" spans="1:8" x14ac:dyDescent="0.25">
      <c r="A27" t="s">
        <v>1142</v>
      </c>
      <c r="C27" t="s">
        <v>442</v>
      </c>
      <c r="D27" t="s">
        <v>75</v>
      </c>
      <c r="E27">
        <f>IF(Таблица29[[#This Row],[Site]]="Site1",VLOOKUP(Таблица29[[#This Row],[VLAN]],Dictionary!$D$2:$F$15,2,FALSE),VLOOKUP(Таблица29[[#This Row],[VLAN]],Dictionary!$D$2:$F$15,3,FALSE))</f>
        <v>101</v>
      </c>
      <c r="F27" t="s">
        <v>1184</v>
      </c>
      <c r="G27" t="s">
        <v>410</v>
      </c>
      <c r="H27" t="s">
        <v>1139</v>
      </c>
    </row>
    <row r="28" spans="1:8" x14ac:dyDescent="0.25">
      <c r="A28" t="s">
        <v>1144</v>
      </c>
      <c r="C28" t="s">
        <v>442</v>
      </c>
      <c r="D28" t="s">
        <v>75</v>
      </c>
      <c r="E28">
        <f>IF(Таблица29[[#This Row],[Site]]="Site1",VLOOKUP(Таблица29[[#This Row],[VLAN]],Dictionary!$D$2:$F$15,2,FALSE),VLOOKUP(Таблица29[[#This Row],[VLAN]],Dictionary!$D$2:$F$15,3,FALSE))</f>
        <v>101</v>
      </c>
      <c r="F28" t="s">
        <v>1185</v>
      </c>
      <c r="G28" t="s">
        <v>410</v>
      </c>
      <c r="H28" t="s">
        <v>1139</v>
      </c>
    </row>
    <row r="29" spans="1:8" x14ac:dyDescent="0.25">
      <c r="A29" t="s">
        <v>1146</v>
      </c>
      <c r="C29" t="s">
        <v>442</v>
      </c>
      <c r="D29" t="s">
        <v>75</v>
      </c>
      <c r="E29">
        <f>IF(Таблица29[[#This Row],[Site]]="Site1",VLOOKUP(Таблица29[[#This Row],[VLAN]],Dictionary!$D$2:$F$15,2,FALSE),VLOOKUP(Таблица29[[#This Row],[VLAN]],Dictionary!$D$2:$F$15,3,FALSE))</f>
        <v>101</v>
      </c>
      <c r="F29" t="s">
        <v>1186</v>
      </c>
      <c r="G29" t="s">
        <v>410</v>
      </c>
      <c r="H29" t="s">
        <v>1139</v>
      </c>
    </row>
    <row r="30" spans="1:8" x14ac:dyDescent="0.25">
      <c r="A30" t="s">
        <v>1148</v>
      </c>
      <c r="C30" t="s">
        <v>442</v>
      </c>
      <c r="D30" t="s">
        <v>75</v>
      </c>
      <c r="E30">
        <f>IF(Таблица29[[#This Row],[Site]]="Site1",VLOOKUP(Таблица29[[#This Row],[VLAN]],Dictionary!$D$2:$F$15,2,FALSE),VLOOKUP(Таблица29[[#This Row],[VLAN]],Dictionary!$D$2:$F$15,3,FALSE))</f>
        <v>101</v>
      </c>
      <c r="F30" t="s">
        <v>1187</v>
      </c>
      <c r="G30" t="s">
        <v>410</v>
      </c>
      <c r="H30" t="s">
        <v>1139</v>
      </c>
    </row>
    <row r="31" spans="1:8" x14ac:dyDescent="0.25">
      <c r="A31" t="s">
        <v>1150</v>
      </c>
      <c r="C31" t="s">
        <v>442</v>
      </c>
      <c r="D31" t="s">
        <v>75</v>
      </c>
      <c r="E31">
        <f>IF(Таблица29[[#This Row],[Site]]="Site1",VLOOKUP(Таблица29[[#This Row],[VLAN]],Dictionary!$D$2:$F$15,2,FALSE),VLOOKUP(Таблица29[[#This Row],[VLAN]],Dictionary!$D$2:$F$15,3,FALSE))</f>
        <v>101</v>
      </c>
      <c r="F31" t="s">
        <v>1188</v>
      </c>
      <c r="G31" t="s">
        <v>410</v>
      </c>
      <c r="H31" t="s">
        <v>1139</v>
      </c>
    </row>
    <row r="32" spans="1:8" x14ac:dyDescent="0.25">
      <c r="A32" t="s">
        <v>1152</v>
      </c>
      <c r="C32" t="s">
        <v>442</v>
      </c>
      <c r="D32" t="s">
        <v>75</v>
      </c>
      <c r="E32">
        <f>IF(Таблица29[[#This Row],[Site]]="Site1",VLOOKUP(Таблица29[[#This Row],[VLAN]],Dictionary!$D$2:$F$15,2,FALSE),VLOOKUP(Таблица29[[#This Row],[VLAN]],Dictionary!$D$2:$F$15,3,FALSE))</f>
        <v>101</v>
      </c>
      <c r="F32" t="s">
        <v>1189</v>
      </c>
      <c r="G32" t="s">
        <v>410</v>
      </c>
      <c r="H32" t="s">
        <v>1139</v>
      </c>
    </row>
    <row r="33" spans="1:8" x14ac:dyDescent="0.25">
      <c r="A33" t="s">
        <v>1154</v>
      </c>
      <c r="C33" t="s">
        <v>442</v>
      </c>
      <c r="D33" t="s">
        <v>75</v>
      </c>
      <c r="E33">
        <f>IF(Таблица29[[#This Row],[Site]]="Site1",VLOOKUP(Таблица29[[#This Row],[VLAN]],Dictionary!$D$2:$F$15,2,FALSE),VLOOKUP(Таблица29[[#This Row],[VLAN]],Dictionary!$D$2:$F$15,3,FALSE))</f>
        <v>101</v>
      </c>
      <c r="F33" t="s">
        <v>1190</v>
      </c>
      <c r="G33" t="s">
        <v>410</v>
      </c>
      <c r="H33" t="s">
        <v>1139</v>
      </c>
    </row>
    <row r="34" spans="1:8" x14ac:dyDescent="0.25">
      <c r="A34" t="s">
        <v>1156</v>
      </c>
      <c r="C34" t="s">
        <v>442</v>
      </c>
      <c r="D34" t="s">
        <v>75</v>
      </c>
      <c r="E34">
        <f>IF(Таблица29[[#This Row],[Site]]="Site1",VLOOKUP(Таблица29[[#This Row],[VLAN]],Dictionary!$D$2:$F$15,2,FALSE),VLOOKUP(Таблица29[[#This Row],[VLAN]],Dictionary!$D$2:$F$15,3,FALSE))</f>
        <v>101</v>
      </c>
      <c r="F34" t="s">
        <v>1191</v>
      </c>
      <c r="G34" t="s">
        <v>410</v>
      </c>
      <c r="H34" t="s">
        <v>1139</v>
      </c>
    </row>
    <row r="35" spans="1:8" x14ac:dyDescent="0.25">
      <c r="A35" t="s">
        <v>1158</v>
      </c>
      <c r="C35" t="s">
        <v>442</v>
      </c>
      <c r="D35" t="s">
        <v>75</v>
      </c>
      <c r="E35">
        <f>IF(Таблица29[[#This Row],[Site]]="Site1",VLOOKUP(Таблица29[[#This Row],[VLAN]],Dictionary!$D$2:$F$15,2,FALSE),VLOOKUP(Таблица29[[#This Row],[VLAN]],Dictionary!$D$2:$F$15,3,FALSE))</f>
        <v>101</v>
      </c>
      <c r="F35" t="s">
        <v>1192</v>
      </c>
      <c r="G35" t="s">
        <v>410</v>
      </c>
      <c r="H35" t="s">
        <v>1139</v>
      </c>
    </row>
    <row r="36" spans="1:8" x14ac:dyDescent="0.25">
      <c r="A36" t="s">
        <v>1160</v>
      </c>
      <c r="C36" t="s">
        <v>442</v>
      </c>
      <c r="D36" t="s">
        <v>75</v>
      </c>
      <c r="E36">
        <f>IF(Таблица29[[#This Row],[Site]]="Site1",VLOOKUP(Таблица29[[#This Row],[VLAN]],Dictionary!$D$2:$F$15,2,FALSE),VLOOKUP(Таблица29[[#This Row],[VLAN]],Dictionary!$D$2:$F$15,3,FALSE))</f>
        <v>101</v>
      </c>
      <c r="F36" t="s">
        <v>1193</v>
      </c>
      <c r="G36" t="s">
        <v>410</v>
      </c>
      <c r="H36" t="s">
        <v>1139</v>
      </c>
    </row>
    <row r="37" spans="1:8" x14ac:dyDescent="0.25">
      <c r="A37" t="s">
        <v>1162</v>
      </c>
      <c r="C37" t="s">
        <v>442</v>
      </c>
      <c r="D37" t="s">
        <v>75</v>
      </c>
      <c r="E37">
        <f>IF(Таблица29[[#This Row],[Site]]="Site1",VLOOKUP(Таблица29[[#This Row],[VLAN]],Dictionary!$D$2:$F$15,2,FALSE),VLOOKUP(Таблица29[[#This Row],[VLAN]],Dictionary!$D$2:$F$15,3,FALSE))</f>
        <v>101</v>
      </c>
      <c r="F37" t="s">
        <v>1194</v>
      </c>
      <c r="G37" t="s">
        <v>410</v>
      </c>
      <c r="H37" t="s">
        <v>1139</v>
      </c>
    </row>
    <row r="38" spans="1:8" x14ac:dyDescent="0.25">
      <c r="A38" t="s">
        <v>1164</v>
      </c>
      <c r="C38" t="s">
        <v>442</v>
      </c>
      <c r="D38" t="s">
        <v>75</v>
      </c>
      <c r="E38">
        <f>IF(Таблица29[[#This Row],[Site]]="Site1",VLOOKUP(Таблица29[[#This Row],[VLAN]],Dictionary!$D$2:$F$15,2,FALSE),VLOOKUP(Таблица29[[#This Row],[VLAN]],Dictionary!$D$2:$F$15,3,FALSE))</f>
        <v>101</v>
      </c>
      <c r="F38" t="s">
        <v>1195</v>
      </c>
      <c r="G38" t="s">
        <v>410</v>
      </c>
      <c r="H38" t="s">
        <v>1139</v>
      </c>
    </row>
    <row r="39" spans="1:8" x14ac:dyDescent="0.25">
      <c r="A39" t="s">
        <v>1166</v>
      </c>
      <c r="C39" t="s">
        <v>442</v>
      </c>
      <c r="D39" t="s">
        <v>75</v>
      </c>
      <c r="E39">
        <f>IF(Таблица29[[#This Row],[Site]]="Site1",VLOOKUP(Таблица29[[#This Row],[VLAN]],Dictionary!$D$2:$F$15,2,FALSE),VLOOKUP(Таблица29[[#This Row],[VLAN]],Dictionary!$D$2:$F$15,3,FALSE))</f>
        <v>101</v>
      </c>
      <c r="F39" t="s">
        <v>1196</v>
      </c>
      <c r="G39" t="s">
        <v>410</v>
      </c>
      <c r="H39" t="s">
        <v>1139</v>
      </c>
    </row>
    <row r="40" spans="1:8" x14ac:dyDescent="0.25">
      <c r="A40" t="s">
        <v>1168</v>
      </c>
      <c r="C40" t="s">
        <v>442</v>
      </c>
      <c r="D40" t="s">
        <v>75</v>
      </c>
      <c r="E40">
        <f>IF(Таблица29[[#This Row],[Site]]="Site1",VLOOKUP(Таблица29[[#This Row],[VLAN]],Dictionary!$D$2:$F$15,2,FALSE),VLOOKUP(Таблица29[[#This Row],[VLAN]],Dictionary!$D$2:$F$15,3,FALSE))</f>
        <v>101</v>
      </c>
      <c r="F40" t="s">
        <v>1197</v>
      </c>
      <c r="G40" t="s">
        <v>410</v>
      </c>
      <c r="H40" t="s">
        <v>1139</v>
      </c>
    </row>
    <row r="41" spans="1:8" x14ac:dyDescent="0.25">
      <c r="A41" t="s">
        <v>1170</v>
      </c>
      <c r="C41" t="s">
        <v>442</v>
      </c>
      <c r="D41" t="s">
        <v>75</v>
      </c>
      <c r="E41">
        <f>IF(Таблица29[[#This Row],[Site]]="Site1",VLOOKUP(Таблица29[[#This Row],[VLAN]],Dictionary!$D$2:$F$15,2,FALSE),VLOOKUP(Таблица29[[#This Row],[VLAN]],Dictionary!$D$2:$F$15,3,FALSE))</f>
        <v>101</v>
      </c>
      <c r="F41" t="s">
        <v>1198</v>
      </c>
      <c r="G41" t="s">
        <v>410</v>
      </c>
      <c r="H41" t="s">
        <v>1139</v>
      </c>
    </row>
    <row r="42" spans="1:8" x14ac:dyDescent="0.25">
      <c r="A42" t="s">
        <v>1172</v>
      </c>
      <c r="C42" t="s">
        <v>442</v>
      </c>
      <c r="D42" t="s">
        <v>75</v>
      </c>
      <c r="E42">
        <f>IF(Таблица29[[#This Row],[Site]]="Site1",VLOOKUP(Таблица29[[#This Row],[VLAN]],Dictionary!$D$2:$F$15,2,FALSE),VLOOKUP(Таблица29[[#This Row],[VLAN]],Dictionary!$D$2:$F$15,3,FALSE))</f>
        <v>101</v>
      </c>
      <c r="F42" t="s">
        <v>1199</v>
      </c>
      <c r="G42" t="s">
        <v>410</v>
      </c>
      <c r="H42" t="s">
        <v>1139</v>
      </c>
    </row>
    <row r="43" spans="1:8" x14ac:dyDescent="0.25">
      <c r="A43" t="s">
        <v>1174</v>
      </c>
      <c r="C43" t="s">
        <v>442</v>
      </c>
      <c r="D43" t="s">
        <v>75</v>
      </c>
      <c r="E43">
        <f>IF(Таблица29[[#This Row],[Site]]="Site1",VLOOKUP(Таблица29[[#This Row],[VLAN]],Dictionary!$D$2:$F$15,2,FALSE),VLOOKUP(Таблица29[[#This Row],[VLAN]],Dictionary!$D$2:$F$15,3,FALSE))</f>
        <v>101</v>
      </c>
      <c r="F43" t="s">
        <v>1200</v>
      </c>
      <c r="G43" t="s">
        <v>410</v>
      </c>
      <c r="H43" t="s">
        <v>1139</v>
      </c>
    </row>
    <row r="44" spans="1:8" x14ac:dyDescent="0.25">
      <c r="A44" t="s">
        <v>1176</v>
      </c>
      <c r="C44" t="s">
        <v>442</v>
      </c>
      <c r="D44" t="s">
        <v>75</v>
      </c>
      <c r="E44">
        <f>IF(Таблица29[[#This Row],[Site]]="Site1",VLOOKUP(Таблица29[[#This Row],[VLAN]],Dictionary!$D$2:$F$15,2,FALSE),VLOOKUP(Таблица29[[#This Row],[VLAN]],Dictionary!$D$2:$F$15,3,FALSE))</f>
        <v>101</v>
      </c>
      <c r="F44" t="s">
        <v>1201</v>
      </c>
      <c r="G44" t="s">
        <v>410</v>
      </c>
      <c r="H44" t="s">
        <v>1139</v>
      </c>
    </row>
    <row r="45" spans="1:8" x14ac:dyDescent="0.25">
      <c r="A45" t="s">
        <v>1178</v>
      </c>
      <c r="C45" t="s">
        <v>442</v>
      </c>
      <c r="D45" t="s">
        <v>75</v>
      </c>
      <c r="E45">
        <f>IF(Таблица29[[#This Row],[Site]]="Site1",VLOOKUP(Таблица29[[#This Row],[VLAN]],Dictionary!$D$2:$F$15,2,FALSE),VLOOKUP(Таблица29[[#This Row],[VLAN]],Dictionary!$D$2:$F$15,3,FALSE))</f>
        <v>101</v>
      </c>
      <c r="F45" t="s">
        <v>1202</v>
      </c>
      <c r="G45" t="s">
        <v>410</v>
      </c>
      <c r="H45" t="s">
        <v>1139</v>
      </c>
    </row>
    <row r="46" spans="1:8" x14ac:dyDescent="0.25">
      <c r="A46" s="122" t="s">
        <v>1180</v>
      </c>
      <c r="B46" s="122"/>
      <c r="C46" s="122" t="s">
        <v>442</v>
      </c>
      <c r="D46" s="122" t="s">
        <v>75</v>
      </c>
      <c r="E46" s="122">
        <f>IF(Таблица29[[#This Row],[Site]]="Site1",VLOOKUP(Таблица29[[#This Row],[VLAN]],Dictionary!$D$2:$F$15,2,FALSE),VLOOKUP(Таблица29[[#This Row],[VLAN]],Dictionary!$D$2:$F$15,3,FALSE))</f>
        <v>101</v>
      </c>
      <c r="F46" s="122" t="s">
        <v>1203</v>
      </c>
      <c r="G46" s="122" t="s">
        <v>410</v>
      </c>
      <c r="H46" t="s">
        <v>1139</v>
      </c>
    </row>
    <row r="47" spans="1:8" x14ac:dyDescent="0.25">
      <c r="A47" t="s">
        <v>1204</v>
      </c>
      <c r="C47" t="s">
        <v>408</v>
      </c>
      <c r="D47" t="s">
        <v>72</v>
      </c>
      <c r="E47">
        <f>IF(Таблица29[[#This Row],[Site]]="Site1",VLOOKUP(Таблица29[[#This Row],[VLAN]],Dictionary!$D$2:$F$15,2,FALSE),VLOOKUP(Таблица29[[#This Row],[VLAN]],Dictionary!$D$2:$F$15,3,FALSE))</f>
        <v>200</v>
      </c>
      <c r="F47" t="s">
        <v>1205</v>
      </c>
      <c r="G47" t="s">
        <v>461</v>
      </c>
      <c r="H47" t="s">
        <v>1139</v>
      </c>
    </row>
    <row r="48" spans="1:8" x14ac:dyDescent="0.25">
      <c r="A48" t="s">
        <v>1206</v>
      </c>
      <c r="C48" t="s">
        <v>408</v>
      </c>
      <c r="D48" t="s">
        <v>72</v>
      </c>
      <c r="E48">
        <f>IF(Таблица29[[#This Row],[Site]]="Site1",VLOOKUP(Таблица29[[#This Row],[VLAN]],Dictionary!$D$2:$F$15,2,FALSE),VLOOKUP(Таблица29[[#This Row],[VLAN]],Dictionary!$D$2:$F$15,3,FALSE))</f>
        <v>200</v>
      </c>
      <c r="F48" t="s">
        <v>1207</v>
      </c>
      <c r="G48" t="s">
        <v>461</v>
      </c>
      <c r="H48" t="s">
        <v>1139</v>
      </c>
    </row>
    <row r="49" spans="1:8" x14ac:dyDescent="0.25">
      <c r="A49" t="s">
        <v>1208</v>
      </c>
      <c r="C49" t="s">
        <v>408</v>
      </c>
      <c r="D49" t="s">
        <v>72</v>
      </c>
      <c r="E49">
        <f>IF(Таблица29[[#This Row],[Site]]="Site1",VLOOKUP(Таблица29[[#This Row],[VLAN]],Dictionary!$D$2:$F$15,2,FALSE),VLOOKUP(Таблица29[[#This Row],[VLAN]],Dictionary!$D$2:$F$15,3,FALSE))</f>
        <v>200</v>
      </c>
      <c r="F49" t="s">
        <v>1209</v>
      </c>
      <c r="G49" t="s">
        <v>461</v>
      </c>
      <c r="H49" t="s">
        <v>1139</v>
      </c>
    </row>
    <row r="50" spans="1:8" x14ac:dyDescent="0.25">
      <c r="A50" t="s">
        <v>1210</v>
      </c>
      <c r="C50" t="s">
        <v>408</v>
      </c>
      <c r="D50" t="s">
        <v>72</v>
      </c>
      <c r="E50">
        <f>IF(Таблица29[[#This Row],[Site]]="Site1",VLOOKUP(Таблица29[[#This Row],[VLAN]],Dictionary!$D$2:$F$15,2,FALSE),VLOOKUP(Таблица29[[#This Row],[VLAN]],Dictionary!$D$2:$F$15,3,FALSE))</f>
        <v>200</v>
      </c>
      <c r="F50" t="s">
        <v>1211</v>
      </c>
      <c r="G50" t="s">
        <v>461</v>
      </c>
      <c r="H50" t="s">
        <v>1139</v>
      </c>
    </row>
    <row r="51" spans="1:8" x14ac:dyDescent="0.25">
      <c r="A51" t="s">
        <v>1212</v>
      </c>
      <c r="C51" t="s">
        <v>408</v>
      </c>
      <c r="D51" t="s">
        <v>72</v>
      </c>
      <c r="E51">
        <f>IF(Таблица29[[#This Row],[Site]]="Site1",VLOOKUP(Таблица29[[#This Row],[VLAN]],Dictionary!$D$2:$F$15,2,FALSE),VLOOKUP(Таблица29[[#This Row],[VLAN]],Dictionary!$D$2:$F$15,3,FALSE))</f>
        <v>200</v>
      </c>
      <c r="F51" t="s">
        <v>1213</v>
      </c>
      <c r="G51" t="s">
        <v>461</v>
      </c>
      <c r="H51" t="s">
        <v>1139</v>
      </c>
    </row>
    <row r="52" spans="1:8" x14ac:dyDescent="0.25">
      <c r="A52" t="s">
        <v>1214</v>
      </c>
      <c r="C52" t="s">
        <v>408</v>
      </c>
      <c r="D52" t="s">
        <v>72</v>
      </c>
      <c r="E52">
        <f>IF(Таблица29[[#This Row],[Site]]="Site1",VLOOKUP(Таблица29[[#This Row],[VLAN]],Dictionary!$D$2:$F$15,2,FALSE),VLOOKUP(Таблица29[[#This Row],[VLAN]],Dictionary!$D$2:$F$15,3,FALSE))</f>
        <v>200</v>
      </c>
      <c r="F52" t="s">
        <v>1215</v>
      </c>
      <c r="G52" t="s">
        <v>461</v>
      </c>
      <c r="H52" t="s">
        <v>1139</v>
      </c>
    </row>
    <row r="53" spans="1:8" x14ac:dyDescent="0.25">
      <c r="A53" t="s">
        <v>1216</v>
      </c>
      <c r="C53" t="s">
        <v>408</v>
      </c>
      <c r="D53" t="s">
        <v>72</v>
      </c>
      <c r="E53">
        <f>IF(Таблица29[[#This Row],[Site]]="Site1",VLOOKUP(Таблица29[[#This Row],[VLAN]],Dictionary!$D$2:$F$15,2,FALSE),VLOOKUP(Таблица29[[#This Row],[VLAN]],Dictionary!$D$2:$F$15,3,FALSE))</f>
        <v>200</v>
      </c>
      <c r="F53" t="s">
        <v>1217</v>
      </c>
      <c r="G53" t="s">
        <v>461</v>
      </c>
      <c r="H53" t="s">
        <v>1139</v>
      </c>
    </row>
    <row r="54" spans="1:8" x14ac:dyDescent="0.25">
      <c r="A54" t="s">
        <v>1218</v>
      </c>
      <c r="C54" t="s">
        <v>408</v>
      </c>
      <c r="D54" t="s">
        <v>72</v>
      </c>
      <c r="E54">
        <f>IF(Таблица29[[#This Row],[Site]]="Site1",VLOOKUP(Таблица29[[#This Row],[VLAN]],Dictionary!$D$2:$F$15,2,FALSE),VLOOKUP(Таблица29[[#This Row],[VLAN]],Dictionary!$D$2:$F$15,3,FALSE))</f>
        <v>200</v>
      </c>
      <c r="F54" t="s">
        <v>1219</v>
      </c>
      <c r="G54" t="s">
        <v>461</v>
      </c>
      <c r="H54" t="s">
        <v>1139</v>
      </c>
    </row>
    <row r="55" spans="1:8" x14ac:dyDescent="0.25">
      <c r="A55" t="s">
        <v>1220</v>
      </c>
      <c r="C55" t="s">
        <v>408</v>
      </c>
      <c r="D55" t="s">
        <v>72</v>
      </c>
      <c r="E55">
        <f>IF(Таблица29[[#This Row],[Site]]="Site1",VLOOKUP(Таблица29[[#This Row],[VLAN]],Dictionary!$D$2:$F$15,2,FALSE),VLOOKUP(Таблица29[[#This Row],[VLAN]],Dictionary!$D$2:$F$15,3,FALSE))</f>
        <v>200</v>
      </c>
      <c r="F55" t="s">
        <v>1221</v>
      </c>
      <c r="G55" t="s">
        <v>461</v>
      </c>
      <c r="H55" t="s">
        <v>1139</v>
      </c>
    </row>
    <row r="56" spans="1:8" x14ac:dyDescent="0.25">
      <c r="A56" t="s">
        <v>1222</v>
      </c>
      <c r="C56" t="s">
        <v>408</v>
      </c>
      <c r="D56" t="s">
        <v>72</v>
      </c>
      <c r="E56">
        <f>IF(Таблица29[[#This Row],[Site]]="Site1",VLOOKUP(Таблица29[[#This Row],[VLAN]],Dictionary!$D$2:$F$15,2,FALSE),VLOOKUP(Таблица29[[#This Row],[VLAN]],Dictionary!$D$2:$F$15,3,FALSE))</f>
        <v>200</v>
      </c>
      <c r="F56" t="s">
        <v>1223</v>
      </c>
      <c r="G56" t="s">
        <v>461</v>
      </c>
      <c r="H56" t="s">
        <v>1139</v>
      </c>
    </row>
    <row r="57" spans="1:8" x14ac:dyDescent="0.25">
      <c r="A57" t="s">
        <v>1224</v>
      </c>
      <c r="C57" t="s">
        <v>408</v>
      </c>
      <c r="D57" t="s">
        <v>72</v>
      </c>
      <c r="E57">
        <f>IF(Таблица29[[#This Row],[Site]]="Site1",VLOOKUP(Таблица29[[#This Row],[VLAN]],Dictionary!$D$2:$F$15,2,FALSE),VLOOKUP(Таблица29[[#This Row],[VLAN]],Dictionary!$D$2:$F$15,3,FALSE))</f>
        <v>200</v>
      </c>
      <c r="F57" t="s">
        <v>1225</v>
      </c>
      <c r="G57" t="s">
        <v>461</v>
      </c>
      <c r="H57" t="s">
        <v>1139</v>
      </c>
    </row>
    <row r="58" spans="1:8" x14ac:dyDescent="0.25">
      <c r="A58" t="s">
        <v>1226</v>
      </c>
      <c r="C58" t="s">
        <v>408</v>
      </c>
      <c r="D58" t="s">
        <v>72</v>
      </c>
      <c r="E58">
        <f>IF(Таблица29[[#This Row],[Site]]="Site1",VLOOKUP(Таблица29[[#This Row],[VLAN]],Dictionary!$D$2:$F$15,2,FALSE),VLOOKUP(Таблица29[[#This Row],[VLAN]],Dictionary!$D$2:$F$15,3,FALSE))</f>
        <v>200</v>
      </c>
      <c r="F58" t="s">
        <v>1227</v>
      </c>
      <c r="G58" t="s">
        <v>461</v>
      </c>
      <c r="H58" t="s">
        <v>1139</v>
      </c>
    </row>
    <row r="59" spans="1:8" x14ac:dyDescent="0.25">
      <c r="A59" t="s">
        <v>1228</v>
      </c>
      <c r="C59" t="s">
        <v>408</v>
      </c>
      <c r="D59" t="s">
        <v>72</v>
      </c>
      <c r="E59">
        <f>IF(Таблица29[[#This Row],[Site]]="Site1",VLOOKUP(Таблица29[[#This Row],[VLAN]],Dictionary!$D$2:$F$15,2,FALSE),VLOOKUP(Таблица29[[#This Row],[VLAN]],Dictionary!$D$2:$F$15,3,FALSE))</f>
        <v>200</v>
      </c>
      <c r="F59" t="s">
        <v>1229</v>
      </c>
      <c r="G59" t="s">
        <v>461</v>
      </c>
      <c r="H59" t="s">
        <v>1139</v>
      </c>
    </row>
    <row r="60" spans="1:8" x14ac:dyDescent="0.25">
      <c r="A60" t="s">
        <v>1230</v>
      </c>
      <c r="C60" t="s">
        <v>408</v>
      </c>
      <c r="D60" t="s">
        <v>72</v>
      </c>
      <c r="E60">
        <f>IF(Таблица29[[#This Row],[Site]]="Site1",VLOOKUP(Таблица29[[#This Row],[VLAN]],Dictionary!$D$2:$F$15,2,FALSE),VLOOKUP(Таблица29[[#This Row],[VLAN]],Dictionary!$D$2:$F$15,3,FALSE))</f>
        <v>200</v>
      </c>
      <c r="F60" t="s">
        <v>1231</v>
      </c>
      <c r="G60" t="s">
        <v>461</v>
      </c>
      <c r="H60" t="s">
        <v>1139</v>
      </c>
    </row>
    <row r="61" spans="1:8" x14ac:dyDescent="0.25">
      <c r="A61" t="s">
        <v>1232</v>
      </c>
      <c r="C61" t="s">
        <v>408</v>
      </c>
      <c r="D61" t="s">
        <v>72</v>
      </c>
      <c r="E61">
        <f>IF(Таблица29[[#This Row],[Site]]="Site1",VLOOKUP(Таблица29[[#This Row],[VLAN]],Dictionary!$D$2:$F$15,2,FALSE),VLOOKUP(Таблица29[[#This Row],[VLAN]],Dictionary!$D$2:$F$15,3,FALSE))</f>
        <v>200</v>
      </c>
      <c r="F61" t="s">
        <v>1233</v>
      </c>
      <c r="G61" t="s">
        <v>461</v>
      </c>
      <c r="H61" t="s">
        <v>1139</v>
      </c>
    </row>
    <row r="62" spans="1:8" x14ac:dyDescent="0.25">
      <c r="A62" t="s">
        <v>1234</v>
      </c>
      <c r="C62" t="s">
        <v>408</v>
      </c>
      <c r="D62" t="s">
        <v>72</v>
      </c>
      <c r="E62">
        <f>IF(Таблица29[[#This Row],[Site]]="Site1",VLOOKUP(Таблица29[[#This Row],[VLAN]],Dictionary!$D$2:$F$15,2,FALSE),VLOOKUP(Таблица29[[#This Row],[VLAN]],Dictionary!$D$2:$F$15,3,FALSE))</f>
        <v>200</v>
      </c>
      <c r="F62" t="s">
        <v>1235</v>
      </c>
      <c r="G62" t="s">
        <v>461</v>
      </c>
      <c r="H62" t="s">
        <v>1139</v>
      </c>
    </row>
    <row r="63" spans="1:8" x14ac:dyDescent="0.25">
      <c r="A63" t="s">
        <v>1236</v>
      </c>
      <c r="C63" t="s">
        <v>408</v>
      </c>
      <c r="D63" t="s">
        <v>72</v>
      </c>
      <c r="E63">
        <f>IF(Таблица29[[#This Row],[Site]]="Site1",VLOOKUP(Таблица29[[#This Row],[VLAN]],Dictionary!$D$2:$F$15,2,FALSE),VLOOKUP(Таблица29[[#This Row],[VLAN]],Dictionary!$D$2:$F$15,3,FALSE))</f>
        <v>200</v>
      </c>
      <c r="F63" t="s">
        <v>1237</v>
      </c>
      <c r="G63" t="s">
        <v>461</v>
      </c>
      <c r="H63" t="s">
        <v>1139</v>
      </c>
    </row>
    <row r="64" spans="1:8" x14ac:dyDescent="0.25">
      <c r="A64" t="s">
        <v>1238</v>
      </c>
      <c r="C64" t="s">
        <v>408</v>
      </c>
      <c r="D64" t="s">
        <v>72</v>
      </c>
      <c r="E64">
        <f>IF(Таблица29[[#This Row],[Site]]="Site1",VLOOKUP(Таблица29[[#This Row],[VLAN]],Dictionary!$D$2:$F$15,2,FALSE),VLOOKUP(Таблица29[[#This Row],[VLAN]],Dictionary!$D$2:$F$15,3,FALSE))</f>
        <v>200</v>
      </c>
      <c r="F64" t="s">
        <v>1239</v>
      </c>
      <c r="G64" t="s">
        <v>461</v>
      </c>
      <c r="H64" t="s">
        <v>1139</v>
      </c>
    </row>
    <row r="65" spans="1:8" x14ac:dyDescent="0.25">
      <c r="A65" t="s">
        <v>1240</v>
      </c>
      <c r="C65" t="s">
        <v>408</v>
      </c>
      <c r="D65" t="s">
        <v>72</v>
      </c>
      <c r="E65">
        <f>IF(Таблица29[[#This Row],[Site]]="Site1",VLOOKUP(Таблица29[[#This Row],[VLAN]],Dictionary!$D$2:$F$15,2,FALSE),VLOOKUP(Таблица29[[#This Row],[VLAN]],Dictionary!$D$2:$F$15,3,FALSE))</f>
        <v>200</v>
      </c>
      <c r="F65" t="s">
        <v>1241</v>
      </c>
      <c r="G65" t="s">
        <v>461</v>
      </c>
      <c r="H65" t="s">
        <v>1139</v>
      </c>
    </row>
    <row r="66" spans="1:8" x14ac:dyDescent="0.25">
      <c r="A66" t="s">
        <v>1242</v>
      </c>
      <c r="C66" t="s">
        <v>408</v>
      </c>
      <c r="D66" t="s">
        <v>72</v>
      </c>
      <c r="E66">
        <f>IF(Таблица29[[#This Row],[Site]]="Site1",VLOOKUP(Таблица29[[#This Row],[VLAN]],Dictionary!$D$2:$F$15,2,FALSE),VLOOKUP(Таблица29[[#This Row],[VLAN]],Dictionary!$D$2:$F$15,3,FALSE))</f>
        <v>200</v>
      </c>
      <c r="F66" t="s">
        <v>1243</v>
      </c>
      <c r="G66" t="s">
        <v>461</v>
      </c>
      <c r="H66" t="s">
        <v>1139</v>
      </c>
    </row>
    <row r="67" spans="1:8" x14ac:dyDescent="0.25">
      <c r="A67" t="s">
        <v>1244</v>
      </c>
      <c r="C67" t="s">
        <v>408</v>
      </c>
      <c r="D67" t="s">
        <v>72</v>
      </c>
      <c r="E67">
        <f>IF(Таблица29[[#This Row],[Site]]="Site1",VLOOKUP(Таблица29[[#This Row],[VLAN]],Dictionary!$D$2:$F$15,2,FALSE),VLOOKUP(Таблица29[[#This Row],[VLAN]],Dictionary!$D$2:$F$15,3,FALSE))</f>
        <v>200</v>
      </c>
      <c r="F67" t="s">
        <v>1245</v>
      </c>
      <c r="G67" t="s">
        <v>461</v>
      </c>
      <c r="H67" t="s">
        <v>1139</v>
      </c>
    </row>
    <row r="68" spans="1:8" x14ac:dyDescent="0.25">
      <c r="A68" t="s">
        <v>1246</v>
      </c>
      <c r="C68" t="s">
        <v>408</v>
      </c>
      <c r="D68" t="s">
        <v>72</v>
      </c>
      <c r="E68">
        <f>IF(Таблица29[[#This Row],[Site]]="Site1",VLOOKUP(Таблица29[[#This Row],[VLAN]],Dictionary!$D$2:$F$15,2,FALSE),VLOOKUP(Таблица29[[#This Row],[VLAN]],Dictionary!$D$2:$F$15,3,FALSE))</f>
        <v>200</v>
      </c>
      <c r="F68" t="s">
        <v>1247</v>
      </c>
      <c r="G68" t="s">
        <v>461</v>
      </c>
    </row>
    <row r="69" spans="1:8" x14ac:dyDescent="0.25">
      <c r="A69" s="122" t="s">
        <v>1248</v>
      </c>
      <c r="B69" s="122"/>
      <c r="C69" s="122" t="s">
        <v>408</v>
      </c>
      <c r="D69" s="122" t="s">
        <v>72</v>
      </c>
      <c r="E69" s="122">
        <f>IF(Таблица29[[#This Row],[Site]]="Site1",VLOOKUP(Таблица29[[#This Row],[VLAN]],Dictionary!$D$2:$F$15,2,FALSE),VLOOKUP(Таблица29[[#This Row],[VLAN]],Dictionary!$D$2:$F$15,3,FALSE))</f>
        <v>200</v>
      </c>
      <c r="F69" s="122" t="s">
        <v>1249</v>
      </c>
      <c r="G69" s="122" t="s">
        <v>461</v>
      </c>
      <c r="H69" s="122" t="s">
        <v>1139</v>
      </c>
    </row>
    <row r="70" spans="1:8" x14ac:dyDescent="0.25">
      <c r="A70" t="s">
        <v>1204</v>
      </c>
      <c r="C70" t="s">
        <v>442</v>
      </c>
      <c r="D70" t="s">
        <v>75</v>
      </c>
      <c r="E70">
        <f>IF(Таблица29[[#This Row],[Site]]="Site1",VLOOKUP(Таблица29[[#This Row],[VLAN]],Dictionary!$D$2:$F$15,2,FALSE),VLOOKUP(Таблица29[[#This Row],[VLAN]],Dictionary!$D$2:$F$15,3,FALSE))</f>
        <v>201</v>
      </c>
      <c r="F70" t="s">
        <v>1250</v>
      </c>
      <c r="G70" t="s">
        <v>461</v>
      </c>
      <c r="H70" t="s">
        <v>1139</v>
      </c>
    </row>
    <row r="71" spans="1:8" x14ac:dyDescent="0.25">
      <c r="A71" t="s">
        <v>1206</v>
      </c>
      <c r="C71" t="s">
        <v>442</v>
      </c>
      <c r="D71" t="s">
        <v>75</v>
      </c>
      <c r="E71">
        <f>IF(Таблица29[[#This Row],[Site]]="Site1",VLOOKUP(Таблица29[[#This Row],[VLAN]],Dictionary!$D$2:$F$15,2,FALSE),VLOOKUP(Таблица29[[#This Row],[VLAN]],Dictionary!$D$2:$F$15,3,FALSE))</f>
        <v>201</v>
      </c>
      <c r="F71" t="s">
        <v>1251</v>
      </c>
      <c r="G71" t="s">
        <v>461</v>
      </c>
      <c r="H71" t="s">
        <v>1139</v>
      </c>
    </row>
    <row r="72" spans="1:8" x14ac:dyDescent="0.25">
      <c r="A72" t="s">
        <v>1208</v>
      </c>
      <c r="C72" t="s">
        <v>442</v>
      </c>
      <c r="D72" t="s">
        <v>75</v>
      </c>
      <c r="E72">
        <f>IF(Таблица29[[#This Row],[Site]]="Site1",VLOOKUP(Таблица29[[#This Row],[VLAN]],Dictionary!$D$2:$F$15,2,FALSE),VLOOKUP(Таблица29[[#This Row],[VLAN]],Dictionary!$D$2:$F$15,3,FALSE))</f>
        <v>201</v>
      </c>
      <c r="F72" t="s">
        <v>1252</v>
      </c>
      <c r="G72" t="s">
        <v>461</v>
      </c>
      <c r="H72" t="s">
        <v>1139</v>
      </c>
    </row>
    <row r="73" spans="1:8" x14ac:dyDescent="0.25">
      <c r="A73" t="s">
        <v>1210</v>
      </c>
      <c r="C73" t="s">
        <v>442</v>
      </c>
      <c r="D73" t="s">
        <v>75</v>
      </c>
      <c r="E73">
        <f>IF(Таблица29[[#This Row],[Site]]="Site1",VLOOKUP(Таблица29[[#This Row],[VLAN]],Dictionary!$D$2:$F$15,2,FALSE),VLOOKUP(Таблица29[[#This Row],[VLAN]],Dictionary!$D$2:$F$15,3,FALSE))</f>
        <v>201</v>
      </c>
      <c r="F73" t="s">
        <v>1253</v>
      </c>
      <c r="G73" t="s">
        <v>461</v>
      </c>
      <c r="H73" t="s">
        <v>1139</v>
      </c>
    </row>
    <row r="74" spans="1:8" x14ac:dyDescent="0.25">
      <c r="A74" t="s">
        <v>1212</v>
      </c>
      <c r="C74" t="s">
        <v>442</v>
      </c>
      <c r="D74" t="s">
        <v>75</v>
      </c>
      <c r="E74">
        <f>IF(Таблица29[[#This Row],[Site]]="Site1",VLOOKUP(Таблица29[[#This Row],[VLAN]],Dictionary!$D$2:$F$15,2,FALSE),VLOOKUP(Таблица29[[#This Row],[VLAN]],Dictionary!$D$2:$F$15,3,FALSE))</f>
        <v>201</v>
      </c>
      <c r="F74" t="s">
        <v>1254</v>
      </c>
      <c r="G74" t="s">
        <v>461</v>
      </c>
      <c r="H74" t="s">
        <v>1139</v>
      </c>
    </row>
    <row r="75" spans="1:8" x14ac:dyDescent="0.25">
      <c r="A75" t="s">
        <v>1214</v>
      </c>
      <c r="C75" t="s">
        <v>442</v>
      </c>
      <c r="D75" t="s">
        <v>75</v>
      </c>
      <c r="E75">
        <f>IF(Таблица29[[#This Row],[Site]]="Site1",VLOOKUP(Таблица29[[#This Row],[VLAN]],Dictionary!$D$2:$F$15,2,FALSE),VLOOKUP(Таблица29[[#This Row],[VLAN]],Dictionary!$D$2:$F$15,3,FALSE))</f>
        <v>201</v>
      </c>
      <c r="F75" t="s">
        <v>1255</v>
      </c>
      <c r="G75" t="s">
        <v>461</v>
      </c>
      <c r="H75" t="s">
        <v>1139</v>
      </c>
    </row>
    <row r="76" spans="1:8" x14ac:dyDescent="0.25">
      <c r="A76" t="s">
        <v>1216</v>
      </c>
      <c r="C76" t="s">
        <v>442</v>
      </c>
      <c r="D76" t="s">
        <v>75</v>
      </c>
      <c r="E76">
        <f>IF(Таблица29[[#This Row],[Site]]="Site1",VLOOKUP(Таблица29[[#This Row],[VLAN]],Dictionary!$D$2:$F$15,2,FALSE),VLOOKUP(Таблица29[[#This Row],[VLAN]],Dictionary!$D$2:$F$15,3,FALSE))</f>
        <v>201</v>
      </c>
      <c r="F76" t="s">
        <v>1256</v>
      </c>
      <c r="G76" t="s">
        <v>461</v>
      </c>
      <c r="H76" t="s">
        <v>1139</v>
      </c>
    </row>
    <row r="77" spans="1:8" x14ac:dyDescent="0.25">
      <c r="A77" t="s">
        <v>1218</v>
      </c>
      <c r="C77" t="s">
        <v>442</v>
      </c>
      <c r="D77" t="s">
        <v>75</v>
      </c>
      <c r="E77">
        <f>IF(Таблица29[[#This Row],[Site]]="Site1",VLOOKUP(Таблица29[[#This Row],[VLAN]],Dictionary!$D$2:$F$15,2,FALSE),VLOOKUP(Таблица29[[#This Row],[VLAN]],Dictionary!$D$2:$F$15,3,FALSE))</f>
        <v>201</v>
      </c>
      <c r="F77" t="s">
        <v>1257</v>
      </c>
      <c r="G77" t="s">
        <v>461</v>
      </c>
      <c r="H77" t="s">
        <v>1139</v>
      </c>
    </row>
    <row r="78" spans="1:8" x14ac:dyDescent="0.25">
      <c r="A78" t="s">
        <v>1220</v>
      </c>
      <c r="C78" t="s">
        <v>442</v>
      </c>
      <c r="D78" t="s">
        <v>75</v>
      </c>
      <c r="E78">
        <f>IF(Таблица29[[#This Row],[Site]]="Site1",VLOOKUP(Таблица29[[#This Row],[VLAN]],Dictionary!$D$2:$F$15,2,FALSE),VLOOKUP(Таблица29[[#This Row],[VLAN]],Dictionary!$D$2:$F$15,3,FALSE))</f>
        <v>201</v>
      </c>
      <c r="F78" t="s">
        <v>1258</v>
      </c>
      <c r="G78" t="s">
        <v>461</v>
      </c>
      <c r="H78" t="s">
        <v>1139</v>
      </c>
    </row>
    <row r="79" spans="1:8" x14ac:dyDescent="0.25">
      <c r="A79" t="s">
        <v>1222</v>
      </c>
      <c r="C79" t="s">
        <v>442</v>
      </c>
      <c r="D79" t="s">
        <v>75</v>
      </c>
      <c r="E79">
        <f>IF(Таблица29[[#This Row],[Site]]="Site1",VLOOKUP(Таблица29[[#This Row],[VLAN]],Dictionary!$D$2:$F$15,2,FALSE),VLOOKUP(Таблица29[[#This Row],[VLAN]],Dictionary!$D$2:$F$15,3,FALSE))</f>
        <v>201</v>
      </c>
      <c r="F79" t="s">
        <v>1259</v>
      </c>
      <c r="G79" t="s">
        <v>461</v>
      </c>
      <c r="H79" t="s">
        <v>1139</v>
      </c>
    </row>
    <row r="80" spans="1:8" x14ac:dyDescent="0.25">
      <c r="A80" t="s">
        <v>1224</v>
      </c>
      <c r="C80" t="s">
        <v>442</v>
      </c>
      <c r="D80" t="s">
        <v>75</v>
      </c>
      <c r="E80">
        <f>IF(Таблица29[[#This Row],[Site]]="Site1",VLOOKUP(Таблица29[[#This Row],[VLAN]],Dictionary!$D$2:$F$15,2,FALSE),VLOOKUP(Таблица29[[#This Row],[VLAN]],Dictionary!$D$2:$F$15,3,FALSE))</f>
        <v>201</v>
      </c>
      <c r="F80" t="s">
        <v>1260</v>
      </c>
      <c r="G80" t="s">
        <v>461</v>
      </c>
      <c r="H80" t="s">
        <v>1139</v>
      </c>
    </row>
    <row r="81" spans="1:8" x14ac:dyDescent="0.25">
      <c r="A81" t="s">
        <v>1226</v>
      </c>
      <c r="C81" t="s">
        <v>442</v>
      </c>
      <c r="D81" t="s">
        <v>75</v>
      </c>
      <c r="E81">
        <f>IF(Таблица29[[#This Row],[Site]]="Site1",VLOOKUP(Таблица29[[#This Row],[VLAN]],Dictionary!$D$2:$F$15,2,FALSE),VLOOKUP(Таблица29[[#This Row],[VLAN]],Dictionary!$D$2:$F$15,3,FALSE))</f>
        <v>201</v>
      </c>
      <c r="F81" t="s">
        <v>1261</v>
      </c>
      <c r="G81" t="s">
        <v>461</v>
      </c>
      <c r="H81" t="s">
        <v>1139</v>
      </c>
    </row>
    <row r="82" spans="1:8" x14ac:dyDescent="0.25">
      <c r="A82" t="s">
        <v>1228</v>
      </c>
      <c r="C82" t="s">
        <v>442</v>
      </c>
      <c r="D82" t="s">
        <v>75</v>
      </c>
      <c r="E82">
        <f>IF(Таблица29[[#This Row],[Site]]="Site1",VLOOKUP(Таблица29[[#This Row],[VLAN]],Dictionary!$D$2:$F$15,2,FALSE),VLOOKUP(Таблица29[[#This Row],[VLAN]],Dictionary!$D$2:$F$15,3,FALSE))</f>
        <v>201</v>
      </c>
      <c r="F82" t="s">
        <v>1262</v>
      </c>
      <c r="G82" t="s">
        <v>461</v>
      </c>
      <c r="H82" t="s">
        <v>1139</v>
      </c>
    </row>
    <row r="83" spans="1:8" x14ac:dyDescent="0.25">
      <c r="A83" t="s">
        <v>1230</v>
      </c>
      <c r="C83" t="s">
        <v>442</v>
      </c>
      <c r="D83" t="s">
        <v>75</v>
      </c>
      <c r="E83">
        <f>IF(Таблица29[[#This Row],[Site]]="Site1",VLOOKUP(Таблица29[[#This Row],[VLAN]],Dictionary!$D$2:$F$15,2,FALSE),VLOOKUP(Таблица29[[#This Row],[VLAN]],Dictionary!$D$2:$F$15,3,FALSE))</f>
        <v>201</v>
      </c>
      <c r="F83" t="s">
        <v>1263</v>
      </c>
      <c r="G83" t="s">
        <v>461</v>
      </c>
      <c r="H83" t="s">
        <v>1139</v>
      </c>
    </row>
    <row r="84" spans="1:8" x14ac:dyDescent="0.25">
      <c r="A84" t="s">
        <v>1232</v>
      </c>
      <c r="C84" t="s">
        <v>442</v>
      </c>
      <c r="D84" t="s">
        <v>75</v>
      </c>
      <c r="E84">
        <f>IF(Таблица29[[#This Row],[Site]]="Site1",VLOOKUP(Таблица29[[#This Row],[VLAN]],Dictionary!$D$2:$F$15,2,FALSE),VLOOKUP(Таблица29[[#This Row],[VLAN]],Dictionary!$D$2:$F$15,3,FALSE))</f>
        <v>201</v>
      </c>
      <c r="F84" t="s">
        <v>1264</v>
      </c>
      <c r="G84" t="s">
        <v>461</v>
      </c>
      <c r="H84" t="s">
        <v>1139</v>
      </c>
    </row>
    <row r="85" spans="1:8" x14ac:dyDescent="0.25">
      <c r="A85" t="s">
        <v>1234</v>
      </c>
      <c r="C85" t="s">
        <v>442</v>
      </c>
      <c r="D85" t="s">
        <v>75</v>
      </c>
      <c r="E85">
        <f>IF(Таблица29[[#This Row],[Site]]="Site1",VLOOKUP(Таблица29[[#This Row],[VLAN]],Dictionary!$D$2:$F$15,2,FALSE),VLOOKUP(Таблица29[[#This Row],[VLAN]],Dictionary!$D$2:$F$15,3,FALSE))</f>
        <v>201</v>
      </c>
      <c r="F85" t="s">
        <v>1265</v>
      </c>
      <c r="G85" t="s">
        <v>461</v>
      </c>
      <c r="H85" t="s">
        <v>1139</v>
      </c>
    </row>
    <row r="86" spans="1:8" x14ac:dyDescent="0.25">
      <c r="A86" t="s">
        <v>1236</v>
      </c>
      <c r="C86" t="s">
        <v>442</v>
      </c>
      <c r="D86" t="s">
        <v>75</v>
      </c>
      <c r="E86">
        <f>IF(Таблица29[[#This Row],[Site]]="Site1",VLOOKUP(Таблица29[[#This Row],[VLAN]],Dictionary!$D$2:$F$15,2,FALSE),VLOOKUP(Таблица29[[#This Row],[VLAN]],Dictionary!$D$2:$F$15,3,FALSE))</f>
        <v>201</v>
      </c>
      <c r="F86" t="s">
        <v>1266</v>
      </c>
      <c r="G86" t="s">
        <v>461</v>
      </c>
      <c r="H86" t="s">
        <v>1139</v>
      </c>
    </row>
    <row r="87" spans="1:8" x14ac:dyDescent="0.25">
      <c r="A87" t="s">
        <v>1238</v>
      </c>
      <c r="C87" t="s">
        <v>442</v>
      </c>
      <c r="D87" t="s">
        <v>75</v>
      </c>
      <c r="E87">
        <f>IF(Таблица29[[#This Row],[Site]]="Site1",VLOOKUP(Таблица29[[#This Row],[VLAN]],Dictionary!$D$2:$F$15,2,FALSE),VLOOKUP(Таблица29[[#This Row],[VLAN]],Dictionary!$D$2:$F$15,3,FALSE))</f>
        <v>201</v>
      </c>
      <c r="F87" t="s">
        <v>1267</v>
      </c>
      <c r="G87" t="s">
        <v>461</v>
      </c>
      <c r="H87" t="s">
        <v>1139</v>
      </c>
    </row>
    <row r="88" spans="1:8" x14ac:dyDescent="0.25">
      <c r="A88" t="s">
        <v>1240</v>
      </c>
      <c r="C88" t="s">
        <v>442</v>
      </c>
      <c r="D88" t="s">
        <v>75</v>
      </c>
      <c r="E88">
        <f>IF(Таблица29[[#This Row],[Site]]="Site1",VLOOKUP(Таблица29[[#This Row],[VLAN]],Dictionary!$D$2:$F$15,2,FALSE),VLOOKUP(Таблица29[[#This Row],[VLAN]],Dictionary!$D$2:$F$15,3,FALSE))</f>
        <v>201</v>
      </c>
      <c r="F88" t="s">
        <v>1268</v>
      </c>
      <c r="G88" t="s">
        <v>461</v>
      </c>
      <c r="H88" t="s">
        <v>1139</v>
      </c>
    </row>
    <row r="89" spans="1:8" x14ac:dyDescent="0.25">
      <c r="A89" t="s">
        <v>1242</v>
      </c>
      <c r="C89" t="s">
        <v>442</v>
      </c>
      <c r="D89" t="s">
        <v>75</v>
      </c>
      <c r="E89">
        <f>IF(Таблица29[[#This Row],[Site]]="Site1",VLOOKUP(Таблица29[[#This Row],[VLAN]],Dictionary!$D$2:$F$15,2,FALSE),VLOOKUP(Таблица29[[#This Row],[VLAN]],Dictionary!$D$2:$F$15,3,FALSE))</f>
        <v>201</v>
      </c>
      <c r="F89" t="s">
        <v>1269</v>
      </c>
      <c r="G89" t="s">
        <v>461</v>
      </c>
      <c r="H89" t="s">
        <v>1139</v>
      </c>
    </row>
    <row r="90" spans="1:8" x14ac:dyDescent="0.25">
      <c r="A90" t="s">
        <v>1244</v>
      </c>
      <c r="C90" t="s">
        <v>442</v>
      </c>
      <c r="D90" t="s">
        <v>75</v>
      </c>
      <c r="E90">
        <f>IF(Таблица29[[#This Row],[Site]]="Site1",VLOOKUP(Таблица29[[#This Row],[VLAN]],Dictionary!$D$2:$F$15,2,FALSE),VLOOKUP(Таблица29[[#This Row],[VLAN]],Dictionary!$D$2:$F$15,3,FALSE))</f>
        <v>201</v>
      </c>
      <c r="F90" t="s">
        <v>1270</v>
      </c>
      <c r="G90" t="s">
        <v>461</v>
      </c>
    </row>
    <row r="91" spans="1:8" x14ac:dyDescent="0.25">
      <c r="A91" t="s">
        <v>1246</v>
      </c>
      <c r="C91" t="s">
        <v>442</v>
      </c>
      <c r="D91" t="s">
        <v>75</v>
      </c>
      <c r="E91">
        <f>IF(Таблица29[[#This Row],[Site]]="Site1",VLOOKUP(Таблица29[[#This Row],[VLAN]],Dictionary!$D$2:$F$15,2,FALSE),VLOOKUP(Таблица29[[#This Row],[VLAN]],Dictionary!$D$2:$F$15,3,FALSE))</f>
        <v>201</v>
      </c>
      <c r="F91" t="s">
        <v>1271</v>
      </c>
      <c r="G91" t="s">
        <v>461</v>
      </c>
      <c r="H91" t="s">
        <v>1139</v>
      </c>
    </row>
    <row r="92" spans="1:8" ht="15.75" customHeight="1" thickBot="1" x14ac:dyDescent="0.3">
      <c r="A92" s="144" t="s">
        <v>1248</v>
      </c>
      <c r="B92" s="144"/>
      <c r="C92" s="144" t="s">
        <v>442</v>
      </c>
      <c r="D92" s="144" t="s">
        <v>75</v>
      </c>
      <c r="E92" s="144">
        <f>IF(Таблица29[[#This Row],[Site]]="Site1",VLOOKUP(Таблица29[[#This Row],[VLAN]],Dictionary!$D$2:$F$15,2,FALSE),VLOOKUP(Таблица29[[#This Row],[VLAN]],Dictionary!$D$2:$F$15,3,FALSE))</f>
        <v>201</v>
      </c>
      <c r="F92" s="144" t="s">
        <v>1272</v>
      </c>
      <c r="G92" s="144" t="s">
        <v>461</v>
      </c>
      <c r="H92" s="144" t="s">
        <v>1139</v>
      </c>
    </row>
    <row r="93" spans="1:8" x14ac:dyDescent="0.25">
      <c r="A93" t="s">
        <v>1137</v>
      </c>
      <c r="B93" t="s">
        <v>1273</v>
      </c>
      <c r="C93" t="s">
        <v>442</v>
      </c>
      <c r="D93" t="s">
        <v>80</v>
      </c>
      <c r="E93">
        <f>IF(Таблица29[[#This Row],[Site]]="Site1",VLOOKUP(Таблица29[[#This Row],[VLAN]],Dictionary!$D$2:$F$15,2,FALSE),VLOOKUP(Таблица29[[#This Row],[VLAN]],Dictionary!$D$2:$F$15,3,FALSE))</f>
        <v>102</v>
      </c>
      <c r="F93" t="s">
        <v>1274</v>
      </c>
      <c r="G93" t="s">
        <v>410</v>
      </c>
      <c r="H93" t="s">
        <v>1139</v>
      </c>
    </row>
    <row r="94" spans="1:8" x14ac:dyDescent="0.25">
      <c r="A94" t="s">
        <v>1140</v>
      </c>
      <c r="B94" t="s">
        <v>1275</v>
      </c>
      <c r="C94" t="s">
        <v>442</v>
      </c>
      <c r="D94" t="s">
        <v>80</v>
      </c>
      <c r="E94">
        <f>IF(Таблица29[[#This Row],[Site]]="Site1",VLOOKUP(Таблица29[[#This Row],[VLAN]],Dictionary!$D$2:$F$15,2,FALSE),VLOOKUP(Таблица29[[#This Row],[VLAN]],Dictionary!$D$2:$F$15,3,FALSE))</f>
        <v>102</v>
      </c>
      <c r="F94" t="s">
        <v>1276</v>
      </c>
      <c r="G94" t="s">
        <v>410</v>
      </c>
      <c r="H94" t="s">
        <v>1139</v>
      </c>
    </row>
    <row r="95" spans="1:8" x14ac:dyDescent="0.25">
      <c r="A95" t="s">
        <v>1142</v>
      </c>
      <c r="B95" t="s">
        <v>1277</v>
      </c>
      <c r="C95" t="s">
        <v>442</v>
      </c>
      <c r="D95" t="s">
        <v>80</v>
      </c>
      <c r="E95">
        <f>IF(Таблица29[[#This Row],[Site]]="Site1",VLOOKUP(Таблица29[[#This Row],[VLAN]],Dictionary!$D$2:$F$15,2,FALSE),VLOOKUP(Таблица29[[#This Row],[VLAN]],Dictionary!$D$2:$F$15,3,FALSE))</f>
        <v>102</v>
      </c>
      <c r="F95" t="s">
        <v>1278</v>
      </c>
      <c r="G95" t="s">
        <v>410</v>
      </c>
      <c r="H95" t="s">
        <v>1139</v>
      </c>
    </row>
    <row r="96" spans="1:8" x14ac:dyDescent="0.25">
      <c r="A96" t="s">
        <v>1144</v>
      </c>
      <c r="B96" t="s">
        <v>1279</v>
      </c>
      <c r="C96" t="s">
        <v>442</v>
      </c>
      <c r="D96" t="s">
        <v>80</v>
      </c>
      <c r="E96">
        <f>IF(Таблица29[[#This Row],[Site]]="Site1",VLOOKUP(Таблица29[[#This Row],[VLAN]],Dictionary!$D$2:$F$15,2,FALSE),VLOOKUP(Таблица29[[#This Row],[VLAN]],Dictionary!$D$2:$F$15,3,FALSE))</f>
        <v>102</v>
      </c>
      <c r="F96" t="s">
        <v>1280</v>
      </c>
      <c r="G96" t="s">
        <v>410</v>
      </c>
      <c r="H96" t="s">
        <v>1139</v>
      </c>
    </row>
    <row r="97" spans="1:8" x14ac:dyDescent="0.25">
      <c r="A97" t="s">
        <v>1146</v>
      </c>
      <c r="B97" t="s">
        <v>1281</v>
      </c>
      <c r="C97" t="s">
        <v>442</v>
      </c>
      <c r="D97" t="s">
        <v>80</v>
      </c>
      <c r="E97">
        <f>IF(Таблица29[[#This Row],[Site]]="Site1",VLOOKUP(Таблица29[[#This Row],[VLAN]],Dictionary!$D$2:$F$15,2,FALSE),VLOOKUP(Таблица29[[#This Row],[VLAN]],Dictionary!$D$2:$F$15,3,FALSE))</f>
        <v>102</v>
      </c>
      <c r="F97" t="s">
        <v>1282</v>
      </c>
      <c r="G97" t="s">
        <v>410</v>
      </c>
      <c r="H97" t="s">
        <v>1139</v>
      </c>
    </row>
    <row r="98" spans="1:8" x14ac:dyDescent="0.25">
      <c r="A98" t="s">
        <v>1148</v>
      </c>
      <c r="B98" t="s">
        <v>1283</v>
      </c>
      <c r="C98" t="s">
        <v>442</v>
      </c>
      <c r="D98" t="s">
        <v>80</v>
      </c>
      <c r="E98">
        <f>IF(Таблица29[[#This Row],[Site]]="Site1",VLOOKUP(Таблица29[[#This Row],[VLAN]],Dictionary!$D$2:$F$15,2,FALSE),VLOOKUP(Таблица29[[#This Row],[VLAN]],Dictionary!$D$2:$F$15,3,FALSE))</f>
        <v>102</v>
      </c>
      <c r="F98" t="s">
        <v>1284</v>
      </c>
      <c r="G98" t="s">
        <v>410</v>
      </c>
      <c r="H98" t="s">
        <v>1139</v>
      </c>
    </row>
    <row r="99" spans="1:8" x14ac:dyDescent="0.25">
      <c r="A99" t="s">
        <v>1150</v>
      </c>
      <c r="B99" t="s">
        <v>1285</v>
      </c>
      <c r="C99" t="s">
        <v>442</v>
      </c>
      <c r="D99" t="s">
        <v>80</v>
      </c>
      <c r="E99">
        <f>IF(Таблица29[[#This Row],[Site]]="Site1",VLOOKUP(Таблица29[[#This Row],[VLAN]],Dictionary!$D$2:$F$15,2,FALSE),VLOOKUP(Таблица29[[#This Row],[VLAN]],Dictionary!$D$2:$F$15,3,FALSE))</f>
        <v>102</v>
      </c>
      <c r="F99" t="s">
        <v>1286</v>
      </c>
      <c r="G99" t="s">
        <v>410</v>
      </c>
      <c r="H99" t="s">
        <v>1139</v>
      </c>
    </row>
    <row r="100" spans="1:8" x14ac:dyDescent="0.25">
      <c r="A100" t="s">
        <v>1152</v>
      </c>
      <c r="B100" t="s">
        <v>1287</v>
      </c>
      <c r="C100" t="s">
        <v>442</v>
      </c>
      <c r="D100" t="s">
        <v>80</v>
      </c>
      <c r="E100">
        <f>IF(Таблица29[[#This Row],[Site]]="Site1",VLOOKUP(Таблица29[[#This Row],[VLAN]],Dictionary!$D$2:$F$15,2,FALSE),VLOOKUP(Таблица29[[#This Row],[VLAN]],Dictionary!$D$2:$F$15,3,FALSE))</f>
        <v>102</v>
      </c>
      <c r="F100" t="s">
        <v>1288</v>
      </c>
      <c r="G100" t="s">
        <v>410</v>
      </c>
      <c r="H100" t="s">
        <v>1139</v>
      </c>
    </row>
    <row r="101" spans="1:8" x14ac:dyDescent="0.25">
      <c r="A101" t="s">
        <v>1154</v>
      </c>
      <c r="B101" t="s">
        <v>1289</v>
      </c>
      <c r="C101" t="s">
        <v>442</v>
      </c>
      <c r="D101" t="s">
        <v>80</v>
      </c>
      <c r="E101">
        <f>IF(Таблица29[[#This Row],[Site]]="Site1",VLOOKUP(Таблица29[[#This Row],[VLAN]],Dictionary!$D$2:$F$15,2,FALSE),VLOOKUP(Таблица29[[#This Row],[VLAN]],Dictionary!$D$2:$F$15,3,FALSE))</f>
        <v>102</v>
      </c>
      <c r="F101" t="s">
        <v>1290</v>
      </c>
      <c r="G101" t="s">
        <v>410</v>
      </c>
      <c r="H101" t="s">
        <v>1139</v>
      </c>
    </row>
    <row r="102" spans="1:8" x14ac:dyDescent="0.25">
      <c r="A102" t="s">
        <v>1156</v>
      </c>
      <c r="B102" t="s">
        <v>1291</v>
      </c>
      <c r="C102" t="s">
        <v>442</v>
      </c>
      <c r="D102" t="s">
        <v>80</v>
      </c>
      <c r="E102">
        <f>IF(Таблица29[[#This Row],[Site]]="Site1",VLOOKUP(Таблица29[[#This Row],[VLAN]],Dictionary!$D$2:$F$15,2,FALSE),VLOOKUP(Таблица29[[#This Row],[VLAN]],Dictionary!$D$2:$F$15,3,FALSE))</f>
        <v>102</v>
      </c>
      <c r="F102" t="s">
        <v>1292</v>
      </c>
      <c r="G102" t="s">
        <v>410</v>
      </c>
      <c r="H102" t="s">
        <v>1139</v>
      </c>
    </row>
    <row r="103" spans="1:8" x14ac:dyDescent="0.25">
      <c r="A103" t="s">
        <v>1158</v>
      </c>
      <c r="B103" t="s">
        <v>1293</v>
      </c>
      <c r="C103" t="s">
        <v>442</v>
      </c>
      <c r="D103" t="s">
        <v>80</v>
      </c>
      <c r="E103">
        <f>IF(Таблица29[[#This Row],[Site]]="Site1",VLOOKUP(Таблица29[[#This Row],[VLAN]],Dictionary!$D$2:$F$15,2,FALSE),VLOOKUP(Таблица29[[#This Row],[VLAN]],Dictionary!$D$2:$F$15,3,FALSE))</f>
        <v>102</v>
      </c>
      <c r="F103" t="s">
        <v>1294</v>
      </c>
      <c r="G103" t="s">
        <v>410</v>
      </c>
      <c r="H103" t="s">
        <v>1139</v>
      </c>
    </row>
    <row r="104" spans="1:8" x14ac:dyDescent="0.25">
      <c r="A104" t="s">
        <v>1160</v>
      </c>
      <c r="B104" t="s">
        <v>1295</v>
      </c>
      <c r="C104" t="s">
        <v>442</v>
      </c>
      <c r="D104" t="s">
        <v>80</v>
      </c>
      <c r="E104">
        <f>IF(Таблица29[[#This Row],[Site]]="Site1",VLOOKUP(Таблица29[[#This Row],[VLAN]],Dictionary!$D$2:$F$15,2,FALSE),VLOOKUP(Таблица29[[#This Row],[VLAN]],Dictionary!$D$2:$F$15,3,FALSE))</f>
        <v>102</v>
      </c>
      <c r="F104" t="s">
        <v>1296</v>
      </c>
      <c r="G104" t="s">
        <v>410</v>
      </c>
      <c r="H104" t="s">
        <v>1139</v>
      </c>
    </row>
    <row r="105" spans="1:8" x14ac:dyDescent="0.25">
      <c r="A105" t="s">
        <v>1162</v>
      </c>
      <c r="B105" t="s">
        <v>1297</v>
      </c>
      <c r="C105" t="s">
        <v>442</v>
      </c>
      <c r="D105" t="s">
        <v>80</v>
      </c>
      <c r="E105">
        <f>IF(Таблица29[[#This Row],[Site]]="Site1",VLOOKUP(Таблица29[[#This Row],[VLAN]],Dictionary!$D$2:$F$15,2,FALSE),VLOOKUP(Таблица29[[#This Row],[VLAN]],Dictionary!$D$2:$F$15,3,FALSE))</f>
        <v>102</v>
      </c>
      <c r="F105" t="s">
        <v>1298</v>
      </c>
      <c r="G105" t="s">
        <v>410</v>
      </c>
      <c r="H105" t="s">
        <v>1139</v>
      </c>
    </row>
    <row r="106" spans="1:8" x14ac:dyDescent="0.25">
      <c r="A106" t="s">
        <v>1164</v>
      </c>
      <c r="B106" t="s">
        <v>1299</v>
      </c>
      <c r="C106" t="s">
        <v>442</v>
      </c>
      <c r="D106" t="s">
        <v>80</v>
      </c>
      <c r="E106">
        <f>IF(Таблица29[[#This Row],[Site]]="Site1",VLOOKUP(Таблица29[[#This Row],[VLAN]],Dictionary!$D$2:$F$15,2,FALSE),VLOOKUP(Таблица29[[#This Row],[VLAN]],Dictionary!$D$2:$F$15,3,FALSE))</f>
        <v>102</v>
      </c>
      <c r="F106" t="s">
        <v>1300</v>
      </c>
      <c r="G106" t="s">
        <v>410</v>
      </c>
      <c r="H106" t="s">
        <v>1139</v>
      </c>
    </row>
    <row r="107" spans="1:8" x14ac:dyDescent="0.25">
      <c r="A107" t="s">
        <v>1166</v>
      </c>
      <c r="B107" t="s">
        <v>1301</v>
      </c>
      <c r="C107" t="s">
        <v>442</v>
      </c>
      <c r="D107" t="s">
        <v>80</v>
      </c>
      <c r="E107">
        <f>IF(Таблица29[[#This Row],[Site]]="Site1",VLOOKUP(Таблица29[[#This Row],[VLAN]],Dictionary!$D$2:$F$15,2,FALSE),VLOOKUP(Таблица29[[#This Row],[VLAN]],Dictionary!$D$2:$F$15,3,FALSE))</f>
        <v>102</v>
      </c>
      <c r="F107" t="s">
        <v>1302</v>
      </c>
      <c r="G107" t="s">
        <v>410</v>
      </c>
      <c r="H107" t="s">
        <v>1139</v>
      </c>
    </row>
    <row r="108" spans="1:8" x14ac:dyDescent="0.25">
      <c r="A108" s="122" t="s">
        <v>1168</v>
      </c>
      <c r="B108" s="122" t="s">
        <v>1303</v>
      </c>
      <c r="C108" s="122" t="s">
        <v>442</v>
      </c>
      <c r="D108" s="122" t="s">
        <v>80</v>
      </c>
      <c r="E108" s="122">
        <f>IF(Таблица29[[#This Row],[Site]]="Site1",VLOOKUP(Таблица29[[#This Row],[VLAN]],Dictionary!$D$2:$F$15,2,FALSE),VLOOKUP(Таблица29[[#This Row],[VLAN]],Dictionary!$D$2:$F$15,3,FALSE))</f>
        <v>102</v>
      </c>
      <c r="F108" s="122" t="s">
        <v>1304</v>
      </c>
      <c r="G108" s="122" t="s">
        <v>410</v>
      </c>
      <c r="H108" s="122" t="s">
        <v>1139</v>
      </c>
    </row>
    <row r="109" spans="1:8" x14ac:dyDescent="0.25">
      <c r="A109" t="s">
        <v>1170</v>
      </c>
      <c r="B109" t="s">
        <v>1305</v>
      </c>
      <c r="C109" t="s">
        <v>442</v>
      </c>
      <c r="D109" t="s">
        <v>80</v>
      </c>
      <c r="E109">
        <f>IF(Таблица29[[#This Row],[Site]]="Site1",VLOOKUP(Таблица29[[#This Row],[VLAN]],Dictionary!$D$2:$F$15,2,FALSE),VLOOKUP(Таблица29[[#This Row],[VLAN]],Dictionary!$D$2:$F$15,3,FALSE))</f>
        <v>102</v>
      </c>
      <c r="F109" t="s">
        <v>1306</v>
      </c>
      <c r="G109" t="s">
        <v>410</v>
      </c>
      <c r="H109" t="s">
        <v>1139</v>
      </c>
    </row>
    <row r="110" spans="1:8" x14ac:dyDescent="0.25">
      <c r="A110" t="s">
        <v>1172</v>
      </c>
      <c r="B110" t="s">
        <v>1307</v>
      </c>
      <c r="C110" t="s">
        <v>442</v>
      </c>
      <c r="D110" t="s">
        <v>80</v>
      </c>
      <c r="E110">
        <f>IF(Таблица29[[#This Row],[Site]]="Site1",VLOOKUP(Таблица29[[#This Row],[VLAN]],Dictionary!$D$2:$F$15,2,FALSE),VLOOKUP(Таблица29[[#This Row],[VLAN]],Dictionary!$D$2:$F$15,3,FALSE))</f>
        <v>102</v>
      </c>
      <c r="F110" t="s">
        <v>1308</v>
      </c>
      <c r="G110" t="s">
        <v>410</v>
      </c>
      <c r="H110" t="s">
        <v>1139</v>
      </c>
    </row>
    <row r="111" spans="1:8" x14ac:dyDescent="0.25">
      <c r="A111" t="s">
        <v>1174</v>
      </c>
      <c r="B111" t="s">
        <v>1309</v>
      </c>
      <c r="C111" t="s">
        <v>442</v>
      </c>
      <c r="D111" t="s">
        <v>80</v>
      </c>
      <c r="E111">
        <f>IF(Таблица29[[#This Row],[Site]]="Site1",VLOOKUP(Таблица29[[#This Row],[VLAN]],Dictionary!$D$2:$F$15,2,FALSE),VLOOKUP(Таблица29[[#This Row],[VLAN]],Dictionary!$D$2:$F$15,3,FALSE))</f>
        <v>102</v>
      </c>
      <c r="F111" t="s">
        <v>1310</v>
      </c>
      <c r="G111" t="s">
        <v>410</v>
      </c>
      <c r="H111" t="s">
        <v>1139</v>
      </c>
    </row>
    <row r="112" spans="1:8" x14ac:dyDescent="0.25">
      <c r="A112" s="122" t="s">
        <v>1176</v>
      </c>
      <c r="B112" s="122" t="s">
        <v>1311</v>
      </c>
      <c r="C112" s="122" t="s">
        <v>442</v>
      </c>
      <c r="D112" s="122" t="s">
        <v>80</v>
      </c>
      <c r="E112" s="122">
        <f>IF(Таблица29[[#This Row],[Site]]="Site1",VLOOKUP(Таблица29[[#This Row],[VLAN]],Dictionary!$D$2:$F$15,2,FALSE),VLOOKUP(Таблица29[[#This Row],[VLAN]],Dictionary!$D$2:$F$15,3,FALSE))</f>
        <v>102</v>
      </c>
      <c r="F112" s="122" t="s">
        <v>1312</v>
      </c>
      <c r="G112" s="122" t="s">
        <v>410</v>
      </c>
      <c r="H112" t="s">
        <v>1139</v>
      </c>
    </row>
    <row r="113" spans="1:8" x14ac:dyDescent="0.25">
      <c r="A113" t="s">
        <v>1178</v>
      </c>
      <c r="B113" t="s">
        <v>1313</v>
      </c>
      <c r="C113" t="s">
        <v>442</v>
      </c>
      <c r="D113" t="s">
        <v>80</v>
      </c>
      <c r="E113">
        <f>IF(Таблица29[[#This Row],[Site]]="Site1",VLOOKUP(Таблица29[[#This Row],[VLAN]],Dictionary!$D$2:$F$15,2,FALSE),VLOOKUP(Таблица29[[#This Row],[VLAN]],Dictionary!$D$2:$F$15,3,FALSE))</f>
        <v>102</v>
      </c>
      <c r="F113" t="s">
        <v>1314</v>
      </c>
      <c r="G113" t="s">
        <v>410</v>
      </c>
      <c r="H113" t="s">
        <v>1139</v>
      </c>
    </row>
    <row r="114" spans="1:8" x14ac:dyDescent="0.25">
      <c r="A114" t="s">
        <v>1178</v>
      </c>
      <c r="B114" t="s">
        <v>1315</v>
      </c>
      <c r="C114" t="s">
        <v>442</v>
      </c>
      <c r="D114" t="s">
        <v>80</v>
      </c>
      <c r="E114">
        <f>IF(Таблица29[[#This Row],[Site]]="Site1",VLOOKUP(Таблица29[[#This Row],[VLAN]],Dictionary!$D$2:$F$15,2,FALSE),VLOOKUP(Таблица29[[#This Row],[VLAN]],Dictionary!$D$2:$F$15,3,FALSE))</f>
        <v>102</v>
      </c>
      <c r="F114" t="s">
        <v>1316</v>
      </c>
      <c r="G114" t="s">
        <v>410</v>
      </c>
      <c r="H114" t="s">
        <v>1139</v>
      </c>
    </row>
    <row r="115" spans="1:8" x14ac:dyDescent="0.25">
      <c r="A115" t="s">
        <v>1178</v>
      </c>
      <c r="B115" t="s">
        <v>1317</v>
      </c>
      <c r="C115" t="s">
        <v>442</v>
      </c>
      <c r="D115" t="s">
        <v>80</v>
      </c>
      <c r="E115">
        <f>IF(Таблица29[[#This Row],[Site]]="Site1",VLOOKUP(Таблица29[[#This Row],[VLAN]],Dictionary!$D$2:$F$15,2,FALSE),VLOOKUP(Таблица29[[#This Row],[VLAN]],Dictionary!$D$2:$F$15,3,FALSE))</f>
        <v>102</v>
      </c>
      <c r="F115" t="s">
        <v>1318</v>
      </c>
      <c r="G115" t="s">
        <v>410</v>
      </c>
      <c r="H115" t="s">
        <v>1139</v>
      </c>
    </row>
    <row r="116" spans="1:8" x14ac:dyDescent="0.25">
      <c r="A116" t="s">
        <v>1180</v>
      </c>
      <c r="B116" t="s">
        <v>1319</v>
      </c>
      <c r="C116" t="s">
        <v>442</v>
      </c>
      <c r="D116" t="s">
        <v>80</v>
      </c>
      <c r="E116">
        <f>IF(Таблица29[[#This Row],[Site]]="Site1",VLOOKUP(Таблица29[[#This Row],[VLAN]],Dictionary!$D$2:$F$15,2,FALSE),VLOOKUP(Таблица29[[#This Row],[VLAN]],Dictionary!$D$2:$F$15,3,FALSE))</f>
        <v>102</v>
      </c>
      <c r="F116" t="s">
        <v>1320</v>
      </c>
      <c r="G116" t="s">
        <v>410</v>
      </c>
      <c r="H116" t="s">
        <v>1139</v>
      </c>
    </row>
    <row r="117" spans="1:8" x14ac:dyDescent="0.25">
      <c r="A117" t="s">
        <v>1180</v>
      </c>
      <c r="B117" t="s">
        <v>1321</v>
      </c>
      <c r="C117" t="s">
        <v>442</v>
      </c>
      <c r="D117" t="s">
        <v>80</v>
      </c>
      <c r="E117">
        <f>IF(Таблица29[[#This Row],[Site]]="Site1",VLOOKUP(Таблица29[[#This Row],[VLAN]],Dictionary!$D$2:$F$15,2,FALSE),VLOOKUP(Таблица29[[#This Row],[VLAN]],Dictionary!$D$2:$F$15,3,FALSE))</f>
        <v>102</v>
      </c>
      <c r="F117" t="s">
        <v>1322</v>
      </c>
      <c r="G117" t="s">
        <v>410</v>
      </c>
      <c r="H117" t="s">
        <v>1139</v>
      </c>
    </row>
    <row r="118" spans="1:8" x14ac:dyDescent="0.25">
      <c r="A118" s="122" t="s">
        <v>1180</v>
      </c>
      <c r="B118" s="122" t="s">
        <v>1323</v>
      </c>
      <c r="C118" s="122" t="s">
        <v>442</v>
      </c>
      <c r="D118" s="122" t="s">
        <v>80</v>
      </c>
      <c r="E118" s="122">
        <f>IF(Таблица29[[#This Row],[Site]]="Site1",VLOOKUP(Таблица29[[#This Row],[VLAN]],Dictionary!$D$2:$F$15,2,FALSE),VLOOKUP(Таблица29[[#This Row],[VLAN]],Dictionary!$D$2:$F$15,3,FALSE))</f>
        <v>102</v>
      </c>
      <c r="F118" s="122" t="s">
        <v>1324</v>
      </c>
      <c r="G118" s="122" t="s">
        <v>410</v>
      </c>
      <c r="H118" s="122" t="s">
        <v>1139</v>
      </c>
    </row>
    <row r="119" spans="1:8" x14ac:dyDescent="0.25">
      <c r="A119" t="s">
        <v>1170</v>
      </c>
      <c r="B119" t="s">
        <v>1325</v>
      </c>
      <c r="C119" t="s">
        <v>442</v>
      </c>
      <c r="D119" t="s">
        <v>80</v>
      </c>
      <c r="E119">
        <f>IF(Таблица29[[#This Row],[Site]]="Site1",VLOOKUP(Таблица29[[#This Row],[VLAN]],Dictionary!$D$2:$F$15,2,FALSE),VLOOKUP(Таблица29[[#This Row],[VLAN]],Dictionary!$D$2:$F$15,3,FALSE))</f>
        <v>102</v>
      </c>
      <c r="F119" t="s">
        <v>1326</v>
      </c>
      <c r="G119" t="s">
        <v>410</v>
      </c>
      <c r="H119" t="s">
        <v>1139</v>
      </c>
    </row>
    <row r="120" spans="1:8" x14ac:dyDescent="0.25">
      <c r="A120" s="122" t="s">
        <v>1172</v>
      </c>
      <c r="B120" s="122" t="s">
        <v>1327</v>
      </c>
      <c r="C120" s="122" t="s">
        <v>442</v>
      </c>
      <c r="D120" s="122" t="s">
        <v>80</v>
      </c>
      <c r="E120" s="122">
        <f>IF(Таблица29[[#This Row],[Site]]="Site1",VLOOKUP(Таблица29[[#This Row],[VLAN]],Dictionary!$D$2:$F$15,2,FALSE),VLOOKUP(Таблица29[[#This Row],[VLAN]],Dictionary!$D$2:$F$15,3,FALSE))</f>
        <v>102</v>
      </c>
      <c r="F120" s="122" t="s">
        <v>1328</v>
      </c>
      <c r="G120" s="122" t="s">
        <v>410</v>
      </c>
      <c r="H120" s="122" t="s">
        <v>1139</v>
      </c>
    </row>
    <row r="121" spans="1:8" x14ac:dyDescent="0.25">
      <c r="A121" s="155" t="s">
        <v>1174</v>
      </c>
      <c r="B121" s="155" t="s">
        <v>1329</v>
      </c>
      <c r="C121" s="155" t="s">
        <v>442</v>
      </c>
      <c r="D121" s="155" t="s">
        <v>80</v>
      </c>
      <c r="E121" s="155">
        <f>IF(Таблица29[[#This Row],[Site]]="Site1",VLOOKUP(Таблица29[[#This Row],[VLAN]],Dictionary!$D$2:$F$15,2,FALSE),VLOOKUP(Таблица29[[#This Row],[VLAN]],Dictionary!$D$2:$F$15,3,FALSE))</f>
        <v>102</v>
      </c>
      <c r="F121" s="155" t="s">
        <v>1330</v>
      </c>
      <c r="G121" s="155" t="s">
        <v>410</v>
      </c>
      <c r="H121" s="155" t="s">
        <v>1139</v>
      </c>
    </row>
    <row r="122" spans="1:8" x14ac:dyDescent="0.25">
      <c r="A122" s="122" t="s">
        <v>1176</v>
      </c>
      <c r="B122" s="122" t="s">
        <v>1331</v>
      </c>
      <c r="C122" s="122" t="s">
        <v>442</v>
      </c>
      <c r="D122" s="122" t="s">
        <v>80</v>
      </c>
      <c r="E122" s="122">
        <f>IF(Таблица29[[#This Row],[Site]]="Site1",VLOOKUP(Таблица29[[#This Row],[VLAN]],Dictionary!$D$2:$F$15,2,FALSE),VLOOKUP(Таблица29[[#This Row],[VLAN]],Dictionary!$D$2:$F$15,3,FALSE))</f>
        <v>102</v>
      </c>
      <c r="F122" s="122" t="s">
        <v>1332</v>
      </c>
      <c r="G122" s="122" t="s">
        <v>410</v>
      </c>
      <c r="H122" s="122" t="s">
        <v>1139</v>
      </c>
    </row>
    <row r="123" spans="1:8" x14ac:dyDescent="0.25">
      <c r="A123" t="s">
        <v>1204</v>
      </c>
      <c r="B123" t="s">
        <v>1333</v>
      </c>
      <c r="C123" t="s">
        <v>442</v>
      </c>
      <c r="D123" t="s">
        <v>80</v>
      </c>
      <c r="E123">
        <f>IF(Таблица29[[#This Row],[Site]]="Site1",VLOOKUP(Таблица29[[#This Row],[VLAN]],Dictionary!$D$2:$F$15,2,FALSE),VLOOKUP(Таблица29[[#This Row],[VLAN]],Dictionary!$D$2:$F$15,3,FALSE))</f>
        <v>202</v>
      </c>
      <c r="F123" t="s">
        <v>1334</v>
      </c>
      <c r="G123" t="s">
        <v>461</v>
      </c>
      <c r="H123" t="s">
        <v>1139</v>
      </c>
    </row>
    <row r="124" spans="1:8" x14ac:dyDescent="0.25">
      <c r="A124" t="s">
        <v>1206</v>
      </c>
      <c r="B124" t="s">
        <v>1335</v>
      </c>
      <c r="C124" t="s">
        <v>442</v>
      </c>
      <c r="D124" t="s">
        <v>80</v>
      </c>
      <c r="E124">
        <f>IF(Таблица29[[#This Row],[Site]]="Site1",VLOOKUP(Таблица29[[#This Row],[VLAN]],Dictionary!$D$2:$F$15,2,FALSE),VLOOKUP(Таблица29[[#This Row],[VLAN]],Dictionary!$D$2:$F$15,3,FALSE))</f>
        <v>202</v>
      </c>
      <c r="F124" t="s">
        <v>1336</v>
      </c>
      <c r="G124" t="s">
        <v>461</v>
      </c>
      <c r="H124" t="s">
        <v>1139</v>
      </c>
    </row>
    <row r="125" spans="1:8" x14ac:dyDescent="0.25">
      <c r="A125" t="s">
        <v>1208</v>
      </c>
      <c r="B125" t="s">
        <v>1337</v>
      </c>
      <c r="C125" t="s">
        <v>442</v>
      </c>
      <c r="D125" t="s">
        <v>80</v>
      </c>
      <c r="E125">
        <f>IF(Таблица29[[#This Row],[Site]]="Site1",VLOOKUP(Таблица29[[#This Row],[VLAN]],Dictionary!$D$2:$F$15,2,FALSE),VLOOKUP(Таблица29[[#This Row],[VLAN]],Dictionary!$D$2:$F$15,3,FALSE))</f>
        <v>202</v>
      </c>
      <c r="F125" t="s">
        <v>1338</v>
      </c>
      <c r="G125" t="s">
        <v>461</v>
      </c>
      <c r="H125" t="s">
        <v>1139</v>
      </c>
    </row>
    <row r="126" spans="1:8" x14ac:dyDescent="0.25">
      <c r="A126" t="s">
        <v>1210</v>
      </c>
      <c r="B126" t="s">
        <v>1339</v>
      </c>
      <c r="C126" t="s">
        <v>442</v>
      </c>
      <c r="D126" t="s">
        <v>80</v>
      </c>
      <c r="E126">
        <f>IF(Таблица29[[#This Row],[Site]]="Site1",VLOOKUP(Таблица29[[#This Row],[VLAN]],Dictionary!$D$2:$F$15,2,FALSE),VLOOKUP(Таблица29[[#This Row],[VLAN]],Dictionary!$D$2:$F$15,3,FALSE))</f>
        <v>202</v>
      </c>
      <c r="F126" t="s">
        <v>1340</v>
      </c>
      <c r="G126" t="s">
        <v>461</v>
      </c>
      <c r="H126" t="s">
        <v>1139</v>
      </c>
    </row>
    <row r="127" spans="1:8" x14ac:dyDescent="0.25">
      <c r="A127" t="s">
        <v>1212</v>
      </c>
      <c r="B127" t="s">
        <v>1341</v>
      </c>
      <c r="C127" t="s">
        <v>442</v>
      </c>
      <c r="D127" t="s">
        <v>80</v>
      </c>
      <c r="E127">
        <f>IF(Таблица29[[#This Row],[Site]]="Site1",VLOOKUP(Таблица29[[#This Row],[VLAN]],Dictionary!$D$2:$F$15,2,FALSE),VLOOKUP(Таблица29[[#This Row],[VLAN]],Dictionary!$D$2:$F$15,3,FALSE))</f>
        <v>202</v>
      </c>
      <c r="F127" t="s">
        <v>1342</v>
      </c>
      <c r="G127" t="s">
        <v>461</v>
      </c>
      <c r="H127" t="s">
        <v>1139</v>
      </c>
    </row>
    <row r="128" spans="1:8" x14ac:dyDescent="0.25">
      <c r="A128" t="s">
        <v>1214</v>
      </c>
      <c r="B128" t="s">
        <v>1343</v>
      </c>
      <c r="C128" t="s">
        <v>442</v>
      </c>
      <c r="D128" t="s">
        <v>80</v>
      </c>
      <c r="E128">
        <f>IF(Таблица29[[#This Row],[Site]]="Site1",VLOOKUP(Таблица29[[#This Row],[VLAN]],Dictionary!$D$2:$F$15,2,FALSE),VLOOKUP(Таблица29[[#This Row],[VLAN]],Dictionary!$D$2:$F$15,3,FALSE))</f>
        <v>202</v>
      </c>
      <c r="F128" t="s">
        <v>1344</v>
      </c>
      <c r="G128" t="s">
        <v>461</v>
      </c>
      <c r="H128" t="s">
        <v>1139</v>
      </c>
    </row>
    <row r="129" spans="1:8" x14ac:dyDescent="0.25">
      <c r="A129" t="s">
        <v>1216</v>
      </c>
      <c r="B129" t="s">
        <v>1345</v>
      </c>
      <c r="C129" t="s">
        <v>442</v>
      </c>
      <c r="D129" t="s">
        <v>80</v>
      </c>
      <c r="E129">
        <f>IF(Таблица29[[#This Row],[Site]]="Site1",VLOOKUP(Таблица29[[#This Row],[VLAN]],Dictionary!$D$2:$F$15,2,FALSE),VLOOKUP(Таблица29[[#This Row],[VLAN]],Dictionary!$D$2:$F$15,3,FALSE))</f>
        <v>202</v>
      </c>
      <c r="F129" t="s">
        <v>1346</v>
      </c>
      <c r="G129" t="s">
        <v>461</v>
      </c>
      <c r="H129" t="s">
        <v>1139</v>
      </c>
    </row>
    <row r="130" spans="1:8" x14ac:dyDescent="0.25">
      <c r="A130" t="s">
        <v>1218</v>
      </c>
      <c r="B130" t="s">
        <v>1347</v>
      </c>
      <c r="C130" t="s">
        <v>442</v>
      </c>
      <c r="D130" t="s">
        <v>80</v>
      </c>
      <c r="E130">
        <f>IF(Таблица29[[#This Row],[Site]]="Site1",VLOOKUP(Таблица29[[#This Row],[VLAN]],Dictionary!$D$2:$F$15,2,FALSE),VLOOKUP(Таблица29[[#This Row],[VLAN]],Dictionary!$D$2:$F$15,3,FALSE))</f>
        <v>202</v>
      </c>
      <c r="F130" t="s">
        <v>1348</v>
      </c>
      <c r="G130" t="s">
        <v>461</v>
      </c>
      <c r="H130" t="s">
        <v>1139</v>
      </c>
    </row>
    <row r="131" spans="1:8" x14ac:dyDescent="0.25">
      <c r="A131" t="s">
        <v>1220</v>
      </c>
      <c r="B131" t="s">
        <v>1349</v>
      </c>
      <c r="C131" t="s">
        <v>442</v>
      </c>
      <c r="D131" t="s">
        <v>80</v>
      </c>
      <c r="E131">
        <f>IF(Таблица29[[#This Row],[Site]]="Site1",VLOOKUP(Таблица29[[#This Row],[VLAN]],Dictionary!$D$2:$F$15,2,FALSE),VLOOKUP(Таблица29[[#This Row],[VLAN]],Dictionary!$D$2:$F$15,3,FALSE))</f>
        <v>202</v>
      </c>
      <c r="F131" t="s">
        <v>1350</v>
      </c>
      <c r="G131" t="s">
        <v>461</v>
      </c>
      <c r="H131" t="s">
        <v>1139</v>
      </c>
    </row>
    <row r="132" spans="1:8" x14ac:dyDescent="0.25">
      <c r="A132" t="s">
        <v>1222</v>
      </c>
      <c r="B132" t="s">
        <v>1351</v>
      </c>
      <c r="C132" t="s">
        <v>442</v>
      </c>
      <c r="D132" t="s">
        <v>80</v>
      </c>
      <c r="E132">
        <f>IF(Таблица29[[#This Row],[Site]]="Site1",VLOOKUP(Таблица29[[#This Row],[VLAN]],Dictionary!$D$2:$F$15,2,FALSE),VLOOKUP(Таблица29[[#This Row],[VLAN]],Dictionary!$D$2:$F$15,3,FALSE))</f>
        <v>202</v>
      </c>
      <c r="F132" t="s">
        <v>1352</v>
      </c>
      <c r="G132" t="s">
        <v>461</v>
      </c>
      <c r="H132" t="s">
        <v>1139</v>
      </c>
    </row>
    <row r="133" spans="1:8" x14ac:dyDescent="0.25">
      <c r="A133" t="s">
        <v>1224</v>
      </c>
      <c r="B133" t="s">
        <v>1353</v>
      </c>
      <c r="C133" t="s">
        <v>442</v>
      </c>
      <c r="D133" t="s">
        <v>80</v>
      </c>
      <c r="E133">
        <f>IF(Таблица29[[#This Row],[Site]]="Site1",VLOOKUP(Таблица29[[#This Row],[VLAN]],Dictionary!$D$2:$F$15,2,FALSE),VLOOKUP(Таблица29[[#This Row],[VLAN]],Dictionary!$D$2:$F$15,3,FALSE))</f>
        <v>202</v>
      </c>
      <c r="F133" t="s">
        <v>1354</v>
      </c>
      <c r="G133" t="s">
        <v>461</v>
      </c>
      <c r="H133" t="s">
        <v>1139</v>
      </c>
    </row>
    <row r="134" spans="1:8" x14ac:dyDescent="0.25">
      <c r="A134" t="s">
        <v>1226</v>
      </c>
      <c r="B134" t="s">
        <v>1355</v>
      </c>
      <c r="C134" t="s">
        <v>442</v>
      </c>
      <c r="D134" t="s">
        <v>80</v>
      </c>
      <c r="E134">
        <f>IF(Таблица29[[#This Row],[Site]]="Site1",VLOOKUP(Таблица29[[#This Row],[VLAN]],Dictionary!$D$2:$F$15,2,FALSE),VLOOKUP(Таблица29[[#This Row],[VLAN]],Dictionary!$D$2:$F$15,3,FALSE))</f>
        <v>202</v>
      </c>
      <c r="F134" t="s">
        <v>1356</v>
      </c>
      <c r="G134" t="s">
        <v>461</v>
      </c>
      <c r="H134" t="s">
        <v>1139</v>
      </c>
    </row>
    <row r="135" spans="1:8" x14ac:dyDescent="0.25">
      <c r="A135" t="s">
        <v>1228</v>
      </c>
      <c r="B135" t="s">
        <v>1357</v>
      </c>
      <c r="C135" t="s">
        <v>442</v>
      </c>
      <c r="D135" t="s">
        <v>80</v>
      </c>
      <c r="E135">
        <f>IF(Таблица29[[#This Row],[Site]]="Site1",VLOOKUP(Таблица29[[#This Row],[VLAN]],Dictionary!$D$2:$F$15,2,FALSE),VLOOKUP(Таблица29[[#This Row],[VLAN]],Dictionary!$D$2:$F$15,3,FALSE))</f>
        <v>202</v>
      </c>
      <c r="F135" t="s">
        <v>1358</v>
      </c>
      <c r="G135" t="s">
        <v>461</v>
      </c>
      <c r="H135" t="s">
        <v>1139</v>
      </c>
    </row>
    <row r="136" spans="1:8" x14ac:dyDescent="0.25">
      <c r="A136" t="s">
        <v>1230</v>
      </c>
      <c r="B136" t="s">
        <v>1359</v>
      </c>
      <c r="C136" t="s">
        <v>442</v>
      </c>
      <c r="D136" t="s">
        <v>80</v>
      </c>
      <c r="E136">
        <f>IF(Таблица29[[#This Row],[Site]]="Site1",VLOOKUP(Таблица29[[#This Row],[VLAN]],Dictionary!$D$2:$F$15,2,FALSE),VLOOKUP(Таблица29[[#This Row],[VLAN]],Dictionary!$D$2:$F$15,3,FALSE))</f>
        <v>202</v>
      </c>
      <c r="F136" t="s">
        <v>1360</v>
      </c>
      <c r="G136" t="s">
        <v>461</v>
      </c>
      <c r="H136" t="s">
        <v>1139</v>
      </c>
    </row>
    <row r="137" spans="1:8" x14ac:dyDescent="0.25">
      <c r="A137" t="s">
        <v>1232</v>
      </c>
      <c r="B137" t="s">
        <v>1361</v>
      </c>
      <c r="C137" t="s">
        <v>442</v>
      </c>
      <c r="D137" t="s">
        <v>80</v>
      </c>
      <c r="E137">
        <f>IF(Таблица29[[#This Row],[Site]]="Site1",VLOOKUP(Таблица29[[#This Row],[VLAN]],Dictionary!$D$2:$F$15,2,FALSE),VLOOKUP(Таблица29[[#This Row],[VLAN]],Dictionary!$D$2:$F$15,3,FALSE))</f>
        <v>202</v>
      </c>
      <c r="F137" t="s">
        <v>1362</v>
      </c>
      <c r="G137" t="s">
        <v>461</v>
      </c>
      <c r="H137" t="s">
        <v>1139</v>
      </c>
    </row>
    <row r="138" spans="1:8" x14ac:dyDescent="0.25">
      <c r="A138" s="122" t="s">
        <v>1234</v>
      </c>
      <c r="B138" s="122" t="s">
        <v>1363</v>
      </c>
      <c r="C138" s="122" t="s">
        <v>442</v>
      </c>
      <c r="D138" s="122" t="s">
        <v>80</v>
      </c>
      <c r="E138" s="122">
        <f>IF(Таблица29[[#This Row],[Site]]="Site1",VLOOKUP(Таблица29[[#This Row],[VLAN]],Dictionary!$D$2:$F$15,2,FALSE),VLOOKUP(Таблица29[[#This Row],[VLAN]],Dictionary!$D$2:$F$15,3,FALSE))</f>
        <v>202</v>
      </c>
      <c r="F138" s="122" t="s">
        <v>1364</v>
      </c>
      <c r="G138" s="122" t="s">
        <v>461</v>
      </c>
      <c r="H138" s="122" t="s">
        <v>1139</v>
      </c>
    </row>
    <row r="139" spans="1:8" x14ac:dyDescent="0.25">
      <c r="A139" t="s">
        <v>1236</v>
      </c>
      <c r="B139" t="s">
        <v>1365</v>
      </c>
      <c r="C139" t="s">
        <v>442</v>
      </c>
      <c r="D139" t="s">
        <v>80</v>
      </c>
      <c r="E139">
        <f>IF(Таблица29[[#This Row],[Site]]="Site1",VLOOKUP(Таблица29[[#This Row],[VLAN]],Dictionary!$D$2:$F$15,2,FALSE),VLOOKUP(Таблица29[[#This Row],[VLAN]],Dictionary!$D$2:$F$15,3,FALSE))</f>
        <v>202</v>
      </c>
      <c r="F139" t="s">
        <v>1366</v>
      </c>
      <c r="G139" t="s">
        <v>461</v>
      </c>
      <c r="H139" t="s">
        <v>1139</v>
      </c>
    </row>
    <row r="140" spans="1:8" x14ac:dyDescent="0.25">
      <c r="A140" t="s">
        <v>1238</v>
      </c>
      <c r="B140" t="s">
        <v>1367</v>
      </c>
      <c r="C140" t="s">
        <v>442</v>
      </c>
      <c r="D140" t="s">
        <v>80</v>
      </c>
      <c r="E140">
        <f>IF(Таблица29[[#This Row],[Site]]="Site1",VLOOKUP(Таблица29[[#This Row],[VLAN]],Dictionary!$D$2:$F$15,2,FALSE),VLOOKUP(Таблица29[[#This Row],[VLAN]],Dictionary!$D$2:$F$15,3,FALSE))</f>
        <v>202</v>
      </c>
      <c r="F140" t="s">
        <v>1368</v>
      </c>
      <c r="G140" t="s">
        <v>461</v>
      </c>
      <c r="H140" t="s">
        <v>1139</v>
      </c>
    </row>
    <row r="141" spans="1:8" x14ac:dyDescent="0.25">
      <c r="A141" t="s">
        <v>1240</v>
      </c>
      <c r="B141" t="s">
        <v>1369</v>
      </c>
      <c r="C141" t="s">
        <v>442</v>
      </c>
      <c r="D141" t="s">
        <v>80</v>
      </c>
      <c r="E141">
        <f>IF(Таблица29[[#This Row],[Site]]="Site1",VLOOKUP(Таблица29[[#This Row],[VLAN]],Dictionary!$D$2:$F$15,2,FALSE),VLOOKUP(Таблица29[[#This Row],[VLAN]],Dictionary!$D$2:$F$15,3,FALSE))</f>
        <v>202</v>
      </c>
      <c r="F141" t="s">
        <v>1370</v>
      </c>
      <c r="G141" t="s">
        <v>461</v>
      </c>
    </row>
    <row r="142" spans="1:8" x14ac:dyDescent="0.25">
      <c r="A142" t="s">
        <v>1242</v>
      </c>
      <c r="B142" t="s">
        <v>1371</v>
      </c>
      <c r="C142" t="s">
        <v>442</v>
      </c>
      <c r="D142" t="s">
        <v>80</v>
      </c>
      <c r="E142">
        <f>IF(Таблица29[[#This Row],[Site]]="Site1",VLOOKUP(Таблица29[[#This Row],[VLAN]],Dictionary!$D$2:$F$15,2,FALSE),VLOOKUP(Таблица29[[#This Row],[VLAN]],Dictionary!$D$2:$F$15,3,FALSE))</f>
        <v>202</v>
      </c>
      <c r="F142" t="s">
        <v>1372</v>
      </c>
      <c r="G142" t="s">
        <v>461</v>
      </c>
      <c r="H142" t="s">
        <v>1139</v>
      </c>
    </row>
    <row r="143" spans="1:8" x14ac:dyDescent="0.25">
      <c r="A143" s="122" t="s">
        <v>1248</v>
      </c>
      <c r="B143" s="122" t="s">
        <v>1373</v>
      </c>
      <c r="C143" s="122" t="s">
        <v>442</v>
      </c>
      <c r="D143" s="122" t="s">
        <v>80</v>
      </c>
      <c r="E143" s="122">
        <f>IF(Таблица29[[#This Row],[Site]]="Site1",VLOOKUP(Таблица29[[#This Row],[VLAN]],Dictionary!$D$2:$F$15,2,FALSE),VLOOKUP(Таблица29[[#This Row],[VLAN]],Dictionary!$D$2:$F$15,3,FALSE))</f>
        <v>202</v>
      </c>
      <c r="F143" s="122" t="s">
        <v>1374</v>
      </c>
      <c r="G143" s="122" t="s">
        <v>461</v>
      </c>
      <c r="H143" s="122" t="s">
        <v>1139</v>
      </c>
    </row>
    <row r="144" spans="1:8" x14ac:dyDescent="0.25">
      <c r="A144" t="s">
        <v>1244</v>
      </c>
      <c r="B144" t="s">
        <v>1375</v>
      </c>
      <c r="C144" t="s">
        <v>442</v>
      </c>
      <c r="D144" t="s">
        <v>80</v>
      </c>
      <c r="E144">
        <f>IF(Таблица29[[#This Row],[Site]]="Site1",VLOOKUP(Таблица29[[#This Row],[VLAN]],Dictionary!$D$2:$F$15,2,FALSE),VLOOKUP(Таблица29[[#This Row],[VLAN]],Dictionary!$D$2:$F$15,3,FALSE))</f>
        <v>202</v>
      </c>
      <c r="F144" t="s">
        <v>1376</v>
      </c>
      <c r="G144" t="s">
        <v>461</v>
      </c>
      <c r="H144" t="s">
        <v>1139</v>
      </c>
    </row>
    <row r="145" spans="1:8" x14ac:dyDescent="0.25">
      <c r="A145" t="s">
        <v>1244</v>
      </c>
      <c r="B145" t="s">
        <v>1377</v>
      </c>
      <c r="C145" t="s">
        <v>442</v>
      </c>
      <c r="D145" t="s">
        <v>80</v>
      </c>
      <c r="E145">
        <f>IF(Таблица29[[#This Row],[Site]]="Site1",VLOOKUP(Таблица29[[#This Row],[VLAN]],Dictionary!$D$2:$F$15,2,FALSE),VLOOKUP(Таблица29[[#This Row],[VLAN]],Dictionary!$D$2:$F$15,3,FALSE))</f>
        <v>202</v>
      </c>
      <c r="F145" t="s">
        <v>1378</v>
      </c>
      <c r="G145" t="s">
        <v>461</v>
      </c>
      <c r="H145" t="s">
        <v>1139</v>
      </c>
    </row>
    <row r="146" spans="1:8" x14ac:dyDescent="0.25">
      <c r="A146" t="s">
        <v>1244</v>
      </c>
      <c r="B146" t="s">
        <v>1379</v>
      </c>
      <c r="C146" t="s">
        <v>442</v>
      </c>
      <c r="D146" t="s">
        <v>80</v>
      </c>
      <c r="E146">
        <f>IF(Таблица29[[#This Row],[Site]]="Site1",VLOOKUP(Таблица29[[#This Row],[VLAN]],Dictionary!$D$2:$F$15,2,FALSE),VLOOKUP(Таблица29[[#This Row],[VLAN]],Dictionary!$D$2:$F$15,3,FALSE))</f>
        <v>202</v>
      </c>
      <c r="F146" t="s">
        <v>1380</v>
      </c>
      <c r="G146" t="s">
        <v>461</v>
      </c>
      <c r="H146" t="s">
        <v>1139</v>
      </c>
    </row>
    <row r="147" spans="1:8" x14ac:dyDescent="0.25">
      <c r="A147" t="s">
        <v>1246</v>
      </c>
      <c r="B147" t="s">
        <v>1381</v>
      </c>
      <c r="C147" t="s">
        <v>442</v>
      </c>
      <c r="D147" t="s">
        <v>80</v>
      </c>
      <c r="E147">
        <f>IF(Таблица29[[#This Row],[Site]]="Site1",VLOOKUP(Таблица29[[#This Row],[VLAN]],Dictionary!$D$2:$F$15,2,FALSE),VLOOKUP(Таблица29[[#This Row],[VLAN]],Dictionary!$D$2:$F$15,3,FALSE))</f>
        <v>202</v>
      </c>
      <c r="F147" t="s">
        <v>1382</v>
      </c>
      <c r="G147" t="s">
        <v>461</v>
      </c>
      <c r="H147" t="s">
        <v>1139</v>
      </c>
    </row>
    <row r="148" spans="1:8" x14ac:dyDescent="0.25">
      <c r="A148" t="s">
        <v>1246</v>
      </c>
      <c r="B148" t="s">
        <v>1383</v>
      </c>
      <c r="C148" t="s">
        <v>442</v>
      </c>
      <c r="D148" t="s">
        <v>80</v>
      </c>
      <c r="E148">
        <f>IF(Таблица29[[#This Row],[Site]]="Site1",VLOOKUP(Таблица29[[#This Row],[VLAN]],Dictionary!$D$2:$F$15,2,FALSE),VLOOKUP(Таблица29[[#This Row],[VLAN]],Dictionary!$D$2:$F$15,3,FALSE))</f>
        <v>202</v>
      </c>
      <c r="F148" t="s">
        <v>1384</v>
      </c>
      <c r="G148" t="s">
        <v>461</v>
      </c>
      <c r="H148" t="s">
        <v>1139</v>
      </c>
    </row>
    <row r="149" spans="1:8" x14ac:dyDescent="0.25">
      <c r="A149" s="122" t="s">
        <v>1246</v>
      </c>
      <c r="B149" s="122" t="s">
        <v>1385</v>
      </c>
      <c r="C149" s="122" t="s">
        <v>442</v>
      </c>
      <c r="D149" s="122" t="s">
        <v>80</v>
      </c>
      <c r="E149" s="122">
        <f>IF(Таблица29[[#This Row],[Site]]="Site1",VLOOKUP(Таблица29[[#This Row],[VLAN]],Dictionary!$D$2:$F$15,2,FALSE),VLOOKUP(Таблица29[[#This Row],[VLAN]],Dictionary!$D$2:$F$15,3,FALSE))</f>
        <v>202</v>
      </c>
      <c r="F149" s="122" t="s">
        <v>1386</v>
      </c>
      <c r="G149" s="122" t="s">
        <v>461</v>
      </c>
      <c r="H149" s="122" t="s">
        <v>1139</v>
      </c>
    </row>
    <row r="150" spans="1:8" x14ac:dyDescent="0.25">
      <c r="A150" t="s">
        <v>1236</v>
      </c>
      <c r="B150" t="s">
        <v>1387</v>
      </c>
      <c r="C150" t="s">
        <v>442</v>
      </c>
      <c r="D150" t="s">
        <v>80</v>
      </c>
      <c r="E150">
        <f>IF(Таблица29[[#This Row],[Site]]="Site1",VLOOKUP(Таблица29[[#This Row],[VLAN]],Dictionary!$D$2:$F$15,2,FALSE),VLOOKUP(Таблица29[[#This Row],[VLAN]],Dictionary!$D$2:$F$15,3,FALSE))</f>
        <v>202</v>
      </c>
      <c r="F150" t="s">
        <v>1388</v>
      </c>
      <c r="G150" t="s">
        <v>461</v>
      </c>
      <c r="H150" t="s">
        <v>1139</v>
      </c>
    </row>
    <row r="151" spans="1:8" x14ac:dyDescent="0.25">
      <c r="A151" s="122" t="s">
        <v>1238</v>
      </c>
      <c r="B151" s="122" t="s">
        <v>1389</v>
      </c>
      <c r="C151" s="122" t="s">
        <v>442</v>
      </c>
      <c r="D151" s="122" t="s">
        <v>80</v>
      </c>
      <c r="E151" s="122">
        <f>IF(Таблица29[[#This Row],[Site]]="Site1",VLOOKUP(Таблица29[[#This Row],[VLAN]],Dictionary!$D$2:$F$15,2,FALSE),VLOOKUP(Таблица29[[#This Row],[VLAN]],Dictionary!$D$2:$F$15,3,FALSE))</f>
        <v>202</v>
      </c>
      <c r="F151" s="122" t="s">
        <v>1390</v>
      </c>
      <c r="G151" s="122" t="s">
        <v>461</v>
      </c>
      <c r="H151" s="122" t="s">
        <v>1139</v>
      </c>
    </row>
    <row r="152" spans="1:8" ht="15.75" customHeight="1" thickBot="1" x14ac:dyDescent="0.3">
      <c r="A152" s="148" t="s">
        <v>1240</v>
      </c>
      <c r="B152" s="148" t="s">
        <v>1391</v>
      </c>
      <c r="C152" s="148" t="s">
        <v>442</v>
      </c>
      <c r="D152" s="148" t="s">
        <v>80</v>
      </c>
      <c r="E152" s="148">
        <f>IF(Таблица29[[#This Row],[Site]]="Site1",VLOOKUP(Таблица29[[#This Row],[VLAN]],Dictionary!$D$2:$F$15,2,FALSE),VLOOKUP(Таблица29[[#This Row],[VLAN]],Dictionary!$D$2:$F$15,3,FALSE))</f>
        <v>202</v>
      </c>
      <c r="F152" s="148" t="s">
        <v>1392</v>
      </c>
      <c r="G152" s="148" t="s">
        <v>461</v>
      </c>
      <c r="H152" s="148" t="s">
        <v>1139</v>
      </c>
    </row>
    <row r="153" spans="1:8" x14ac:dyDescent="0.25">
      <c r="A153" t="s">
        <v>1170</v>
      </c>
      <c r="B153" t="s">
        <v>1305</v>
      </c>
      <c r="C153" t="s">
        <v>606</v>
      </c>
      <c r="D153" t="s">
        <v>52</v>
      </c>
      <c r="E153">
        <f>IF(Таблица29[[#This Row],[Site]]="Site1",VLOOKUP(Таблица29[[#This Row],[VLAN]],Dictionary!$D$2:$F$15,2,FALSE),VLOOKUP(Таблица29[[#This Row],[VLAN]],Dictionary!$D$2:$F$15,3,FALSE))</f>
        <v>112</v>
      </c>
      <c r="F153" t="s">
        <v>1393</v>
      </c>
      <c r="G153" t="s">
        <v>410</v>
      </c>
      <c r="H153" t="s">
        <v>1139</v>
      </c>
    </row>
    <row r="154" spans="1:8" x14ac:dyDescent="0.25">
      <c r="A154" t="s">
        <v>1172</v>
      </c>
      <c r="B154" t="s">
        <v>1307</v>
      </c>
      <c r="C154" t="s">
        <v>606</v>
      </c>
      <c r="D154" t="s">
        <v>52</v>
      </c>
      <c r="E154">
        <f>IF(Таблица29[[#This Row],[Site]]="Site1",VLOOKUP(Таблица29[[#This Row],[VLAN]],Dictionary!$D$2:$F$15,2,FALSE),VLOOKUP(Таблица29[[#This Row],[VLAN]],Dictionary!$D$2:$F$15,3,FALSE))</f>
        <v>112</v>
      </c>
      <c r="F154" t="s">
        <v>1394</v>
      </c>
      <c r="G154" t="s">
        <v>410</v>
      </c>
      <c r="H154" t="s">
        <v>1139</v>
      </c>
    </row>
    <row r="155" spans="1:8" x14ac:dyDescent="0.25">
      <c r="A155" t="s">
        <v>1174</v>
      </c>
      <c r="B155" t="s">
        <v>1309</v>
      </c>
      <c r="C155" t="s">
        <v>606</v>
      </c>
      <c r="D155" t="s">
        <v>52</v>
      </c>
      <c r="E155">
        <f>IF(Таблица29[[#This Row],[Site]]="Site1",VLOOKUP(Таблица29[[#This Row],[VLAN]],Dictionary!$D$2:$F$15,2,FALSE),VLOOKUP(Таблица29[[#This Row],[VLAN]],Dictionary!$D$2:$F$15,3,FALSE))</f>
        <v>112</v>
      </c>
      <c r="F155" t="s">
        <v>1395</v>
      </c>
      <c r="G155" t="s">
        <v>410</v>
      </c>
      <c r="H155" t="s">
        <v>1139</v>
      </c>
    </row>
    <row r="156" spans="1:8" x14ac:dyDescent="0.25">
      <c r="A156" s="122" t="s">
        <v>1176</v>
      </c>
      <c r="B156" s="122" t="s">
        <v>1311</v>
      </c>
      <c r="C156" s="122" t="s">
        <v>606</v>
      </c>
      <c r="D156" s="122" t="s">
        <v>52</v>
      </c>
      <c r="E156" s="122">
        <f>IF(Таблица29[[#This Row],[Site]]="Site1",VLOOKUP(Таблица29[[#This Row],[VLAN]],Dictionary!$D$2:$F$15,2,FALSE),VLOOKUP(Таблица29[[#This Row],[VLAN]],Dictionary!$D$2:$F$15,3,FALSE))</f>
        <v>112</v>
      </c>
      <c r="F156" s="122" t="s">
        <v>1396</v>
      </c>
      <c r="G156" s="122" t="s">
        <v>410</v>
      </c>
      <c r="H156" t="s">
        <v>1139</v>
      </c>
    </row>
    <row r="157" spans="1:8" x14ac:dyDescent="0.25">
      <c r="A157" t="s">
        <v>1236</v>
      </c>
      <c r="B157" t="s">
        <v>1365</v>
      </c>
      <c r="C157" t="s">
        <v>606</v>
      </c>
      <c r="D157" t="s">
        <v>52</v>
      </c>
      <c r="E157">
        <f>IF(Таблица29[[#This Row],[Site]]="Site1",VLOOKUP(Таблица29[[#This Row],[VLAN]],Dictionary!$D$2:$F$15,2,FALSE),VLOOKUP(Таблица29[[#This Row],[VLAN]],Dictionary!$D$2:$F$15,3,FALSE))</f>
        <v>212</v>
      </c>
      <c r="F157" t="s">
        <v>1397</v>
      </c>
      <c r="G157" t="s">
        <v>461</v>
      </c>
      <c r="H157" t="s">
        <v>1139</v>
      </c>
    </row>
    <row r="158" spans="1:8" x14ac:dyDescent="0.25">
      <c r="A158" t="s">
        <v>1238</v>
      </c>
      <c r="B158" t="s">
        <v>1367</v>
      </c>
      <c r="C158" t="s">
        <v>606</v>
      </c>
      <c r="D158" t="s">
        <v>52</v>
      </c>
      <c r="E158">
        <f>IF(Таблица29[[#This Row],[Site]]="Site1",VLOOKUP(Таблица29[[#This Row],[VLAN]],Dictionary!$D$2:$F$15,2,FALSE),VLOOKUP(Таблица29[[#This Row],[VLAN]],Dictionary!$D$2:$F$15,3,FALSE))</f>
        <v>212</v>
      </c>
      <c r="F158" t="s">
        <v>1398</v>
      </c>
      <c r="G158" t="s">
        <v>461</v>
      </c>
      <c r="H158" t="s">
        <v>1139</v>
      </c>
    </row>
    <row r="159" spans="1:8" x14ac:dyDescent="0.25">
      <c r="A159" t="s">
        <v>1240</v>
      </c>
      <c r="B159" t="s">
        <v>1369</v>
      </c>
      <c r="C159" t="s">
        <v>606</v>
      </c>
      <c r="D159" t="s">
        <v>52</v>
      </c>
      <c r="E159">
        <f>IF(Таблица29[[#This Row],[Site]]="Site1",VLOOKUP(Таблица29[[#This Row],[VLAN]],Dictionary!$D$2:$F$15,2,FALSE),VLOOKUP(Таблица29[[#This Row],[VLAN]],Dictionary!$D$2:$F$15,3,FALSE))</f>
        <v>212</v>
      </c>
      <c r="F159" t="s">
        <v>1399</v>
      </c>
      <c r="G159" t="s">
        <v>461</v>
      </c>
    </row>
    <row r="160" spans="1:8" x14ac:dyDescent="0.25">
      <c r="A160" t="s">
        <v>1242</v>
      </c>
      <c r="B160" t="s">
        <v>1371</v>
      </c>
      <c r="C160" t="s">
        <v>606</v>
      </c>
      <c r="D160" t="s">
        <v>52</v>
      </c>
      <c r="E160">
        <f>IF(Таблица29[[#This Row],[Site]]="Site1",VLOOKUP(Таблица29[[#This Row],[VLAN]],Dictionary!$D$2:$F$15,2,FALSE),VLOOKUP(Таблица29[[#This Row],[VLAN]],Dictionary!$D$2:$F$15,3,FALSE))</f>
        <v>212</v>
      </c>
      <c r="F160" t="s">
        <v>1400</v>
      </c>
      <c r="G160" t="s">
        <v>461</v>
      </c>
      <c r="H160" t="s">
        <v>1139</v>
      </c>
    </row>
    <row r="161" spans="1:8" ht="15.75" customHeight="1" thickBot="1" x14ac:dyDescent="0.3">
      <c r="A161" s="144" t="s">
        <v>1248</v>
      </c>
      <c r="B161" s="144" t="s">
        <v>1373</v>
      </c>
      <c r="C161" s="144" t="s">
        <v>606</v>
      </c>
      <c r="D161" s="144" t="s">
        <v>52</v>
      </c>
      <c r="E161" s="144">
        <f>IF(Таблица29[[#This Row],[Site]]="Site1",VLOOKUP(Таблица29[[#This Row],[VLAN]],Dictionary!$D$2:$F$15,2,FALSE),VLOOKUP(Таблица29[[#This Row],[VLAN]],Dictionary!$D$2:$F$15,3,FALSE))</f>
        <v>212</v>
      </c>
      <c r="F161" s="144" t="s">
        <v>1401</v>
      </c>
      <c r="G161" s="144" t="s">
        <v>461</v>
      </c>
      <c r="H161" s="144" t="s">
        <v>1139</v>
      </c>
    </row>
    <row r="162" spans="1:8" x14ac:dyDescent="0.25">
      <c r="B162" t="s">
        <v>1402</v>
      </c>
      <c r="C162" t="s">
        <v>16</v>
      </c>
      <c r="D162" t="s">
        <v>15</v>
      </c>
      <c r="E162">
        <f>IF(Таблица29[[#This Row],[Site]]="Site1",VLOOKUP(Таблица29[[#This Row],[VLAN]],Dictionary!$D$2:$F$15,2,FALSE),VLOOKUP(Таблица29[[#This Row],[VLAN]],Dictionary!$D$2:$F$15,3,FALSE))</f>
        <v>21</v>
      </c>
      <c r="F162" t="s">
        <v>1403</v>
      </c>
      <c r="G162" t="s">
        <v>410</v>
      </c>
      <c r="H162" t="s">
        <v>1139</v>
      </c>
    </row>
    <row r="163" spans="1:8" x14ac:dyDescent="0.25">
      <c r="A163" t="s">
        <v>1178</v>
      </c>
      <c r="B163" t="s">
        <v>1313</v>
      </c>
      <c r="C163" t="s">
        <v>16</v>
      </c>
      <c r="D163" t="s">
        <v>15</v>
      </c>
      <c r="E163">
        <f>IF(Таблица29[[#This Row],[Site]]="Site1",VLOOKUP(Таблица29[[#This Row],[VLAN]],Dictionary!$D$2:$F$15,2,FALSE),VLOOKUP(Таблица29[[#This Row],[VLAN]],Dictionary!$D$2:$F$15,3,FALSE))</f>
        <v>21</v>
      </c>
      <c r="F163" t="s">
        <v>1404</v>
      </c>
      <c r="G163" t="s">
        <v>410</v>
      </c>
      <c r="H163" t="s">
        <v>1139</v>
      </c>
    </row>
    <row r="164" spans="1:8" x14ac:dyDescent="0.25">
      <c r="A164" t="s">
        <v>1244</v>
      </c>
      <c r="B164" t="s">
        <v>1375</v>
      </c>
      <c r="C164" t="s">
        <v>16</v>
      </c>
      <c r="D164" t="s">
        <v>15</v>
      </c>
      <c r="E164">
        <f>IF(Таблица29[[#This Row],[Site]]="Site1",VLOOKUP(Таблица29[[#This Row],[VLAN]],Dictionary!$D$2:$F$15,2,FALSE),VLOOKUP(Таблица29[[#This Row],[VLAN]],Dictionary!$D$2:$F$15,3,FALSE))</f>
        <v>21</v>
      </c>
      <c r="F164" t="s">
        <v>1405</v>
      </c>
      <c r="G164" t="s">
        <v>461</v>
      </c>
      <c r="H164" t="s">
        <v>1139</v>
      </c>
    </row>
    <row r="165" spans="1:8" x14ac:dyDescent="0.25">
      <c r="B165" t="s">
        <v>1406</v>
      </c>
      <c r="C165" t="s">
        <v>16</v>
      </c>
      <c r="D165" t="s">
        <v>15</v>
      </c>
      <c r="E165">
        <f>IF(Таблица29[[#This Row],[Site]]="Site1",VLOOKUP(Таблица29[[#This Row],[VLAN]],Dictionary!$D$2:$F$15,2,FALSE),VLOOKUP(Таблица29[[#This Row],[VLAN]],Dictionary!$D$2:$F$15,3,FALSE))</f>
        <v>21</v>
      </c>
      <c r="F165" t="s">
        <v>1407</v>
      </c>
      <c r="G165" t="s">
        <v>410</v>
      </c>
      <c r="H165" t="s">
        <v>1139</v>
      </c>
    </row>
    <row r="166" spans="1:8" x14ac:dyDescent="0.25">
      <c r="A166" t="s">
        <v>1178</v>
      </c>
      <c r="B166" t="s">
        <v>1317</v>
      </c>
      <c r="C166" t="s">
        <v>16</v>
      </c>
      <c r="D166" t="s">
        <v>15</v>
      </c>
      <c r="E166">
        <f>IF(Таблица29[[#This Row],[Site]]="Site1",VLOOKUP(Таблица29[[#This Row],[VLAN]],Dictionary!$D$2:$F$15,2,FALSE),VLOOKUP(Таблица29[[#This Row],[VLAN]],Dictionary!$D$2:$F$15,3,FALSE))</f>
        <v>21</v>
      </c>
      <c r="F166" t="s">
        <v>1408</v>
      </c>
      <c r="G166" t="s">
        <v>410</v>
      </c>
      <c r="H166" t="s">
        <v>1139</v>
      </c>
    </row>
    <row r="167" spans="1:8" x14ac:dyDescent="0.25">
      <c r="A167" t="s">
        <v>1244</v>
      </c>
      <c r="B167" t="s">
        <v>1379</v>
      </c>
      <c r="C167" t="s">
        <v>16</v>
      </c>
      <c r="D167" t="s">
        <v>15</v>
      </c>
      <c r="E167">
        <f>IF(Таблица29[[#This Row],[Site]]="Site1",VLOOKUP(Таблица29[[#This Row],[VLAN]],Dictionary!$D$2:$F$15,2,FALSE),VLOOKUP(Таблица29[[#This Row],[VLAN]],Dictionary!$D$2:$F$15,3,FALSE))</f>
        <v>21</v>
      </c>
      <c r="F167" t="s">
        <v>1409</v>
      </c>
      <c r="G167" t="s">
        <v>461</v>
      </c>
      <c r="H167" t="s">
        <v>1139</v>
      </c>
    </row>
    <row r="168" spans="1:8" x14ac:dyDescent="0.25">
      <c r="B168" t="s">
        <v>1410</v>
      </c>
      <c r="C168" t="s">
        <v>16</v>
      </c>
      <c r="D168" t="s">
        <v>15</v>
      </c>
      <c r="E168">
        <f>IF(Таблица29[[#This Row],[Site]]="Site1",VLOOKUP(Таблица29[[#This Row],[VLAN]],Dictionary!$D$2:$F$15,2,FALSE),VLOOKUP(Таблица29[[#This Row],[VLAN]],Dictionary!$D$2:$F$15,3,FALSE))</f>
        <v>21</v>
      </c>
      <c r="F168" t="s">
        <v>1411</v>
      </c>
      <c r="G168" t="s">
        <v>410</v>
      </c>
      <c r="H168" t="s">
        <v>1139</v>
      </c>
    </row>
    <row r="169" spans="1:8" x14ac:dyDescent="0.25">
      <c r="A169" t="s">
        <v>1180</v>
      </c>
      <c r="B169" t="s">
        <v>1321</v>
      </c>
      <c r="C169" t="s">
        <v>16</v>
      </c>
      <c r="D169" t="s">
        <v>15</v>
      </c>
      <c r="E169">
        <f>IF(Таблица29[[#This Row],[Site]]="Site1",VLOOKUP(Таблица29[[#This Row],[VLAN]],Dictionary!$D$2:$F$15,2,FALSE),VLOOKUP(Таблица29[[#This Row],[VLAN]],Dictionary!$D$2:$F$15,3,FALSE))</f>
        <v>21</v>
      </c>
      <c r="F169" t="s">
        <v>1412</v>
      </c>
      <c r="G169" t="s">
        <v>410</v>
      </c>
      <c r="H169" t="s">
        <v>1139</v>
      </c>
    </row>
    <row r="170" spans="1:8" x14ac:dyDescent="0.25">
      <c r="A170" s="122" t="s">
        <v>1246</v>
      </c>
      <c r="B170" s="122" t="s">
        <v>1383</v>
      </c>
      <c r="C170" s="122" t="s">
        <v>16</v>
      </c>
      <c r="D170" s="122" t="s">
        <v>15</v>
      </c>
      <c r="E170" s="122">
        <f>IF(Таблица29[[#This Row],[Site]]="Site1",VLOOKUP(Таблица29[[#This Row],[VLAN]],Dictionary!$D$2:$F$15,2,FALSE),VLOOKUP(Таблица29[[#This Row],[VLAN]],Dictionary!$D$2:$F$15,3,FALSE))</f>
        <v>21</v>
      </c>
      <c r="F170" s="122" t="s">
        <v>1413</v>
      </c>
      <c r="G170" s="122" t="s">
        <v>461</v>
      </c>
      <c r="H170" s="122" t="s">
        <v>1139</v>
      </c>
    </row>
    <row r="171" spans="1:8" x14ac:dyDescent="0.25">
      <c r="B171" t="s">
        <v>1414</v>
      </c>
      <c r="C171" t="s">
        <v>16</v>
      </c>
      <c r="D171" t="s">
        <v>21</v>
      </c>
      <c r="E171">
        <f>IF(Таблица29[[#This Row],[Site]]="Site1",VLOOKUP(Таблица29[[#This Row],[VLAN]],Dictionary!$D$2:$F$15,2,FALSE),VLOOKUP(Таблица29[[#This Row],[VLAN]],Dictionary!$D$2:$F$15,3,FALSE))</f>
        <v>25</v>
      </c>
      <c r="F171" s="127" t="s">
        <v>1415</v>
      </c>
      <c r="G171" t="s">
        <v>461</v>
      </c>
      <c r="H171" t="s">
        <v>1139</v>
      </c>
    </row>
    <row r="172" spans="1:8" x14ac:dyDescent="0.25">
      <c r="A172" t="s">
        <v>1178</v>
      </c>
      <c r="B172" t="s">
        <v>1315</v>
      </c>
      <c r="C172" t="s">
        <v>16</v>
      </c>
      <c r="D172" t="s">
        <v>21</v>
      </c>
      <c r="E172">
        <f>IF(Таблица29[[#This Row],[Site]]="Site1",VLOOKUP(Таблица29[[#This Row],[VLAN]],Dictionary!$D$2:$F$15,2,FALSE),VLOOKUP(Таблица29[[#This Row],[VLAN]],Dictionary!$D$2:$F$15,3,FALSE))</f>
        <v>25</v>
      </c>
      <c r="F172" s="127" t="s">
        <v>1416</v>
      </c>
      <c r="G172" t="s">
        <v>410</v>
      </c>
      <c r="H172" t="s">
        <v>1139</v>
      </c>
    </row>
    <row r="173" spans="1:8" x14ac:dyDescent="0.25">
      <c r="A173" t="s">
        <v>1244</v>
      </c>
      <c r="B173" t="s">
        <v>1377</v>
      </c>
      <c r="C173" t="s">
        <v>16</v>
      </c>
      <c r="D173" t="s">
        <v>21</v>
      </c>
      <c r="E173">
        <f>IF(Таблица29[[#This Row],[Site]]="Site1",VLOOKUP(Таблица29[[#This Row],[VLAN]],Dictionary!$D$2:$F$15,2,FALSE),VLOOKUP(Таблица29[[#This Row],[VLAN]],Dictionary!$D$2:$F$15,3,FALSE))</f>
        <v>25</v>
      </c>
      <c r="F173" s="127" t="s">
        <v>1417</v>
      </c>
      <c r="G173" t="s">
        <v>461</v>
      </c>
      <c r="H173" t="s">
        <v>1139</v>
      </c>
    </row>
    <row r="174" spans="1:8" x14ac:dyDescent="0.25">
      <c r="B174" t="s">
        <v>1418</v>
      </c>
      <c r="C174" t="s">
        <v>16</v>
      </c>
      <c r="D174" t="s">
        <v>21</v>
      </c>
      <c r="E174">
        <f>IF(Таблица29[[#This Row],[Site]]="Site1",VLOOKUP(Таблица29[[#This Row],[VLAN]],Dictionary!$D$2:$F$15,2,FALSE),VLOOKUP(Таблица29[[#This Row],[VLAN]],Dictionary!$D$2:$F$15,3,FALSE))</f>
        <v>25</v>
      </c>
      <c r="F174" s="127" t="s">
        <v>1419</v>
      </c>
      <c r="G174" t="s">
        <v>461</v>
      </c>
      <c r="H174" t="s">
        <v>1139</v>
      </c>
    </row>
    <row r="175" spans="1:8" x14ac:dyDescent="0.25">
      <c r="A175" t="s">
        <v>1180</v>
      </c>
      <c r="B175" t="s">
        <v>1319</v>
      </c>
      <c r="C175" t="s">
        <v>16</v>
      </c>
      <c r="D175" t="s">
        <v>21</v>
      </c>
      <c r="E175">
        <f>IF(Таблица29[[#This Row],[Site]]="Site1",VLOOKUP(Таблица29[[#This Row],[VLAN]],Dictionary!$D$2:$F$15,2,FALSE),VLOOKUP(Таблица29[[#This Row],[VLAN]],Dictionary!$D$2:$F$15,3,FALSE))</f>
        <v>25</v>
      </c>
      <c r="F175" s="127" t="s">
        <v>1420</v>
      </c>
      <c r="G175" t="s">
        <v>410</v>
      </c>
      <c r="H175" t="s">
        <v>1139</v>
      </c>
    </row>
    <row r="176" spans="1:8" x14ac:dyDescent="0.25">
      <c r="A176" t="s">
        <v>1246</v>
      </c>
      <c r="B176" t="s">
        <v>1381</v>
      </c>
      <c r="C176" t="s">
        <v>16</v>
      </c>
      <c r="D176" t="s">
        <v>21</v>
      </c>
      <c r="E176">
        <f>IF(Таблица29[[#This Row],[Site]]="Site1",VLOOKUP(Таблица29[[#This Row],[VLAN]],Dictionary!$D$2:$F$15,2,FALSE),VLOOKUP(Таблица29[[#This Row],[VLAN]],Dictionary!$D$2:$F$15,3,FALSE))</f>
        <v>25</v>
      </c>
      <c r="F176" s="127" t="s">
        <v>1421</v>
      </c>
      <c r="G176" t="s">
        <v>461</v>
      </c>
      <c r="H176" t="s">
        <v>1139</v>
      </c>
    </row>
    <row r="177" spans="1:8" x14ac:dyDescent="0.25">
      <c r="B177" t="s">
        <v>1422</v>
      </c>
      <c r="C177" t="s">
        <v>16</v>
      </c>
      <c r="D177" t="s">
        <v>21</v>
      </c>
      <c r="E177">
        <f>IF(Таблица29[[#This Row],[Site]]="Site1",VLOOKUP(Таблица29[[#This Row],[VLAN]],Dictionary!$D$2:$F$15,2,FALSE),VLOOKUP(Таблица29[[#This Row],[VLAN]],Dictionary!$D$2:$F$15,3,FALSE))</f>
        <v>25</v>
      </c>
      <c r="F177" s="127" t="s">
        <v>1423</v>
      </c>
      <c r="G177" t="s">
        <v>461</v>
      </c>
      <c r="H177" t="s">
        <v>1139</v>
      </c>
    </row>
    <row r="178" spans="1:8" x14ac:dyDescent="0.25">
      <c r="A178" t="s">
        <v>1180</v>
      </c>
      <c r="B178" t="s">
        <v>1323</v>
      </c>
      <c r="C178" t="s">
        <v>16</v>
      </c>
      <c r="D178" t="s">
        <v>21</v>
      </c>
      <c r="E178">
        <f>IF(Таблица29[[#This Row],[Site]]="Site1",VLOOKUP(Таблица29[[#This Row],[VLAN]],Dictionary!$D$2:$F$15,2,FALSE),VLOOKUP(Таблица29[[#This Row],[VLAN]],Dictionary!$D$2:$F$15,3,FALSE))</f>
        <v>25</v>
      </c>
      <c r="F178" s="127" t="s">
        <v>1424</v>
      </c>
      <c r="G178" t="s">
        <v>410</v>
      </c>
      <c r="H178" t="s">
        <v>1139</v>
      </c>
    </row>
    <row r="179" spans="1:8" ht="15.75" customHeight="1" thickBot="1" x14ac:dyDescent="0.3">
      <c r="A179" s="144" t="s">
        <v>1246</v>
      </c>
      <c r="B179" s="144" t="s">
        <v>1385</v>
      </c>
      <c r="C179" s="144" t="s">
        <v>16</v>
      </c>
      <c r="D179" s="144" t="s">
        <v>21</v>
      </c>
      <c r="E179" s="144">
        <f>IF(Таблица29[[#This Row],[Site]]="Site1",VLOOKUP(Таблица29[[#This Row],[VLAN]],Dictionary!$D$2:$F$15,2,FALSE),VLOOKUP(Таблица29[[#This Row],[VLAN]],Dictionary!$D$2:$F$15,3,FALSE))</f>
        <v>25</v>
      </c>
      <c r="F179" s="128" t="s">
        <v>1425</v>
      </c>
      <c r="G179" s="144" t="s">
        <v>461</v>
      </c>
      <c r="H179" s="144" t="s">
        <v>1139</v>
      </c>
    </row>
    <row r="180" spans="1:8" x14ac:dyDescent="0.25">
      <c r="B180" t="s">
        <v>1402</v>
      </c>
      <c r="C180" t="s">
        <v>26</v>
      </c>
      <c r="D180" t="s">
        <v>25</v>
      </c>
      <c r="E180">
        <f>IF(Таблица29[[#This Row],[Site]]="Site1",VLOOKUP(Таблица29[[#This Row],[VLAN]],Dictionary!$D$2:$F$15,2,FALSE),VLOOKUP(Таблица29[[#This Row],[VLAN]],Dictionary!$D$2:$F$15,3,FALSE))</f>
        <v>22</v>
      </c>
      <c r="F180" t="s">
        <v>1426</v>
      </c>
      <c r="G180" t="s">
        <v>410</v>
      </c>
      <c r="H180" t="s">
        <v>1139</v>
      </c>
    </row>
    <row r="181" spans="1:8" x14ac:dyDescent="0.25">
      <c r="A181" t="s">
        <v>1178</v>
      </c>
      <c r="B181" t="s">
        <v>1313</v>
      </c>
      <c r="C181" t="s">
        <v>26</v>
      </c>
      <c r="D181" t="s">
        <v>25</v>
      </c>
      <c r="E181">
        <f>IF(Таблица29[[#This Row],[Site]]="Site1",VLOOKUP(Таблица29[[#This Row],[VLAN]],Dictionary!$D$2:$F$15,2,FALSE),VLOOKUP(Таблица29[[#This Row],[VLAN]],Dictionary!$D$2:$F$15,3,FALSE))</f>
        <v>22</v>
      </c>
      <c r="F181" t="s">
        <v>1427</v>
      </c>
      <c r="G181" t="s">
        <v>410</v>
      </c>
      <c r="H181" t="s">
        <v>1139</v>
      </c>
    </row>
    <row r="182" spans="1:8" x14ac:dyDescent="0.25">
      <c r="A182" t="s">
        <v>1244</v>
      </c>
      <c r="B182" t="s">
        <v>1375</v>
      </c>
      <c r="C182" t="s">
        <v>26</v>
      </c>
      <c r="D182" t="s">
        <v>25</v>
      </c>
      <c r="E182">
        <f>IF(Таблица29[[#This Row],[Site]]="Site1",VLOOKUP(Таблица29[[#This Row],[VLAN]],Dictionary!$D$2:$F$15,2,FALSE),VLOOKUP(Таблица29[[#This Row],[VLAN]],Dictionary!$D$2:$F$15,3,FALSE))</f>
        <v>22</v>
      </c>
      <c r="F182" t="s">
        <v>1428</v>
      </c>
      <c r="G182" t="s">
        <v>461</v>
      </c>
      <c r="H182" t="s">
        <v>1139</v>
      </c>
    </row>
    <row r="183" spans="1:8" x14ac:dyDescent="0.25">
      <c r="B183" t="s">
        <v>1406</v>
      </c>
      <c r="C183" t="s">
        <v>26</v>
      </c>
      <c r="D183" t="s">
        <v>25</v>
      </c>
      <c r="E183">
        <f>IF(Таблица29[[#This Row],[Site]]="Site1",VLOOKUP(Таблица29[[#This Row],[VLAN]],Dictionary!$D$2:$F$15,2,FALSE),VLOOKUP(Таблица29[[#This Row],[VLAN]],Dictionary!$D$2:$F$15,3,FALSE))</f>
        <v>22</v>
      </c>
      <c r="F183" t="s">
        <v>1429</v>
      </c>
      <c r="G183" t="s">
        <v>410</v>
      </c>
      <c r="H183" t="s">
        <v>1139</v>
      </c>
    </row>
    <row r="184" spans="1:8" x14ac:dyDescent="0.25">
      <c r="A184" t="s">
        <v>1178</v>
      </c>
      <c r="B184" t="s">
        <v>1317</v>
      </c>
      <c r="C184" t="s">
        <v>26</v>
      </c>
      <c r="D184" t="s">
        <v>25</v>
      </c>
      <c r="E184">
        <f>IF(Таблица29[[#This Row],[Site]]="Site1",VLOOKUP(Таблица29[[#This Row],[VLAN]],Dictionary!$D$2:$F$15,2,FALSE),VLOOKUP(Таблица29[[#This Row],[VLAN]],Dictionary!$D$2:$F$15,3,FALSE))</f>
        <v>22</v>
      </c>
      <c r="F184" t="s">
        <v>1430</v>
      </c>
      <c r="G184" t="s">
        <v>410</v>
      </c>
      <c r="H184" t="s">
        <v>1139</v>
      </c>
    </row>
    <row r="185" spans="1:8" x14ac:dyDescent="0.25">
      <c r="A185" t="s">
        <v>1244</v>
      </c>
      <c r="B185" t="s">
        <v>1379</v>
      </c>
      <c r="C185" t="s">
        <v>26</v>
      </c>
      <c r="D185" t="s">
        <v>25</v>
      </c>
      <c r="E185">
        <f>IF(Таблица29[[#This Row],[Site]]="Site1",VLOOKUP(Таблица29[[#This Row],[VLAN]],Dictionary!$D$2:$F$15,2,FALSE),VLOOKUP(Таблица29[[#This Row],[VLAN]],Dictionary!$D$2:$F$15,3,FALSE))</f>
        <v>22</v>
      </c>
      <c r="F185" t="s">
        <v>1431</v>
      </c>
      <c r="G185" t="s">
        <v>461</v>
      </c>
      <c r="H185" t="s">
        <v>1139</v>
      </c>
    </row>
    <row r="186" spans="1:8" x14ac:dyDescent="0.25">
      <c r="B186" t="s">
        <v>1410</v>
      </c>
      <c r="C186" t="s">
        <v>26</v>
      </c>
      <c r="D186" t="s">
        <v>25</v>
      </c>
      <c r="E186">
        <f>IF(Таблица29[[#This Row],[Site]]="Site1",VLOOKUP(Таблица29[[#This Row],[VLAN]],Dictionary!$D$2:$F$15,2,FALSE),VLOOKUP(Таблица29[[#This Row],[VLAN]],Dictionary!$D$2:$F$15,3,FALSE))</f>
        <v>22</v>
      </c>
      <c r="F186" t="s">
        <v>1432</v>
      </c>
      <c r="G186" t="s">
        <v>410</v>
      </c>
      <c r="H186" t="s">
        <v>1139</v>
      </c>
    </row>
    <row r="187" spans="1:8" x14ac:dyDescent="0.25">
      <c r="A187" t="s">
        <v>1180</v>
      </c>
      <c r="B187" t="s">
        <v>1321</v>
      </c>
      <c r="C187" t="s">
        <v>26</v>
      </c>
      <c r="D187" t="s">
        <v>25</v>
      </c>
      <c r="E187">
        <f>IF(Таблица29[[#This Row],[Site]]="Site1",VLOOKUP(Таблица29[[#This Row],[VLAN]],Dictionary!$D$2:$F$15,2,FALSE),VLOOKUP(Таблица29[[#This Row],[VLAN]],Dictionary!$D$2:$F$15,3,FALSE))</f>
        <v>22</v>
      </c>
      <c r="F187" t="s">
        <v>1433</v>
      </c>
      <c r="G187" t="s">
        <v>410</v>
      </c>
      <c r="H187" t="s">
        <v>1139</v>
      </c>
    </row>
    <row r="188" spans="1:8" x14ac:dyDescent="0.25">
      <c r="A188" s="122" t="s">
        <v>1246</v>
      </c>
      <c r="B188" s="122" t="s">
        <v>1383</v>
      </c>
      <c r="C188" s="122" t="s">
        <v>26</v>
      </c>
      <c r="D188" s="122" t="s">
        <v>25</v>
      </c>
      <c r="E188" s="122">
        <f>IF(Таблица29[[#This Row],[Site]]="Site1",VLOOKUP(Таблица29[[#This Row],[VLAN]],Dictionary!$D$2:$F$15,2,FALSE),VLOOKUP(Таблица29[[#This Row],[VLAN]],Dictionary!$D$2:$F$15,3,FALSE))</f>
        <v>22</v>
      </c>
      <c r="F188" s="122" t="s">
        <v>1434</v>
      </c>
      <c r="G188" s="122" t="s">
        <v>461</v>
      </c>
      <c r="H188" s="122" t="s">
        <v>1139</v>
      </c>
    </row>
    <row r="189" spans="1:8" x14ac:dyDescent="0.25">
      <c r="B189" t="s">
        <v>1414</v>
      </c>
      <c r="C189" t="s">
        <v>26</v>
      </c>
      <c r="D189" t="s">
        <v>30</v>
      </c>
      <c r="E189">
        <f>IF(Таблица29[[#This Row],[Site]]="Site1",VLOOKUP(Таблица29[[#This Row],[VLAN]],Dictionary!$D$2:$F$15,2,FALSE),VLOOKUP(Таблица29[[#This Row],[VLAN]],Dictionary!$D$2:$F$15,3,FALSE))</f>
        <v>26</v>
      </c>
      <c r="F189" t="s">
        <v>1435</v>
      </c>
      <c r="G189" t="s">
        <v>461</v>
      </c>
      <c r="H189" t="s">
        <v>1139</v>
      </c>
    </row>
    <row r="190" spans="1:8" x14ac:dyDescent="0.25">
      <c r="A190" t="s">
        <v>1178</v>
      </c>
      <c r="B190" t="s">
        <v>1315</v>
      </c>
      <c r="C190" t="s">
        <v>26</v>
      </c>
      <c r="D190" t="s">
        <v>30</v>
      </c>
      <c r="E190">
        <f>IF(Таблица29[[#This Row],[Site]]="Site1",VLOOKUP(Таблица29[[#This Row],[VLAN]],Dictionary!$D$2:$F$15,2,FALSE),VLOOKUP(Таблица29[[#This Row],[VLAN]],Dictionary!$D$2:$F$15,3,FALSE))</f>
        <v>26</v>
      </c>
      <c r="F190" t="s">
        <v>1436</v>
      </c>
      <c r="G190" t="s">
        <v>410</v>
      </c>
      <c r="H190" t="s">
        <v>1139</v>
      </c>
    </row>
    <row r="191" spans="1:8" x14ac:dyDescent="0.25">
      <c r="A191" t="s">
        <v>1244</v>
      </c>
      <c r="B191" t="s">
        <v>1377</v>
      </c>
      <c r="C191" t="s">
        <v>26</v>
      </c>
      <c r="D191" t="s">
        <v>30</v>
      </c>
      <c r="E191">
        <f>IF(Таблица29[[#This Row],[Site]]="Site1",VLOOKUP(Таблица29[[#This Row],[VLAN]],Dictionary!$D$2:$F$15,2,FALSE),VLOOKUP(Таблица29[[#This Row],[VLAN]],Dictionary!$D$2:$F$15,3,FALSE))</f>
        <v>26</v>
      </c>
      <c r="F191" t="s">
        <v>1437</v>
      </c>
      <c r="G191" t="s">
        <v>461</v>
      </c>
      <c r="H191" t="s">
        <v>1139</v>
      </c>
    </row>
    <row r="192" spans="1:8" x14ac:dyDescent="0.25">
      <c r="B192" t="s">
        <v>1418</v>
      </c>
      <c r="C192" t="s">
        <v>26</v>
      </c>
      <c r="D192" t="s">
        <v>30</v>
      </c>
      <c r="E192">
        <f>IF(Таблица29[[#This Row],[Site]]="Site1",VLOOKUP(Таблица29[[#This Row],[VLAN]],Dictionary!$D$2:$F$15,2,FALSE),VLOOKUP(Таблица29[[#This Row],[VLAN]],Dictionary!$D$2:$F$15,3,FALSE))</f>
        <v>26</v>
      </c>
      <c r="F192" t="s">
        <v>1438</v>
      </c>
      <c r="G192" t="s">
        <v>461</v>
      </c>
      <c r="H192" t="s">
        <v>1139</v>
      </c>
    </row>
    <row r="193" spans="1:8" x14ac:dyDescent="0.25">
      <c r="A193" t="s">
        <v>1180</v>
      </c>
      <c r="B193" t="s">
        <v>1319</v>
      </c>
      <c r="C193" t="s">
        <v>26</v>
      </c>
      <c r="D193" t="s">
        <v>30</v>
      </c>
      <c r="E193">
        <f>IF(Таблица29[[#This Row],[Site]]="Site1",VLOOKUP(Таблица29[[#This Row],[VLAN]],Dictionary!$D$2:$F$15,2,FALSE),VLOOKUP(Таблица29[[#This Row],[VLAN]],Dictionary!$D$2:$F$15,3,FALSE))</f>
        <v>26</v>
      </c>
      <c r="F193" t="s">
        <v>1439</v>
      </c>
      <c r="G193" t="s">
        <v>410</v>
      </c>
      <c r="H193" t="s">
        <v>1139</v>
      </c>
    </row>
    <row r="194" spans="1:8" x14ac:dyDescent="0.25">
      <c r="A194" t="s">
        <v>1246</v>
      </c>
      <c r="B194" t="s">
        <v>1381</v>
      </c>
      <c r="C194" t="s">
        <v>26</v>
      </c>
      <c r="D194" t="s">
        <v>30</v>
      </c>
      <c r="E194">
        <f>IF(Таблица29[[#This Row],[Site]]="Site1",VLOOKUP(Таблица29[[#This Row],[VLAN]],Dictionary!$D$2:$F$15,2,FALSE),VLOOKUP(Таблица29[[#This Row],[VLAN]],Dictionary!$D$2:$F$15,3,FALSE))</f>
        <v>26</v>
      </c>
      <c r="F194" t="s">
        <v>1440</v>
      </c>
      <c r="G194" t="s">
        <v>461</v>
      </c>
      <c r="H194" t="s">
        <v>1139</v>
      </c>
    </row>
    <row r="195" spans="1:8" x14ac:dyDescent="0.25">
      <c r="B195" t="s">
        <v>1422</v>
      </c>
      <c r="C195" t="s">
        <v>26</v>
      </c>
      <c r="D195" t="s">
        <v>30</v>
      </c>
      <c r="E195">
        <f>IF(Таблица29[[#This Row],[Site]]="Site1",VLOOKUP(Таблица29[[#This Row],[VLAN]],Dictionary!$D$2:$F$15,2,FALSE),VLOOKUP(Таблица29[[#This Row],[VLAN]],Dictionary!$D$2:$F$15,3,FALSE))</f>
        <v>26</v>
      </c>
      <c r="F195" t="s">
        <v>1441</v>
      </c>
      <c r="G195" t="s">
        <v>461</v>
      </c>
      <c r="H195" t="s">
        <v>1139</v>
      </c>
    </row>
    <row r="196" spans="1:8" x14ac:dyDescent="0.25">
      <c r="A196" t="s">
        <v>1180</v>
      </c>
      <c r="B196" t="s">
        <v>1323</v>
      </c>
      <c r="C196" t="s">
        <v>26</v>
      </c>
      <c r="D196" t="s">
        <v>30</v>
      </c>
      <c r="E196">
        <f>IF(Таблица29[[#This Row],[Site]]="Site1",VLOOKUP(Таблица29[[#This Row],[VLAN]],Dictionary!$D$2:$F$15,2,FALSE),VLOOKUP(Таблица29[[#This Row],[VLAN]],Dictionary!$D$2:$F$15,3,FALSE))</f>
        <v>26</v>
      </c>
      <c r="F196" t="s">
        <v>1442</v>
      </c>
      <c r="G196" t="s">
        <v>410</v>
      </c>
      <c r="H196" t="s">
        <v>1139</v>
      </c>
    </row>
    <row r="197" spans="1:8" ht="15.75" customHeight="1" thickBot="1" x14ac:dyDescent="0.3">
      <c r="A197" s="144" t="s">
        <v>1246</v>
      </c>
      <c r="B197" s="144" t="s">
        <v>1385</v>
      </c>
      <c r="C197" s="144" t="s">
        <v>26</v>
      </c>
      <c r="D197" s="144" t="s">
        <v>30</v>
      </c>
      <c r="E197" s="144">
        <f>IF(Таблица29[[#This Row],[Site]]="Site1",VLOOKUP(Таблица29[[#This Row],[VLAN]],Dictionary!$D$2:$F$15,2,FALSE),VLOOKUP(Таблица29[[#This Row],[VLAN]],Dictionary!$D$2:$F$15,3,FALSE))</f>
        <v>26</v>
      </c>
      <c r="F197" s="144" t="s">
        <v>1443</v>
      </c>
      <c r="G197" s="144" t="s">
        <v>461</v>
      </c>
      <c r="H197" s="144" t="s">
        <v>1139</v>
      </c>
    </row>
    <row r="198" spans="1:8" x14ac:dyDescent="0.25">
      <c r="B198" t="s">
        <v>1402</v>
      </c>
      <c r="C198" t="s">
        <v>34</v>
      </c>
      <c r="D198" t="s">
        <v>34</v>
      </c>
      <c r="E198">
        <f>IF(Таблица29[[#This Row],[Site]]="Site1",VLOOKUP(Таблица29[[#This Row],[VLAN]],Dictionary!$D$2:$F$15,2,FALSE),VLOOKUP(Таблица29[[#This Row],[VLAN]],Dictionary!$D$2:$F$15,3,FALSE))</f>
        <v>23</v>
      </c>
      <c r="F198" t="s">
        <v>1444</v>
      </c>
      <c r="G198" t="s">
        <v>410</v>
      </c>
      <c r="H198" t="s">
        <v>1139</v>
      </c>
    </row>
    <row r="199" spans="1:8" x14ac:dyDescent="0.25">
      <c r="A199" t="s">
        <v>1178</v>
      </c>
      <c r="B199" t="s">
        <v>1313</v>
      </c>
      <c r="C199" t="s">
        <v>34</v>
      </c>
      <c r="D199" t="s">
        <v>34</v>
      </c>
      <c r="E199">
        <f>IF(Таблица29[[#This Row],[Site]]="Site1",VLOOKUP(Таблица29[[#This Row],[VLAN]],Dictionary!$D$2:$F$15,2,FALSE),VLOOKUP(Таблица29[[#This Row],[VLAN]],Dictionary!$D$2:$F$15,3,FALSE))</f>
        <v>23</v>
      </c>
      <c r="F199" t="s">
        <v>1445</v>
      </c>
      <c r="G199" t="s">
        <v>410</v>
      </c>
      <c r="H199" t="s">
        <v>1139</v>
      </c>
    </row>
    <row r="200" spans="1:8" x14ac:dyDescent="0.25">
      <c r="A200" t="s">
        <v>1244</v>
      </c>
      <c r="B200" t="s">
        <v>1375</v>
      </c>
      <c r="C200" t="s">
        <v>34</v>
      </c>
      <c r="D200" t="s">
        <v>34</v>
      </c>
      <c r="E200">
        <f>IF(Таблица29[[#This Row],[Site]]="Site1",VLOOKUP(Таблица29[[#This Row],[VLAN]],Dictionary!$D$2:$F$15,2,FALSE),VLOOKUP(Таблица29[[#This Row],[VLAN]],Dictionary!$D$2:$F$15,3,FALSE))</f>
        <v>23</v>
      </c>
      <c r="F200" t="s">
        <v>1446</v>
      </c>
      <c r="G200" t="s">
        <v>461</v>
      </c>
      <c r="H200" t="s">
        <v>1139</v>
      </c>
    </row>
    <row r="201" spans="1:8" x14ac:dyDescent="0.25">
      <c r="B201" t="s">
        <v>1406</v>
      </c>
      <c r="C201" t="s">
        <v>34</v>
      </c>
      <c r="D201" t="s">
        <v>34</v>
      </c>
      <c r="E201">
        <f>IF(Таблица29[[#This Row],[Site]]="Site1",VLOOKUP(Таблица29[[#This Row],[VLAN]],Dictionary!$D$2:$F$15,2,FALSE),VLOOKUP(Таблица29[[#This Row],[VLAN]],Dictionary!$D$2:$F$15,3,FALSE))</f>
        <v>23</v>
      </c>
      <c r="F201" t="s">
        <v>1447</v>
      </c>
      <c r="G201" t="s">
        <v>410</v>
      </c>
      <c r="H201" t="s">
        <v>1139</v>
      </c>
    </row>
    <row r="202" spans="1:8" x14ac:dyDescent="0.25">
      <c r="A202" t="s">
        <v>1178</v>
      </c>
      <c r="B202" t="s">
        <v>1317</v>
      </c>
      <c r="C202" t="s">
        <v>34</v>
      </c>
      <c r="D202" t="s">
        <v>34</v>
      </c>
      <c r="E202">
        <f>IF(Таблица29[[#This Row],[Site]]="Site1",VLOOKUP(Таблица29[[#This Row],[VLAN]],Dictionary!$D$2:$F$15,2,FALSE),VLOOKUP(Таблица29[[#This Row],[VLAN]],Dictionary!$D$2:$F$15,3,FALSE))</f>
        <v>23</v>
      </c>
      <c r="F202" t="s">
        <v>1448</v>
      </c>
      <c r="G202" t="s">
        <v>410</v>
      </c>
      <c r="H202" t="s">
        <v>1139</v>
      </c>
    </row>
    <row r="203" spans="1:8" x14ac:dyDescent="0.25">
      <c r="A203" t="s">
        <v>1244</v>
      </c>
      <c r="B203" t="s">
        <v>1379</v>
      </c>
      <c r="C203" t="s">
        <v>34</v>
      </c>
      <c r="D203" t="s">
        <v>34</v>
      </c>
      <c r="E203">
        <f>IF(Таблица29[[#This Row],[Site]]="Site1",VLOOKUP(Таблица29[[#This Row],[VLAN]],Dictionary!$D$2:$F$15,2,FALSE),VLOOKUP(Таблица29[[#This Row],[VLAN]],Dictionary!$D$2:$F$15,3,FALSE))</f>
        <v>23</v>
      </c>
      <c r="F203" t="s">
        <v>1449</v>
      </c>
      <c r="G203" t="s">
        <v>461</v>
      </c>
      <c r="H203" t="s">
        <v>1139</v>
      </c>
    </row>
    <row r="204" spans="1:8" x14ac:dyDescent="0.25">
      <c r="B204" t="s">
        <v>1410</v>
      </c>
      <c r="C204" t="s">
        <v>34</v>
      </c>
      <c r="D204" t="s">
        <v>34</v>
      </c>
      <c r="E204">
        <f>IF(Таблица29[[#This Row],[Site]]="Site1",VLOOKUP(Таблица29[[#This Row],[VLAN]],Dictionary!$D$2:$F$15,2,FALSE),VLOOKUP(Таблица29[[#This Row],[VLAN]],Dictionary!$D$2:$F$15,3,FALSE))</f>
        <v>23</v>
      </c>
      <c r="F204" t="s">
        <v>1450</v>
      </c>
      <c r="G204" t="s">
        <v>410</v>
      </c>
      <c r="H204" t="s">
        <v>1139</v>
      </c>
    </row>
    <row r="205" spans="1:8" x14ac:dyDescent="0.25">
      <c r="A205" t="s">
        <v>1180</v>
      </c>
      <c r="B205" t="s">
        <v>1321</v>
      </c>
      <c r="C205" t="s">
        <v>34</v>
      </c>
      <c r="D205" t="s">
        <v>34</v>
      </c>
      <c r="E205">
        <f>IF(Таблица29[[#This Row],[Site]]="Site1",VLOOKUP(Таблица29[[#This Row],[VLAN]],Dictionary!$D$2:$F$15,2,FALSE),VLOOKUP(Таблица29[[#This Row],[VLAN]],Dictionary!$D$2:$F$15,3,FALSE))</f>
        <v>23</v>
      </c>
      <c r="F205" t="s">
        <v>1451</v>
      </c>
      <c r="G205" t="s">
        <v>410</v>
      </c>
      <c r="H205" t="s">
        <v>1139</v>
      </c>
    </row>
    <row r="206" spans="1:8" x14ac:dyDescent="0.25">
      <c r="A206" t="s">
        <v>1246</v>
      </c>
      <c r="B206" t="s">
        <v>1383</v>
      </c>
      <c r="C206" t="s">
        <v>34</v>
      </c>
      <c r="D206" t="s">
        <v>34</v>
      </c>
      <c r="E206">
        <f>IF(Таблица29[[#This Row],[Site]]="Site1",VLOOKUP(Таблица29[[#This Row],[VLAN]],Dictionary!$D$2:$F$15,2,FALSE),VLOOKUP(Таблица29[[#This Row],[VLAN]],Dictionary!$D$2:$F$15,3,FALSE))</f>
        <v>23</v>
      </c>
      <c r="F206" t="s">
        <v>1452</v>
      </c>
      <c r="G206" t="s">
        <v>461</v>
      </c>
      <c r="H206" t="s">
        <v>1139</v>
      </c>
    </row>
    <row r="207" spans="1:8" x14ac:dyDescent="0.25">
      <c r="B207" t="s">
        <v>1414</v>
      </c>
      <c r="C207" t="s">
        <v>34</v>
      </c>
      <c r="D207" t="s">
        <v>34</v>
      </c>
      <c r="E207">
        <f>IF(Таблица29[[#This Row],[Site]]="Site1",VLOOKUP(Таблица29[[#This Row],[VLAN]],Dictionary!$D$2:$F$15,2,FALSE),VLOOKUP(Таблица29[[#This Row],[VLAN]],Dictionary!$D$2:$F$15,3,FALSE))</f>
        <v>23</v>
      </c>
      <c r="F207" t="s">
        <v>1453</v>
      </c>
      <c r="G207" t="s">
        <v>461</v>
      </c>
      <c r="H207" t="s">
        <v>1139</v>
      </c>
    </row>
    <row r="208" spans="1:8" x14ac:dyDescent="0.25">
      <c r="A208" t="s">
        <v>1178</v>
      </c>
      <c r="B208" t="s">
        <v>1315</v>
      </c>
      <c r="C208" t="s">
        <v>34</v>
      </c>
      <c r="D208" t="s">
        <v>34</v>
      </c>
      <c r="E208">
        <f>IF(Таблица29[[#This Row],[Site]]="Site1",VLOOKUP(Таблица29[[#This Row],[VLAN]],Dictionary!$D$2:$F$15,2,FALSE),VLOOKUP(Таблица29[[#This Row],[VLAN]],Dictionary!$D$2:$F$15,3,FALSE))</f>
        <v>23</v>
      </c>
      <c r="F208" t="s">
        <v>1454</v>
      </c>
      <c r="G208" t="s">
        <v>410</v>
      </c>
      <c r="H208" t="s">
        <v>1139</v>
      </c>
    </row>
    <row r="209" spans="1:8" x14ac:dyDescent="0.25">
      <c r="A209" t="s">
        <v>1244</v>
      </c>
      <c r="B209" t="s">
        <v>1377</v>
      </c>
      <c r="C209" t="s">
        <v>34</v>
      </c>
      <c r="D209" t="s">
        <v>34</v>
      </c>
      <c r="E209">
        <f>IF(Таблица29[[#This Row],[Site]]="Site1",VLOOKUP(Таблица29[[#This Row],[VLAN]],Dictionary!$D$2:$F$15,2,FALSE),VLOOKUP(Таблица29[[#This Row],[VLAN]],Dictionary!$D$2:$F$15,3,FALSE))</f>
        <v>23</v>
      </c>
      <c r="F209" t="s">
        <v>1455</v>
      </c>
      <c r="G209" t="s">
        <v>461</v>
      </c>
      <c r="H209" t="s">
        <v>1139</v>
      </c>
    </row>
    <row r="210" spans="1:8" x14ac:dyDescent="0.25">
      <c r="B210" t="s">
        <v>1418</v>
      </c>
      <c r="C210" t="s">
        <v>34</v>
      </c>
      <c r="D210" t="s">
        <v>34</v>
      </c>
      <c r="E210">
        <f>IF(Таблица29[[#This Row],[Site]]="Site1",VLOOKUP(Таблица29[[#This Row],[VLAN]],Dictionary!$D$2:$F$15,2,FALSE),VLOOKUP(Таблица29[[#This Row],[VLAN]],Dictionary!$D$2:$F$15,3,FALSE))</f>
        <v>23</v>
      </c>
      <c r="F210" t="s">
        <v>1456</v>
      </c>
      <c r="G210" t="s">
        <v>461</v>
      </c>
      <c r="H210" t="s">
        <v>1139</v>
      </c>
    </row>
    <row r="211" spans="1:8" x14ac:dyDescent="0.25">
      <c r="A211" t="s">
        <v>1180</v>
      </c>
      <c r="B211" t="s">
        <v>1319</v>
      </c>
      <c r="C211" t="s">
        <v>34</v>
      </c>
      <c r="D211" t="s">
        <v>34</v>
      </c>
      <c r="E211">
        <f>IF(Таблица29[[#This Row],[Site]]="Site1",VLOOKUP(Таблица29[[#This Row],[VLAN]],Dictionary!$D$2:$F$15,2,FALSE),VLOOKUP(Таблица29[[#This Row],[VLAN]],Dictionary!$D$2:$F$15,3,FALSE))</f>
        <v>23</v>
      </c>
      <c r="F211" t="s">
        <v>1457</v>
      </c>
      <c r="G211" t="s">
        <v>410</v>
      </c>
      <c r="H211" t="s">
        <v>1139</v>
      </c>
    </row>
    <row r="212" spans="1:8" x14ac:dyDescent="0.25">
      <c r="A212" t="s">
        <v>1246</v>
      </c>
      <c r="B212" t="s">
        <v>1381</v>
      </c>
      <c r="C212" t="s">
        <v>34</v>
      </c>
      <c r="D212" t="s">
        <v>34</v>
      </c>
      <c r="E212">
        <f>IF(Таблица29[[#This Row],[Site]]="Site1",VLOOKUP(Таблица29[[#This Row],[VLAN]],Dictionary!$D$2:$F$15,2,FALSE),VLOOKUP(Таблица29[[#This Row],[VLAN]],Dictionary!$D$2:$F$15,3,FALSE))</f>
        <v>23</v>
      </c>
      <c r="F212" t="s">
        <v>1458</v>
      </c>
      <c r="G212" t="s">
        <v>461</v>
      </c>
      <c r="H212" t="s">
        <v>1139</v>
      </c>
    </row>
    <row r="213" spans="1:8" x14ac:dyDescent="0.25">
      <c r="B213" t="s">
        <v>1422</v>
      </c>
      <c r="C213" t="s">
        <v>34</v>
      </c>
      <c r="D213" t="s">
        <v>34</v>
      </c>
      <c r="E213">
        <f>IF(Таблица29[[#This Row],[Site]]="Site1",VLOOKUP(Таблица29[[#This Row],[VLAN]],Dictionary!$D$2:$F$15,2,FALSE),VLOOKUP(Таблица29[[#This Row],[VLAN]],Dictionary!$D$2:$F$15,3,FALSE))</f>
        <v>23</v>
      </c>
      <c r="F213" t="s">
        <v>1459</v>
      </c>
      <c r="G213" t="s">
        <v>461</v>
      </c>
      <c r="H213" t="s">
        <v>1139</v>
      </c>
    </row>
    <row r="214" spans="1:8" x14ac:dyDescent="0.25">
      <c r="A214" t="s">
        <v>1180</v>
      </c>
      <c r="B214" t="s">
        <v>1323</v>
      </c>
      <c r="C214" t="s">
        <v>34</v>
      </c>
      <c r="D214" t="s">
        <v>34</v>
      </c>
      <c r="E214">
        <f>IF(Таблица29[[#This Row],[Site]]="Site1",VLOOKUP(Таблица29[[#This Row],[VLAN]],Dictionary!$D$2:$F$15,2,FALSE),VLOOKUP(Таблица29[[#This Row],[VLAN]],Dictionary!$D$2:$F$15,3,FALSE))</f>
        <v>23</v>
      </c>
      <c r="F214" t="s">
        <v>1460</v>
      </c>
      <c r="G214" t="s">
        <v>410</v>
      </c>
      <c r="H214" t="s">
        <v>1139</v>
      </c>
    </row>
    <row r="215" spans="1:8" x14ac:dyDescent="0.25">
      <c r="A215" s="122" t="s">
        <v>1246</v>
      </c>
      <c r="B215" s="122" t="s">
        <v>1385</v>
      </c>
      <c r="C215" s="122" t="s">
        <v>34</v>
      </c>
      <c r="D215" s="122" t="s">
        <v>34</v>
      </c>
      <c r="E215" s="122">
        <f>IF(Таблица29[[#This Row],[Site]]="Site1",VLOOKUP(Таблица29[[#This Row],[VLAN]],Dictionary!$D$2:$F$15,2,FALSE),VLOOKUP(Таблица29[[#This Row],[VLAN]],Dictionary!$D$2:$F$15,3,FALSE))</f>
        <v>23</v>
      </c>
      <c r="F215" s="122" t="s">
        <v>1461</v>
      </c>
      <c r="G215" s="122" t="s">
        <v>461</v>
      </c>
      <c r="H215" s="122" t="s">
        <v>1139</v>
      </c>
    </row>
    <row r="216" spans="1:8" x14ac:dyDescent="0.25">
      <c r="B216" t="s">
        <v>1462</v>
      </c>
      <c r="C216" t="s">
        <v>34</v>
      </c>
      <c r="D216" t="s">
        <v>34</v>
      </c>
      <c r="E216">
        <f>IF(Таблица29[[#This Row],[Site]]="Site1",VLOOKUP(Таблица29[[#This Row],[VLAN]],Dictionary!$D$2:$F$15,2,FALSE),VLOOKUP(Таблица29[[#This Row],[VLAN]],Dictionary!$D$2:$F$15,3,FALSE))</f>
        <v>23</v>
      </c>
      <c r="F216" t="s">
        <v>1463</v>
      </c>
      <c r="G216" t="s">
        <v>410</v>
      </c>
      <c r="H216" t="s">
        <v>1139</v>
      </c>
    </row>
    <row r="217" spans="1:8" x14ac:dyDescent="0.25">
      <c r="A217" t="s">
        <v>1170</v>
      </c>
      <c r="B217" t="s">
        <v>1325</v>
      </c>
      <c r="C217" t="s">
        <v>34</v>
      </c>
      <c r="D217" t="s">
        <v>34</v>
      </c>
      <c r="E217">
        <f>IF(Таблица29[[#This Row],[Site]]="Site1",VLOOKUP(Таблица29[[#This Row],[VLAN]],Dictionary!$D$2:$F$15,2,FALSE),VLOOKUP(Таблица29[[#This Row],[VLAN]],Dictionary!$D$2:$F$15,3,FALSE))</f>
        <v>23</v>
      </c>
      <c r="F217" t="s">
        <v>1464</v>
      </c>
      <c r="G217" t="s">
        <v>410</v>
      </c>
      <c r="H217" t="s">
        <v>1139</v>
      </c>
    </row>
    <row r="218" spans="1:8" x14ac:dyDescent="0.25">
      <c r="A218" t="s">
        <v>1172</v>
      </c>
      <c r="B218" t="s">
        <v>1327</v>
      </c>
      <c r="C218" t="s">
        <v>34</v>
      </c>
      <c r="D218" t="s">
        <v>34</v>
      </c>
      <c r="E218">
        <f>IF(Таблица29[[#This Row],[Site]]="Site1",VLOOKUP(Таблица29[[#This Row],[VLAN]],Dictionary!$D$2:$F$15,2,FALSE),VLOOKUP(Таблица29[[#This Row],[VLAN]],Dictionary!$D$2:$F$15,3,FALSE))</f>
        <v>23</v>
      </c>
      <c r="F218" t="s">
        <v>1465</v>
      </c>
      <c r="G218" t="s">
        <v>410</v>
      </c>
      <c r="H218" t="s">
        <v>1139</v>
      </c>
    </row>
    <row r="219" spans="1:8" x14ac:dyDescent="0.25">
      <c r="B219" t="s">
        <v>1466</v>
      </c>
      <c r="C219" t="s">
        <v>34</v>
      </c>
      <c r="D219" t="s">
        <v>34</v>
      </c>
      <c r="E219">
        <f>IF(Таблица29[[#This Row],[Site]]="Site1",VLOOKUP(Таблица29[[#This Row],[VLAN]],Dictionary!$D$2:$F$15,2,FALSE),VLOOKUP(Таблица29[[#This Row],[VLAN]],Dictionary!$D$2:$F$15,3,FALSE))</f>
        <v>23</v>
      </c>
      <c r="F219" t="s">
        <v>1467</v>
      </c>
      <c r="G219" t="s">
        <v>461</v>
      </c>
      <c r="H219" t="s">
        <v>1139</v>
      </c>
    </row>
    <row r="220" spans="1:8" x14ac:dyDescent="0.25">
      <c r="A220" t="s">
        <v>1236</v>
      </c>
      <c r="B220" t="s">
        <v>1387</v>
      </c>
      <c r="C220" t="s">
        <v>34</v>
      </c>
      <c r="D220" t="s">
        <v>34</v>
      </c>
      <c r="E220">
        <f>IF(Таблица29[[#This Row],[Site]]="Site1",VLOOKUP(Таблица29[[#This Row],[VLAN]],Dictionary!$D$2:$F$15,2,FALSE),VLOOKUP(Таблица29[[#This Row],[VLAN]],Dictionary!$D$2:$F$15,3,FALSE))</f>
        <v>23</v>
      </c>
      <c r="F220" t="s">
        <v>1468</v>
      </c>
      <c r="G220" t="s">
        <v>461</v>
      </c>
      <c r="H220" t="s">
        <v>1139</v>
      </c>
    </row>
    <row r="221" spans="1:8" x14ac:dyDescent="0.25">
      <c r="A221" s="122" t="s">
        <v>1238</v>
      </c>
      <c r="B221" s="122" t="s">
        <v>1389</v>
      </c>
      <c r="C221" s="122" t="s">
        <v>34</v>
      </c>
      <c r="D221" s="122" t="s">
        <v>34</v>
      </c>
      <c r="E221" s="122">
        <f>IF(Таблица29[[#This Row],[Site]]="Site1",VLOOKUP(Таблица29[[#This Row],[VLAN]],Dictionary!$D$2:$F$15,2,FALSE),VLOOKUP(Таблица29[[#This Row],[VLAN]],Dictionary!$D$2:$F$15,3,FALSE))</f>
        <v>23</v>
      </c>
      <c r="F221" s="122" t="s">
        <v>1469</v>
      </c>
      <c r="G221" s="122" t="s">
        <v>461</v>
      </c>
      <c r="H221" s="122" t="s">
        <v>1139</v>
      </c>
    </row>
    <row r="222" spans="1:8" x14ac:dyDescent="0.25">
      <c r="A222" t="s">
        <v>1174</v>
      </c>
      <c r="B222" t="s">
        <v>1329</v>
      </c>
      <c r="C222" t="s">
        <v>34</v>
      </c>
      <c r="D222" t="s">
        <v>34</v>
      </c>
      <c r="E222">
        <f>IF(Таблица29[[#This Row],[Site]]="Site1",VLOOKUP(Таблица29[[#This Row],[VLAN]],Dictionary!$D$2:$F$15,2,FALSE),VLOOKUP(Таблица29[[#This Row],[VLAN]],Dictionary!$D$2:$F$15,3,FALSE))</f>
        <v>23</v>
      </c>
      <c r="F222" t="s">
        <v>1470</v>
      </c>
      <c r="G222" t="s">
        <v>410</v>
      </c>
      <c r="H222" t="s">
        <v>1139</v>
      </c>
    </row>
    <row r="223" spans="1:8" ht="15.75" customHeight="1" thickBot="1" x14ac:dyDescent="0.3">
      <c r="A223" s="144" t="s">
        <v>1240</v>
      </c>
      <c r="B223" s="144" t="s">
        <v>1391</v>
      </c>
      <c r="C223" s="144" t="s">
        <v>34</v>
      </c>
      <c r="D223" s="144" t="s">
        <v>34</v>
      </c>
      <c r="E223" s="144">
        <f>IF(Таблица29[[#This Row],[Site]]="Site1",VLOOKUP(Таблица29[[#This Row],[VLAN]],Dictionary!$D$2:$F$15,2,FALSE),VLOOKUP(Таблица29[[#This Row],[VLAN]],Dictionary!$D$2:$F$15,3,FALSE))</f>
        <v>23</v>
      </c>
      <c r="F223" s="144" t="s">
        <v>1471</v>
      </c>
      <c r="G223" s="144" t="s">
        <v>461</v>
      </c>
      <c r="H223" s="144" t="s">
        <v>1139</v>
      </c>
    </row>
    <row r="224" spans="1:8" x14ac:dyDescent="0.25">
      <c r="B224" t="s">
        <v>1462</v>
      </c>
      <c r="C224" t="s">
        <v>49</v>
      </c>
      <c r="D224" t="s">
        <v>49</v>
      </c>
      <c r="E224">
        <f>IF(Таблица29[[#This Row],[Site]]="Site1",VLOOKUP(Таблица29[[#This Row],[VLAN]],Dictionary!$D$2:$F$15,2,FALSE),VLOOKUP(Таблица29[[#This Row],[VLAN]],Dictionary!$D$2:$F$15,3,FALSE))</f>
        <v>124</v>
      </c>
      <c r="F224" t="s">
        <v>1472</v>
      </c>
      <c r="G224" t="s">
        <v>410</v>
      </c>
      <c r="H224" t="s">
        <v>1139</v>
      </c>
    </row>
    <row r="225" spans="1:8" x14ac:dyDescent="0.25">
      <c r="A225" t="s">
        <v>1170</v>
      </c>
      <c r="B225" t="s">
        <v>1325</v>
      </c>
      <c r="C225" t="s">
        <v>49</v>
      </c>
      <c r="D225" t="s">
        <v>49</v>
      </c>
      <c r="E225">
        <f>IF(Таблица29[[#This Row],[Site]]="Site1",VLOOKUP(Таблица29[[#This Row],[VLAN]],Dictionary!$D$2:$F$15,2,FALSE),VLOOKUP(Таблица29[[#This Row],[VLAN]],Dictionary!$D$2:$F$15,3,FALSE))</f>
        <v>124</v>
      </c>
      <c r="F225" t="s">
        <v>1473</v>
      </c>
      <c r="G225" t="s">
        <v>410</v>
      </c>
      <c r="H225" t="s">
        <v>1139</v>
      </c>
    </row>
    <row r="226" spans="1:8" x14ac:dyDescent="0.25">
      <c r="A226" s="122" t="s">
        <v>1172</v>
      </c>
      <c r="B226" s="122" t="s">
        <v>1327</v>
      </c>
      <c r="C226" s="122" t="s">
        <v>49</v>
      </c>
      <c r="D226" s="122" t="s">
        <v>49</v>
      </c>
      <c r="E226" s="122">
        <f>IF(Таблица29[[#This Row],[Site]]="Site1",VLOOKUP(Таблица29[[#This Row],[VLAN]],Dictionary!$D$2:$F$15,2,FALSE),VLOOKUP(Таблица29[[#This Row],[VLAN]],Dictionary!$D$2:$F$15,3,FALSE))</f>
        <v>124</v>
      </c>
      <c r="F226" s="122" t="s">
        <v>1474</v>
      </c>
      <c r="G226" s="122" t="s">
        <v>410</v>
      </c>
      <c r="H226" s="122" t="s">
        <v>1139</v>
      </c>
    </row>
    <row r="227" spans="1:8" x14ac:dyDescent="0.25">
      <c r="B227" t="s">
        <v>1466</v>
      </c>
      <c r="C227" t="s">
        <v>49</v>
      </c>
      <c r="D227" t="s">
        <v>49</v>
      </c>
      <c r="E227">
        <f>IF(Таблица29[[#This Row],[Site]]="Site1",VLOOKUP(Таблица29[[#This Row],[VLAN]],Dictionary!$D$2:$F$15,2,FALSE),VLOOKUP(Таблица29[[#This Row],[VLAN]],Dictionary!$D$2:$F$15,3,FALSE))</f>
        <v>224</v>
      </c>
      <c r="F227" t="s">
        <v>1475</v>
      </c>
      <c r="G227" t="s">
        <v>461</v>
      </c>
      <c r="H227" t="s">
        <v>1139</v>
      </c>
    </row>
    <row r="228" spans="1:8" x14ac:dyDescent="0.25">
      <c r="A228" t="s">
        <v>1236</v>
      </c>
      <c r="B228" t="s">
        <v>1387</v>
      </c>
      <c r="C228" t="s">
        <v>49</v>
      </c>
      <c r="D228" t="s">
        <v>49</v>
      </c>
      <c r="E228">
        <f>IF(Таблица29[[#This Row],[Site]]="Site1",VLOOKUP(Таблица29[[#This Row],[VLAN]],Dictionary!$D$2:$F$15,2,FALSE),VLOOKUP(Таблица29[[#This Row],[VLAN]],Dictionary!$D$2:$F$15,3,FALSE))</f>
        <v>224</v>
      </c>
      <c r="F228" t="s">
        <v>1476</v>
      </c>
      <c r="G228" t="s">
        <v>461</v>
      </c>
      <c r="H228" t="s">
        <v>1139</v>
      </c>
    </row>
    <row r="229" spans="1:8" ht="15.75" customHeight="1" thickBot="1" x14ac:dyDescent="0.3">
      <c r="A229" s="144" t="s">
        <v>1238</v>
      </c>
      <c r="B229" s="144" t="s">
        <v>1389</v>
      </c>
      <c r="C229" s="144" t="s">
        <v>49</v>
      </c>
      <c r="D229" s="144" t="s">
        <v>49</v>
      </c>
      <c r="E229" s="144">
        <f>IF(Таблица29[[#This Row],[Site]]="Site1",VLOOKUP(Таблица29[[#This Row],[VLAN]],Dictionary!$D$2:$F$15,2,FALSE),VLOOKUP(Таблица29[[#This Row],[VLAN]],Dictionary!$D$2:$F$15,3,FALSE))</f>
        <v>224</v>
      </c>
      <c r="F229" s="144" t="s">
        <v>1477</v>
      </c>
      <c r="G229" s="144" t="s">
        <v>461</v>
      </c>
      <c r="H229" s="144" t="s">
        <v>1139</v>
      </c>
    </row>
    <row r="230" spans="1:8" x14ac:dyDescent="0.25">
      <c r="B230" t="s">
        <v>1402</v>
      </c>
      <c r="C230" t="s">
        <v>41</v>
      </c>
      <c r="D230" t="s">
        <v>41</v>
      </c>
      <c r="E230">
        <f>IF(Таблица29[[#This Row],[Site]]="Site1",VLOOKUP(Таблица29[[#This Row],[VLAN]],Dictionary!$D$2:$F$15,2,FALSE),VLOOKUP(Таблица29[[#This Row],[VLAN]],Dictionary!$D$2:$F$15,3,FALSE))</f>
        <v>24</v>
      </c>
      <c r="F230" t="s">
        <v>1478</v>
      </c>
      <c r="G230" t="s">
        <v>410</v>
      </c>
      <c r="H230" t="s">
        <v>1139</v>
      </c>
    </row>
    <row r="231" spans="1:8" x14ac:dyDescent="0.25">
      <c r="A231" t="s">
        <v>1178</v>
      </c>
      <c r="B231" t="s">
        <v>1313</v>
      </c>
      <c r="C231" t="s">
        <v>41</v>
      </c>
      <c r="D231" t="s">
        <v>41</v>
      </c>
      <c r="E231">
        <f>IF(Таблица29[[#This Row],[Site]]="Site1",VLOOKUP(Таблица29[[#This Row],[VLAN]],Dictionary!$D$2:$F$15,2,FALSE),VLOOKUP(Таблица29[[#This Row],[VLAN]],Dictionary!$D$2:$F$15,3,FALSE))</f>
        <v>24</v>
      </c>
      <c r="F231" t="s">
        <v>1479</v>
      </c>
      <c r="G231" t="s">
        <v>410</v>
      </c>
      <c r="H231" t="s">
        <v>1139</v>
      </c>
    </row>
    <row r="232" spans="1:8" x14ac:dyDescent="0.25">
      <c r="A232" t="s">
        <v>1244</v>
      </c>
      <c r="B232" t="s">
        <v>1375</v>
      </c>
      <c r="C232" t="s">
        <v>41</v>
      </c>
      <c r="D232" t="s">
        <v>41</v>
      </c>
      <c r="E232">
        <f>IF(Таблица29[[#This Row],[Site]]="Site1",VLOOKUP(Таблица29[[#This Row],[VLAN]],Dictionary!$D$2:$F$15,2,FALSE),VLOOKUP(Таблица29[[#This Row],[VLAN]],Dictionary!$D$2:$F$15,3,FALSE))</f>
        <v>24</v>
      </c>
      <c r="F232" t="s">
        <v>1480</v>
      </c>
      <c r="G232" t="s">
        <v>461</v>
      </c>
      <c r="H232" t="s">
        <v>1139</v>
      </c>
    </row>
    <row r="233" spans="1:8" x14ac:dyDescent="0.25">
      <c r="B233" t="s">
        <v>1406</v>
      </c>
      <c r="C233" t="s">
        <v>41</v>
      </c>
      <c r="D233" t="s">
        <v>41</v>
      </c>
      <c r="E233">
        <f>IF(Таблица29[[#This Row],[Site]]="Site1",VLOOKUP(Таблица29[[#This Row],[VLAN]],Dictionary!$D$2:$F$15,2,FALSE),VLOOKUP(Таблица29[[#This Row],[VLAN]],Dictionary!$D$2:$F$15,3,FALSE))</f>
        <v>24</v>
      </c>
      <c r="F233" t="s">
        <v>1481</v>
      </c>
      <c r="G233" t="s">
        <v>410</v>
      </c>
      <c r="H233" t="s">
        <v>1139</v>
      </c>
    </row>
    <row r="234" spans="1:8" x14ac:dyDescent="0.25">
      <c r="A234" t="s">
        <v>1178</v>
      </c>
      <c r="B234" t="s">
        <v>1317</v>
      </c>
      <c r="C234" t="s">
        <v>41</v>
      </c>
      <c r="D234" t="s">
        <v>41</v>
      </c>
      <c r="E234">
        <f>IF(Таблица29[[#This Row],[Site]]="Site1",VLOOKUP(Таблица29[[#This Row],[VLAN]],Dictionary!$D$2:$F$15,2,FALSE),VLOOKUP(Таблица29[[#This Row],[VLAN]],Dictionary!$D$2:$F$15,3,FALSE))</f>
        <v>24</v>
      </c>
      <c r="F234" t="s">
        <v>1482</v>
      </c>
      <c r="G234" t="s">
        <v>410</v>
      </c>
      <c r="H234" t="s">
        <v>1139</v>
      </c>
    </row>
    <row r="235" spans="1:8" x14ac:dyDescent="0.25">
      <c r="A235" t="s">
        <v>1244</v>
      </c>
      <c r="B235" t="s">
        <v>1379</v>
      </c>
      <c r="C235" t="s">
        <v>41</v>
      </c>
      <c r="D235" t="s">
        <v>41</v>
      </c>
      <c r="E235">
        <f>IF(Таблица29[[#This Row],[Site]]="Site1",VLOOKUP(Таблица29[[#This Row],[VLAN]],Dictionary!$D$2:$F$15,2,FALSE),VLOOKUP(Таблица29[[#This Row],[VLAN]],Dictionary!$D$2:$F$15,3,FALSE))</f>
        <v>24</v>
      </c>
      <c r="F235" t="s">
        <v>1483</v>
      </c>
      <c r="G235" t="s">
        <v>461</v>
      </c>
      <c r="H235" t="s">
        <v>1139</v>
      </c>
    </row>
    <row r="236" spans="1:8" x14ac:dyDescent="0.25">
      <c r="B236" t="s">
        <v>1410</v>
      </c>
      <c r="C236" t="s">
        <v>41</v>
      </c>
      <c r="D236" t="s">
        <v>41</v>
      </c>
      <c r="E236">
        <f>IF(Таблица29[[#This Row],[Site]]="Site1",VLOOKUP(Таблица29[[#This Row],[VLAN]],Dictionary!$D$2:$F$15,2,FALSE),VLOOKUP(Таблица29[[#This Row],[VLAN]],Dictionary!$D$2:$F$15,3,FALSE))</f>
        <v>24</v>
      </c>
      <c r="F236" t="s">
        <v>1484</v>
      </c>
      <c r="G236" t="s">
        <v>410</v>
      </c>
      <c r="H236" t="s">
        <v>1139</v>
      </c>
    </row>
    <row r="237" spans="1:8" x14ac:dyDescent="0.25">
      <c r="A237" t="s">
        <v>1180</v>
      </c>
      <c r="B237" t="s">
        <v>1321</v>
      </c>
      <c r="C237" t="s">
        <v>41</v>
      </c>
      <c r="D237" t="s">
        <v>41</v>
      </c>
      <c r="E237">
        <f>IF(Таблица29[[#This Row],[Site]]="Site1",VLOOKUP(Таблица29[[#This Row],[VLAN]],Dictionary!$D$2:$F$15,2,FALSE),VLOOKUP(Таблица29[[#This Row],[VLAN]],Dictionary!$D$2:$F$15,3,FALSE))</f>
        <v>24</v>
      </c>
      <c r="F237" t="s">
        <v>1485</v>
      </c>
      <c r="G237" t="s">
        <v>410</v>
      </c>
      <c r="H237" t="s">
        <v>1139</v>
      </c>
    </row>
    <row r="238" spans="1:8" x14ac:dyDescent="0.25">
      <c r="A238" t="s">
        <v>1246</v>
      </c>
      <c r="B238" t="s">
        <v>1383</v>
      </c>
      <c r="C238" t="s">
        <v>41</v>
      </c>
      <c r="D238" t="s">
        <v>41</v>
      </c>
      <c r="E238">
        <f>IF(Таблица29[[#This Row],[Site]]="Site1",VLOOKUP(Таблица29[[#This Row],[VLAN]],Dictionary!$D$2:$F$15,2,FALSE),VLOOKUP(Таблица29[[#This Row],[VLAN]],Dictionary!$D$2:$F$15,3,FALSE))</f>
        <v>24</v>
      </c>
      <c r="F238" t="s">
        <v>1486</v>
      </c>
      <c r="G238" t="s">
        <v>461</v>
      </c>
      <c r="H238" t="s">
        <v>1139</v>
      </c>
    </row>
    <row r="239" spans="1:8" x14ac:dyDescent="0.25">
      <c r="B239" t="s">
        <v>1414</v>
      </c>
      <c r="C239" t="s">
        <v>41</v>
      </c>
      <c r="D239" t="s">
        <v>41</v>
      </c>
      <c r="E239">
        <f>IF(Таблица29[[#This Row],[Site]]="Site1",VLOOKUP(Таблица29[[#This Row],[VLAN]],Dictionary!$D$2:$F$15,2,FALSE),VLOOKUP(Таблица29[[#This Row],[VLAN]],Dictionary!$D$2:$F$15,3,FALSE))</f>
        <v>24</v>
      </c>
      <c r="F239" t="s">
        <v>1487</v>
      </c>
      <c r="G239" t="s">
        <v>461</v>
      </c>
      <c r="H239" t="s">
        <v>1139</v>
      </c>
    </row>
    <row r="240" spans="1:8" x14ac:dyDescent="0.25">
      <c r="A240" t="s">
        <v>1178</v>
      </c>
      <c r="B240" t="s">
        <v>1315</v>
      </c>
      <c r="C240" t="s">
        <v>41</v>
      </c>
      <c r="D240" t="s">
        <v>41</v>
      </c>
      <c r="E240">
        <f>IF(Таблица29[[#This Row],[Site]]="Site1",VLOOKUP(Таблица29[[#This Row],[VLAN]],Dictionary!$D$2:$F$15,2,FALSE),VLOOKUP(Таблица29[[#This Row],[VLAN]],Dictionary!$D$2:$F$15,3,FALSE))</f>
        <v>24</v>
      </c>
      <c r="F240" t="s">
        <v>1488</v>
      </c>
      <c r="G240" t="s">
        <v>410</v>
      </c>
      <c r="H240" t="s">
        <v>1139</v>
      </c>
    </row>
    <row r="241" spans="1:8" x14ac:dyDescent="0.25">
      <c r="A241" t="s">
        <v>1244</v>
      </c>
      <c r="B241" t="s">
        <v>1377</v>
      </c>
      <c r="C241" t="s">
        <v>41</v>
      </c>
      <c r="D241" t="s">
        <v>41</v>
      </c>
      <c r="E241">
        <f>IF(Таблица29[[#This Row],[Site]]="Site1",VLOOKUP(Таблица29[[#This Row],[VLAN]],Dictionary!$D$2:$F$15,2,FALSE),VLOOKUP(Таблица29[[#This Row],[VLAN]],Dictionary!$D$2:$F$15,3,FALSE))</f>
        <v>24</v>
      </c>
      <c r="F241" t="s">
        <v>1489</v>
      </c>
      <c r="G241" t="s">
        <v>461</v>
      </c>
      <c r="H241" t="s">
        <v>1139</v>
      </c>
    </row>
    <row r="242" spans="1:8" x14ac:dyDescent="0.25">
      <c r="B242" t="s">
        <v>1418</v>
      </c>
      <c r="C242" t="s">
        <v>41</v>
      </c>
      <c r="D242" t="s">
        <v>41</v>
      </c>
      <c r="E242">
        <f>IF(Таблица29[[#This Row],[Site]]="Site1",VLOOKUP(Таблица29[[#This Row],[VLAN]],Dictionary!$D$2:$F$15,2,FALSE),VLOOKUP(Таблица29[[#This Row],[VLAN]],Dictionary!$D$2:$F$15,3,FALSE))</f>
        <v>24</v>
      </c>
      <c r="F242" t="s">
        <v>1490</v>
      </c>
      <c r="G242" t="s">
        <v>461</v>
      </c>
      <c r="H242" t="s">
        <v>1139</v>
      </c>
    </row>
    <row r="243" spans="1:8" x14ac:dyDescent="0.25">
      <c r="A243" t="s">
        <v>1180</v>
      </c>
      <c r="B243" t="s">
        <v>1319</v>
      </c>
      <c r="C243" t="s">
        <v>41</v>
      </c>
      <c r="D243" t="s">
        <v>41</v>
      </c>
      <c r="E243">
        <f>IF(Таблица29[[#This Row],[Site]]="Site1",VLOOKUP(Таблица29[[#This Row],[VLAN]],Dictionary!$D$2:$F$15,2,FALSE),VLOOKUP(Таблица29[[#This Row],[VLAN]],Dictionary!$D$2:$F$15,3,FALSE))</f>
        <v>24</v>
      </c>
      <c r="F243" t="s">
        <v>1491</v>
      </c>
      <c r="G243" t="s">
        <v>410</v>
      </c>
      <c r="H243" t="s">
        <v>1139</v>
      </c>
    </row>
    <row r="244" spans="1:8" x14ac:dyDescent="0.25">
      <c r="A244" t="s">
        <v>1246</v>
      </c>
      <c r="B244" t="s">
        <v>1381</v>
      </c>
      <c r="C244" t="s">
        <v>41</v>
      </c>
      <c r="D244" t="s">
        <v>41</v>
      </c>
      <c r="E244">
        <f>IF(Таблица29[[#This Row],[Site]]="Site1",VLOOKUP(Таблица29[[#This Row],[VLAN]],Dictionary!$D$2:$F$15,2,FALSE),VLOOKUP(Таблица29[[#This Row],[VLAN]],Dictionary!$D$2:$F$15,3,FALSE))</f>
        <v>24</v>
      </c>
      <c r="F244" t="s">
        <v>1492</v>
      </c>
      <c r="G244" t="s">
        <v>461</v>
      </c>
      <c r="H244" t="s">
        <v>1139</v>
      </c>
    </row>
    <row r="245" spans="1:8" x14ac:dyDescent="0.25">
      <c r="B245" t="s">
        <v>1422</v>
      </c>
      <c r="C245" t="s">
        <v>41</v>
      </c>
      <c r="D245" t="s">
        <v>41</v>
      </c>
      <c r="E245">
        <f>IF(Таблица29[[#This Row],[Site]]="Site1",VLOOKUP(Таблица29[[#This Row],[VLAN]],Dictionary!$D$2:$F$15,2,FALSE),VLOOKUP(Таблица29[[#This Row],[VLAN]],Dictionary!$D$2:$F$15,3,FALSE))</f>
        <v>24</v>
      </c>
      <c r="F245" t="s">
        <v>1493</v>
      </c>
      <c r="G245" t="s">
        <v>461</v>
      </c>
      <c r="H245" t="s">
        <v>1139</v>
      </c>
    </row>
    <row r="246" spans="1:8" x14ac:dyDescent="0.25">
      <c r="A246" t="s">
        <v>1180</v>
      </c>
      <c r="B246" t="s">
        <v>1323</v>
      </c>
      <c r="C246" t="s">
        <v>41</v>
      </c>
      <c r="D246" t="s">
        <v>41</v>
      </c>
      <c r="E246">
        <f>IF(Таблица29[[#This Row],[Site]]="Site1",VLOOKUP(Таблица29[[#This Row],[VLAN]],Dictionary!$D$2:$F$15,2,FALSE),VLOOKUP(Таблица29[[#This Row],[VLAN]],Dictionary!$D$2:$F$15,3,FALSE))</f>
        <v>24</v>
      </c>
      <c r="F246" t="s">
        <v>1494</v>
      </c>
      <c r="G246" t="s">
        <v>410</v>
      </c>
      <c r="H246" t="s">
        <v>1139</v>
      </c>
    </row>
    <row r="247" spans="1:8" ht="15.75" customHeight="1" thickBot="1" x14ac:dyDescent="0.3">
      <c r="A247" s="144" t="s">
        <v>1246</v>
      </c>
      <c r="B247" s="144" t="s">
        <v>1385</v>
      </c>
      <c r="C247" s="144" t="s">
        <v>41</v>
      </c>
      <c r="D247" s="144" t="s">
        <v>41</v>
      </c>
      <c r="E247" s="144">
        <f>IF(Таблица29[[#This Row],[Site]]="Site1",VLOOKUP(Таблица29[[#This Row],[VLAN]],Dictionary!$D$2:$F$15,2,FALSE),VLOOKUP(Таблица29[[#This Row],[VLAN]],Dictionary!$D$2:$F$15,3,FALSE))</f>
        <v>24</v>
      </c>
      <c r="F247" s="144" t="s">
        <v>1495</v>
      </c>
      <c r="G247" s="144" t="s">
        <v>461</v>
      </c>
      <c r="H247" s="144" t="s">
        <v>1139</v>
      </c>
    </row>
    <row r="248" spans="1:8" x14ac:dyDescent="0.25">
      <c r="A248" t="s">
        <v>1178</v>
      </c>
      <c r="B248" t="s">
        <v>1313</v>
      </c>
      <c r="C248" t="s">
        <v>57</v>
      </c>
      <c r="D248" t="s">
        <v>57</v>
      </c>
      <c r="E248">
        <f>IF(Таблица29[[#This Row],[Site]]="Site1",VLOOKUP(Таблица29[[#This Row],[VLAN]],Dictionary!$D$2:$F$15,2,FALSE),VLOOKUP(Таблица29[[#This Row],[VLAN]],Dictionary!$D$2:$F$15,3,FALSE))</f>
        <v>111</v>
      </c>
      <c r="F248" t="s">
        <v>1496</v>
      </c>
      <c r="G248" t="s">
        <v>410</v>
      </c>
      <c r="H248" t="s">
        <v>1139</v>
      </c>
    </row>
    <row r="249" spans="1:8" x14ac:dyDescent="0.25">
      <c r="A249" t="s">
        <v>1178</v>
      </c>
      <c r="B249" t="s">
        <v>1315</v>
      </c>
      <c r="C249" t="s">
        <v>57</v>
      </c>
      <c r="D249" t="s">
        <v>57</v>
      </c>
      <c r="E249">
        <f>IF(Таблица29[[#This Row],[Site]]="Site1",VLOOKUP(Таблица29[[#This Row],[VLAN]],Dictionary!$D$2:$F$15,2,FALSE),VLOOKUP(Таблица29[[#This Row],[VLAN]],Dictionary!$D$2:$F$15,3,FALSE))</f>
        <v>111</v>
      </c>
      <c r="F249" t="s">
        <v>1497</v>
      </c>
      <c r="G249" t="s">
        <v>410</v>
      </c>
      <c r="H249" t="s">
        <v>1139</v>
      </c>
    </row>
    <row r="250" spans="1:8" x14ac:dyDescent="0.25">
      <c r="A250" t="s">
        <v>1178</v>
      </c>
      <c r="B250" t="s">
        <v>1317</v>
      </c>
      <c r="C250" t="s">
        <v>57</v>
      </c>
      <c r="D250" t="s">
        <v>57</v>
      </c>
      <c r="E250">
        <f>IF(Таблица29[[#This Row],[Site]]="Site1",VLOOKUP(Таблица29[[#This Row],[VLAN]],Dictionary!$D$2:$F$15,2,FALSE),VLOOKUP(Таблица29[[#This Row],[VLAN]],Dictionary!$D$2:$F$15,3,FALSE))</f>
        <v>111</v>
      </c>
      <c r="F250" t="s">
        <v>1498</v>
      </c>
      <c r="G250" t="s">
        <v>410</v>
      </c>
      <c r="H250" t="s">
        <v>1139</v>
      </c>
    </row>
    <row r="251" spans="1:8" x14ac:dyDescent="0.25">
      <c r="A251" t="s">
        <v>1180</v>
      </c>
      <c r="B251" t="s">
        <v>1319</v>
      </c>
      <c r="C251" t="s">
        <v>57</v>
      </c>
      <c r="D251" t="s">
        <v>57</v>
      </c>
      <c r="E251">
        <f>IF(Таблица29[[#This Row],[Site]]="Site1",VLOOKUP(Таблица29[[#This Row],[VLAN]],Dictionary!$D$2:$F$15,2,FALSE),VLOOKUP(Таблица29[[#This Row],[VLAN]],Dictionary!$D$2:$F$15,3,FALSE))</f>
        <v>111</v>
      </c>
      <c r="F251" t="s">
        <v>1499</v>
      </c>
      <c r="G251" t="s">
        <v>410</v>
      </c>
      <c r="H251" t="s">
        <v>1139</v>
      </c>
    </row>
    <row r="252" spans="1:8" x14ac:dyDescent="0.25">
      <c r="A252" t="s">
        <v>1180</v>
      </c>
      <c r="B252" t="s">
        <v>1321</v>
      </c>
      <c r="C252" t="s">
        <v>57</v>
      </c>
      <c r="D252" t="s">
        <v>57</v>
      </c>
      <c r="E252">
        <f>IF(Таблица29[[#This Row],[Site]]="Site1",VLOOKUP(Таблица29[[#This Row],[VLAN]],Dictionary!$D$2:$F$15,2,FALSE),VLOOKUP(Таблица29[[#This Row],[VLAN]],Dictionary!$D$2:$F$15,3,FALSE))</f>
        <v>111</v>
      </c>
      <c r="F252" t="s">
        <v>1500</v>
      </c>
      <c r="G252" t="s">
        <v>410</v>
      </c>
      <c r="H252" t="s">
        <v>1139</v>
      </c>
    </row>
    <row r="253" spans="1:8" x14ac:dyDescent="0.25">
      <c r="A253" s="122" t="s">
        <v>1180</v>
      </c>
      <c r="B253" s="122" t="s">
        <v>1323</v>
      </c>
      <c r="C253" s="122" t="s">
        <v>57</v>
      </c>
      <c r="D253" s="122" t="s">
        <v>57</v>
      </c>
      <c r="E253" s="122">
        <f>IF(Таблица29[[#This Row],[Site]]="Site1",VLOOKUP(Таблица29[[#This Row],[VLAN]],Dictionary!$D$2:$F$15,2,FALSE),VLOOKUP(Таблица29[[#This Row],[VLAN]],Dictionary!$D$2:$F$15,3,FALSE))</f>
        <v>111</v>
      </c>
      <c r="F253" s="122" t="s">
        <v>1501</v>
      </c>
      <c r="G253" s="122" t="s">
        <v>410</v>
      </c>
      <c r="H253" s="122" t="s">
        <v>1139</v>
      </c>
    </row>
    <row r="254" spans="1:8" x14ac:dyDescent="0.25">
      <c r="A254" t="s">
        <v>1244</v>
      </c>
      <c r="B254" t="s">
        <v>1375</v>
      </c>
      <c r="C254" t="s">
        <v>57</v>
      </c>
      <c r="D254" t="s">
        <v>57</v>
      </c>
      <c r="E254">
        <f>IF(Таблица29[[#This Row],[Site]]="Site1",VLOOKUP(Таблица29[[#This Row],[VLAN]],Dictionary!$D$2:$F$15,2,FALSE),VLOOKUP(Таблица29[[#This Row],[VLAN]],Dictionary!$D$2:$F$15,3,FALSE))</f>
        <v>211</v>
      </c>
      <c r="F254" t="s">
        <v>1502</v>
      </c>
      <c r="G254" t="s">
        <v>461</v>
      </c>
      <c r="H254" t="s">
        <v>1139</v>
      </c>
    </row>
    <row r="255" spans="1:8" x14ac:dyDescent="0.25">
      <c r="A255" t="s">
        <v>1244</v>
      </c>
      <c r="B255" t="s">
        <v>1377</v>
      </c>
      <c r="C255" t="s">
        <v>57</v>
      </c>
      <c r="D255" t="s">
        <v>57</v>
      </c>
      <c r="E255">
        <f>IF(Таблица29[[#This Row],[Site]]="Site1",VLOOKUP(Таблица29[[#This Row],[VLAN]],Dictionary!$D$2:$F$15,2,FALSE),VLOOKUP(Таблица29[[#This Row],[VLAN]],Dictionary!$D$2:$F$15,3,FALSE))</f>
        <v>211</v>
      </c>
      <c r="F255" t="s">
        <v>1503</v>
      </c>
      <c r="G255" t="s">
        <v>461</v>
      </c>
      <c r="H255" t="s">
        <v>1139</v>
      </c>
    </row>
    <row r="256" spans="1:8" x14ac:dyDescent="0.25">
      <c r="A256" t="s">
        <v>1244</v>
      </c>
      <c r="B256" t="s">
        <v>1379</v>
      </c>
      <c r="C256" t="s">
        <v>57</v>
      </c>
      <c r="D256" t="s">
        <v>57</v>
      </c>
      <c r="E256">
        <f>IF(Таблица29[[#This Row],[Site]]="Site1",VLOOKUP(Таблица29[[#This Row],[VLAN]],Dictionary!$D$2:$F$15,2,FALSE),VLOOKUP(Таблица29[[#This Row],[VLAN]],Dictionary!$D$2:$F$15,3,FALSE))</f>
        <v>211</v>
      </c>
      <c r="F256" t="s">
        <v>1504</v>
      </c>
      <c r="G256" t="s">
        <v>461</v>
      </c>
      <c r="H256" t="s">
        <v>1139</v>
      </c>
    </row>
    <row r="257" spans="1:8" x14ac:dyDescent="0.25">
      <c r="A257" t="s">
        <v>1246</v>
      </c>
      <c r="B257" t="s">
        <v>1381</v>
      </c>
      <c r="C257" t="s">
        <v>57</v>
      </c>
      <c r="D257" t="s">
        <v>57</v>
      </c>
      <c r="E257">
        <f>IF(Таблица29[[#This Row],[Site]]="Site1",VLOOKUP(Таблица29[[#This Row],[VLAN]],Dictionary!$D$2:$F$15,2,FALSE),VLOOKUP(Таблица29[[#This Row],[VLAN]],Dictionary!$D$2:$F$15,3,FALSE))</f>
        <v>211</v>
      </c>
      <c r="F257" t="s">
        <v>1505</v>
      </c>
      <c r="G257" t="s">
        <v>461</v>
      </c>
      <c r="H257" t="s">
        <v>1139</v>
      </c>
    </row>
    <row r="258" spans="1:8" x14ac:dyDescent="0.25">
      <c r="A258" t="s">
        <v>1246</v>
      </c>
      <c r="B258" t="s">
        <v>1383</v>
      </c>
      <c r="C258" t="s">
        <v>57</v>
      </c>
      <c r="D258" t="s">
        <v>57</v>
      </c>
      <c r="E258">
        <f>IF(Таблица29[[#This Row],[Site]]="Site1",VLOOKUP(Таблица29[[#This Row],[VLAN]],Dictionary!$D$2:$F$15,2,FALSE),VLOOKUP(Таблица29[[#This Row],[VLAN]],Dictionary!$D$2:$F$15,3,FALSE))</f>
        <v>211</v>
      </c>
      <c r="F258" t="s">
        <v>1506</v>
      </c>
      <c r="G258" t="s">
        <v>461</v>
      </c>
      <c r="H258" t="s">
        <v>1139</v>
      </c>
    </row>
    <row r="259" spans="1:8" ht="15.75" customHeight="1" thickBot="1" x14ac:dyDescent="0.3">
      <c r="A259" s="144" t="s">
        <v>1246</v>
      </c>
      <c r="B259" s="144" t="s">
        <v>1385</v>
      </c>
      <c r="C259" s="144" t="s">
        <v>57</v>
      </c>
      <c r="D259" s="144" t="s">
        <v>57</v>
      </c>
      <c r="E259" s="144">
        <f>IF(Таблица29[[#This Row],[Site]]="Site1",VLOOKUP(Таблица29[[#This Row],[VLAN]],Dictionary!$D$2:$F$15,2,FALSE),VLOOKUP(Таблица29[[#This Row],[VLAN]],Dictionary!$D$2:$F$15,3,FALSE))</f>
        <v>211</v>
      </c>
      <c r="F259" s="144" t="s">
        <v>1507</v>
      </c>
      <c r="G259" s="144" t="s">
        <v>461</v>
      </c>
      <c r="H259" s="144" t="s">
        <v>1139</v>
      </c>
    </row>
    <row r="260" spans="1:8" x14ac:dyDescent="0.25">
      <c r="A260" t="s">
        <v>1137</v>
      </c>
      <c r="B260" t="s">
        <v>1273</v>
      </c>
      <c r="C260" t="s">
        <v>62</v>
      </c>
      <c r="D260" t="s">
        <v>62</v>
      </c>
      <c r="E260">
        <f>IF(Таблица29[[#This Row],[Site]]="Site1",VLOOKUP(Таблица29[[#This Row],[VLAN]],Dictionary!$D$2:$F$15,2,FALSE),VLOOKUP(Таблица29[[#This Row],[VLAN]],Dictionary!$D$2:$F$15,3,FALSE))</f>
        <v>110</v>
      </c>
      <c r="F260" t="s">
        <v>1508</v>
      </c>
      <c r="G260" t="s">
        <v>410</v>
      </c>
      <c r="H260" t="s">
        <v>1139</v>
      </c>
    </row>
    <row r="261" spans="1:8" x14ac:dyDescent="0.25">
      <c r="A261" t="s">
        <v>1140</v>
      </c>
      <c r="B261" t="s">
        <v>1275</v>
      </c>
      <c r="C261" t="s">
        <v>62</v>
      </c>
      <c r="D261" t="s">
        <v>62</v>
      </c>
      <c r="E261">
        <f>IF(Таблица29[[#This Row],[Site]]="Site1",VLOOKUP(Таблица29[[#This Row],[VLAN]],Dictionary!$D$2:$F$15,2,FALSE),VLOOKUP(Таблица29[[#This Row],[VLAN]],Dictionary!$D$2:$F$15,3,FALSE))</f>
        <v>110</v>
      </c>
      <c r="F261" t="s">
        <v>1509</v>
      </c>
      <c r="G261" t="s">
        <v>410</v>
      </c>
      <c r="H261" t="s">
        <v>1139</v>
      </c>
    </row>
    <row r="262" spans="1:8" x14ac:dyDescent="0.25">
      <c r="A262" t="s">
        <v>1142</v>
      </c>
      <c r="B262" t="s">
        <v>1277</v>
      </c>
      <c r="C262" t="s">
        <v>62</v>
      </c>
      <c r="D262" t="s">
        <v>62</v>
      </c>
      <c r="E262">
        <f>IF(Таблица29[[#This Row],[Site]]="Site1",VLOOKUP(Таблица29[[#This Row],[VLAN]],Dictionary!$D$2:$F$15,2,FALSE),VLOOKUP(Таблица29[[#This Row],[VLAN]],Dictionary!$D$2:$F$15,3,FALSE))</f>
        <v>110</v>
      </c>
      <c r="F262" t="s">
        <v>1510</v>
      </c>
      <c r="G262" t="s">
        <v>410</v>
      </c>
      <c r="H262" t="s">
        <v>1139</v>
      </c>
    </row>
    <row r="263" spans="1:8" x14ac:dyDescent="0.25">
      <c r="A263" t="s">
        <v>1144</v>
      </c>
      <c r="B263" t="s">
        <v>1279</v>
      </c>
      <c r="C263" t="s">
        <v>62</v>
      </c>
      <c r="D263" t="s">
        <v>62</v>
      </c>
      <c r="E263">
        <f>IF(Таблица29[[#This Row],[Site]]="Site1",VLOOKUP(Таблица29[[#This Row],[VLAN]],Dictionary!$D$2:$F$15,2,FALSE),VLOOKUP(Таблица29[[#This Row],[VLAN]],Dictionary!$D$2:$F$15,3,FALSE))</f>
        <v>110</v>
      </c>
      <c r="F263" t="s">
        <v>1511</v>
      </c>
      <c r="G263" t="s">
        <v>410</v>
      </c>
      <c r="H263" t="s">
        <v>1139</v>
      </c>
    </row>
    <row r="264" spans="1:8" x14ac:dyDescent="0.25">
      <c r="A264" t="s">
        <v>1146</v>
      </c>
      <c r="B264" t="s">
        <v>1281</v>
      </c>
      <c r="C264" t="s">
        <v>62</v>
      </c>
      <c r="D264" t="s">
        <v>62</v>
      </c>
      <c r="E264">
        <f>IF(Таблица29[[#This Row],[Site]]="Site1",VLOOKUP(Таблица29[[#This Row],[VLAN]],Dictionary!$D$2:$F$15,2,FALSE),VLOOKUP(Таблица29[[#This Row],[VLAN]],Dictionary!$D$2:$F$15,3,FALSE))</f>
        <v>110</v>
      </c>
      <c r="F264" t="s">
        <v>1512</v>
      </c>
      <c r="G264" t="s">
        <v>410</v>
      </c>
      <c r="H264" t="s">
        <v>1139</v>
      </c>
    </row>
    <row r="265" spans="1:8" x14ac:dyDescent="0.25">
      <c r="A265" t="s">
        <v>1148</v>
      </c>
      <c r="B265" t="s">
        <v>1283</v>
      </c>
      <c r="C265" t="s">
        <v>62</v>
      </c>
      <c r="D265" t="s">
        <v>62</v>
      </c>
      <c r="E265">
        <f>IF(Таблица29[[#This Row],[Site]]="Site1",VLOOKUP(Таблица29[[#This Row],[VLAN]],Dictionary!$D$2:$F$15,2,FALSE),VLOOKUP(Таблица29[[#This Row],[VLAN]],Dictionary!$D$2:$F$15,3,FALSE))</f>
        <v>110</v>
      </c>
      <c r="F265" t="s">
        <v>1513</v>
      </c>
      <c r="G265" t="s">
        <v>410</v>
      </c>
      <c r="H265" t="s">
        <v>1139</v>
      </c>
    </row>
    <row r="266" spans="1:8" x14ac:dyDescent="0.25">
      <c r="A266" t="s">
        <v>1150</v>
      </c>
      <c r="B266" t="s">
        <v>1285</v>
      </c>
      <c r="C266" t="s">
        <v>62</v>
      </c>
      <c r="D266" t="s">
        <v>62</v>
      </c>
      <c r="E266">
        <f>IF(Таблица29[[#This Row],[Site]]="Site1",VLOOKUP(Таблица29[[#This Row],[VLAN]],Dictionary!$D$2:$F$15,2,FALSE),VLOOKUP(Таблица29[[#This Row],[VLAN]],Dictionary!$D$2:$F$15,3,FALSE))</f>
        <v>110</v>
      </c>
      <c r="F266" t="s">
        <v>1514</v>
      </c>
      <c r="G266" t="s">
        <v>410</v>
      </c>
      <c r="H266" t="s">
        <v>1139</v>
      </c>
    </row>
    <row r="267" spans="1:8" x14ac:dyDescent="0.25">
      <c r="A267" t="s">
        <v>1152</v>
      </c>
      <c r="B267" t="s">
        <v>1287</v>
      </c>
      <c r="C267" t="s">
        <v>62</v>
      </c>
      <c r="D267" t="s">
        <v>62</v>
      </c>
      <c r="E267">
        <f>IF(Таблица29[[#This Row],[Site]]="Site1",VLOOKUP(Таблица29[[#This Row],[VLAN]],Dictionary!$D$2:$F$15,2,FALSE),VLOOKUP(Таблица29[[#This Row],[VLAN]],Dictionary!$D$2:$F$15,3,FALSE))</f>
        <v>110</v>
      </c>
      <c r="F267" t="s">
        <v>1515</v>
      </c>
      <c r="G267" t="s">
        <v>410</v>
      </c>
      <c r="H267" t="s">
        <v>1139</v>
      </c>
    </row>
    <row r="268" spans="1:8" x14ac:dyDescent="0.25">
      <c r="A268" t="s">
        <v>1154</v>
      </c>
      <c r="B268" t="s">
        <v>1289</v>
      </c>
      <c r="C268" t="s">
        <v>62</v>
      </c>
      <c r="D268" t="s">
        <v>62</v>
      </c>
      <c r="E268">
        <f>IF(Таблица29[[#This Row],[Site]]="Site1",VLOOKUP(Таблица29[[#This Row],[VLAN]],Dictionary!$D$2:$F$15,2,FALSE),VLOOKUP(Таблица29[[#This Row],[VLAN]],Dictionary!$D$2:$F$15,3,FALSE))</f>
        <v>110</v>
      </c>
      <c r="F268" t="s">
        <v>1516</v>
      </c>
      <c r="G268" t="s">
        <v>410</v>
      </c>
      <c r="H268" t="s">
        <v>1139</v>
      </c>
    </row>
    <row r="269" spans="1:8" x14ac:dyDescent="0.25">
      <c r="A269" t="s">
        <v>1156</v>
      </c>
      <c r="B269" t="s">
        <v>1291</v>
      </c>
      <c r="C269" t="s">
        <v>62</v>
      </c>
      <c r="D269" t="s">
        <v>62</v>
      </c>
      <c r="E269">
        <f>IF(Таблица29[[#This Row],[Site]]="Site1",VLOOKUP(Таблица29[[#This Row],[VLAN]],Dictionary!$D$2:$F$15,2,FALSE),VLOOKUP(Таблица29[[#This Row],[VLAN]],Dictionary!$D$2:$F$15,3,FALSE))</f>
        <v>110</v>
      </c>
      <c r="F269" t="s">
        <v>1517</v>
      </c>
      <c r="G269" t="s">
        <v>410</v>
      </c>
      <c r="H269" t="s">
        <v>1139</v>
      </c>
    </row>
    <row r="270" spans="1:8" x14ac:dyDescent="0.25">
      <c r="A270" t="s">
        <v>1158</v>
      </c>
      <c r="B270" t="s">
        <v>1293</v>
      </c>
      <c r="C270" t="s">
        <v>62</v>
      </c>
      <c r="D270" t="s">
        <v>62</v>
      </c>
      <c r="E270">
        <f>IF(Таблица29[[#This Row],[Site]]="Site1",VLOOKUP(Таблица29[[#This Row],[VLAN]],Dictionary!$D$2:$F$15,2,FALSE),VLOOKUP(Таблица29[[#This Row],[VLAN]],Dictionary!$D$2:$F$15,3,FALSE))</f>
        <v>110</v>
      </c>
      <c r="F270" t="s">
        <v>1518</v>
      </c>
      <c r="G270" t="s">
        <v>410</v>
      </c>
      <c r="H270" t="s">
        <v>1139</v>
      </c>
    </row>
    <row r="271" spans="1:8" x14ac:dyDescent="0.25">
      <c r="A271" t="s">
        <v>1160</v>
      </c>
      <c r="B271" t="s">
        <v>1295</v>
      </c>
      <c r="C271" t="s">
        <v>62</v>
      </c>
      <c r="D271" t="s">
        <v>62</v>
      </c>
      <c r="E271">
        <f>IF(Таблица29[[#This Row],[Site]]="Site1",VLOOKUP(Таблица29[[#This Row],[VLAN]],Dictionary!$D$2:$F$15,2,FALSE),VLOOKUP(Таблица29[[#This Row],[VLAN]],Dictionary!$D$2:$F$15,3,FALSE))</f>
        <v>110</v>
      </c>
      <c r="F271" t="s">
        <v>1519</v>
      </c>
      <c r="G271" t="s">
        <v>410</v>
      </c>
      <c r="H271" t="s">
        <v>1139</v>
      </c>
    </row>
    <row r="272" spans="1:8" x14ac:dyDescent="0.25">
      <c r="A272" t="s">
        <v>1162</v>
      </c>
      <c r="B272" t="s">
        <v>1297</v>
      </c>
      <c r="C272" t="s">
        <v>62</v>
      </c>
      <c r="D272" t="s">
        <v>62</v>
      </c>
      <c r="E272">
        <f>IF(Таблица29[[#This Row],[Site]]="Site1",VLOOKUP(Таблица29[[#This Row],[VLAN]],Dictionary!$D$2:$F$15,2,FALSE),VLOOKUP(Таблица29[[#This Row],[VLAN]],Dictionary!$D$2:$F$15,3,FALSE))</f>
        <v>110</v>
      </c>
      <c r="F272" t="s">
        <v>1520</v>
      </c>
      <c r="G272" t="s">
        <v>410</v>
      </c>
      <c r="H272" t="s">
        <v>1139</v>
      </c>
    </row>
    <row r="273" spans="1:8" x14ac:dyDescent="0.25">
      <c r="A273" t="s">
        <v>1164</v>
      </c>
      <c r="B273" t="s">
        <v>1299</v>
      </c>
      <c r="C273" t="s">
        <v>62</v>
      </c>
      <c r="D273" t="s">
        <v>62</v>
      </c>
      <c r="E273">
        <f>IF(Таблица29[[#This Row],[Site]]="Site1",VLOOKUP(Таблица29[[#This Row],[VLAN]],Dictionary!$D$2:$F$15,2,FALSE),VLOOKUP(Таблица29[[#This Row],[VLAN]],Dictionary!$D$2:$F$15,3,FALSE))</f>
        <v>110</v>
      </c>
      <c r="F273" t="s">
        <v>1521</v>
      </c>
      <c r="G273" t="s">
        <v>410</v>
      </c>
      <c r="H273" t="s">
        <v>1139</v>
      </c>
    </row>
    <row r="274" spans="1:8" x14ac:dyDescent="0.25">
      <c r="A274" t="s">
        <v>1166</v>
      </c>
      <c r="B274" t="s">
        <v>1301</v>
      </c>
      <c r="C274" t="s">
        <v>62</v>
      </c>
      <c r="D274" t="s">
        <v>62</v>
      </c>
      <c r="E274">
        <f>IF(Таблица29[[#This Row],[Site]]="Site1",VLOOKUP(Таблица29[[#This Row],[VLAN]],Dictionary!$D$2:$F$15,2,FALSE),VLOOKUP(Таблица29[[#This Row],[VLAN]],Dictionary!$D$2:$F$15,3,FALSE))</f>
        <v>110</v>
      </c>
      <c r="F274" t="s">
        <v>1522</v>
      </c>
      <c r="G274" t="s">
        <v>410</v>
      </c>
      <c r="H274" t="s">
        <v>1139</v>
      </c>
    </row>
    <row r="275" spans="1:8" x14ac:dyDescent="0.25">
      <c r="A275" s="122" t="s">
        <v>1168</v>
      </c>
      <c r="B275" s="122" t="s">
        <v>1303</v>
      </c>
      <c r="C275" s="122" t="s">
        <v>62</v>
      </c>
      <c r="D275" s="122" t="s">
        <v>62</v>
      </c>
      <c r="E275" s="122">
        <f>IF(Таблица29[[#This Row],[Site]]="Site1",VLOOKUP(Таблица29[[#This Row],[VLAN]],Dictionary!$D$2:$F$15,2,FALSE),VLOOKUP(Таблица29[[#This Row],[VLAN]],Dictionary!$D$2:$F$15,3,FALSE))</f>
        <v>110</v>
      </c>
      <c r="F275" s="122" t="s">
        <v>1523</v>
      </c>
      <c r="G275" s="122" t="s">
        <v>410</v>
      </c>
      <c r="H275" s="122" t="s">
        <v>1139</v>
      </c>
    </row>
    <row r="276" spans="1:8" x14ac:dyDescent="0.25">
      <c r="A276" t="s">
        <v>1178</v>
      </c>
      <c r="B276" t="s">
        <v>1313</v>
      </c>
      <c r="C276" t="s">
        <v>62</v>
      </c>
      <c r="D276" t="s">
        <v>62</v>
      </c>
      <c r="E276">
        <f>IF(Таблица29[[#This Row],[Site]]="Site1",VLOOKUP(Таблица29[[#This Row],[VLAN]],Dictionary!$D$2:$F$15,2,FALSE),VLOOKUP(Таблица29[[#This Row],[VLAN]],Dictionary!$D$2:$F$15,3,FALSE))</f>
        <v>110</v>
      </c>
      <c r="F276" t="s">
        <v>1524</v>
      </c>
      <c r="G276" t="s">
        <v>410</v>
      </c>
      <c r="H276" t="s">
        <v>1139</v>
      </c>
    </row>
    <row r="277" spans="1:8" x14ac:dyDescent="0.25">
      <c r="A277" t="s">
        <v>1178</v>
      </c>
      <c r="B277" t="s">
        <v>1315</v>
      </c>
      <c r="C277" t="s">
        <v>62</v>
      </c>
      <c r="D277" t="s">
        <v>62</v>
      </c>
      <c r="E277">
        <f>IF(Таблица29[[#This Row],[Site]]="Site1",VLOOKUP(Таблица29[[#This Row],[VLAN]],Dictionary!$D$2:$F$15,2,FALSE),VLOOKUP(Таблица29[[#This Row],[VLAN]],Dictionary!$D$2:$F$15,3,FALSE))</f>
        <v>110</v>
      </c>
      <c r="F277" t="s">
        <v>1525</v>
      </c>
      <c r="G277" t="s">
        <v>410</v>
      </c>
      <c r="H277" t="s">
        <v>1139</v>
      </c>
    </row>
    <row r="278" spans="1:8" x14ac:dyDescent="0.25">
      <c r="A278" t="s">
        <v>1178</v>
      </c>
      <c r="B278" t="s">
        <v>1317</v>
      </c>
      <c r="C278" t="s">
        <v>62</v>
      </c>
      <c r="D278" t="s">
        <v>62</v>
      </c>
      <c r="E278">
        <f>IF(Таблица29[[#This Row],[Site]]="Site1",VLOOKUP(Таблица29[[#This Row],[VLAN]],Dictionary!$D$2:$F$15,2,FALSE),VLOOKUP(Таблица29[[#This Row],[VLAN]],Dictionary!$D$2:$F$15,3,FALSE))</f>
        <v>110</v>
      </c>
      <c r="F278" t="s">
        <v>1526</v>
      </c>
      <c r="G278" t="s">
        <v>410</v>
      </c>
      <c r="H278" t="s">
        <v>1139</v>
      </c>
    </row>
    <row r="279" spans="1:8" x14ac:dyDescent="0.25">
      <c r="A279" t="s">
        <v>1180</v>
      </c>
      <c r="B279" t="s">
        <v>1319</v>
      </c>
      <c r="C279" t="s">
        <v>62</v>
      </c>
      <c r="D279" t="s">
        <v>62</v>
      </c>
      <c r="E279">
        <f>IF(Таблица29[[#This Row],[Site]]="Site1",VLOOKUP(Таблица29[[#This Row],[VLAN]],Dictionary!$D$2:$F$15,2,FALSE),VLOOKUP(Таблица29[[#This Row],[VLAN]],Dictionary!$D$2:$F$15,3,FALSE))</f>
        <v>110</v>
      </c>
      <c r="F279" t="s">
        <v>1527</v>
      </c>
      <c r="G279" t="s">
        <v>410</v>
      </c>
      <c r="H279" t="s">
        <v>1139</v>
      </c>
    </row>
    <row r="280" spans="1:8" x14ac:dyDescent="0.25">
      <c r="A280" t="s">
        <v>1180</v>
      </c>
      <c r="B280" t="s">
        <v>1321</v>
      </c>
      <c r="C280" t="s">
        <v>62</v>
      </c>
      <c r="D280" t="s">
        <v>62</v>
      </c>
      <c r="E280">
        <f>IF(Таблица29[[#This Row],[Site]]="Site1",VLOOKUP(Таблица29[[#This Row],[VLAN]],Dictionary!$D$2:$F$15,2,FALSE),VLOOKUP(Таблица29[[#This Row],[VLAN]],Dictionary!$D$2:$F$15,3,FALSE))</f>
        <v>110</v>
      </c>
      <c r="F280" t="s">
        <v>1528</v>
      </c>
      <c r="G280" t="s">
        <v>410</v>
      </c>
      <c r="H280" t="s">
        <v>1139</v>
      </c>
    </row>
    <row r="281" spans="1:8" x14ac:dyDescent="0.25">
      <c r="A281" s="122" t="s">
        <v>1180</v>
      </c>
      <c r="B281" s="122" t="s">
        <v>1323</v>
      </c>
      <c r="C281" s="122" t="s">
        <v>62</v>
      </c>
      <c r="D281" s="122" t="s">
        <v>62</v>
      </c>
      <c r="E281" s="122">
        <f>IF(Таблица29[[#This Row],[Site]]="Site1",VLOOKUP(Таблица29[[#This Row],[VLAN]],Dictionary!$D$2:$F$15,2,FALSE),VLOOKUP(Таблица29[[#This Row],[VLAN]],Dictionary!$D$2:$F$15,3,FALSE))</f>
        <v>110</v>
      </c>
      <c r="F281" s="122" t="s">
        <v>1529</v>
      </c>
      <c r="G281" s="122" t="s">
        <v>410</v>
      </c>
      <c r="H281" s="122" t="s">
        <v>1139</v>
      </c>
    </row>
    <row r="282" spans="1:8" x14ac:dyDescent="0.25">
      <c r="A282" s="155" t="s">
        <v>1174</v>
      </c>
      <c r="B282" s="155" t="s">
        <v>1329</v>
      </c>
      <c r="C282" s="155" t="s">
        <v>62</v>
      </c>
      <c r="D282" s="155" t="s">
        <v>62</v>
      </c>
      <c r="E282" s="155">
        <f>IF(Таблица29[[#This Row],[Site]]="Site1",VLOOKUP(Таблица29[[#This Row],[VLAN]],Dictionary!$D$2:$F$15,2,FALSE),VLOOKUP(Таблица29[[#This Row],[VLAN]],Dictionary!$D$2:$F$15,3,FALSE))</f>
        <v>110</v>
      </c>
      <c r="F282" s="155" t="s">
        <v>1530</v>
      </c>
      <c r="G282" s="155" t="s">
        <v>410</v>
      </c>
      <c r="H282" s="155" t="s">
        <v>1139</v>
      </c>
    </row>
    <row r="283" spans="1:8" x14ac:dyDescent="0.25">
      <c r="A283" t="s">
        <v>1204</v>
      </c>
      <c r="B283" t="s">
        <v>1333</v>
      </c>
      <c r="C283" t="s">
        <v>62</v>
      </c>
      <c r="D283" t="s">
        <v>62</v>
      </c>
      <c r="E283">
        <f>IF(Таблица29[[#This Row],[Site]]="Site1",VLOOKUP(Таблица29[[#This Row],[VLAN]],Dictionary!$D$2:$F$15,2,FALSE),VLOOKUP(Таблица29[[#This Row],[VLAN]],Dictionary!$D$2:$F$15,3,FALSE))</f>
        <v>210</v>
      </c>
      <c r="F283" t="s">
        <v>1531</v>
      </c>
      <c r="G283" t="s">
        <v>461</v>
      </c>
      <c r="H283" t="s">
        <v>1139</v>
      </c>
    </row>
    <row r="284" spans="1:8" x14ac:dyDescent="0.25">
      <c r="A284" t="s">
        <v>1206</v>
      </c>
      <c r="B284" t="s">
        <v>1335</v>
      </c>
      <c r="C284" t="s">
        <v>62</v>
      </c>
      <c r="D284" t="s">
        <v>62</v>
      </c>
      <c r="E284">
        <f>IF(Таблица29[[#This Row],[Site]]="Site1",VLOOKUP(Таблица29[[#This Row],[VLAN]],Dictionary!$D$2:$F$15,2,FALSE),VLOOKUP(Таблица29[[#This Row],[VLAN]],Dictionary!$D$2:$F$15,3,FALSE))</f>
        <v>210</v>
      </c>
      <c r="F284" t="s">
        <v>1532</v>
      </c>
      <c r="G284" t="s">
        <v>461</v>
      </c>
      <c r="H284" t="s">
        <v>1139</v>
      </c>
    </row>
    <row r="285" spans="1:8" x14ac:dyDescent="0.25">
      <c r="A285" t="s">
        <v>1208</v>
      </c>
      <c r="B285" t="s">
        <v>1337</v>
      </c>
      <c r="C285" t="s">
        <v>62</v>
      </c>
      <c r="D285" t="s">
        <v>62</v>
      </c>
      <c r="E285">
        <f>IF(Таблица29[[#This Row],[Site]]="Site1",VLOOKUP(Таблица29[[#This Row],[VLAN]],Dictionary!$D$2:$F$15,2,FALSE),VLOOKUP(Таблица29[[#This Row],[VLAN]],Dictionary!$D$2:$F$15,3,FALSE))</f>
        <v>210</v>
      </c>
      <c r="F285" t="s">
        <v>1533</v>
      </c>
      <c r="G285" t="s">
        <v>461</v>
      </c>
      <c r="H285" t="s">
        <v>1139</v>
      </c>
    </row>
    <row r="286" spans="1:8" x14ac:dyDescent="0.25">
      <c r="A286" t="s">
        <v>1210</v>
      </c>
      <c r="B286" t="s">
        <v>1339</v>
      </c>
      <c r="C286" t="s">
        <v>62</v>
      </c>
      <c r="D286" t="s">
        <v>62</v>
      </c>
      <c r="E286">
        <f>IF(Таблица29[[#This Row],[Site]]="Site1",VLOOKUP(Таблица29[[#This Row],[VLAN]],Dictionary!$D$2:$F$15,2,FALSE),VLOOKUP(Таблица29[[#This Row],[VLAN]],Dictionary!$D$2:$F$15,3,FALSE))</f>
        <v>210</v>
      </c>
      <c r="F286" t="s">
        <v>1534</v>
      </c>
      <c r="G286" t="s">
        <v>461</v>
      </c>
      <c r="H286" t="s">
        <v>1139</v>
      </c>
    </row>
    <row r="287" spans="1:8" x14ac:dyDescent="0.25">
      <c r="A287" t="s">
        <v>1212</v>
      </c>
      <c r="B287" t="s">
        <v>1341</v>
      </c>
      <c r="C287" t="s">
        <v>62</v>
      </c>
      <c r="D287" t="s">
        <v>62</v>
      </c>
      <c r="E287">
        <f>IF(Таблица29[[#This Row],[Site]]="Site1",VLOOKUP(Таблица29[[#This Row],[VLAN]],Dictionary!$D$2:$F$15,2,FALSE),VLOOKUP(Таблица29[[#This Row],[VLAN]],Dictionary!$D$2:$F$15,3,FALSE))</f>
        <v>210</v>
      </c>
      <c r="F287" t="s">
        <v>1535</v>
      </c>
      <c r="G287" t="s">
        <v>461</v>
      </c>
      <c r="H287" t="s">
        <v>1139</v>
      </c>
    </row>
    <row r="288" spans="1:8" x14ac:dyDescent="0.25">
      <c r="A288" t="s">
        <v>1214</v>
      </c>
      <c r="B288" t="s">
        <v>1343</v>
      </c>
      <c r="C288" t="s">
        <v>62</v>
      </c>
      <c r="D288" t="s">
        <v>62</v>
      </c>
      <c r="E288">
        <f>IF(Таблица29[[#This Row],[Site]]="Site1",VLOOKUP(Таблица29[[#This Row],[VLAN]],Dictionary!$D$2:$F$15,2,FALSE),VLOOKUP(Таблица29[[#This Row],[VLAN]],Dictionary!$D$2:$F$15,3,FALSE))</f>
        <v>210</v>
      </c>
      <c r="F288" t="s">
        <v>1536</v>
      </c>
      <c r="G288" t="s">
        <v>461</v>
      </c>
      <c r="H288" t="s">
        <v>1139</v>
      </c>
    </row>
    <row r="289" spans="1:8" x14ac:dyDescent="0.25">
      <c r="A289" t="s">
        <v>1216</v>
      </c>
      <c r="B289" t="s">
        <v>1345</v>
      </c>
      <c r="C289" t="s">
        <v>62</v>
      </c>
      <c r="D289" t="s">
        <v>62</v>
      </c>
      <c r="E289">
        <f>IF(Таблица29[[#This Row],[Site]]="Site1",VLOOKUP(Таблица29[[#This Row],[VLAN]],Dictionary!$D$2:$F$15,2,FALSE),VLOOKUP(Таблица29[[#This Row],[VLAN]],Dictionary!$D$2:$F$15,3,FALSE))</f>
        <v>210</v>
      </c>
      <c r="F289" t="s">
        <v>1537</v>
      </c>
      <c r="G289" t="s">
        <v>461</v>
      </c>
      <c r="H289" t="s">
        <v>1139</v>
      </c>
    </row>
    <row r="290" spans="1:8" x14ac:dyDescent="0.25">
      <c r="A290" t="s">
        <v>1218</v>
      </c>
      <c r="B290" t="s">
        <v>1347</v>
      </c>
      <c r="C290" t="s">
        <v>62</v>
      </c>
      <c r="D290" t="s">
        <v>62</v>
      </c>
      <c r="E290">
        <f>IF(Таблица29[[#This Row],[Site]]="Site1",VLOOKUP(Таблица29[[#This Row],[VLAN]],Dictionary!$D$2:$F$15,2,FALSE),VLOOKUP(Таблица29[[#This Row],[VLAN]],Dictionary!$D$2:$F$15,3,FALSE))</f>
        <v>210</v>
      </c>
      <c r="F290" t="s">
        <v>1538</v>
      </c>
      <c r="G290" t="s">
        <v>461</v>
      </c>
      <c r="H290" t="s">
        <v>1139</v>
      </c>
    </row>
    <row r="291" spans="1:8" x14ac:dyDescent="0.25">
      <c r="A291" t="s">
        <v>1220</v>
      </c>
      <c r="B291" t="s">
        <v>1349</v>
      </c>
      <c r="C291" t="s">
        <v>62</v>
      </c>
      <c r="D291" t="s">
        <v>62</v>
      </c>
      <c r="E291">
        <f>IF(Таблица29[[#This Row],[Site]]="Site1",VLOOKUP(Таблица29[[#This Row],[VLAN]],Dictionary!$D$2:$F$15,2,FALSE),VLOOKUP(Таблица29[[#This Row],[VLAN]],Dictionary!$D$2:$F$15,3,FALSE))</f>
        <v>210</v>
      </c>
      <c r="F291" t="s">
        <v>1539</v>
      </c>
      <c r="G291" t="s">
        <v>461</v>
      </c>
      <c r="H291" t="s">
        <v>1139</v>
      </c>
    </row>
    <row r="292" spans="1:8" x14ac:dyDescent="0.25">
      <c r="A292" t="s">
        <v>1222</v>
      </c>
      <c r="B292" t="s">
        <v>1351</v>
      </c>
      <c r="C292" t="s">
        <v>62</v>
      </c>
      <c r="D292" t="s">
        <v>62</v>
      </c>
      <c r="E292">
        <f>IF(Таблица29[[#This Row],[Site]]="Site1",VLOOKUP(Таблица29[[#This Row],[VLAN]],Dictionary!$D$2:$F$15,2,FALSE),VLOOKUP(Таблица29[[#This Row],[VLAN]],Dictionary!$D$2:$F$15,3,FALSE))</f>
        <v>210</v>
      </c>
      <c r="F292" t="s">
        <v>1540</v>
      </c>
      <c r="G292" t="s">
        <v>461</v>
      </c>
      <c r="H292" t="s">
        <v>1139</v>
      </c>
    </row>
    <row r="293" spans="1:8" x14ac:dyDescent="0.25">
      <c r="A293" t="s">
        <v>1224</v>
      </c>
      <c r="B293" t="s">
        <v>1353</v>
      </c>
      <c r="C293" t="s">
        <v>62</v>
      </c>
      <c r="D293" t="s">
        <v>62</v>
      </c>
      <c r="E293">
        <f>IF(Таблица29[[#This Row],[Site]]="Site1",VLOOKUP(Таблица29[[#This Row],[VLAN]],Dictionary!$D$2:$F$15,2,FALSE),VLOOKUP(Таблица29[[#This Row],[VLAN]],Dictionary!$D$2:$F$15,3,FALSE))</f>
        <v>210</v>
      </c>
      <c r="F293" t="s">
        <v>1541</v>
      </c>
      <c r="G293" t="s">
        <v>461</v>
      </c>
      <c r="H293" t="s">
        <v>1139</v>
      </c>
    </row>
    <row r="294" spans="1:8" x14ac:dyDescent="0.25">
      <c r="A294" t="s">
        <v>1226</v>
      </c>
      <c r="B294" t="s">
        <v>1355</v>
      </c>
      <c r="C294" t="s">
        <v>62</v>
      </c>
      <c r="D294" t="s">
        <v>62</v>
      </c>
      <c r="E294">
        <f>IF(Таблица29[[#This Row],[Site]]="Site1",VLOOKUP(Таблица29[[#This Row],[VLAN]],Dictionary!$D$2:$F$15,2,FALSE),VLOOKUP(Таблица29[[#This Row],[VLAN]],Dictionary!$D$2:$F$15,3,FALSE))</f>
        <v>210</v>
      </c>
      <c r="F294" t="s">
        <v>1542</v>
      </c>
      <c r="G294" t="s">
        <v>461</v>
      </c>
      <c r="H294" t="s">
        <v>1139</v>
      </c>
    </row>
    <row r="295" spans="1:8" x14ac:dyDescent="0.25">
      <c r="A295" t="s">
        <v>1228</v>
      </c>
      <c r="B295" t="s">
        <v>1357</v>
      </c>
      <c r="C295" t="s">
        <v>62</v>
      </c>
      <c r="D295" t="s">
        <v>62</v>
      </c>
      <c r="E295">
        <f>IF(Таблица29[[#This Row],[Site]]="Site1",VLOOKUP(Таблица29[[#This Row],[VLAN]],Dictionary!$D$2:$F$15,2,FALSE),VLOOKUP(Таблица29[[#This Row],[VLAN]],Dictionary!$D$2:$F$15,3,FALSE))</f>
        <v>210</v>
      </c>
      <c r="F295" t="s">
        <v>1543</v>
      </c>
      <c r="G295" t="s">
        <v>461</v>
      </c>
      <c r="H295" t="s">
        <v>1139</v>
      </c>
    </row>
    <row r="296" spans="1:8" x14ac:dyDescent="0.25">
      <c r="A296" t="s">
        <v>1230</v>
      </c>
      <c r="B296" t="s">
        <v>1359</v>
      </c>
      <c r="C296" t="s">
        <v>62</v>
      </c>
      <c r="D296" t="s">
        <v>62</v>
      </c>
      <c r="E296">
        <f>IF(Таблица29[[#This Row],[Site]]="Site1",VLOOKUP(Таблица29[[#This Row],[VLAN]],Dictionary!$D$2:$F$15,2,FALSE),VLOOKUP(Таблица29[[#This Row],[VLAN]],Dictionary!$D$2:$F$15,3,FALSE))</f>
        <v>210</v>
      </c>
      <c r="F296" t="s">
        <v>1544</v>
      </c>
      <c r="G296" t="s">
        <v>461</v>
      </c>
      <c r="H296" t="s">
        <v>1139</v>
      </c>
    </row>
    <row r="297" spans="1:8" x14ac:dyDescent="0.25">
      <c r="A297" t="s">
        <v>1232</v>
      </c>
      <c r="B297" t="s">
        <v>1361</v>
      </c>
      <c r="C297" t="s">
        <v>62</v>
      </c>
      <c r="D297" t="s">
        <v>62</v>
      </c>
      <c r="E297">
        <f>IF(Таблица29[[#This Row],[Site]]="Site1",VLOOKUP(Таблица29[[#This Row],[VLAN]],Dictionary!$D$2:$F$15,2,FALSE),VLOOKUP(Таблица29[[#This Row],[VLAN]],Dictionary!$D$2:$F$15,3,FALSE))</f>
        <v>210</v>
      </c>
      <c r="F297" t="s">
        <v>1545</v>
      </c>
      <c r="G297" t="s">
        <v>461</v>
      </c>
      <c r="H297" t="s">
        <v>1139</v>
      </c>
    </row>
    <row r="298" spans="1:8" x14ac:dyDescent="0.25">
      <c r="A298" s="122" t="s">
        <v>1234</v>
      </c>
      <c r="B298" s="122" t="s">
        <v>1363</v>
      </c>
      <c r="C298" s="122" t="s">
        <v>62</v>
      </c>
      <c r="D298" s="122" t="s">
        <v>62</v>
      </c>
      <c r="E298" s="122">
        <f>IF(Таблица29[[#This Row],[Site]]="Site1",VLOOKUP(Таблица29[[#This Row],[VLAN]],Dictionary!$D$2:$F$15,2,FALSE),VLOOKUP(Таблица29[[#This Row],[VLAN]],Dictionary!$D$2:$F$15,3,FALSE))</f>
        <v>210</v>
      </c>
      <c r="F298" s="122" t="s">
        <v>1546</v>
      </c>
      <c r="G298" s="122" t="s">
        <v>461</v>
      </c>
      <c r="H298" s="122" t="s">
        <v>1139</v>
      </c>
    </row>
    <row r="299" spans="1:8" x14ac:dyDescent="0.25">
      <c r="A299" t="s">
        <v>1244</v>
      </c>
      <c r="B299" t="s">
        <v>1375</v>
      </c>
      <c r="C299" t="s">
        <v>62</v>
      </c>
      <c r="D299" t="s">
        <v>62</v>
      </c>
      <c r="E299">
        <f>IF(Таблица29[[#This Row],[Site]]="Site1",VLOOKUP(Таблица29[[#This Row],[VLAN]],Dictionary!$D$2:$F$15,2,FALSE),VLOOKUP(Таблица29[[#This Row],[VLAN]],Dictionary!$D$2:$F$15,3,FALSE))</f>
        <v>210</v>
      </c>
      <c r="F299" t="s">
        <v>1547</v>
      </c>
      <c r="G299" t="s">
        <v>461</v>
      </c>
      <c r="H299" t="s">
        <v>1139</v>
      </c>
    </row>
    <row r="300" spans="1:8" x14ac:dyDescent="0.25">
      <c r="A300" t="s">
        <v>1244</v>
      </c>
      <c r="B300" t="s">
        <v>1377</v>
      </c>
      <c r="C300" t="s">
        <v>62</v>
      </c>
      <c r="D300" t="s">
        <v>62</v>
      </c>
      <c r="E300">
        <f>IF(Таблица29[[#This Row],[Site]]="Site1",VLOOKUP(Таблица29[[#This Row],[VLAN]],Dictionary!$D$2:$F$15,2,FALSE),VLOOKUP(Таблица29[[#This Row],[VLAN]],Dictionary!$D$2:$F$15,3,FALSE))</f>
        <v>210</v>
      </c>
      <c r="F300" t="s">
        <v>1548</v>
      </c>
      <c r="G300" t="s">
        <v>461</v>
      </c>
      <c r="H300" t="s">
        <v>1139</v>
      </c>
    </row>
    <row r="301" spans="1:8" x14ac:dyDescent="0.25">
      <c r="A301" t="s">
        <v>1244</v>
      </c>
      <c r="B301" t="s">
        <v>1379</v>
      </c>
      <c r="C301" t="s">
        <v>62</v>
      </c>
      <c r="D301" t="s">
        <v>62</v>
      </c>
      <c r="E301">
        <f>IF(Таблица29[[#This Row],[Site]]="Site1",VLOOKUP(Таблица29[[#This Row],[VLAN]],Dictionary!$D$2:$F$15,2,FALSE),VLOOKUP(Таблица29[[#This Row],[VLAN]],Dictionary!$D$2:$F$15,3,FALSE))</f>
        <v>210</v>
      </c>
      <c r="F301" t="s">
        <v>1549</v>
      </c>
      <c r="G301" t="s">
        <v>461</v>
      </c>
      <c r="H301" t="s">
        <v>1139</v>
      </c>
    </row>
    <row r="302" spans="1:8" x14ac:dyDescent="0.25">
      <c r="A302" t="s">
        <v>1246</v>
      </c>
      <c r="B302" t="s">
        <v>1381</v>
      </c>
      <c r="C302" t="s">
        <v>62</v>
      </c>
      <c r="D302" t="s">
        <v>62</v>
      </c>
      <c r="E302">
        <f>IF(Таблица29[[#This Row],[Site]]="Site1",VLOOKUP(Таблица29[[#This Row],[VLAN]],Dictionary!$D$2:$F$15,2,FALSE),VLOOKUP(Таблица29[[#This Row],[VLAN]],Dictionary!$D$2:$F$15,3,FALSE))</f>
        <v>210</v>
      </c>
      <c r="F302" t="s">
        <v>1550</v>
      </c>
      <c r="G302" t="s">
        <v>461</v>
      </c>
      <c r="H302" t="s">
        <v>1139</v>
      </c>
    </row>
    <row r="303" spans="1:8" x14ac:dyDescent="0.25">
      <c r="A303" t="s">
        <v>1246</v>
      </c>
      <c r="B303" t="s">
        <v>1383</v>
      </c>
      <c r="C303" t="s">
        <v>62</v>
      </c>
      <c r="D303" t="s">
        <v>62</v>
      </c>
      <c r="E303">
        <f>IF(Таблица29[[#This Row],[Site]]="Site1",VLOOKUP(Таблица29[[#This Row],[VLAN]],Dictionary!$D$2:$F$15,2,FALSE),VLOOKUP(Таблица29[[#This Row],[VLAN]],Dictionary!$D$2:$F$15,3,FALSE))</f>
        <v>210</v>
      </c>
      <c r="F303" t="s">
        <v>1551</v>
      </c>
      <c r="G303" t="s">
        <v>461</v>
      </c>
      <c r="H303" t="s">
        <v>1139</v>
      </c>
    </row>
    <row r="304" spans="1:8" x14ac:dyDescent="0.25">
      <c r="A304" s="122" t="s">
        <v>1246</v>
      </c>
      <c r="B304" s="122" t="s">
        <v>1385</v>
      </c>
      <c r="C304" s="122" t="s">
        <v>62</v>
      </c>
      <c r="D304" s="122" t="s">
        <v>62</v>
      </c>
      <c r="E304" s="122">
        <f>IF(Таблица29[[#This Row],[Site]]="Site1",VLOOKUP(Таблица29[[#This Row],[VLAN]],Dictionary!$D$2:$F$15,2,FALSE),VLOOKUP(Таблица29[[#This Row],[VLAN]],Dictionary!$D$2:$F$15,3,FALSE))</f>
        <v>210</v>
      </c>
      <c r="F304" s="122" t="s">
        <v>1552</v>
      </c>
      <c r="G304" s="122" t="s">
        <v>461</v>
      </c>
      <c r="H304" s="122" t="s">
        <v>1139</v>
      </c>
    </row>
    <row r="305" spans="1:8" ht="15.75" customHeight="1" thickBot="1" x14ac:dyDescent="0.3">
      <c r="A305" s="148" t="s">
        <v>1240</v>
      </c>
      <c r="B305" s="148" t="s">
        <v>1391</v>
      </c>
      <c r="C305" s="148" t="s">
        <v>62</v>
      </c>
      <c r="D305" s="148" t="s">
        <v>62</v>
      </c>
      <c r="E305" s="148">
        <f>IF(Таблица29[[#This Row],[Site]]="Site1",VLOOKUP(Таблица29[[#This Row],[VLAN]],Dictionary!$D$2:$F$15,2,FALSE),VLOOKUP(Таблица29[[#This Row],[VLAN]],Dictionary!$D$2:$F$15,3,FALSE))</f>
        <v>210</v>
      </c>
      <c r="F305" s="148" t="s">
        <v>1553</v>
      </c>
      <c r="G305" s="148" t="s">
        <v>461</v>
      </c>
      <c r="H305" s="148" t="s">
        <v>1139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0"/>
  <sheetViews>
    <sheetView workbookViewId="0">
      <pane ySplit="2" topLeftCell="A87" activePane="bottomLeft" state="frozen"/>
      <selection pane="bottomLeft" activeCell="I108" sqref="I108"/>
    </sheetView>
  </sheetViews>
  <sheetFormatPr defaultRowHeight="15" x14ac:dyDescent="0.25"/>
  <cols>
    <col min="1" max="1" width="33" style="142" customWidth="1"/>
    <col min="2" max="2" width="20.28515625" style="142" bestFit="1" customWidth="1"/>
    <col min="3" max="3" width="16.85546875" style="142" customWidth="1"/>
    <col min="4" max="4" width="19.28515625" style="142" customWidth="1"/>
    <col min="5" max="6" width="15.140625" style="142" customWidth="1"/>
    <col min="7" max="7" width="14.85546875" style="142" customWidth="1"/>
    <col min="8" max="8" width="21.28515625" style="142" customWidth="1"/>
    <col min="9" max="9" width="16.7109375" style="142" customWidth="1"/>
    <col min="10" max="10" width="18.7109375" style="142" customWidth="1"/>
    <col min="11" max="12" width="22.140625" style="142" customWidth="1"/>
    <col min="13" max="13" width="16.140625" style="142" customWidth="1"/>
    <col min="14" max="14" width="16" style="142" bestFit="1" customWidth="1"/>
    <col min="16" max="16" width="33.42578125" style="142" bestFit="1" customWidth="1"/>
  </cols>
  <sheetData>
    <row r="1" spans="1:8" ht="23.25" customHeight="1" x14ac:dyDescent="0.35">
      <c r="A1" s="187" t="s">
        <v>399</v>
      </c>
      <c r="B1" s="188"/>
      <c r="C1" s="188"/>
      <c r="D1" s="188"/>
      <c r="E1" s="188"/>
      <c r="F1" s="188"/>
      <c r="G1" s="188"/>
    </row>
    <row r="2" spans="1:8" x14ac:dyDescent="0.25">
      <c r="A2" t="s">
        <v>400</v>
      </c>
      <c r="B2" t="s">
        <v>401</v>
      </c>
      <c r="C2" t="s">
        <v>402</v>
      </c>
      <c r="D2" t="s">
        <v>403</v>
      </c>
      <c r="E2" s="43" t="s">
        <v>7</v>
      </c>
      <c r="F2" t="s">
        <v>404</v>
      </c>
      <c r="G2" t="s">
        <v>405</v>
      </c>
      <c r="H2" t="s">
        <v>406</v>
      </c>
    </row>
    <row r="3" spans="1:8" x14ac:dyDescent="0.25">
      <c r="A3" s="84" t="s">
        <v>1554</v>
      </c>
      <c r="B3" s="83"/>
      <c r="C3" s="83" t="s">
        <v>408</v>
      </c>
      <c r="D3" s="83" t="s">
        <v>72</v>
      </c>
      <c r="E3" s="83">
        <f>VLOOKUP(Таблица28111417[[#This Row],[VLAN]],Dictionary!$D$2:$E$11,2,FALSE)</f>
        <v>100</v>
      </c>
      <c r="F3" s="83" t="s">
        <v>1555</v>
      </c>
      <c r="G3" s="83" t="s">
        <v>410</v>
      </c>
      <c r="H3" s="83" t="s">
        <v>411</v>
      </c>
    </row>
    <row r="4" spans="1:8" x14ac:dyDescent="0.25">
      <c r="A4" s="152" t="s">
        <v>1556</v>
      </c>
      <c r="C4" t="s">
        <v>408</v>
      </c>
      <c r="D4" t="s">
        <v>72</v>
      </c>
      <c r="E4">
        <f>VLOOKUP(Таблица28111417[[#This Row],[VLAN]],Dictionary!$D$2:$E$11,2,FALSE)</f>
        <v>100</v>
      </c>
      <c r="F4" t="s">
        <v>1557</v>
      </c>
      <c r="G4" t="s">
        <v>410</v>
      </c>
      <c r="H4" t="s">
        <v>411</v>
      </c>
    </row>
    <row r="5" spans="1:8" x14ac:dyDescent="0.25">
      <c r="A5" s="152" t="s">
        <v>1558</v>
      </c>
      <c r="C5" t="s">
        <v>408</v>
      </c>
      <c r="D5" t="s">
        <v>72</v>
      </c>
      <c r="E5">
        <f>VLOOKUP(Таблица28111417[[#This Row],[VLAN]],Dictionary!$D$2:$E$11,2,FALSE)</f>
        <v>100</v>
      </c>
      <c r="F5" t="s">
        <v>1559</v>
      </c>
      <c r="G5" t="s">
        <v>410</v>
      </c>
      <c r="H5" t="s">
        <v>411</v>
      </c>
    </row>
    <row r="6" spans="1:8" x14ac:dyDescent="0.25">
      <c r="A6" s="152" t="s">
        <v>1560</v>
      </c>
      <c r="C6" t="s">
        <v>408</v>
      </c>
      <c r="D6" t="s">
        <v>72</v>
      </c>
      <c r="E6">
        <f>VLOOKUP(Таблица28111417[[#This Row],[VLAN]],Dictionary!$D$2:$E$11,2,FALSE)</f>
        <v>100</v>
      </c>
      <c r="F6" t="s">
        <v>1561</v>
      </c>
      <c r="G6" t="s">
        <v>410</v>
      </c>
      <c r="H6" t="s">
        <v>411</v>
      </c>
    </row>
    <row r="7" spans="1:8" x14ac:dyDescent="0.25">
      <c r="A7" s="152" t="s">
        <v>1562</v>
      </c>
      <c r="C7" t="s">
        <v>408</v>
      </c>
      <c r="D7" t="s">
        <v>72</v>
      </c>
      <c r="E7">
        <f>VLOOKUP(Таблица28111417[[#This Row],[VLAN]],Dictionary!$D$2:$E$11,2,FALSE)</f>
        <v>100</v>
      </c>
      <c r="F7" t="s">
        <v>1563</v>
      </c>
      <c r="G7" t="s">
        <v>410</v>
      </c>
      <c r="H7" t="s">
        <v>411</v>
      </c>
    </row>
    <row r="8" spans="1:8" x14ac:dyDescent="0.25">
      <c r="A8" s="152" t="s">
        <v>1564</v>
      </c>
      <c r="C8" t="s">
        <v>408</v>
      </c>
      <c r="D8" t="s">
        <v>72</v>
      </c>
      <c r="E8">
        <f>VLOOKUP(Таблица28111417[[#This Row],[VLAN]],Dictionary!$D$2:$E$11,2,FALSE)</f>
        <v>100</v>
      </c>
      <c r="F8" t="s">
        <v>1565</v>
      </c>
      <c r="G8" t="s">
        <v>410</v>
      </c>
      <c r="H8" t="s">
        <v>411</v>
      </c>
    </row>
    <row r="9" spans="1:8" x14ac:dyDescent="0.25">
      <c r="A9" s="152" t="s">
        <v>1566</v>
      </c>
      <c r="C9" t="s">
        <v>408</v>
      </c>
      <c r="D9" t="s">
        <v>72</v>
      </c>
      <c r="E9">
        <f>VLOOKUP(Таблица28111417[[#This Row],[VLAN]],Dictionary!$D$2:$E$11,2,FALSE)</f>
        <v>100</v>
      </c>
      <c r="F9" t="s">
        <v>1567</v>
      </c>
      <c r="G9" t="s">
        <v>410</v>
      </c>
      <c r="H9" t="s">
        <v>411</v>
      </c>
    </row>
    <row r="10" spans="1:8" x14ac:dyDescent="0.25">
      <c r="A10" s="152" t="s">
        <v>1568</v>
      </c>
      <c r="C10" t="s">
        <v>408</v>
      </c>
      <c r="D10" t="s">
        <v>72</v>
      </c>
      <c r="E10">
        <f>VLOOKUP(Таблица28111417[[#This Row],[VLAN]],Dictionary!$D$2:$E$11,2,FALSE)</f>
        <v>100</v>
      </c>
      <c r="F10" t="s">
        <v>1569</v>
      </c>
      <c r="G10" t="s">
        <v>410</v>
      </c>
      <c r="H10" t="s">
        <v>411</v>
      </c>
    </row>
    <row r="11" spans="1:8" x14ac:dyDescent="0.25">
      <c r="A11" s="152" t="s">
        <v>1570</v>
      </c>
      <c r="C11" t="s">
        <v>408</v>
      </c>
      <c r="D11" t="s">
        <v>72</v>
      </c>
      <c r="E11">
        <f>VLOOKUP(Таблица28111417[[#This Row],[VLAN]],Dictionary!$D$2:$E$11,2,FALSE)</f>
        <v>100</v>
      </c>
      <c r="F11" t="s">
        <v>1571</v>
      </c>
      <c r="G11" t="s">
        <v>410</v>
      </c>
      <c r="H11" t="s">
        <v>411</v>
      </c>
    </row>
    <row r="12" spans="1:8" x14ac:dyDescent="0.25">
      <c r="A12" s="152" t="s">
        <v>1572</v>
      </c>
      <c r="C12" t="s">
        <v>408</v>
      </c>
      <c r="D12" t="s">
        <v>72</v>
      </c>
      <c r="E12">
        <f>VLOOKUP(Таблица28111417[[#This Row],[VLAN]],Dictionary!$D$2:$E$11,2,FALSE)</f>
        <v>100</v>
      </c>
      <c r="F12" t="s">
        <v>1573</v>
      </c>
      <c r="G12" t="s">
        <v>410</v>
      </c>
      <c r="H12" t="s">
        <v>411</v>
      </c>
    </row>
    <row r="13" spans="1:8" x14ac:dyDescent="0.25">
      <c r="A13" s="139" t="s">
        <v>1574</v>
      </c>
      <c r="B13" s="122"/>
      <c r="C13" s="122" t="s">
        <v>408</v>
      </c>
      <c r="D13" s="122" t="s">
        <v>72</v>
      </c>
      <c r="E13" s="122">
        <f>VLOOKUP(Таблица28111417[[#This Row],[VLAN]],Dictionary!$D$2:$E$11,2,FALSE)</f>
        <v>100</v>
      </c>
      <c r="F13" s="122" t="s">
        <v>1575</v>
      </c>
      <c r="G13" s="122" t="s">
        <v>410</v>
      </c>
      <c r="H13" s="122" t="s">
        <v>411</v>
      </c>
    </row>
    <row r="14" spans="1:8" x14ac:dyDescent="0.25">
      <c r="A14" s="84" t="s">
        <v>1554</v>
      </c>
      <c r="B14" s="83"/>
      <c r="C14" s="83" t="s">
        <v>442</v>
      </c>
      <c r="D14" s="83" t="s">
        <v>75</v>
      </c>
      <c r="E14" s="83">
        <f>VLOOKUP(Таблица28111417[[#This Row],[VLAN]],Dictionary!$D$2:$E$11,2,FALSE)</f>
        <v>101</v>
      </c>
      <c r="F14" s="83" t="s">
        <v>1576</v>
      </c>
      <c r="G14" s="83" t="s">
        <v>410</v>
      </c>
      <c r="H14" s="83" t="s">
        <v>411</v>
      </c>
    </row>
    <row r="15" spans="1:8" x14ac:dyDescent="0.25">
      <c r="A15" s="152" t="s">
        <v>1556</v>
      </c>
      <c r="C15" t="s">
        <v>442</v>
      </c>
      <c r="D15" t="s">
        <v>75</v>
      </c>
      <c r="E15">
        <f>VLOOKUP(Таблица28111417[[#This Row],[VLAN]],Dictionary!$D$2:$E$11,2,FALSE)</f>
        <v>101</v>
      </c>
      <c r="F15" t="s">
        <v>1577</v>
      </c>
      <c r="G15" t="s">
        <v>410</v>
      </c>
      <c r="H15" t="s">
        <v>411</v>
      </c>
    </row>
    <row r="16" spans="1:8" x14ac:dyDescent="0.25">
      <c r="A16" s="152" t="s">
        <v>1558</v>
      </c>
      <c r="C16" t="s">
        <v>442</v>
      </c>
      <c r="D16" t="s">
        <v>75</v>
      </c>
      <c r="E16">
        <f>VLOOKUP(Таблица28111417[[#This Row],[VLAN]],Dictionary!$D$2:$E$11,2,FALSE)</f>
        <v>101</v>
      </c>
      <c r="F16" t="s">
        <v>1578</v>
      </c>
      <c r="G16" t="s">
        <v>410</v>
      </c>
      <c r="H16" t="s">
        <v>411</v>
      </c>
    </row>
    <row r="17" spans="1:8" x14ac:dyDescent="0.25">
      <c r="A17" s="152" t="s">
        <v>1560</v>
      </c>
      <c r="C17" t="s">
        <v>442</v>
      </c>
      <c r="D17" t="s">
        <v>75</v>
      </c>
      <c r="E17">
        <f>VLOOKUP(Таблица28111417[[#This Row],[VLAN]],Dictionary!$D$2:$E$11,2,FALSE)</f>
        <v>101</v>
      </c>
      <c r="F17" t="s">
        <v>1579</v>
      </c>
      <c r="G17" t="s">
        <v>410</v>
      </c>
      <c r="H17" t="s">
        <v>411</v>
      </c>
    </row>
    <row r="18" spans="1:8" x14ac:dyDescent="0.25">
      <c r="A18" s="152" t="s">
        <v>1562</v>
      </c>
      <c r="C18" t="s">
        <v>442</v>
      </c>
      <c r="D18" t="s">
        <v>75</v>
      </c>
      <c r="E18">
        <f>VLOOKUP(Таблица28111417[[#This Row],[VLAN]],Dictionary!$D$2:$E$11,2,FALSE)</f>
        <v>101</v>
      </c>
      <c r="F18" t="s">
        <v>1580</v>
      </c>
      <c r="G18" t="s">
        <v>410</v>
      </c>
      <c r="H18" t="s">
        <v>411</v>
      </c>
    </row>
    <row r="19" spans="1:8" x14ac:dyDescent="0.25">
      <c r="A19" s="152" t="s">
        <v>1564</v>
      </c>
      <c r="C19" t="s">
        <v>442</v>
      </c>
      <c r="D19" t="s">
        <v>75</v>
      </c>
      <c r="E19">
        <f>VLOOKUP(Таблица28111417[[#This Row],[VLAN]],Dictionary!$D$2:$E$11,2,FALSE)</f>
        <v>101</v>
      </c>
      <c r="F19" t="s">
        <v>1581</v>
      </c>
      <c r="G19" t="s">
        <v>410</v>
      </c>
      <c r="H19" t="s">
        <v>411</v>
      </c>
    </row>
    <row r="20" spans="1:8" x14ac:dyDescent="0.25">
      <c r="A20" s="152" t="s">
        <v>1566</v>
      </c>
      <c r="C20" t="s">
        <v>442</v>
      </c>
      <c r="D20" t="s">
        <v>75</v>
      </c>
      <c r="E20">
        <f>VLOOKUP(Таблица28111417[[#This Row],[VLAN]],Dictionary!$D$2:$E$11,2,FALSE)</f>
        <v>101</v>
      </c>
      <c r="F20" t="s">
        <v>1582</v>
      </c>
      <c r="G20" t="s">
        <v>410</v>
      </c>
      <c r="H20" t="s">
        <v>411</v>
      </c>
    </row>
    <row r="21" spans="1:8" x14ac:dyDescent="0.25">
      <c r="A21" s="152" t="s">
        <v>1568</v>
      </c>
      <c r="C21" t="s">
        <v>442</v>
      </c>
      <c r="D21" t="s">
        <v>75</v>
      </c>
      <c r="E21">
        <f>VLOOKUP(Таблица28111417[[#This Row],[VLAN]],Dictionary!$D$2:$E$11,2,FALSE)</f>
        <v>101</v>
      </c>
      <c r="F21" t="s">
        <v>1583</v>
      </c>
      <c r="G21" t="s">
        <v>410</v>
      </c>
      <c r="H21" t="s">
        <v>411</v>
      </c>
    </row>
    <row r="22" spans="1:8" x14ac:dyDescent="0.25">
      <c r="A22" s="152" t="s">
        <v>1570</v>
      </c>
      <c r="C22" t="s">
        <v>442</v>
      </c>
      <c r="D22" t="s">
        <v>75</v>
      </c>
      <c r="E22">
        <f>VLOOKUP(Таблица28111417[[#This Row],[VLAN]],Dictionary!$D$2:$E$11,2,FALSE)</f>
        <v>101</v>
      </c>
      <c r="F22" t="s">
        <v>1584</v>
      </c>
      <c r="G22" t="s">
        <v>410</v>
      </c>
      <c r="H22" t="s">
        <v>411</v>
      </c>
    </row>
    <row r="23" spans="1:8" x14ac:dyDescent="0.25">
      <c r="A23" s="152" t="s">
        <v>1572</v>
      </c>
      <c r="C23" t="s">
        <v>442</v>
      </c>
      <c r="D23" t="s">
        <v>75</v>
      </c>
      <c r="E23">
        <f>VLOOKUP(Таблица28111417[[#This Row],[VLAN]],Dictionary!$D$2:$E$11,2,FALSE)</f>
        <v>101</v>
      </c>
      <c r="F23" t="s">
        <v>1585</v>
      </c>
      <c r="G23" t="s">
        <v>410</v>
      </c>
      <c r="H23" t="s">
        <v>411</v>
      </c>
    </row>
    <row r="24" spans="1:8" x14ac:dyDescent="0.25">
      <c r="A24" s="139" t="s">
        <v>1574</v>
      </c>
      <c r="B24" s="122"/>
      <c r="C24" s="122" t="s">
        <v>442</v>
      </c>
      <c r="D24" s="122" t="s">
        <v>75</v>
      </c>
      <c r="E24" s="122">
        <f>VLOOKUP(Таблица28111417[[#This Row],[VLAN]],Dictionary!$D$2:$E$11,2,FALSE)</f>
        <v>101</v>
      </c>
      <c r="F24" s="122" t="s">
        <v>1586</v>
      </c>
      <c r="G24" s="122" t="s">
        <v>410</v>
      </c>
      <c r="H24" s="122" t="s">
        <v>411</v>
      </c>
    </row>
    <row r="25" spans="1:8" x14ac:dyDescent="0.25">
      <c r="A25" s="84" t="s">
        <v>1587</v>
      </c>
      <c r="B25" s="83"/>
      <c r="C25" s="83" t="s">
        <v>408</v>
      </c>
      <c r="D25" s="83" t="s">
        <v>72</v>
      </c>
      <c r="E25" s="83">
        <f>VLOOKUP(Таблица28111417[[#This Row],[VLAN]],Dictionary!$D$2:$E$11,2,FALSE)</f>
        <v>100</v>
      </c>
      <c r="F25" s="83" t="s">
        <v>1588</v>
      </c>
      <c r="G25" s="83" t="s">
        <v>461</v>
      </c>
      <c r="H25" s="83" t="s">
        <v>411</v>
      </c>
    </row>
    <row r="26" spans="1:8" x14ac:dyDescent="0.25">
      <c r="A26" s="152" t="s">
        <v>1589</v>
      </c>
      <c r="C26" t="s">
        <v>408</v>
      </c>
      <c r="D26" t="s">
        <v>72</v>
      </c>
      <c r="E26">
        <f>VLOOKUP(Таблица28111417[[#This Row],[VLAN]],Dictionary!$D$2:$E$11,2,FALSE)</f>
        <v>100</v>
      </c>
      <c r="F26" t="s">
        <v>1590</v>
      </c>
      <c r="G26" t="s">
        <v>461</v>
      </c>
      <c r="H26" t="s">
        <v>411</v>
      </c>
    </row>
    <row r="27" spans="1:8" x14ac:dyDescent="0.25">
      <c r="A27" s="152" t="s">
        <v>1591</v>
      </c>
      <c r="C27" t="s">
        <v>408</v>
      </c>
      <c r="D27" t="s">
        <v>72</v>
      </c>
      <c r="E27">
        <f>VLOOKUP(Таблица28111417[[#This Row],[VLAN]],Dictionary!$D$2:$E$11,2,FALSE)</f>
        <v>100</v>
      </c>
      <c r="F27" t="s">
        <v>1592</v>
      </c>
      <c r="G27" t="s">
        <v>461</v>
      </c>
      <c r="H27" t="s">
        <v>411</v>
      </c>
    </row>
    <row r="28" spans="1:8" x14ac:dyDescent="0.25">
      <c r="A28" s="152" t="s">
        <v>1593</v>
      </c>
      <c r="C28" t="s">
        <v>408</v>
      </c>
      <c r="D28" t="s">
        <v>72</v>
      </c>
      <c r="E28">
        <f>VLOOKUP(Таблица28111417[[#This Row],[VLAN]],Dictionary!$D$2:$E$11,2,FALSE)</f>
        <v>100</v>
      </c>
      <c r="F28" t="s">
        <v>1594</v>
      </c>
      <c r="G28" t="s">
        <v>461</v>
      </c>
      <c r="H28" t="s">
        <v>411</v>
      </c>
    </row>
    <row r="29" spans="1:8" x14ac:dyDescent="0.25">
      <c r="A29" s="152" t="s">
        <v>1595</v>
      </c>
      <c r="C29" t="s">
        <v>408</v>
      </c>
      <c r="D29" t="s">
        <v>72</v>
      </c>
      <c r="E29">
        <f>VLOOKUP(Таблица28111417[[#This Row],[VLAN]],Dictionary!$D$2:$E$11,2,FALSE)</f>
        <v>100</v>
      </c>
      <c r="F29" t="s">
        <v>1596</v>
      </c>
      <c r="G29" t="s">
        <v>461</v>
      </c>
      <c r="H29" t="s">
        <v>411</v>
      </c>
    </row>
    <row r="30" spans="1:8" x14ac:dyDescent="0.25">
      <c r="A30" s="152" t="s">
        <v>1597</v>
      </c>
      <c r="C30" t="s">
        <v>408</v>
      </c>
      <c r="D30" t="s">
        <v>72</v>
      </c>
      <c r="E30">
        <f>VLOOKUP(Таблица28111417[[#This Row],[VLAN]],Dictionary!$D$2:$E$11,2,FALSE)</f>
        <v>100</v>
      </c>
      <c r="F30" t="s">
        <v>1598</v>
      </c>
      <c r="G30" t="s">
        <v>461</v>
      </c>
      <c r="H30" t="s">
        <v>411</v>
      </c>
    </row>
    <row r="31" spans="1:8" x14ac:dyDescent="0.25">
      <c r="A31" s="152" t="s">
        <v>1599</v>
      </c>
      <c r="C31" t="s">
        <v>408</v>
      </c>
      <c r="D31" t="s">
        <v>72</v>
      </c>
      <c r="E31">
        <f>VLOOKUP(Таблица28111417[[#This Row],[VLAN]],Dictionary!$D$2:$E$11,2,FALSE)</f>
        <v>100</v>
      </c>
      <c r="F31" t="s">
        <v>1600</v>
      </c>
      <c r="G31" t="s">
        <v>461</v>
      </c>
      <c r="H31" t="s">
        <v>411</v>
      </c>
    </row>
    <row r="32" spans="1:8" x14ac:dyDescent="0.25">
      <c r="A32" s="152" t="s">
        <v>1601</v>
      </c>
      <c r="C32" t="s">
        <v>408</v>
      </c>
      <c r="D32" t="s">
        <v>72</v>
      </c>
      <c r="E32">
        <f>VLOOKUP(Таблица28111417[[#This Row],[VLAN]],Dictionary!$D$2:$E$11,2,FALSE)</f>
        <v>100</v>
      </c>
      <c r="F32" t="s">
        <v>1602</v>
      </c>
      <c r="G32" t="s">
        <v>461</v>
      </c>
      <c r="H32" t="s">
        <v>411</v>
      </c>
    </row>
    <row r="33" spans="1:8" x14ac:dyDescent="0.25">
      <c r="A33" s="152" t="s">
        <v>1603</v>
      </c>
      <c r="C33" t="s">
        <v>408</v>
      </c>
      <c r="D33" t="s">
        <v>72</v>
      </c>
      <c r="E33">
        <f>VLOOKUP(Таблица28111417[[#This Row],[VLAN]],Dictionary!$D$2:$E$11,2,FALSE)</f>
        <v>100</v>
      </c>
      <c r="F33" t="s">
        <v>1604</v>
      </c>
      <c r="G33" t="s">
        <v>461</v>
      </c>
      <c r="H33" t="s">
        <v>411</v>
      </c>
    </row>
    <row r="34" spans="1:8" x14ac:dyDescent="0.25">
      <c r="A34" s="152" t="s">
        <v>1605</v>
      </c>
      <c r="C34" t="s">
        <v>408</v>
      </c>
      <c r="D34" t="s">
        <v>72</v>
      </c>
      <c r="E34">
        <f>VLOOKUP(Таблица28111417[[#This Row],[VLAN]],Dictionary!$D$2:$E$11,2,FALSE)</f>
        <v>100</v>
      </c>
      <c r="F34" t="s">
        <v>1606</v>
      </c>
      <c r="G34" t="s">
        <v>461</v>
      </c>
      <c r="H34" t="s">
        <v>411</v>
      </c>
    </row>
    <row r="35" spans="1:8" x14ac:dyDescent="0.25">
      <c r="A35" s="139" t="s">
        <v>1607</v>
      </c>
      <c r="B35" s="122"/>
      <c r="C35" s="122" t="s">
        <v>408</v>
      </c>
      <c r="D35" s="122" t="s">
        <v>72</v>
      </c>
      <c r="E35" s="122">
        <f>VLOOKUP(Таблица28111417[[#This Row],[VLAN]],Dictionary!$D$2:$E$11,2,FALSE)</f>
        <v>100</v>
      </c>
      <c r="F35" s="122" t="s">
        <v>1608</v>
      </c>
      <c r="G35" s="122" t="s">
        <v>461</v>
      </c>
      <c r="H35" s="122" t="s">
        <v>411</v>
      </c>
    </row>
    <row r="36" spans="1:8" x14ac:dyDescent="0.25">
      <c r="A36" s="84" t="s">
        <v>1587</v>
      </c>
      <c r="B36" s="83"/>
      <c r="C36" s="83" t="s">
        <v>442</v>
      </c>
      <c r="D36" s="83" t="s">
        <v>75</v>
      </c>
      <c r="E36" s="83">
        <f>VLOOKUP(Таблица28111417[[#This Row],[VLAN]],Dictionary!$D$2:$E$11,2,FALSE)</f>
        <v>101</v>
      </c>
      <c r="F36" s="83" t="s">
        <v>1609</v>
      </c>
      <c r="G36" s="83" t="s">
        <v>461</v>
      </c>
      <c r="H36" s="83" t="s">
        <v>411</v>
      </c>
    </row>
    <row r="37" spans="1:8" x14ac:dyDescent="0.25">
      <c r="A37" s="152" t="s">
        <v>1589</v>
      </c>
      <c r="C37" t="s">
        <v>442</v>
      </c>
      <c r="D37" t="s">
        <v>75</v>
      </c>
      <c r="E37">
        <f>VLOOKUP(Таблица28111417[[#This Row],[VLAN]],Dictionary!$D$2:$E$11,2,FALSE)</f>
        <v>101</v>
      </c>
      <c r="F37" t="s">
        <v>1610</v>
      </c>
      <c r="G37" t="s">
        <v>461</v>
      </c>
      <c r="H37" t="s">
        <v>411</v>
      </c>
    </row>
    <row r="38" spans="1:8" x14ac:dyDescent="0.25">
      <c r="A38" s="152" t="s">
        <v>1591</v>
      </c>
      <c r="C38" t="s">
        <v>442</v>
      </c>
      <c r="D38" t="s">
        <v>75</v>
      </c>
      <c r="E38">
        <f>VLOOKUP(Таблица28111417[[#This Row],[VLAN]],Dictionary!$D$2:$E$11,2,FALSE)</f>
        <v>101</v>
      </c>
      <c r="F38" t="s">
        <v>1611</v>
      </c>
      <c r="G38" t="s">
        <v>461</v>
      </c>
      <c r="H38" t="s">
        <v>411</v>
      </c>
    </row>
    <row r="39" spans="1:8" x14ac:dyDescent="0.25">
      <c r="A39" s="152" t="s">
        <v>1593</v>
      </c>
      <c r="C39" t="s">
        <v>442</v>
      </c>
      <c r="D39" t="s">
        <v>75</v>
      </c>
      <c r="E39">
        <f>VLOOKUP(Таблица28111417[[#This Row],[VLAN]],Dictionary!$D$2:$E$11,2,FALSE)</f>
        <v>101</v>
      </c>
      <c r="F39" t="s">
        <v>1612</v>
      </c>
      <c r="G39" t="s">
        <v>461</v>
      </c>
      <c r="H39" t="s">
        <v>411</v>
      </c>
    </row>
    <row r="40" spans="1:8" x14ac:dyDescent="0.25">
      <c r="A40" s="152" t="s">
        <v>1595</v>
      </c>
      <c r="C40" t="s">
        <v>442</v>
      </c>
      <c r="D40" t="s">
        <v>75</v>
      </c>
      <c r="E40">
        <f>VLOOKUP(Таблица28111417[[#This Row],[VLAN]],Dictionary!$D$2:$E$11,2,FALSE)</f>
        <v>101</v>
      </c>
      <c r="F40" t="s">
        <v>1613</v>
      </c>
      <c r="G40" t="s">
        <v>461</v>
      </c>
      <c r="H40" t="s">
        <v>411</v>
      </c>
    </row>
    <row r="41" spans="1:8" x14ac:dyDescent="0.25">
      <c r="A41" s="152" t="s">
        <v>1597</v>
      </c>
      <c r="C41" t="s">
        <v>442</v>
      </c>
      <c r="D41" t="s">
        <v>75</v>
      </c>
      <c r="E41">
        <f>VLOOKUP(Таблица28111417[[#This Row],[VLAN]],Dictionary!$D$2:$E$11,2,FALSE)</f>
        <v>101</v>
      </c>
      <c r="F41" t="s">
        <v>1614</v>
      </c>
      <c r="G41" t="s">
        <v>461</v>
      </c>
      <c r="H41" t="s">
        <v>411</v>
      </c>
    </row>
    <row r="42" spans="1:8" x14ac:dyDescent="0.25">
      <c r="A42" s="152" t="s">
        <v>1599</v>
      </c>
      <c r="C42" t="s">
        <v>442</v>
      </c>
      <c r="D42" t="s">
        <v>75</v>
      </c>
      <c r="E42">
        <f>VLOOKUP(Таблица28111417[[#This Row],[VLAN]],Dictionary!$D$2:$E$11,2,FALSE)</f>
        <v>101</v>
      </c>
      <c r="F42" t="s">
        <v>1615</v>
      </c>
      <c r="G42" t="s">
        <v>461</v>
      </c>
      <c r="H42" t="s">
        <v>411</v>
      </c>
    </row>
    <row r="43" spans="1:8" x14ac:dyDescent="0.25">
      <c r="A43" s="152" t="s">
        <v>1601</v>
      </c>
      <c r="C43" t="s">
        <v>442</v>
      </c>
      <c r="D43" t="s">
        <v>75</v>
      </c>
      <c r="E43">
        <f>VLOOKUP(Таблица28111417[[#This Row],[VLAN]],Dictionary!$D$2:$E$11,2,FALSE)</f>
        <v>101</v>
      </c>
      <c r="F43" t="s">
        <v>1616</v>
      </c>
      <c r="G43" t="s">
        <v>461</v>
      </c>
      <c r="H43" t="s">
        <v>411</v>
      </c>
    </row>
    <row r="44" spans="1:8" x14ac:dyDescent="0.25">
      <c r="A44" s="152" t="s">
        <v>1603</v>
      </c>
      <c r="C44" t="s">
        <v>442</v>
      </c>
      <c r="D44" t="s">
        <v>75</v>
      </c>
      <c r="E44">
        <f>VLOOKUP(Таблица28111417[[#This Row],[VLAN]],Dictionary!$D$2:$E$11,2,FALSE)</f>
        <v>101</v>
      </c>
      <c r="F44" t="s">
        <v>1617</v>
      </c>
      <c r="G44" t="s">
        <v>461</v>
      </c>
      <c r="H44" t="s">
        <v>411</v>
      </c>
    </row>
    <row r="45" spans="1:8" x14ac:dyDescent="0.25">
      <c r="A45" s="152" t="s">
        <v>1605</v>
      </c>
      <c r="C45" t="s">
        <v>442</v>
      </c>
      <c r="D45" t="s">
        <v>75</v>
      </c>
      <c r="E45">
        <f>VLOOKUP(Таблица28111417[[#This Row],[VLAN]],Dictionary!$D$2:$E$11,2,FALSE)</f>
        <v>101</v>
      </c>
      <c r="F45" t="s">
        <v>1618</v>
      </c>
      <c r="G45" t="s">
        <v>461</v>
      </c>
      <c r="H45" t="s">
        <v>411</v>
      </c>
    </row>
    <row r="46" spans="1:8" x14ac:dyDescent="0.25">
      <c r="A46" s="152" t="s">
        <v>1607</v>
      </c>
      <c r="C46" t="s">
        <v>442</v>
      </c>
      <c r="D46" t="s">
        <v>75</v>
      </c>
      <c r="E46">
        <f>VLOOKUP(Таблица28111417[[#This Row],[VLAN]],Dictionary!$D$2:$E$11,2,FALSE)</f>
        <v>101</v>
      </c>
      <c r="F46" t="s">
        <v>1619</v>
      </c>
      <c r="G46" t="s">
        <v>461</v>
      </c>
      <c r="H46" t="s">
        <v>411</v>
      </c>
    </row>
    <row r="47" spans="1:8" x14ac:dyDescent="0.25">
      <c r="A47" s="84" t="s">
        <v>1554</v>
      </c>
      <c r="B47" s="83" t="s">
        <v>1620</v>
      </c>
      <c r="C47" s="83" t="s">
        <v>442</v>
      </c>
      <c r="D47" s="83" t="s">
        <v>80</v>
      </c>
      <c r="E47" s="83">
        <f>VLOOKUP(Таблица28111417[[#This Row],[VLAN]],Dictionary!$D$2:$E$11,2,FALSE)</f>
        <v>102</v>
      </c>
      <c r="F47" s="83" t="s">
        <v>1621</v>
      </c>
      <c r="G47" s="83" t="s">
        <v>410</v>
      </c>
      <c r="H47" s="83" t="s">
        <v>411</v>
      </c>
    </row>
    <row r="48" spans="1:8" x14ac:dyDescent="0.25">
      <c r="A48" s="152" t="s">
        <v>1556</v>
      </c>
      <c r="B48" t="s">
        <v>1622</v>
      </c>
      <c r="C48" t="s">
        <v>442</v>
      </c>
      <c r="D48" t="s">
        <v>80</v>
      </c>
      <c r="E48">
        <f>VLOOKUP(Таблица28111417[[#This Row],[VLAN]],Dictionary!$D$2:$E$11,2,FALSE)</f>
        <v>102</v>
      </c>
      <c r="F48" t="s">
        <v>1623</v>
      </c>
      <c r="G48" t="s">
        <v>410</v>
      </c>
      <c r="H48" t="s">
        <v>411</v>
      </c>
    </row>
    <row r="49" spans="1:8" x14ac:dyDescent="0.25">
      <c r="A49" s="152" t="s">
        <v>1558</v>
      </c>
      <c r="B49" t="s">
        <v>1624</v>
      </c>
      <c r="C49" t="s">
        <v>442</v>
      </c>
      <c r="D49" t="s">
        <v>80</v>
      </c>
      <c r="E49">
        <f>VLOOKUP(Таблица28111417[[#This Row],[VLAN]],Dictionary!$D$2:$E$11,2,FALSE)</f>
        <v>102</v>
      </c>
      <c r="F49" t="s">
        <v>1625</v>
      </c>
      <c r="G49" t="s">
        <v>410</v>
      </c>
      <c r="H49" t="s">
        <v>411</v>
      </c>
    </row>
    <row r="50" spans="1:8" x14ac:dyDescent="0.25">
      <c r="A50" s="152" t="s">
        <v>1560</v>
      </c>
      <c r="B50" t="s">
        <v>1626</v>
      </c>
      <c r="C50" t="s">
        <v>442</v>
      </c>
      <c r="D50" t="s">
        <v>80</v>
      </c>
      <c r="E50">
        <f>VLOOKUP(Таблица28111417[[#This Row],[VLAN]],Dictionary!$D$2:$E$11,2,FALSE)</f>
        <v>102</v>
      </c>
      <c r="F50" t="s">
        <v>1627</v>
      </c>
      <c r="G50" t="s">
        <v>410</v>
      </c>
      <c r="H50" t="s">
        <v>411</v>
      </c>
    </row>
    <row r="51" spans="1:8" x14ac:dyDescent="0.25">
      <c r="A51" s="152" t="s">
        <v>1562</v>
      </c>
      <c r="B51" t="s">
        <v>1628</v>
      </c>
      <c r="C51" t="s">
        <v>442</v>
      </c>
      <c r="D51" t="s">
        <v>80</v>
      </c>
      <c r="E51">
        <f>VLOOKUP(Таблица28111417[[#This Row],[VLAN]],Dictionary!$D$2:$E$11,2,FALSE)</f>
        <v>102</v>
      </c>
      <c r="F51" t="s">
        <v>1629</v>
      </c>
      <c r="G51" t="s">
        <v>410</v>
      </c>
      <c r="H51" t="s">
        <v>411</v>
      </c>
    </row>
    <row r="52" spans="1:8" x14ac:dyDescent="0.25">
      <c r="A52" s="152" t="s">
        <v>1564</v>
      </c>
      <c r="B52" t="s">
        <v>1630</v>
      </c>
      <c r="C52" t="s">
        <v>442</v>
      </c>
      <c r="D52" t="s">
        <v>80</v>
      </c>
      <c r="E52">
        <f>VLOOKUP(Таблица28111417[[#This Row],[VLAN]],Dictionary!$D$2:$E$11,2,FALSE)</f>
        <v>102</v>
      </c>
      <c r="F52" t="s">
        <v>1631</v>
      </c>
      <c r="G52" t="s">
        <v>410</v>
      </c>
      <c r="H52" t="s">
        <v>411</v>
      </c>
    </row>
    <row r="53" spans="1:8" x14ac:dyDescent="0.25">
      <c r="A53" s="139" t="s">
        <v>1566</v>
      </c>
      <c r="B53" s="122" t="s">
        <v>1632</v>
      </c>
      <c r="C53" s="122" t="s">
        <v>442</v>
      </c>
      <c r="D53" s="122" t="s">
        <v>80</v>
      </c>
      <c r="E53" s="122">
        <f>VLOOKUP(Таблица28111417[[#This Row],[VLAN]],Dictionary!$D$2:$E$11,2,FALSE)</f>
        <v>102</v>
      </c>
      <c r="F53" s="122" t="s">
        <v>1633</v>
      </c>
      <c r="G53" s="122" t="s">
        <v>410</v>
      </c>
      <c r="H53" s="122" t="s">
        <v>411</v>
      </c>
    </row>
    <row r="54" spans="1:8" x14ac:dyDescent="0.25">
      <c r="A54" s="84" t="s">
        <v>1568</v>
      </c>
      <c r="B54" s="83" t="s">
        <v>1634</v>
      </c>
      <c r="C54" s="83" t="s">
        <v>442</v>
      </c>
      <c r="D54" s="83" t="s">
        <v>80</v>
      </c>
      <c r="E54" s="83">
        <f>VLOOKUP(Таблица28111417[[#This Row],[VLAN]],Dictionary!$D$2:$E$11,2,FALSE)</f>
        <v>102</v>
      </c>
      <c r="F54" s="83" t="s">
        <v>1635</v>
      </c>
      <c r="G54" s="83" t="s">
        <v>410</v>
      </c>
      <c r="H54" s="83" t="s">
        <v>411</v>
      </c>
    </row>
    <row r="55" spans="1:8" x14ac:dyDescent="0.25">
      <c r="A55" s="152" t="s">
        <v>1570</v>
      </c>
      <c r="B55" t="s">
        <v>1636</v>
      </c>
      <c r="C55" t="s">
        <v>442</v>
      </c>
      <c r="D55" t="s">
        <v>80</v>
      </c>
      <c r="E55">
        <f>VLOOKUP(Таблица28111417[[#This Row],[VLAN]],Dictionary!$D$2:$E$11,2,FALSE)</f>
        <v>102</v>
      </c>
      <c r="F55" t="s">
        <v>1637</v>
      </c>
      <c r="G55" t="s">
        <v>410</v>
      </c>
      <c r="H55" t="s">
        <v>411</v>
      </c>
    </row>
    <row r="56" spans="1:8" x14ac:dyDescent="0.25">
      <c r="A56" s="139" t="s">
        <v>1572</v>
      </c>
      <c r="B56" s="122" t="s">
        <v>1638</v>
      </c>
      <c r="C56" s="122" t="s">
        <v>442</v>
      </c>
      <c r="D56" s="122" t="s">
        <v>80</v>
      </c>
      <c r="E56" s="122">
        <f>VLOOKUP(Таблица28111417[[#This Row],[VLAN]],Dictionary!$D$2:$E$11,2,FALSE)</f>
        <v>102</v>
      </c>
      <c r="F56" s="122" t="s">
        <v>1639</v>
      </c>
      <c r="G56" s="122" t="s">
        <v>410</v>
      </c>
      <c r="H56" s="122" t="s">
        <v>411</v>
      </c>
    </row>
    <row r="57" spans="1:8" x14ac:dyDescent="0.25">
      <c r="A57" s="152" t="s">
        <v>1574</v>
      </c>
      <c r="B57" t="s">
        <v>1640</v>
      </c>
      <c r="C57" t="s">
        <v>442</v>
      </c>
      <c r="D57" t="s">
        <v>80</v>
      </c>
      <c r="E57">
        <f>VLOOKUP(Таблица28111417[[#This Row],[VLAN]],Dictionary!$D$2:$E$11,2,FALSE)</f>
        <v>102</v>
      </c>
      <c r="F57" t="s">
        <v>1641</v>
      </c>
      <c r="G57" t="s">
        <v>410</v>
      </c>
      <c r="H57" t="s">
        <v>411</v>
      </c>
    </row>
    <row r="58" spans="1:8" x14ac:dyDescent="0.25">
      <c r="A58" s="152" t="s">
        <v>1570</v>
      </c>
      <c r="B58" t="s">
        <v>1642</v>
      </c>
      <c r="C58" t="s">
        <v>442</v>
      </c>
      <c r="D58" t="s">
        <v>80</v>
      </c>
      <c r="E58">
        <f>VLOOKUP(Таблица28111417[[#This Row],[VLAN]],Dictionary!$D$2:$E$11,2,FALSE)</f>
        <v>102</v>
      </c>
      <c r="F58" t="s">
        <v>1643</v>
      </c>
      <c r="G58" t="s">
        <v>410</v>
      </c>
      <c r="H58" t="s">
        <v>411</v>
      </c>
    </row>
    <row r="59" spans="1:8" x14ac:dyDescent="0.25">
      <c r="A59" s="139" t="s">
        <v>1572</v>
      </c>
      <c r="B59" s="122" t="s">
        <v>1644</v>
      </c>
      <c r="C59" s="122" t="s">
        <v>442</v>
      </c>
      <c r="D59" s="122" t="s">
        <v>80</v>
      </c>
      <c r="E59" s="122">
        <f>VLOOKUP(Таблица28111417[[#This Row],[VLAN]],Dictionary!$D$2:$E$11,2,FALSE)</f>
        <v>102</v>
      </c>
      <c r="F59" s="122" t="s">
        <v>1645</v>
      </c>
      <c r="G59" s="122" t="s">
        <v>410</v>
      </c>
      <c r="H59" s="122" t="s">
        <v>411</v>
      </c>
    </row>
    <row r="60" spans="1:8" x14ac:dyDescent="0.25">
      <c r="A60" s="152" t="s">
        <v>1587</v>
      </c>
      <c r="B60" t="s">
        <v>1646</v>
      </c>
      <c r="C60" t="s">
        <v>442</v>
      </c>
      <c r="D60" t="s">
        <v>80</v>
      </c>
      <c r="E60">
        <f>VLOOKUP(Таблица28111417[[#This Row],[VLAN]],Dictionary!$D$2:$E$11,2,FALSE)</f>
        <v>102</v>
      </c>
      <c r="F60" t="s">
        <v>1647</v>
      </c>
      <c r="G60" t="s">
        <v>461</v>
      </c>
      <c r="H60" t="s">
        <v>411</v>
      </c>
    </row>
    <row r="61" spans="1:8" x14ac:dyDescent="0.25">
      <c r="A61" s="152" t="s">
        <v>1589</v>
      </c>
      <c r="B61" t="s">
        <v>1648</v>
      </c>
      <c r="C61" t="s">
        <v>442</v>
      </c>
      <c r="D61" t="s">
        <v>80</v>
      </c>
      <c r="E61">
        <f>VLOOKUP(Таблица28111417[[#This Row],[VLAN]],Dictionary!$D$2:$E$11,2,FALSE)</f>
        <v>102</v>
      </c>
      <c r="F61" t="s">
        <v>1649</v>
      </c>
      <c r="G61" t="s">
        <v>461</v>
      </c>
      <c r="H61" t="s">
        <v>411</v>
      </c>
    </row>
    <row r="62" spans="1:8" x14ac:dyDescent="0.25">
      <c r="A62" s="152" t="s">
        <v>1591</v>
      </c>
      <c r="B62" t="s">
        <v>1650</v>
      </c>
      <c r="C62" t="s">
        <v>442</v>
      </c>
      <c r="D62" t="s">
        <v>80</v>
      </c>
      <c r="E62">
        <f>VLOOKUP(Таблица28111417[[#This Row],[VLAN]],Dictionary!$D$2:$E$11,2,FALSE)</f>
        <v>102</v>
      </c>
      <c r="F62" t="s">
        <v>1651</v>
      </c>
      <c r="G62" t="s">
        <v>461</v>
      </c>
      <c r="H62" t="s">
        <v>411</v>
      </c>
    </row>
    <row r="63" spans="1:8" x14ac:dyDescent="0.25">
      <c r="A63" s="152" t="s">
        <v>1593</v>
      </c>
      <c r="B63" t="s">
        <v>1652</v>
      </c>
      <c r="C63" t="s">
        <v>442</v>
      </c>
      <c r="D63" t="s">
        <v>80</v>
      </c>
      <c r="E63">
        <f>VLOOKUP(Таблица28111417[[#This Row],[VLAN]],Dictionary!$D$2:$E$11,2,FALSE)</f>
        <v>102</v>
      </c>
      <c r="F63" t="s">
        <v>1653</v>
      </c>
      <c r="G63" t="s">
        <v>461</v>
      </c>
      <c r="H63" t="s">
        <v>411</v>
      </c>
    </row>
    <row r="64" spans="1:8" x14ac:dyDescent="0.25">
      <c r="A64" s="152" t="s">
        <v>1595</v>
      </c>
      <c r="B64" t="s">
        <v>1654</v>
      </c>
      <c r="C64" t="s">
        <v>442</v>
      </c>
      <c r="D64" t="s">
        <v>80</v>
      </c>
      <c r="E64">
        <f>VLOOKUP(Таблица28111417[[#This Row],[VLAN]],Dictionary!$D$2:$E$11,2,FALSE)</f>
        <v>102</v>
      </c>
      <c r="F64" t="s">
        <v>1655</v>
      </c>
      <c r="G64" t="s">
        <v>461</v>
      </c>
      <c r="H64" t="s">
        <v>411</v>
      </c>
    </row>
    <row r="65" spans="1:8" x14ac:dyDescent="0.25">
      <c r="A65" s="152" t="s">
        <v>1597</v>
      </c>
      <c r="B65" t="s">
        <v>1656</v>
      </c>
      <c r="C65" t="s">
        <v>442</v>
      </c>
      <c r="D65" t="s">
        <v>80</v>
      </c>
      <c r="E65">
        <f>VLOOKUP(Таблица28111417[[#This Row],[VLAN]],Dictionary!$D$2:$E$11,2,FALSE)</f>
        <v>102</v>
      </c>
      <c r="F65" t="s">
        <v>1657</v>
      </c>
      <c r="G65" t="s">
        <v>461</v>
      </c>
      <c r="H65" t="s">
        <v>411</v>
      </c>
    </row>
    <row r="66" spans="1:8" x14ac:dyDescent="0.25">
      <c r="A66" s="152" t="s">
        <v>1599</v>
      </c>
      <c r="B66" t="s">
        <v>1658</v>
      </c>
      <c r="C66" t="s">
        <v>442</v>
      </c>
      <c r="D66" t="s">
        <v>80</v>
      </c>
      <c r="E66">
        <f>VLOOKUP(Таблица28111417[[#This Row],[VLAN]],Dictionary!$D$2:$E$11,2,FALSE)</f>
        <v>102</v>
      </c>
      <c r="F66" t="s">
        <v>1659</v>
      </c>
      <c r="G66" t="s">
        <v>461</v>
      </c>
      <c r="H66" t="s">
        <v>411</v>
      </c>
    </row>
    <row r="67" spans="1:8" x14ac:dyDescent="0.25">
      <c r="A67" s="152" t="s">
        <v>1601</v>
      </c>
      <c r="B67" t="s">
        <v>1660</v>
      </c>
      <c r="C67" t="s">
        <v>442</v>
      </c>
      <c r="D67" t="s">
        <v>80</v>
      </c>
      <c r="E67">
        <f>VLOOKUP(Таблица28111417[[#This Row],[VLAN]],Dictionary!$D$2:$E$11,2,FALSE)</f>
        <v>102</v>
      </c>
      <c r="F67" t="s">
        <v>1661</v>
      </c>
      <c r="G67" t="s">
        <v>461</v>
      </c>
      <c r="H67" t="s">
        <v>411</v>
      </c>
    </row>
    <row r="68" spans="1:8" x14ac:dyDescent="0.25">
      <c r="A68" s="152" t="s">
        <v>1603</v>
      </c>
      <c r="B68" t="s">
        <v>1662</v>
      </c>
      <c r="C68" t="s">
        <v>442</v>
      </c>
      <c r="D68" t="s">
        <v>80</v>
      </c>
      <c r="E68">
        <f>VLOOKUP(Таблица28111417[[#This Row],[VLAN]],Dictionary!$D$2:$E$11,2,FALSE)</f>
        <v>102</v>
      </c>
      <c r="F68" t="s">
        <v>1663</v>
      </c>
      <c r="G68" t="s">
        <v>461</v>
      </c>
      <c r="H68" t="s">
        <v>411</v>
      </c>
    </row>
    <row r="69" spans="1:8" x14ac:dyDescent="0.25">
      <c r="A69" s="152" t="s">
        <v>1605</v>
      </c>
      <c r="B69" t="s">
        <v>1664</v>
      </c>
      <c r="C69" t="s">
        <v>442</v>
      </c>
      <c r="D69" t="s">
        <v>80</v>
      </c>
      <c r="E69">
        <f>VLOOKUP(Таблица28111417[[#This Row],[VLAN]],Dictionary!$D$2:$E$11,2,FALSE)</f>
        <v>102</v>
      </c>
      <c r="F69" t="s">
        <v>1665</v>
      </c>
      <c r="G69" t="s">
        <v>461</v>
      </c>
      <c r="H69" t="s">
        <v>411</v>
      </c>
    </row>
    <row r="70" spans="1:8" x14ac:dyDescent="0.25">
      <c r="A70" s="152" t="s">
        <v>1607</v>
      </c>
      <c r="B70" t="s">
        <v>1666</v>
      </c>
      <c r="C70" t="s">
        <v>442</v>
      </c>
      <c r="D70" t="s">
        <v>80</v>
      </c>
      <c r="E70">
        <f>VLOOKUP(Таблица28111417[[#This Row],[VLAN]],Dictionary!$D$2:$E$11,2,FALSE)</f>
        <v>102</v>
      </c>
      <c r="F70" t="s">
        <v>1667</v>
      </c>
      <c r="G70" t="s">
        <v>461</v>
      </c>
      <c r="H70" t="s">
        <v>411</v>
      </c>
    </row>
    <row r="71" spans="1:8" x14ac:dyDescent="0.25">
      <c r="A71" s="152" t="s">
        <v>1603</v>
      </c>
      <c r="B71" t="s">
        <v>1668</v>
      </c>
      <c r="C71" t="s">
        <v>442</v>
      </c>
      <c r="D71" t="s">
        <v>80</v>
      </c>
      <c r="E71">
        <f>VLOOKUP(Таблица28111417[[#This Row],[VLAN]],Dictionary!$D$2:$E$11,2,FALSE)</f>
        <v>102</v>
      </c>
      <c r="F71" t="s">
        <v>1669</v>
      </c>
      <c r="G71" t="s">
        <v>461</v>
      </c>
      <c r="H71" t="s">
        <v>411</v>
      </c>
    </row>
    <row r="72" spans="1:8" x14ac:dyDescent="0.25">
      <c r="A72" s="139" t="s">
        <v>1605</v>
      </c>
      <c r="B72" s="122" t="s">
        <v>1670</v>
      </c>
      <c r="C72" s="122" t="s">
        <v>442</v>
      </c>
      <c r="D72" s="122" t="s">
        <v>80</v>
      </c>
      <c r="E72" s="122">
        <f>VLOOKUP(Таблица28111417[[#This Row],[VLAN]],Dictionary!$D$2:$E$11,2,FALSE)</f>
        <v>102</v>
      </c>
      <c r="F72" t="s">
        <v>1671</v>
      </c>
      <c r="G72" t="s">
        <v>461</v>
      </c>
      <c r="H72" t="s">
        <v>411</v>
      </c>
    </row>
    <row r="73" spans="1:8" x14ac:dyDescent="0.25">
      <c r="A73" s="84" t="s">
        <v>1554</v>
      </c>
      <c r="B73" s="83" t="s">
        <v>1620</v>
      </c>
      <c r="C73" s="83" t="s">
        <v>52</v>
      </c>
      <c r="D73" s="83" t="s">
        <v>52</v>
      </c>
      <c r="E73" s="83" t="e">
        <f>VLOOKUP(Таблица28111417[[#This Row],[VLAN]],Dictionary!$D$2:$E$11,2,FALSE)</f>
        <v>#N/A</v>
      </c>
      <c r="F73" s="83" t="s">
        <v>1672</v>
      </c>
      <c r="G73" s="83" t="s">
        <v>410</v>
      </c>
      <c r="H73" s="83" t="s">
        <v>411</v>
      </c>
    </row>
    <row r="74" spans="1:8" x14ac:dyDescent="0.25">
      <c r="A74" s="152" t="s">
        <v>1556</v>
      </c>
      <c r="B74" t="s">
        <v>1622</v>
      </c>
      <c r="C74" t="s">
        <v>52</v>
      </c>
      <c r="D74" t="s">
        <v>52</v>
      </c>
      <c r="E74" t="e">
        <f>VLOOKUP(Таблица28111417[[#This Row],[VLAN]],Dictionary!$D$2:$E$11,2,FALSE)</f>
        <v>#N/A</v>
      </c>
      <c r="F74" t="s">
        <v>1673</v>
      </c>
      <c r="G74" t="s">
        <v>410</v>
      </c>
      <c r="H74" t="s">
        <v>411</v>
      </c>
    </row>
    <row r="75" spans="1:8" x14ac:dyDescent="0.25">
      <c r="A75" s="152" t="s">
        <v>1558</v>
      </c>
      <c r="B75" t="s">
        <v>1624</v>
      </c>
      <c r="C75" t="s">
        <v>52</v>
      </c>
      <c r="D75" t="s">
        <v>52</v>
      </c>
      <c r="E75" t="e">
        <f>VLOOKUP(Таблица28111417[[#This Row],[VLAN]],Dictionary!$D$2:$E$11,2,FALSE)</f>
        <v>#N/A</v>
      </c>
      <c r="F75" t="s">
        <v>1674</v>
      </c>
      <c r="G75" t="s">
        <v>410</v>
      </c>
      <c r="H75" t="s">
        <v>411</v>
      </c>
    </row>
    <row r="76" spans="1:8" x14ac:dyDescent="0.25">
      <c r="A76" s="152" t="s">
        <v>1560</v>
      </c>
      <c r="B76" t="s">
        <v>1626</v>
      </c>
      <c r="C76" t="s">
        <v>52</v>
      </c>
      <c r="D76" t="s">
        <v>52</v>
      </c>
      <c r="E76" t="e">
        <f>VLOOKUP(Таблица28111417[[#This Row],[VLAN]],Dictionary!$D$2:$E$11,2,FALSE)</f>
        <v>#N/A</v>
      </c>
      <c r="F76" t="s">
        <v>1675</v>
      </c>
      <c r="G76" t="s">
        <v>410</v>
      </c>
      <c r="H76" t="s">
        <v>411</v>
      </c>
    </row>
    <row r="77" spans="1:8" x14ac:dyDescent="0.25">
      <c r="A77" s="152" t="s">
        <v>1562</v>
      </c>
      <c r="B77" t="s">
        <v>1628</v>
      </c>
      <c r="C77" t="s">
        <v>52</v>
      </c>
      <c r="D77" t="s">
        <v>52</v>
      </c>
      <c r="E77" t="e">
        <f>VLOOKUP(Таблица28111417[[#This Row],[VLAN]],Dictionary!$D$2:$E$11,2,FALSE)</f>
        <v>#N/A</v>
      </c>
      <c r="F77" t="s">
        <v>1676</v>
      </c>
      <c r="G77" t="s">
        <v>410</v>
      </c>
      <c r="H77" t="s">
        <v>411</v>
      </c>
    </row>
    <row r="78" spans="1:8" x14ac:dyDescent="0.25">
      <c r="A78" s="152" t="s">
        <v>1564</v>
      </c>
      <c r="B78" t="s">
        <v>1630</v>
      </c>
      <c r="C78" t="s">
        <v>52</v>
      </c>
      <c r="D78" t="s">
        <v>52</v>
      </c>
      <c r="E78" t="e">
        <f>VLOOKUP(Таблица28111417[[#This Row],[VLAN]],Dictionary!$D$2:$E$11,2,FALSE)</f>
        <v>#N/A</v>
      </c>
      <c r="F78" t="s">
        <v>1677</v>
      </c>
      <c r="G78" t="s">
        <v>410</v>
      </c>
      <c r="H78" t="s">
        <v>411</v>
      </c>
    </row>
    <row r="79" spans="1:8" x14ac:dyDescent="0.25">
      <c r="A79" s="152" t="s">
        <v>1566</v>
      </c>
      <c r="B79" t="s">
        <v>1632</v>
      </c>
      <c r="C79" t="s">
        <v>52</v>
      </c>
      <c r="D79" t="s">
        <v>52</v>
      </c>
      <c r="E79" t="e">
        <f>VLOOKUP(Таблица28111417[[#This Row],[VLAN]],Dictionary!$D$2:$E$11,2,FALSE)</f>
        <v>#N/A</v>
      </c>
      <c r="F79" t="s">
        <v>1678</v>
      </c>
      <c r="G79" t="s">
        <v>410</v>
      </c>
      <c r="H79" t="s">
        <v>411</v>
      </c>
    </row>
    <row r="80" spans="1:8" x14ac:dyDescent="0.25">
      <c r="A80" s="152" t="s">
        <v>1568</v>
      </c>
      <c r="B80" t="s">
        <v>1634</v>
      </c>
      <c r="C80" t="s">
        <v>606</v>
      </c>
      <c r="D80" t="s">
        <v>52</v>
      </c>
      <c r="E80" t="e">
        <f>VLOOKUP(Таблица28111417[[#This Row],[VLAN]],Dictionary!$D$2:$E$11,2,FALSE)</f>
        <v>#N/A</v>
      </c>
      <c r="F80" t="s">
        <v>1679</v>
      </c>
      <c r="G80" t="s">
        <v>410</v>
      </c>
      <c r="H80" t="s">
        <v>411</v>
      </c>
    </row>
    <row r="81" spans="1:8" x14ac:dyDescent="0.25">
      <c r="A81" s="152" t="s">
        <v>1570</v>
      </c>
      <c r="B81" t="s">
        <v>1636</v>
      </c>
      <c r="C81" t="s">
        <v>606</v>
      </c>
      <c r="D81" t="s">
        <v>52</v>
      </c>
      <c r="E81" t="e">
        <f>VLOOKUP(Таблица28111417[[#This Row],[VLAN]],Dictionary!$D$2:$E$11,2,FALSE)</f>
        <v>#N/A</v>
      </c>
      <c r="F81" t="s">
        <v>1680</v>
      </c>
      <c r="G81" t="s">
        <v>410</v>
      </c>
      <c r="H81" t="s">
        <v>411</v>
      </c>
    </row>
    <row r="82" spans="1:8" x14ac:dyDescent="0.25">
      <c r="A82" s="139" t="s">
        <v>1572</v>
      </c>
      <c r="B82" s="122" t="s">
        <v>1638</v>
      </c>
      <c r="C82" s="122" t="s">
        <v>606</v>
      </c>
      <c r="D82" s="122" t="s">
        <v>52</v>
      </c>
      <c r="E82" s="122" t="e">
        <f>VLOOKUP(Таблица28111417[[#This Row],[VLAN]],Dictionary!$D$2:$E$11,2,FALSE)</f>
        <v>#N/A</v>
      </c>
      <c r="F82" s="122" t="s">
        <v>1681</v>
      </c>
      <c r="G82" s="122" t="s">
        <v>410</v>
      </c>
      <c r="H82" s="122" t="s">
        <v>411</v>
      </c>
    </row>
    <row r="83" spans="1:8" x14ac:dyDescent="0.25">
      <c r="A83" s="84" t="s">
        <v>1587</v>
      </c>
      <c r="B83" s="83" t="s">
        <v>1646</v>
      </c>
      <c r="C83" s="83" t="s">
        <v>52</v>
      </c>
      <c r="D83" s="83" t="s">
        <v>52</v>
      </c>
      <c r="E83" s="83" t="e">
        <f>VLOOKUP(Таблица28111417[[#This Row],[VLAN]],Dictionary!$D$2:$E$11,2,FALSE)</f>
        <v>#N/A</v>
      </c>
      <c r="F83" s="83" t="s">
        <v>1682</v>
      </c>
      <c r="G83" s="83" t="s">
        <v>461</v>
      </c>
      <c r="H83" s="83" t="s">
        <v>411</v>
      </c>
    </row>
    <row r="84" spans="1:8" x14ac:dyDescent="0.25">
      <c r="A84" s="152" t="s">
        <v>1589</v>
      </c>
      <c r="B84" t="s">
        <v>1648</v>
      </c>
      <c r="C84" t="s">
        <v>52</v>
      </c>
      <c r="D84" t="s">
        <v>52</v>
      </c>
      <c r="E84" t="e">
        <f>VLOOKUP(Таблица28111417[[#This Row],[VLAN]],Dictionary!$D$2:$E$11,2,FALSE)</f>
        <v>#N/A</v>
      </c>
      <c r="F84" t="s">
        <v>1683</v>
      </c>
      <c r="G84" t="s">
        <v>461</v>
      </c>
      <c r="H84" t="s">
        <v>411</v>
      </c>
    </row>
    <row r="85" spans="1:8" x14ac:dyDescent="0.25">
      <c r="A85" s="152" t="s">
        <v>1591</v>
      </c>
      <c r="B85" t="s">
        <v>1650</v>
      </c>
      <c r="C85" t="s">
        <v>52</v>
      </c>
      <c r="D85" t="s">
        <v>52</v>
      </c>
      <c r="E85" t="e">
        <f>VLOOKUP(Таблица28111417[[#This Row],[VLAN]],Dictionary!$D$2:$E$11,2,FALSE)</f>
        <v>#N/A</v>
      </c>
      <c r="F85" t="s">
        <v>1684</v>
      </c>
      <c r="G85" t="s">
        <v>461</v>
      </c>
      <c r="H85" t="s">
        <v>411</v>
      </c>
    </row>
    <row r="86" spans="1:8" x14ac:dyDescent="0.25">
      <c r="A86" s="152" t="s">
        <v>1593</v>
      </c>
      <c r="B86" t="s">
        <v>1652</v>
      </c>
      <c r="C86" t="s">
        <v>52</v>
      </c>
      <c r="D86" t="s">
        <v>52</v>
      </c>
      <c r="E86" t="e">
        <f>VLOOKUP(Таблица28111417[[#This Row],[VLAN]],Dictionary!$D$2:$E$11,2,FALSE)</f>
        <v>#N/A</v>
      </c>
      <c r="F86" t="s">
        <v>1685</v>
      </c>
      <c r="G86" t="s">
        <v>461</v>
      </c>
      <c r="H86" t="s">
        <v>411</v>
      </c>
    </row>
    <row r="87" spans="1:8" x14ac:dyDescent="0.25">
      <c r="A87" s="152" t="s">
        <v>1595</v>
      </c>
      <c r="B87" t="s">
        <v>1654</v>
      </c>
      <c r="C87" t="s">
        <v>52</v>
      </c>
      <c r="D87" t="s">
        <v>52</v>
      </c>
      <c r="E87" t="e">
        <f>VLOOKUP(Таблица28111417[[#This Row],[VLAN]],Dictionary!$D$2:$E$11,2,FALSE)</f>
        <v>#N/A</v>
      </c>
      <c r="F87" t="s">
        <v>1686</v>
      </c>
      <c r="G87" t="s">
        <v>461</v>
      </c>
      <c r="H87" t="s">
        <v>411</v>
      </c>
    </row>
    <row r="88" spans="1:8" x14ac:dyDescent="0.25">
      <c r="A88" s="152" t="s">
        <v>1597</v>
      </c>
      <c r="B88" t="s">
        <v>1656</v>
      </c>
      <c r="C88" t="s">
        <v>52</v>
      </c>
      <c r="D88" t="s">
        <v>52</v>
      </c>
      <c r="E88" t="e">
        <f>VLOOKUP(Таблица28111417[[#This Row],[VLAN]],Dictionary!$D$2:$E$11,2,FALSE)</f>
        <v>#N/A</v>
      </c>
      <c r="F88" t="s">
        <v>1687</v>
      </c>
      <c r="G88" t="s">
        <v>461</v>
      </c>
      <c r="H88" t="s">
        <v>411</v>
      </c>
    </row>
    <row r="89" spans="1:8" x14ac:dyDescent="0.25">
      <c r="A89" s="152" t="s">
        <v>1599</v>
      </c>
      <c r="B89" t="s">
        <v>1658</v>
      </c>
      <c r="C89" t="s">
        <v>52</v>
      </c>
      <c r="D89" t="s">
        <v>52</v>
      </c>
      <c r="E89" t="e">
        <f>VLOOKUP(Таблица28111417[[#This Row],[VLAN]],Dictionary!$D$2:$E$11,2,FALSE)</f>
        <v>#N/A</v>
      </c>
      <c r="F89" t="s">
        <v>1688</v>
      </c>
      <c r="G89" t="s">
        <v>461</v>
      </c>
      <c r="H89" t="s">
        <v>411</v>
      </c>
    </row>
    <row r="90" spans="1:8" x14ac:dyDescent="0.25">
      <c r="A90" s="152" t="s">
        <v>1601</v>
      </c>
      <c r="B90" t="s">
        <v>1660</v>
      </c>
      <c r="C90" t="s">
        <v>606</v>
      </c>
      <c r="D90" t="s">
        <v>52</v>
      </c>
      <c r="E90" t="e">
        <f>VLOOKUP(Таблица28111417[[#This Row],[VLAN]],Dictionary!$D$2:$E$11,2,FALSE)</f>
        <v>#N/A</v>
      </c>
      <c r="F90" t="s">
        <v>1689</v>
      </c>
      <c r="G90" t="s">
        <v>461</v>
      </c>
      <c r="H90" t="s">
        <v>411</v>
      </c>
    </row>
    <row r="91" spans="1:8" x14ac:dyDescent="0.25">
      <c r="A91" s="152" t="s">
        <v>1603</v>
      </c>
      <c r="B91" t="s">
        <v>1662</v>
      </c>
      <c r="C91" t="s">
        <v>606</v>
      </c>
      <c r="D91" t="s">
        <v>52</v>
      </c>
      <c r="E91" t="e">
        <f>VLOOKUP(Таблица28111417[[#This Row],[VLAN]],Dictionary!$D$2:$E$11,2,FALSE)</f>
        <v>#N/A</v>
      </c>
      <c r="F91" t="s">
        <v>1690</v>
      </c>
      <c r="G91" t="s">
        <v>461</v>
      </c>
      <c r="H91" t="s">
        <v>411</v>
      </c>
    </row>
    <row r="92" spans="1:8" x14ac:dyDescent="0.25">
      <c r="A92" s="139" t="s">
        <v>1605</v>
      </c>
      <c r="B92" s="122" t="s">
        <v>1664</v>
      </c>
      <c r="C92" s="122" t="s">
        <v>606</v>
      </c>
      <c r="D92" s="122" t="s">
        <v>52</v>
      </c>
      <c r="E92" s="122" t="e">
        <f>VLOOKUP(Таблица28111417[[#This Row],[VLAN]],Dictionary!$D$2:$E$11,2,FALSE)</f>
        <v>#N/A</v>
      </c>
      <c r="F92" s="122" t="s">
        <v>1691</v>
      </c>
      <c r="G92" s="122" t="s">
        <v>461</v>
      </c>
      <c r="H92" s="122" t="s">
        <v>411</v>
      </c>
    </row>
    <row r="93" spans="1:8" x14ac:dyDescent="0.25">
      <c r="A93" s="84"/>
      <c r="B93" s="83" t="s">
        <v>1692</v>
      </c>
      <c r="C93" s="83" t="s">
        <v>16</v>
      </c>
      <c r="D93" s="83" t="s">
        <v>16</v>
      </c>
      <c r="E93" s="83" t="e">
        <f>VLOOKUP(Таблица28111417[[#This Row],[VLAN]],Dictionary!$D$2:$E$11,2,FALSE)</f>
        <v>#N/A</v>
      </c>
      <c r="F93" s="83" t="s">
        <v>1693</v>
      </c>
      <c r="G93" s="83"/>
      <c r="H93" s="83" t="s">
        <v>411</v>
      </c>
    </row>
    <row r="94" spans="1:8" x14ac:dyDescent="0.25">
      <c r="A94" s="152" t="s">
        <v>1574</v>
      </c>
      <c r="B94" t="s">
        <v>1640</v>
      </c>
      <c r="C94" t="s">
        <v>16</v>
      </c>
      <c r="D94" t="s">
        <v>16</v>
      </c>
      <c r="E94" t="e">
        <f>VLOOKUP(Таблица28111417[[#This Row],[VLAN]],Dictionary!$D$2:$E$11,2,FALSE)</f>
        <v>#N/A</v>
      </c>
      <c r="F94" t="s">
        <v>1694</v>
      </c>
      <c r="G94" t="s">
        <v>410</v>
      </c>
      <c r="H94" t="s">
        <v>411</v>
      </c>
    </row>
    <row r="95" spans="1:8" x14ac:dyDescent="0.25">
      <c r="A95" s="152" t="s">
        <v>1607</v>
      </c>
      <c r="B95" t="s">
        <v>1666</v>
      </c>
      <c r="C95" t="s">
        <v>16</v>
      </c>
      <c r="D95" t="s">
        <v>16</v>
      </c>
      <c r="E95" t="e">
        <f>VLOOKUP(Таблица28111417[[#This Row],[VLAN]],Dictionary!$D$2:$E$11,2,FALSE)</f>
        <v>#N/A</v>
      </c>
      <c r="F95" t="s">
        <v>1695</v>
      </c>
      <c r="G95" t="s">
        <v>461</v>
      </c>
      <c r="H95" t="s">
        <v>411</v>
      </c>
    </row>
    <row r="96" spans="1:8" x14ac:dyDescent="0.25">
      <c r="A96" s="152"/>
      <c r="B96" t="s">
        <v>1696</v>
      </c>
      <c r="C96" t="s">
        <v>16</v>
      </c>
      <c r="D96" t="s">
        <v>16</v>
      </c>
      <c r="E96" t="e">
        <f>VLOOKUP(Таблица28111417[[#This Row],[VLAN]],Dictionary!$D$2:$E$11,2,FALSE)</f>
        <v>#N/A</v>
      </c>
      <c r="F96" t="s">
        <v>1697</v>
      </c>
      <c r="H96" t="s">
        <v>411</v>
      </c>
    </row>
    <row r="97" spans="1:8" x14ac:dyDescent="0.25">
      <c r="A97" s="152" t="s">
        <v>1574</v>
      </c>
      <c r="B97" t="s">
        <v>1698</v>
      </c>
      <c r="C97" t="s">
        <v>16</v>
      </c>
      <c r="D97" t="s">
        <v>16</v>
      </c>
      <c r="E97" t="e">
        <f>VLOOKUP(Таблица28111417[[#This Row],[VLAN]],Dictionary!$D$2:$E$11,2,FALSE)</f>
        <v>#N/A</v>
      </c>
      <c r="F97" t="s">
        <v>1699</v>
      </c>
      <c r="G97" t="s">
        <v>410</v>
      </c>
      <c r="H97" t="s">
        <v>411</v>
      </c>
    </row>
    <row r="98" spans="1:8" x14ac:dyDescent="0.25">
      <c r="A98" s="139" t="s">
        <v>1607</v>
      </c>
      <c r="B98" s="122" t="s">
        <v>1700</v>
      </c>
      <c r="C98" s="122" t="s">
        <v>16</v>
      </c>
      <c r="D98" s="122" t="s">
        <v>16</v>
      </c>
      <c r="E98" t="e">
        <f>VLOOKUP(Таблица28111417[[#This Row],[VLAN]],Dictionary!$D$2:$E$11,2,FALSE)</f>
        <v>#N/A</v>
      </c>
      <c r="F98" s="122" t="s">
        <v>1701</v>
      </c>
      <c r="G98" s="122" t="s">
        <v>461</v>
      </c>
      <c r="H98" s="122" t="s">
        <v>411</v>
      </c>
    </row>
    <row r="99" spans="1:8" x14ac:dyDescent="0.25">
      <c r="A99" s="84"/>
      <c r="B99" s="83" t="s">
        <v>1692</v>
      </c>
      <c r="C99" s="83" t="s">
        <v>26</v>
      </c>
      <c r="D99" s="83" t="s">
        <v>26</v>
      </c>
      <c r="E99" s="83" t="e">
        <f>VLOOKUP(Таблица28111417[[#This Row],[VLAN]],Dictionary!$D$2:$E$11,2,FALSE)</f>
        <v>#N/A</v>
      </c>
      <c r="F99" s="83" t="s">
        <v>1702</v>
      </c>
      <c r="G99" s="83"/>
      <c r="H99" s="83" t="s">
        <v>411</v>
      </c>
    </row>
    <row r="100" spans="1:8" x14ac:dyDescent="0.25">
      <c r="A100" s="152" t="s">
        <v>1574</v>
      </c>
      <c r="B100" t="s">
        <v>1640</v>
      </c>
      <c r="C100" t="s">
        <v>26</v>
      </c>
      <c r="D100" t="s">
        <v>26</v>
      </c>
      <c r="E100" t="e">
        <f>VLOOKUP(Таблица28111417[[#This Row],[VLAN]],Dictionary!$D$2:$E$11,2,FALSE)</f>
        <v>#N/A</v>
      </c>
      <c r="F100" t="s">
        <v>1703</v>
      </c>
      <c r="G100" t="s">
        <v>410</v>
      </c>
      <c r="H100" t="s">
        <v>411</v>
      </c>
    </row>
    <row r="101" spans="1:8" x14ac:dyDescent="0.25">
      <c r="A101" s="152" t="s">
        <v>1607</v>
      </c>
      <c r="B101" t="s">
        <v>1666</v>
      </c>
      <c r="C101" t="s">
        <v>26</v>
      </c>
      <c r="D101" t="s">
        <v>26</v>
      </c>
      <c r="E101" t="e">
        <f>VLOOKUP(Таблица28111417[[#This Row],[VLAN]],Dictionary!$D$2:$E$11,2,FALSE)</f>
        <v>#N/A</v>
      </c>
      <c r="F101" t="s">
        <v>1704</v>
      </c>
      <c r="G101" t="s">
        <v>461</v>
      </c>
      <c r="H101" t="s">
        <v>411</v>
      </c>
    </row>
    <row r="102" spans="1:8" x14ac:dyDescent="0.25">
      <c r="A102" s="152"/>
      <c r="B102" t="s">
        <v>1696</v>
      </c>
      <c r="C102" t="s">
        <v>26</v>
      </c>
      <c r="D102" t="s">
        <v>26</v>
      </c>
      <c r="E102" t="e">
        <f>VLOOKUP(Таблица28111417[[#This Row],[VLAN]],Dictionary!$D$2:$E$11,2,FALSE)</f>
        <v>#N/A</v>
      </c>
      <c r="F102" t="s">
        <v>1705</v>
      </c>
      <c r="H102" t="s">
        <v>411</v>
      </c>
    </row>
    <row r="103" spans="1:8" x14ac:dyDescent="0.25">
      <c r="A103" s="152" t="s">
        <v>1574</v>
      </c>
      <c r="B103" t="s">
        <v>1698</v>
      </c>
      <c r="C103" t="s">
        <v>26</v>
      </c>
      <c r="D103" t="s">
        <v>26</v>
      </c>
      <c r="E103" t="e">
        <f>VLOOKUP(Таблица28111417[[#This Row],[VLAN]],Dictionary!$D$2:$E$11,2,FALSE)</f>
        <v>#N/A</v>
      </c>
      <c r="F103" t="s">
        <v>1706</v>
      </c>
      <c r="G103" t="s">
        <v>410</v>
      </c>
      <c r="H103" t="s">
        <v>411</v>
      </c>
    </row>
    <row r="104" spans="1:8" x14ac:dyDescent="0.25">
      <c r="A104" s="139" t="s">
        <v>1607</v>
      </c>
      <c r="B104" s="122" t="s">
        <v>1700</v>
      </c>
      <c r="C104" s="122" t="s">
        <v>26</v>
      </c>
      <c r="D104" s="122" t="s">
        <v>26</v>
      </c>
      <c r="E104" s="122" t="e">
        <f>VLOOKUP(Таблица28111417[[#This Row],[VLAN]],Dictionary!$D$2:$E$11,2,FALSE)</f>
        <v>#N/A</v>
      </c>
      <c r="F104" s="122" t="s">
        <v>1707</v>
      </c>
      <c r="G104" s="122" t="s">
        <v>461</v>
      </c>
      <c r="H104" s="122" t="s">
        <v>411</v>
      </c>
    </row>
    <row r="105" spans="1:8" x14ac:dyDescent="0.25">
      <c r="A105" s="84"/>
      <c r="B105" s="83" t="s">
        <v>1692</v>
      </c>
      <c r="C105" s="83" t="s">
        <v>34</v>
      </c>
      <c r="D105" s="83" t="s">
        <v>34</v>
      </c>
      <c r="E105" s="83">
        <f>VLOOKUP(Таблица28111417[[#This Row],[VLAN]],Dictionary!$D$2:$E$11,2,FALSE)</f>
        <v>23</v>
      </c>
      <c r="F105" s="83" t="s">
        <v>1708</v>
      </c>
      <c r="G105" s="83"/>
      <c r="H105" s="83" t="s">
        <v>411</v>
      </c>
    </row>
    <row r="106" spans="1:8" x14ac:dyDescent="0.25">
      <c r="A106" s="152" t="s">
        <v>1574</v>
      </c>
      <c r="B106" t="s">
        <v>1640</v>
      </c>
      <c r="C106" t="s">
        <v>34</v>
      </c>
      <c r="D106" t="s">
        <v>34</v>
      </c>
      <c r="E106">
        <f>VLOOKUP(Таблица28111417[[#This Row],[VLAN]],Dictionary!$D$2:$E$11,2,FALSE)</f>
        <v>23</v>
      </c>
      <c r="F106" t="s">
        <v>1709</v>
      </c>
      <c r="G106" t="s">
        <v>410</v>
      </c>
      <c r="H106" t="s">
        <v>411</v>
      </c>
    </row>
    <row r="107" spans="1:8" x14ac:dyDescent="0.25">
      <c r="A107" s="152" t="s">
        <v>1607</v>
      </c>
      <c r="B107" t="s">
        <v>1666</v>
      </c>
      <c r="C107" t="s">
        <v>34</v>
      </c>
      <c r="D107" t="s">
        <v>34</v>
      </c>
      <c r="E107">
        <f>VLOOKUP(Таблица28111417[[#This Row],[VLAN]],Dictionary!$D$2:$E$11,2,FALSE)</f>
        <v>23</v>
      </c>
      <c r="F107" t="s">
        <v>1710</v>
      </c>
      <c r="G107" t="s">
        <v>461</v>
      </c>
      <c r="H107" t="s">
        <v>411</v>
      </c>
    </row>
    <row r="108" spans="1:8" x14ac:dyDescent="0.25">
      <c r="A108" s="152"/>
      <c r="B108" t="s">
        <v>1696</v>
      </c>
      <c r="C108" t="s">
        <v>34</v>
      </c>
      <c r="D108" t="s">
        <v>34</v>
      </c>
      <c r="E108">
        <f>VLOOKUP(Таблица28111417[[#This Row],[VLAN]],Dictionary!$D$2:$E$11,2,FALSE)</f>
        <v>23</v>
      </c>
      <c r="F108" t="s">
        <v>1711</v>
      </c>
      <c r="H108" t="s">
        <v>411</v>
      </c>
    </row>
    <row r="109" spans="1:8" x14ac:dyDescent="0.25">
      <c r="A109" s="152" t="s">
        <v>1574</v>
      </c>
      <c r="B109" t="s">
        <v>1698</v>
      </c>
      <c r="C109" t="s">
        <v>34</v>
      </c>
      <c r="D109" t="s">
        <v>34</v>
      </c>
      <c r="E109">
        <f>VLOOKUP(Таблица28111417[[#This Row],[VLAN]],Dictionary!$D$2:$E$11,2,FALSE)</f>
        <v>23</v>
      </c>
      <c r="F109" t="s">
        <v>1712</v>
      </c>
      <c r="G109" t="s">
        <v>410</v>
      </c>
      <c r="H109" t="s">
        <v>411</v>
      </c>
    </row>
    <row r="110" spans="1:8" x14ac:dyDescent="0.25">
      <c r="A110" s="152" t="s">
        <v>1607</v>
      </c>
      <c r="B110" t="s">
        <v>1700</v>
      </c>
      <c r="C110" t="s">
        <v>34</v>
      </c>
      <c r="D110" t="s">
        <v>34</v>
      </c>
      <c r="E110">
        <f>VLOOKUP(Таблица28111417[[#This Row],[VLAN]],Dictionary!$D$2:$E$11,2,FALSE)</f>
        <v>23</v>
      </c>
      <c r="F110" t="s">
        <v>1713</v>
      </c>
      <c r="G110" t="s">
        <v>461</v>
      </c>
      <c r="H110" t="s">
        <v>411</v>
      </c>
    </row>
    <row r="111" spans="1:8" x14ac:dyDescent="0.25">
      <c r="A111" s="152" t="s">
        <v>1570</v>
      </c>
      <c r="B111" t="s">
        <v>1642</v>
      </c>
      <c r="C111" t="s">
        <v>34</v>
      </c>
      <c r="D111" t="s">
        <v>34</v>
      </c>
      <c r="E111">
        <f>VLOOKUP(Таблица28111417[[#This Row],[VLAN]],Dictionary!$D$2:$E$11,2,FALSE)</f>
        <v>23</v>
      </c>
      <c r="F111" t="s">
        <v>1714</v>
      </c>
      <c r="G111" t="s">
        <v>410</v>
      </c>
      <c r="H111" t="s">
        <v>411</v>
      </c>
    </row>
    <row r="112" spans="1:8" x14ac:dyDescent="0.25">
      <c r="A112" s="152" t="s">
        <v>1603</v>
      </c>
      <c r="B112" t="s">
        <v>1668</v>
      </c>
      <c r="C112" t="s">
        <v>34</v>
      </c>
      <c r="D112" t="s">
        <v>34</v>
      </c>
      <c r="E112">
        <f>VLOOKUP(Таблица28111417[[#This Row],[VLAN]],Dictionary!$D$2:$E$11,2,FALSE)</f>
        <v>23</v>
      </c>
      <c r="F112" t="s">
        <v>1715</v>
      </c>
      <c r="G112" t="s">
        <v>461</v>
      </c>
      <c r="H112" t="s">
        <v>411</v>
      </c>
    </row>
    <row r="113" spans="1:8" x14ac:dyDescent="0.25">
      <c r="A113" s="152" t="s">
        <v>1572</v>
      </c>
      <c r="B113" t="s">
        <v>1644</v>
      </c>
      <c r="C113" t="s">
        <v>34</v>
      </c>
      <c r="D113" t="s">
        <v>34</v>
      </c>
      <c r="E113">
        <f>VLOOKUP(Таблица28111417[[#This Row],[VLAN]],Dictionary!$D$2:$E$11,2,FALSE)</f>
        <v>23</v>
      </c>
      <c r="F113" t="s">
        <v>1716</v>
      </c>
      <c r="G113" t="s">
        <v>410</v>
      </c>
      <c r="H113" t="s">
        <v>411</v>
      </c>
    </row>
    <row r="114" spans="1:8" x14ac:dyDescent="0.25">
      <c r="A114" s="139" t="s">
        <v>1605</v>
      </c>
      <c r="B114" s="122" t="s">
        <v>1670</v>
      </c>
      <c r="C114" s="122" t="s">
        <v>34</v>
      </c>
      <c r="D114" s="122" t="s">
        <v>34</v>
      </c>
      <c r="E114" s="122">
        <f>VLOOKUP(Таблица28111417[[#This Row],[VLAN]],Dictionary!$D$2:$E$11,2,FALSE)</f>
        <v>23</v>
      </c>
      <c r="F114" s="122" t="s">
        <v>1717</v>
      </c>
      <c r="G114" s="122" t="s">
        <v>461</v>
      </c>
      <c r="H114" s="122" t="s">
        <v>411</v>
      </c>
    </row>
    <row r="115" spans="1:8" x14ac:dyDescent="0.25">
      <c r="B115" t="s">
        <v>1692</v>
      </c>
      <c r="C115" t="s">
        <v>41</v>
      </c>
      <c r="D115" t="s">
        <v>41</v>
      </c>
      <c r="E115">
        <f>VLOOKUP(Таблица28111417[[#This Row],[VLAN]],Dictionary!$D$2:$E$11,2,FALSE)</f>
        <v>24</v>
      </c>
      <c r="F115" t="s">
        <v>1718</v>
      </c>
      <c r="H115" t="s">
        <v>411</v>
      </c>
    </row>
    <row r="116" spans="1:8" x14ac:dyDescent="0.25">
      <c r="A116" t="s">
        <v>1574</v>
      </c>
      <c r="B116" t="s">
        <v>1640</v>
      </c>
      <c r="C116" t="s">
        <v>41</v>
      </c>
      <c r="D116" t="s">
        <v>41</v>
      </c>
      <c r="E116">
        <f>VLOOKUP(Таблица28111417[[#This Row],[VLAN]],Dictionary!$D$2:$E$11,2,FALSE)</f>
        <v>24</v>
      </c>
      <c r="F116" t="s">
        <v>1719</v>
      </c>
      <c r="G116" t="s">
        <v>410</v>
      </c>
      <c r="H116" t="s">
        <v>411</v>
      </c>
    </row>
    <row r="117" spans="1:8" x14ac:dyDescent="0.25">
      <c r="A117" t="s">
        <v>1607</v>
      </c>
      <c r="B117" t="s">
        <v>1666</v>
      </c>
      <c r="C117" t="s">
        <v>41</v>
      </c>
      <c r="D117" t="s">
        <v>41</v>
      </c>
      <c r="E117">
        <f>VLOOKUP(Таблица28111417[[#This Row],[VLAN]],Dictionary!$D$2:$E$11,2,FALSE)</f>
        <v>24</v>
      </c>
      <c r="F117" t="s">
        <v>1720</v>
      </c>
      <c r="G117" t="s">
        <v>461</v>
      </c>
      <c r="H117" t="s">
        <v>411</v>
      </c>
    </row>
    <row r="118" spans="1:8" x14ac:dyDescent="0.25">
      <c r="B118" t="s">
        <v>1696</v>
      </c>
      <c r="C118" t="s">
        <v>41</v>
      </c>
      <c r="D118" t="s">
        <v>41</v>
      </c>
      <c r="E118">
        <f>VLOOKUP(Таблица28111417[[#This Row],[VLAN]],Dictionary!$D$2:$E$11,2,FALSE)</f>
        <v>24</v>
      </c>
      <c r="F118" t="s">
        <v>1721</v>
      </c>
      <c r="H118" t="s">
        <v>411</v>
      </c>
    </row>
    <row r="119" spans="1:8" x14ac:dyDescent="0.25">
      <c r="A119" t="s">
        <v>1574</v>
      </c>
      <c r="B119" t="s">
        <v>1698</v>
      </c>
      <c r="C119" t="s">
        <v>41</v>
      </c>
      <c r="D119" t="s">
        <v>41</v>
      </c>
      <c r="E119">
        <f>VLOOKUP(Таблица28111417[[#This Row],[VLAN]],Dictionary!$D$2:$E$11,2,FALSE)</f>
        <v>24</v>
      </c>
      <c r="F119" t="s">
        <v>1722</v>
      </c>
      <c r="G119" t="s">
        <v>410</v>
      </c>
      <c r="H119" t="s">
        <v>411</v>
      </c>
    </row>
    <row r="120" spans="1:8" x14ac:dyDescent="0.25">
      <c r="A120" t="s">
        <v>1607</v>
      </c>
      <c r="B120" t="s">
        <v>1700</v>
      </c>
      <c r="C120" t="s">
        <v>41</v>
      </c>
      <c r="D120" t="s">
        <v>41</v>
      </c>
      <c r="E120">
        <f>VLOOKUP(Таблица28111417[[#This Row],[VLAN]],Dictionary!$D$2:$E$11,2,FALSE)</f>
        <v>24</v>
      </c>
      <c r="F120" t="s">
        <v>1723</v>
      </c>
      <c r="G120" t="s">
        <v>461</v>
      </c>
      <c r="H120" t="s">
        <v>411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6"/>
  <sheetViews>
    <sheetView topLeftCell="A73" zoomScale="130" zoomScaleNormal="130" workbookViewId="0">
      <selection activeCell="J21" sqref="J21"/>
    </sheetView>
  </sheetViews>
  <sheetFormatPr defaultRowHeight="15" x14ac:dyDescent="0.25"/>
  <cols>
    <col min="1" max="1" width="32.7109375" style="142" bestFit="1" customWidth="1"/>
    <col min="2" max="2" width="25.28515625" style="142" customWidth="1"/>
    <col min="3" max="3" width="16.7109375" style="142" bestFit="1" customWidth="1"/>
    <col min="4" max="4" width="14.140625" style="142" bestFit="1" customWidth="1"/>
    <col min="5" max="6" width="15.140625" style="142" customWidth="1"/>
    <col min="7" max="7" width="14.85546875" style="142" customWidth="1"/>
    <col min="8" max="8" width="11" style="142" customWidth="1"/>
    <col min="9" max="9" width="16.7109375" style="142" customWidth="1"/>
    <col min="10" max="10" width="18.7109375" style="142" customWidth="1"/>
    <col min="11" max="11" width="14.5703125" style="142" bestFit="1" customWidth="1"/>
    <col min="12" max="12" width="20" style="142" customWidth="1"/>
    <col min="13" max="13" width="22.5703125" style="142" customWidth="1"/>
    <col min="14" max="14" width="16" style="142" bestFit="1" customWidth="1"/>
    <col min="15" max="15" width="13.28515625" style="142" bestFit="1" customWidth="1"/>
    <col min="16" max="16" width="36.42578125" style="142" bestFit="1" customWidth="1"/>
  </cols>
  <sheetData>
    <row r="1" spans="1:8" ht="23.25" customHeight="1" x14ac:dyDescent="0.35">
      <c r="A1" s="187" t="s">
        <v>399</v>
      </c>
      <c r="B1" s="188"/>
      <c r="C1" s="188"/>
      <c r="D1" s="188"/>
      <c r="E1" s="188"/>
      <c r="F1" s="188"/>
      <c r="G1" s="188"/>
    </row>
    <row r="2" spans="1:8" x14ac:dyDescent="0.25">
      <c r="A2" t="s">
        <v>400</v>
      </c>
      <c r="B2" t="s">
        <v>401</v>
      </c>
      <c r="C2" t="s">
        <v>402</v>
      </c>
      <c r="D2" t="s">
        <v>403</v>
      </c>
      <c r="E2" s="43" t="s">
        <v>7</v>
      </c>
      <c r="F2" t="s">
        <v>404</v>
      </c>
      <c r="G2" t="s">
        <v>405</v>
      </c>
      <c r="H2" t="s">
        <v>406</v>
      </c>
    </row>
    <row r="3" spans="1:8" x14ac:dyDescent="0.25">
      <c r="A3" s="84" t="s">
        <v>1724</v>
      </c>
      <c r="B3" s="83"/>
      <c r="C3" s="83" t="s">
        <v>408</v>
      </c>
      <c r="D3" s="83" t="s">
        <v>72</v>
      </c>
      <c r="E3" s="83">
        <f>IF(Таблица2811[[#This Row],[Site]]="Site1",VLOOKUP(Таблица2811[[#This Row],[VLAN]],Dictionary!$D$2:$F$14,2,FALSE),VLOOKUP(Таблица2811[[#This Row],[VLAN]],Dictionary!$D$2:$F$14,3,FALSE))</f>
        <v>100</v>
      </c>
      <c r="F3" s="83" t="s">
        <v>1725</v>
      </c>
      <c r="G3" s="83" t="s">
        <v>410</v>
      </c>
      <c r="H3" s="83" t="s">
        <v>411</v>
      </c>
    </row>
    <row r="4" spans="1:8" x14ac:dyDescent="0.25">
      <c r="A4" s="152" t="s">
        <v>1726</v>
      </c>
      <c r="C4" t="s">
        <v>408</v>
      </c>
      <c r="D4" t="s">
        <v>72</v>
      </c>
      <c r="E4">
        <f>IF(Таблица2811[[#This Row],[Site]]="Site1",VLOOKUP(Таблица2811[[#This Row],[VLAN]],Dictionary!$D$2:$F$14,2,FALSE),VLOOKUP(Таблица2811[[#This Row],[VLAN]],Dictionary!$D$2:$F$14,3,FALSE))</f>
        <v>100</v>
      </c>
      <c r="F4" t="s">
        <v>1727</v>
      </c>
      <c r="G4" t="s">
        <v>410</v>
      </c>
      <c r="H4" t="s">
        <v>411</v>
      </c>
    </row>
    <row r="5" spans="1:8" x14ac:dyDescent="0.25">
      <c r="A5" s="152" t="s">
        <v>1728</v>
      </c>
      <c r="C5" t="s">
        <v>408</v>
      </c>
      <c r="D5" t="s">
        <v>72</v>
      </c>
      <c r="E5">
        <f>IF(Таблица2811[[#This Row],[Site]]="Site1",VLOOKUP(Таблица2811[[#This Row],[VLAN]],Dictionary!$D$2:$F$14,2,FALSE),VLOOKUP(Таблица2811[[#This Row],[VLAN]],Dictionary!$D$2:$F$14,3,FALSE))</f>
        <v>100</v>
      </c>
      <c r="F5" t="s">
        <v>1729</v>
      </c>
      <c r="G5" t="s">
        <v>410</v>
      </c>
      <c r="H5" t="s">
        <v>411</v>
      </c>
    </row>
    <row r="6" spans="1:8" x14ac:dyDescent="0.25">
      <c r="A6" s="152" t="s">
        <v>1730</v>
      </c>
      <c r="C6" t="s">
        <v>408</v>
      </c>
      <c r="D6" t="s">
        <v>72</v>
      </c>
      <c r="E6">
        <f>IF(Таблица2811[[#This Row],[Site]]="Site1",VLOOKUP(Таблица2811[[#This Row],[VLAN]],Dictionary!$D$2:$F$14,2,FALSE),VLOOKUP(Таблица2811[[#This Row],[VLAN]],Dictionary!$D$2:$F$14,3,FALSE))</f>
        <v>100</v>
      </c>
      <c r="F6" t="s">
        <v>1731</v>
      </c>
      <c r="G6" t="s">
        <v>410</v>
      </c>
      <c r="H6" t="s">
        <v>411</v>
      </c>
    </row>
    <row r="7" spans="1:8" x14ac:dyDescent="0.25">
      <c r="A7" s="152" t="s">
        <v>1732</v>
      </c>
      <c r="C7" t="s">
        <v>408</v>
      </c>
      <c r="D7" t="s">
        <v>72</v>
      </c>
      <c r="E7">
        <f>IF(Таблица2811[[#This Row],[Site]]="Site1",VLOOKUP(Таблица2811[[#This Row],[VLAN]],Dictionary!$D$2:$F$14,2,FALSE),VLOOKUP(Таблица2811[[#This Row],[VLAN]],Dictionary!$D$2:$F$14,3,FALSE))</f>
        <v>100</v>
      </c>
      <c r="F7" t="s">
        <v>1733</v>
      </c>
      <c r="G7" t="s">
        <v>410</v>
      </c>
      <c r="H7" t="s">
        <v>411</v>
      </c>
    </row>
    <row r="8" spans="1:8" x14ac:dyDescent="0.25">
      <c r="A8" s="152" t="s">
        <v>1734</v>
      </c>
      <c r="C8" t="s">
        <v>408</v>
      </c>
      <c r="D8" t="s">
        <v>72</v>
      </c>
      <c r="E8">
        <f>IF(Таблица2811[[#This Row],[Site]]="Site1",VLOOKUP(Таблица2811[[#This Row],[VLAN]],Dictionary!$D$2:$F$14,2,FALSE),VLOOKUP(Таблица2811[[#This Row],[VLAN]],Dictionary!$D$2:$F$14,3,FALSE))</f>
        <v>100</v>
      </c>
      <c r="F8" t="s">
        <v>1735</v>
      </c>
      <c r="G8" t="s">
        <v>410</v>
      </c>
      <c r="H8" t="s">
        <v>411</v>
      </c>
    </row>
    <row r="9" spans="1:8" x14ac:dyDescent="0.25">
      <c r="A9" s="152" t="s">
        <v>1736</v>
      </c>
      <c r="C9" t="s">
        <v>408</v>
      </c>
      <c r="D9" t="s">
        <v>72</v>
      </c>
      <c r="E9">
        <f>IF(Таблица2811[[#This Row],[Site]]="Site1",VLOOKUP(Таблица2811[[#This Row],[VLAN]],Dictionary!$D$2:$F$14,2,FALSE),VLOOKUP(Таблица2811[[#This Row],[VLAN]],Dictionary!$D$2:$F$14,3,FALSE))</f>
        <v>100</v>
      </c>
      <c r="F9" t="s">
        <v>1737</v>
      </c>
      <c r="G9" t="s">
        <v>410</v>
      </c>
      <c r="H9" t="s">
        <v>411</v>
      </c>
    </row>
    <row r="10" spans="1:8" x14ac:dyDescent="0.25">
      <c r="A10" s="152" t="s">
        <v>1738</v>
      </c>
      <c r="C10" t="s">
        <v>408</v>
      </c>
      <c r="D10" t="s">
        <v>72</v>
      </c>
      <c r="E10">
        <f>IF(Таблица2811[[#This Row],[Site]]="Site1",VLOOKUP(Таблица2811[[#This Row],[VLAN]],Dictionary!$D$2:$F$14,2,FALSE),VLOOKUP(Таблица2811[[#This Row],[VLAN]],Dictionary!$D$2:$F$14,3,FALSE))</f>
        <v>100</v>
      </c>
      <c r="F10" t="s">
        <v>1739</v>
      </c>
      <c r="G10" t="s">
        <v>410</v>
      </c>
      <c r="H10" t="s">
        <v>411</v>
      </c>
    </row>
    <row r="11" spans="1:8" x14ac:dyDescent="0.25">
      <c r="A11" s="152" t="s">
        <v>1740</v>
      </c>
      <c r="C11" t="s">
        <v>408</v>
      </c>
      <c r="D11" t="s">
        <v>72</v>
      </c>
      <c r="E11">
        <f>IF(Таблица2811[[#This Row],[Site]]="Site1",VLOOKUP(Таблица2811[[#This Row],[VLAN]],Dictionary!$D$2:$F$14,2,FALSE),VLOOKUP(Таблица2811[[#This Row],[VLAN]],Dictionary!$D$2:$F$14,3,FALSE))</f>
        <v>100</v>
      </c>
      <c r="F11" t="s">
        <v>1741</v>
      </c>
      <c r="G11" t="s">
        <v>410</v>
      </c>
      <c r="H11" t="s">
        <v>411</v>
      </c>
    </row>
    <row r="12" spans="1:8" x14ac:dyDescent="0.25">
      <c r="A12" s="152" t="s">
        <v>1742</v>
      </c>
      <c r="C12" t="s">
        <v>408</v>
      </c>
      <c r="D12" t="s">
        <v>72</v>
      </c>
      <c r="E12">
        <f>IF(Таблица2811[[#This Row],[Site]]="Site1",VLOOKUP(Таблица2811[[#This Row],[VLAN]],Dictionary!$D$2:$F$14,2,FALSE),VLOOKUP(Таблица2811[[#This Row],[VLAN]],Dictionary!$D$2:$F$14,3,FALSE))</f>
        <v>100</v>
      </c>
      <c r="F12" t="s">
        <v>1743</v>
      </c>
      <c r="G12" t="s">
        <v>410</v>
      </c>
      <c r="H12" t="s">
        <v>411</v>
      </c>
    </row>
    <row r="13" spans="1:8" x14ac:dyDescent="0.25">
      <c r="A13" s="152" t="s">
        <v>1744</v>
      </c>
      <c r="C13" t="s">
        <v>408</v>
      </c>
      <c r="D13" t="s">
        <v>72</v>
      </c>
      <c r="E13">
        <f>IF(Таблица2811[[#This Row],[Site]]="Site1",VLOOKUP(Таблица2811[[#This Row],[VLAN]],Dictionary!$D$2:$F$14,2,FALSE),VLOOKUP(Таблица2811[[#This Row],[VLAN]],Dictionary!$D$2:$F$14,3,FALSE))</f>
        <v>100</v>
      </c>
      <c r="F13" t="s">
        <v>1745</v>
      </c>
      <c r="G13" t="s">
        <v>410</v>
      </c>
      <c r="H13" t="s">
        <v>411</v>
      </c>
    </row>
    <row r="14" spans="1:8" x14ac:dyDescent="0.25">
      <c r="A14" s="152" t="s">
        <v>1746</v>
      </c>
      <c r="C14" t="s">
        <v>408</v>
      </c>
      <c r="D14" t="s">
        <v>72</v>
      </c>
      <c r="E14">
        <f>IF(Таблица2811[[#This Row],[Site]]="Site1",VLOOKUP(Таблица2811[[#This Row],[VLAN]],Dictionary!$D$2:$F$14,2,FALSE),VLOOKUP(Таблица2811[[#This Row],[VLAN]],Dictionary!$D$2:$F$14,3,FALSE))</f>
        <v>100</v>
      </c>
      <c r="F14" t="s">
        <v>1747</v>
      </c>
      <c r="G14" t="s">
        <v>410</v>
      </c>
      <c r="H14" t="s">
        <v>411</v>
      </c>
    </row>
    <row r="15" spans="1:8" x14ac:dyDescent="0.25">
      <c r="A15" s="152" t="s">
        <v>1748</v>
      </c>
      <c r="C15" t="s">
        <v>408</v>
      </c>
      <c r="D15" t="s">
        <v>72</v>
      </c>
      <c r="E15">
        <f>IF(Таблица2811[[#This Row],[Site]]="Site1",VLOOKUP(Таблица2811[[#This Row],[VLAN]],Dictionary!$D$2:$F$14,2,FALSE),VLOOKUP(Таблица2811[[#This Row],[VLAN]],Dictionary!$D$2:$F$14,3,FALSE))</f>
        <v>100</v>
      </c>
      <c r="F15" t="s">
        <v>1749</v>
      </c>
      <c r="G15" t="s">
        <v>410</v>
      </c>
      <c r="H15" t="s">
        <v>411</v>
      </c>
    </row>
    <row r="16" spans="1:8" x14ac:dyDescent="0.25">
      <c r="A16" s="152" t="s">
        <v>1750</v>
      </c>
      <c r="C16" t="s">
        <v>408</v>
      </c>
      <c r="D16" t="s">
        <v>72</v>
      </c>
      <c r="E16">
        <f>IF(Таблица2811[[#This Row],[Site]]="Site1",VLOOKUP(Таблица2811[[#This Row],[VLAN]],Dictionary!$D$2:$F$14,2,FALSE),VLOOKUP(Таблица2811[[#This Row],[VLAN]],Dictionary!$D$2:$F$14,3,FALSE))</f>
        <v>100</v>
      </c>
      <c r="F16" t="s">
        <v>1751</v>
      </c>
      <c r="G16" t="s">
        <v>410</v>
      </c>
      <c r="H16" t="s">
        <v>411</v>
      </c>
    </row>
    <row r="17" spans="1:8" x14ac:dyDescent="0.25">
      <c r="A17" s="152" t="s">
        <v>1752</v>
      </c>
      <c r="C17" t="s">
        <v>408</v>
      </c>
      <c r="D17" t="s">
        <v>72</v>
      </c>
      <c r="E17">
        <f>IF(Таблица2811[[#This Row],[Site]]="Site1",VLOOKUP(Таблица2811[[#This Row],[VLAN]],Dictionary!$D$2:$F$14,2,FALSE),VLOOKUP(Таблица2811[[#This Row],[VLAN]],Dictionary!$D$2:$F$14,3,FALSE))</f>
        <v>100</v>
      </c>
      <c r="F17" t="s">
        <v>1753</v>
      </c>
      <c r="G17" t="s">
        <v>410</v>
      </c>
      <c r="H17" t="s">
        <v>411</v>
      </c>
    </row>
    <row r="18" spans="1:8" x14ac:dyDescent="0.25">
      <c r="A18" s="152" t="s">
        <v>1754</v>
      </c>
      <c r="C18" t="s">
        <v>408</v>
      </c>
      <c r="D18" t="s">
        <v>72</v>
      </c>
      <c r="E18">
        <f>IF(Таблица2811[[#This Row],[Site]]="Site1",VLOOKUP(Таблица2811[[#This Row],[VLAN]],Dictionary!$D$2:$F$14,2,FALSE),VLOOKUP(Таблица2811[[#This Row],[VLAN]],Dictionary!$D$2:$F$14,3,FALSE))</f>
        <v>100</v>
      </c>
      <c r="F18" t="s">
        <v>1755</v>
      </c>
      <c r="G18" t="s">
        <v>410</v>
      </c>
      <c r="H18" t="s">
        <v>411</v>
      </c>
    </row>
    <row r="19" spans="1:8" ht="15.75" customHeight="1" thickBot="1" x14ac:dyDescent="0.3">
      <c r="A19" s="137" t="s">
        <v>1756</v>
      </c>
      <c r="B19" s="144"/>
      <c r="C19" s="144" t="s">
        <v>408</v>
      </c>
      <c r="D19" s="144" t="s">
        <v>72</v>
      </c>
      <c r="E19" s="144">
        <f>IF(Таблица2811[[#This Row],[Site]]="Site1",VLOOKUP(Таблица2811[[#This Row],[VLAN]],Dictionary!$D$2:$F$14,2,FALSE),VLOOKUP(Таблица2811[[#This Row],[VLAN]],Dictionary!$D$2:$F$14,3,FALSE))</f>
        <v>100</v>
      </c>
      <c r="F19" s="144" t="s">
        <v>1757</v>
      </c>
      <c r="G19" s="144" t="s">
        <v>410</v>
      </c>
      <c r="H19" s="144" t="s">
        <v>411</v>
      </c>
    </row>
    <row r="20" spans="1:8" x14ac:dyDescent="0.25">
      <c r="A20" s="152" t="s">
        <v>1724</v>
      </c>
      <c r="C20" t="s">
        <v>442</v>
      </c>
      <c r="D20" t="s">
        <v>75</v>
      </c>
      <c r="E20">
        <f>IF(Таблица2811[[#This Row],[Site]]="Site1",VLOOKUP(Таблица2811[[#This Row],[VLAN]],Dictionary!$D$2:$F$14,2,FALSE),VLOOKUP(Таблица2811[[#This Row],[VLAN]],Dictionary!$D$2:$F$14,3,FALSE))</f>
        <v>101</v>
      </c>
      <c r="F20" t="s">
        <v>1758</v>
      </c>
      <c r="G20" t="s">
        <v>410</v>
      </c>
      <c r="H20" t="s">
        <v>411</v>
      </c>
    </row>
    <row r="21" spans="1:8" x14ac:dyDescent="0.25">
      <c r="A21" s="152" t="s">
        <v>1726</v>
      </c>
      <c r="C21" t="s">
        <v>442</v>
      </c>
      <c r="D21" t="s">
        <v>75</v>
      </c>
      <c r="E21">
        <f>IF(Таблица2811[[#This Row],[Site]]="Site1",VLOOKUP(Таблица2811[[#This Row],[VLAN]],Dictionary!$D$2:$F$14,2,FALSE),VLOOKUP(Таблица2811[[#This Row],[VLAN]],Dictionary!$D$2:$F$14,3,FALSE))</f>
        <v>101</v>
      </c>
      <c r="F21" t="s">
        <v>1759</v>
      </c>
      <c r="G21" t="s">
        <v>410</v>
      </c>
      <c r="H21" t="s">
        <v>411</v>
      </c>
    </row>
    <row r="22" spans="1:8" x14ac:dyDescent="0.25">
      <c r="A22" s="152" t="s">
        <v>1728</v>
      </c>
      <c r="C22" t="s">
        <v>442</v>
      </c>
      <c r="D22" t="s">
        <v>75</v>
      </c>
      <c r="E22">
        <f>IF(Таблица2811[[#This Row],[Site]]="Site1",VLOOKUP(Таблица2811[[#This Row],[VLAN]],Dictionary!$D$2:$F$14,2,FALSE),VLOOKUP(Таблица2811[[#This Row],[VLAN]],Dictionary!$D$2:$F$14,3,FALSE))</f>
        <v>101</v>
      </c>
      <c r="F22" t="s">
        <v>1760</v>
      </c>
      <c r="G22" t="s">
        <v>410</v>
      </c>
      <c r="H22" t="s">
        <v>411</v>
      </c>
    </row>
    <row r="23" spans="1:8" x14ac:dyDescent="0.25">
      <c r="A23" s="152" t="s">
        <v>1730</v>
      </c>
      <c r="C23" t="s">
        <v>442</v>
      </c>
      <c r="D23" t="s">
        <v>75</v>
      </c>
      <c r="E23">
        <f>IF(Таблица2811[[#This Row],[Site]]="Site1",VLOOKUP(Таблица2811[[#This Row],[VLAN]],Dictionary!$D$2:$F$14,2,FALSE),VLOOKUP(Таблица2811[[#This Row],[VLAN]],Dictionary!$D$2:$F$14,3,FALSE))</f>
        <v>101</v>
      </c>
      <c r="F23" t="s">
        <v>1761</v>
      </c>
      <c r="G23" t="s">
        <v>410</v>
      </c>
      <c r="H23" t="s">
        <v>411</v>
      </c>
    </row>
    <row r="24" spans="1:8" x14ac:dyDescent="0.25">
      <c r="A24" s="152" t="s">
        <v>1732</v>
      </c>
      <c r="C24" t="s">
        <v>442</v>
      </c>
      <c r="D24" t="s">
        <v>75</v>
      </c>
      <c r="E24">
        <f>IF(Таблица2811[[#This Row],[Site]]="Site1",VLOOKUP(Таблица2811[[#This Row],[VLAN]],Dictionary!$D$2:$F$14,2,FALSE),VLOOKUP(Таблица2811[[#This Row],[VLAN]],Dictionary!$D$2:$F$14,3,FALSE))</f>
        <v>101</v>
      </c>
      <c r="F24" t="s">
        <v>1762</v>
      </c>
      <c r="G24" t="s">
        <v>410</v>
      </c>
      <c r="H24" t="s">
        <v>411</v>
      </c>
    </row>
    <row r="25" spans="1:8" x14ac:dyDescent="0.25">
      <c r="A25" s="152" t="s">
        <v>1734</v>
      </c>
      <c r="C25" t="s">
        <v>442</v>
      </c>
      <c r="D25" t="s">
        <v>75</v>
      </c>
      <c r="E25">
        <f>IF(Таблица2811[[#This Row],[Site]]="Site1",VLOOKUP(Таблица2811[[#This Row],[VLAN]],Dictionary!$D$2:$F$14,2,FALSE),VLOOKUP(Таблица2811[[#This Row],[VLAN]],Dictionary!$D$2:$F$14,3,FALSE))</f>
        <v>101</v>
      </c>
      <c r="F25" t="s">
        <v>1763</v>
      </c>
      <c r="G25" t="s">
        <v>410</v>
      </c>
      <c r="H25" t="s">
        <v>411</v>
      </c>
    </row>
    <row r="26" spans="1:8" x14ac:dyDescent="0.25">
      <c r="A26" s="152" t="s">
        <v>1736</v>
      </c>
      <c r="C26" t="s">
        <v>442</v>
      </c>
      <c r="D26" t="s">
        <v>75</v>
      </c>
      <c r="E26">
        <f>IF(Таблица2811[[#This Row],[Site]]="Site1",VLOOKUP(Таблица2811[[#This Row],[VLAN]],Dictionary!$D$2:$F$14,2,FALSE),VLOOKUP(Таблица2811[[#This Row],[VLAN]],Dictionary!$D$2:$F$14,3,FALSE))</f>
        <v>101</v>
      </c>
      <c r="F26" t="s">
        <v>1764</v>
      </c>
      <c r="G26" t="s">
        <v>410</v>
      </c>
      <c r="H26" t="s">
        <v>411</v>
      </c>
    </row>
    <row r="27" spans="1:8" x14ac:dyDescent="0.25">
      <c r="A27" s="152" t="s">
        <v>1738</v>
      </c>
      <c r="C27" t="s">
        <v>442</v>
      </c>
      <c r="D27" t="s">
        <v>75</v>
      </c>
      <c r="E27">
        <f>IF(Таблица2811[[#This Row],[Site]]="Site1",VLOOKUP(Таблица2811[[#This Row],[VLAN]],Dictionary!$D$2:$F$14,2,FALSE),VLOOKUP(Таблица2811[[#This Row],[VLAN]],Dictionary!$D$2:$F$14,3,FALSE))</f>
        <v>101</v>
      </c>
      <c r="F27" t="s">
        <v>1765</v>
      </c>
      <c r="G27" t="s">
        <v>410</v>
      </c>
      <c r="H27" t="s">
        <v>411</v>
      </c>
    </row>
    <row r="28" spans="1:8" x14ac:dyDescent="0.25">
      <c r="A28" s="152" t="s">
        <v>1740</v>
      </c>
      <c r="C28" t="s">
        <v>442</v>
      </c>
      <c r="D28" t="s">
        <v>75</v>
      </c>
      <c r="E28">
        <f>IF(Таблица2811[[#This Row],[Site]]="Site1",VLOOKUP(Таблица2811[[#This Row],[VLAN]],Dictionary!$D$2:$F$14,2,FALSE),VLOOKUP(Таблица2811[[#This Row],[VLAN]],Dictionary!$D$2:$F$14,3,FALSE))</f>
        <v>101</v>
      </c>
      <c r="F28" t="s">
        <v>1766</v>
      </c>
      <c r="G28" t="s">
        <v>410</v>
      </c>
      <c r="H28" t="s">
        <v>411</v>
      </c>
    </row>
    <row r="29" spans="1:8" x14ac:dyDescent="0.25">
      <c r="A29" s="152" t="s">
        <v>1742</v>
      </c>
      <c r="C29" t="s">
        <v>442</v>
      </c>
      <c r="D29" t="s">
        <v>75</v>
      </c>
      <c r="E29">
        <f>IF(Таблица2811[[#This Row],[Site]]="Site1",VLOOKUP(Таблица2811[[#This Row],[VLAN]],Dictionary!$D$2:$F$14,2,FALSE),VLOOKUP(Таблица2811[[#This Row],[VLAN]],Dictionary!$D$2:$F$14,3,FALSE))</f>
        <v>101</v>
      </c>
      <c r="F29" t="s">
        <v>1767</v>
      </c>
      <c r="G29" t="s">
        <v>410</v>
      </c>
      <c r="H29" t="s">
        <v>411</v>
      </c>
    </row>
    <row r="30" spans="1:8" x14ac:dyDescent="0.25">
      <c r="A30" s="152" t="s">
        <v>1744</v>
      </c>
      <c r="C30" t="s">
        <v>442</v>
      </c>
      <c r="D30" t="s">
        <v>75</v>
      </c>
      <c r="E30">
        <f>IF(Таблица2811[[#This Row],[Site]]="Site1",VLOOKUP(Таблица2811[[#This Row],[VLAN]],Dictionary!$D$2:$F$14,2,FALSE),VLOOKUP(Таблица2811[[#This Row],[VLAN]],Dictionary!$D$2:$F$14,3,FALSE))</f>
        <v>101</v>
      </c>
      <c r="F30" t="s">
        <v>1768</v>
      </c>
      <c r="G30" t="s">
        <v>410</v>
      </c>
      <c r="H30" t="s">
        <v>411</v>
      </c>
    </row>
    <row r="31" spans="1:8" x14ac:dyDescent="0.25">
      <c r="A31" s="152" t="s">
        <v>1746</v>
      </c>
      <c r="C31" t="s">
        <v>442</v>
      </c>
      <c r="D31" t="s">
        <v>75</v>
      </c>
      <c r="E31">
        <f>IF(Таблица2811[[#This Row],[Site]]="Site1",VLOOKUP(Таблица2811[[#This Row],[VLAN]],Dictionary!$D$2:$F$14,2,FALSE),VLOOKUP(Таблица2811[[#This Row],[VLAN]],Dictionary!$D$2:$F$14,3,FALSE))</f>
        <v>101</v>
      </c>
      <c r="F31" t="s">
        <v>1769</v>
      </c>
      <c r="G31" t="s">
        <v>410</v>
      </c>
      <c r="H31" t="s">
        <v>411</v>
      </c>
    </row>
    <row r="32" spans="1:8" x14ac:dyDescent="0.25">
      <c r="A32" s="152" t="s">
        <v>1748</v>
      </c>
      <c r="C32" t="s">
        <v>442</v>
      </c>
      <c r="D32" t="s">
        <v>75</v>
      </c>
      <c r="E32">
        <f>IF(Таблица2811[[#This Row],[Site]]="Site1",VLOOKUP(Таблица2811[[#This Row],[VLAN]],Dictionary!$D$2:$F$14,2,FALSE),VLOOKUP(Таблица2811[[#This Row],[VLAN]],Dictionary!$D$2:$F$14,3,FALSE))</f>
        <v>101</v>
      </c>
      <c r="F32" t="s">
        <v>1770</v>
      </c>
      <c r="G32" t="s">
        <v>410</v>
      </c>
      <c r="H32" t="s">
        <v>411</v>
      </c>
    </row>
    <row r="33" spans="1:8" x14ac:dyDescent="0.25">
      <c r="A33" s="152" t="s">
        <v>1750</v>
      </c>
      <c r="C33" t="s">
        <v>442</v>
      </c>
      <c r="D33" t="s">
        <v>75</v>
      </c>
      <c r="E33">
        <f>IF(Таблица2811[[#This Row],[Site]]="Site1",VLOOKUP(Таблица2811[[#This Row],[VLAN]],Dictionary!$D$2:$F$14,2,FALSE),VLOOKUP(Таблица2811[[#This Row],[VLAN]],Dictionary!$D$2:$F$14,3,FALSE))</f>
        <v>101</v>
      </c>
      <c r="F33" t="s">
        <v>1771</v>
      </c>
      <c r="G33" t="s">
        <v>410</v>
      </c>
      <c r="H33" t="s">
        <v>411</v>
      </c>
    </row>
    <row r="34" spans="1:8" x14ac:dyDescent="0.25">
      <c r="A34" s="152" t="s">
        <v>1752</v>
      </c>
      <c r="C34" t="s">
        <v>442</v>
      </c>
      <c r="D34" t="s">
        <v>75</v>
      </c>
      <c r="E34">
        <f>IF(Таблица2811[[#This Row],[Site]]="Site1",VLOOKUP(Таблица2811[[#This Row],[VLAN]],Dictionary!$D$2:$F$14,2,FALSE),VLOOKUP(Таблица2811[[#This Row],[VLAN]],Dictionary!$D$2:$F$14,3,FALSE))</f>
        <v>101</v>
      </c>
      <c r="F34" t="s">
        <v>1772</v>
      </c>
      <c r="G34" t="s">
        <v>410</v>
      </c>
      <c r="H34" t="s">
        <v>411</v>
      </c>
    </row>
    <row r="35" spans="1:8" x14ac:dyDescent="0.25">
      <c r="A35" s="152" t="s">
        <v>1754</v>
      </c>
      <c r="C35" t="s">
        <v>442</v>
      </c>
      <c r="D35" t="s">
        <v>75</v>
      </c>
      <c r="E35">
        <f>IF(Таблица2811[[#This Row],[Site]]="Site1",VLOOKUP(Таблица2811[[#This Row],[VLAN]],Dictionary!$D$2:$F$14,2,FALSE),VLOOKUP(Таблица2811[[#This Row],[VLAN]],Dictionary!$D$2:$F$14,3,FALSE))</f>
        <v>101</v>
      </c>
      <c r="F35" t="s">
        <v>1773</v>
      </c>
      <c r="G35" t="s">
        <v>410</v>
      </c>
      <c r="H35" t="s">
        <v>411</v>
      </c>
    </row>
    <row r="36" spans="1:8" ht="15.75" customHeight="1" thickBot="1" x14ac:dyDescent="0.3">
      <c r="A36" s="137" t="s">
        <v>1756</v>
      </c>
      <c r="B36" s="144"/>
      <c r="C36" s="144" t="s">
        <v>442</v>
      </c>
      <c r="D36" s="144" t="s">
        <v>75</v>
      </c>
      <c r="E36" s="144">
        <f>IF(Таблица2811[[#This Row],[Site]]="Site1",VLOOKUP(Таблица2811[[#This Row],[VLAN]],Dictionary!$D$2:$F$14,2,FALSE),VLOOKUP(Таблица2811[[#This Row],[VLAN]],Dictionary!$D$2:$F$14,3,FALSE))</f>
        <v>101</v>
      </c>
      <c r="F36" s="144" t="s">
        <v>1774</v>
      </c>
      <c r="G36" s="144" t="s">
        <v>410</v>
      </c>
      <c r="H36" s="144" t="s">
        <v>411</v>
      </c>
    </row>
    <row r="37" spans="1:8" x14ac:dyDescent="0.25">
      <c r="A37" s="152" t="s">
        <v>1775</v>
      </c>
      <c r="C37" t="s">
        <v>408</v>
      </c>
      <c r="D37" t="s">
        <v>72</v>
      </c>
      <c r="E37">
        <f>IF(Таблица2811[[#This Row],[Site]]="Site1",VLOOKUP(Таблица2811[[#This Row],[VLAN]],Dictionary!$D$2:$F$14,2,FALSE),VLOOKUP(Таблица2811[[#This Row],[VLAN]],Dictionary!$D$2:$F$14,3,FALSE))</f>
        <v>200</v>
      </c>
      <c r="F37" t="s">
        <v>1776</v>
      </c>
      <c r="G37" t="s">
        <v>461</v>
      </c>
      <c r="H37" t="s">
        <v>411</v>
      </c>
    </row>
    <row r="38" spans="1:8" x14ac:dyDescent="0.25">
      <c r="A38" s="152" t="s">
        <v>1777</v>
      </c>
      <c r="C38" t="s">
        <v>408</v>
      </c>
      <c r="D38" t="s">
        <v>72</v>
      </c>
      <c r="E38">
        <f>IF(Таблица2811[[#This Row],[Site]]="Site1",VLOOKUP(Таблица2811[[#This Row],[VLAN]],Dictionary!$D$2:$F$14,2,FALSE),VLOOKUP(Таблица2811[[#This Row],[VLAN]],Dictionary!$D$2:$F$14,3,FALSE))</f>
        <v>200</v>
      </c>
      <c r="F38" t="s">
        <v>1778</v>
      </c>
      <c r="G38" t="s">
        <v>461</v>
      </c>
      <c r="H38" t="s">
        <v>411</v>
      </c>
    </row>
    <row r="39" spans="1:8" x14ac:dyDescent="0.25">
      <c r="A39" s="152" t="s">
        <v>1779</v>
      </c>
      <c r="C39" t="s">
        <v>408</v>
      </c>
      <c r="D39" t="s">
        <v>72</v>
      </c>
      <c r="E39">
        <f>IF(Таблица2811[[#This Row],[Site]]="Site1",VLOOKUP(Таблица2811[[#This Row],[VLAN]],Dictionary!$D$2:$F$14,2,FALSE),VLOOKUP(Таблица2811[[#This Row],[VLAN]],Dictionary!$D$2:$F$14,3,FALSE))</f>
        <v>200</v>
      </c>
      <c r="F39" t="s">
        <v>1780</v>
      </c>
      <c r="G39" t="s">
        <v>461</v>
      </c>
      <c r="H39" t="s">
        <v>411</v>
      </c>
    </row>
    <row r="40" spans="1:8" x14ac:dyDescent="0.25">
      <c r="A40" s="152" t="s">
        <v>1781</v>
      </c>
      <c r="C40" t="s">
        <v>408</v>
      </c>
      <c r="D40" t="s">
        <v>72</v>
      </c>
      <c r="E40">
        <f>IF(Таблица2811[[#This Row],[Site]]="Site1",VLOOKUP(Таблица2811[[#This Row],[VLAN]],Dictionary!$D$2:$F$14,2,FALSE),VLOOKUP(Таблица2811[[#This Row],[VLAN]],Dictionary!$D$2:$F$14,3,FALSE))</f>
        <v>200</v>
      </c>
      <c r="F40" t="s">
        <v>1782</v>
      </c>
      <c r="G40" t="s">
        <v>461</v>
      </c>
      <c r="H40" t="s">
        <v>411</v>
      </c>
    </row>
    <row r="41" spans="1:8" x14ac:dyDescent="0.25">
      <c r="A41" s="152" t="s">
        <v>1783</v>
      </c>
      <c r="C41" t="s">
        <v>408</v>
      </c>
      <c r="D41" t="s">
        <v>72</v>
      </c>
      <c r="E41">
        <f>IF(Таблица2811[[#This Row],[Site]]="Site1",VLOOKUP(Таблица2811[[#This Row],[VLAN]],Dictionary!$D$2:$F$14,2,FALSE),VLOOKUP(Таблица2811[[#This Row],[VLAN]],Dictionary!$D$2:$F$14,3,FALSE))</f>
        <v>200</v>
      </c>
      <c r="F41" t="s">
        <v>1784</v>
      </c>
      <c r="G41" t="s">
        <v>461</v>
      </c>
      <c r="H41" t="s">
        <v>411</v>
      </c>
    </row>
    <row r="42" spans="1:8" x14ac:dyDescent="0.25">
      <c r="A42" s="152" t="s">
        <v>1785</v>
      </c>
      <c r="C42" t="s">
        <v>408</v>
      </c>
      <c r="D42" t="s">
        <v>72</v>
      </c>
      <c r="E42">
        <f>IF(Таблица2811[[#This Row],[Site]]="Site1",VLOOKUP(Таблица2811[[#This Row],[VLAN]],Dictionary!$D$2:$F$14,2,FALSE),VLOOKUP(Таблица2811[[#This Row],[VLAN]],Dictionary!$D$2:$F$14,3,FALSE))</f>
        <v>200</v>
      </c>
      <c r="F42" t="s">
        <v>1786</v>
      </c>
      <c r="G42" t="s">
        <v>461</v>
      </c>
      <c r="H42" t="s">
        <v>411</v>
      </c>
    </row>
    <row r="43" spans="1:8" x14ac:dyDescent="0.25">
      <c r="A43" s="152" t="s">
        <v>1787</v>
      </c>
      <c r="C43" t="s">
        <v>408</v>
      </c>
      <c r="D43" t="s">
        <v>72</v>
      </c>
      <c r="E43">
        <f>IF(Таблица2811[[#This Row],[Site]]="Site1",VLOOKUP(Таблица2811[[#This Row],[VLAN]],Dictionary!$D$2:$F$14,2,FALSE),VLOOKUP(Таблица2811[[#This Row],[VLAN]],Dictionary!$D$2:$F$14,3,FALSE))</f>
        <v>200</v>
      </c>
      <c r="F43" t="s">
        <v>1788</v>
      </c>
      <c r="G43" t="s">
        <v>461</v>
      </c>
      <c r="H43" t="s">
        <v>411</v>
      </c>
    </row>
    <row r="44" spans="1:8" x14ac:dyDescent="0.25">
      <c r="A44" s="152" t="s">
        <v>1789</v>
      </c>
      <c r="C44" t="s">
        <v>408</v>
      </c>
      <c r="D44" t="s">
        <v>72</v>
      </c>
      <c r="E44">
        <f>IF(Таблица2811[[#This Row],[Site]]="Site1",VLOOKUP(Таблица2811[[#This Row],[VLAN]],Dictionary!$D$2:$F$14,2,FALSE),VLOOKUP(Таблица2811[[#This Row],[VLAN]],Dictionary!$D$2:$F$14,3,FALSE))</f>
        <v>200</v>
      </c>
      <c r="F44" t="s">
        <v>1790</v>
      </c>
      <c r="G44" t="s">
        <v>461</v>
      </c>
      <c r="H44" t="s">
        <v>411</v>
      </c>
    </row>
    <row r="45" spans="1:8" x14ac:dyDescent="0.25">
      <c r="A45" s="152" t="s">
        <v>1791</v>
      </c>
      <c r="C45" t="s">
        <v>408</v>
      </c>
      <c r="D45" t="s">
        <v>72</v>
      </c>
      <c r="E45">
        <f>IF(Таблица2811[[#This Row],[Site]]="Site1",VLOOKUP(Таблица2811[[#This Row],[VLAN]],Dictionary!$D$2:$F$14,2,FALSE),VLOOKUP(Таблица2811[[#This Row],[VLAN]],Dictionary!$D$2:$F$14,3,FALSE))</f>
        <v>200</v>
      </c>
      <c r="F45" t="s">
        <v>1792</v>
      </c>
      <c r="G45" t="s">
        <v>461</v>
      </c>
      <c r="H45" t="s">
        <v>411</v>
      </c>
    </row>
    <row r="46" spans="1:8" x14ac:dyDescent="0.25">
      <c r="A46" s="152" t="s">
        <v>1793</v>
      </c>
      <c r="C46" t="s">
        <v>408</v>
      </c>
      <c r="D46" t="s">
        <v>72</v>
      </c>
      <c r="E46">
        <f>IF(Таблица2811[[#This Row],[Site]]="Site1",VLOOKUP(Таблица2811[[#This Row],[VLAN]],Dictionary!$D$2:$F$14,2,FALSE),VLOOKUP(Таблица2811[[#This Row],[VLAN]],Dictionary!$D$2:$F$14,3,FALSE))</f>
        <v>200</v>
      </c>
      <c r="F46" t="s">
        <v>1794</v>
      </c>
      <c r="G46" t="s">
        <v>461</v>
      </c>
      <c r="H46" t="s">
        <v>411</v>
      </c>
    </row>
    <row r="47" spans="1:8" x14ac:dyDescent="0.25">
      <c r="A47" s="152" t="s">
        <v>1795</v>
      </c>
      <c r="C47" t="s">
        <v>408</v>
      </c>
      <c r="D47" t="s">
        <v>72</v>
      </c>
      <c r="E47">
        <f>IF(Таблица2811[[#This Row],[Site]]="Site1",VLOOKUP(Таблица2811[[#This Row],[VLAN]],Dictionary!$D$2:$F$14,2,FALSE),VLOOKUP(Таблица2811[[#This Row],[VLAN]],Dictionary!$D$2:$F$14,3,FALSE))</f>
        <v>200</v>
      </c>
      <c r="F47" t="s">
        <v>1796</v>
      </c>
      <c r="G47" t="s">
        <v>461</v>
      </c>
      <c r="H47" t="s">
        <v>411</v>
      </c>
    </row>
    <row r="48" spans="1:8" x14ac:dyDescent="0.25">
      <c r="A48" s="152" t="s">
        <v>1797</v>
      </c>
      <c r="C48" t="s">
        <v>408</v>
      </c>
      <c r="D48" t="s">
        <v>72</v>
      </c>
      <c r="E48">
        <f>IF(Таблица2811[[#This Row],[Site]]="Site1",VLOOKUP(Таблица2811[[#This Row],[VLAN]],Dictionary!$D$2:$F$14,2,FALSE),VLOOKUP(Таблица2811[[#This Row],[VLAN]],Dictionary!$D$2:$F$14,3,FALSE))</f>
        <v>200</v>
      </c>
      <c r="F48" t="s">
        <v>1798</v>
      </c>
      <c r="G48" t="s">
        <v>461</v>
      </c>
      <c r="H48" t="s">
        <v>411</v>
      </c>
    </row>
    <row r="49" spans="1:8" x14ac:dyDescent="0.25">
      <c r="A49" s="152" t="s">
        <v>1799</v>
      </c>
      <c r="C49" t="s">
        <v>408</v>
      </c>
      <c r="D49" t="s">
        <v>72</v>
      </c>
      <c r="E49">
        <f>IF(Таблица2811[[#This Row],[Site]]="Site1",VLOOKUP(Таблица2811[[#This Row],[VLAN]],Dictionary!$D$2:$F$14,2,FALSE),VLOOKUP(Таблица2811[[#This Row],[VLAN]],Dictionary!$D$2:$F$14,3,FALSE))</f>
        <v>200</v>
      </c>
      <c r="F49" t="s">
        <v>1800</v>
      </c>
      <c r="G49" t="s">
        <v>461</v>
      </c>
      <c r="H49" t="s">
        <v>411</v>
      </c>
    </row>
    <row r="50" spans="1:8" x14ac:dyDescent="0.25">
      <c r="A50" s="152" t="s">
        <v>1801</v>
      </c>
      <c r="C50" t="s">
        <v>408</v>
      </c>
      <c r="D50" t="s">
        <v>72</v>
      </c>
      <c r="E50">
        <f>IF(Таблица2811[[#This Row],[Site]]="Site1",VLOOKUP(Таблица2811[[#This Row],[VLAN]],Dictionary!$D$2:$F$14,2,FALSE),VLOOKUP(Таблица2811[[#This Row],[VLAN]],Dictionary!$D$2:$F$14,3,FALSE))</f>
        <v>200</v>
      </c>
      <c r="F50" t="s">
        <v>1802</v>
      </c>
      <c r="G50" t="s">
        <v>461</v>
      </c>
      <c r="H50" t="s">
        <v>411</v>
      </c>
    </row>
    <row r="51" spans="1:8" x14ac:dyDescent="0.25">
      <c r="A51" s="152" t="s">
        <v>1803</v>
      </c>
      <c r="C51" t="s">
        <v>408</v>
      </c>
      <c r="D51" t="s">
        <v>72</v>
      </c>
      <c r="E51">
        <f>IF(Таблица2811[[#This Row],[Site]]="Site1",VLOOKUP(Таблица2811[[#This Row],[VLAN]],Dictionary!$D$2:$F$14,2,FALSE),VLOOKUP(Таблица2811[[#This Row],[VLAN]],Dictionary!$D$2:$F$14,3,FALSE))</f>
        <v>200</v>
      </c>
      <c r="F51" t="s">
        <v>1804</v>
      </c>
      <c r="G51" t="s">
        <v>461</v>
      </c>
      <c r="H51" t="s">
        <v>411</v>
      </c>
    </row>
    <row r="52" spans="1:8" ht="15.75" customHeight="1" thickBot="1" x14ac:dyDescent="0.3">
      <c r="A52" s="137" t="s">
        <v>1805</v>
      </c>
      <c r="B52" s="144"/>
      <c r="C52" s="144" t="s">
        <v>408</v>
      </c>
      <c r="D52" s="144" t="s">
        <v>72</v>
      </c>
      <c r="E52" s="144">
        <f>IF(Таблица2811[[#This Row],[Site]]="Site1",VLOOKUP(Таблица2811[[#This Row],[VLAN]],Dictionary!$D$2:$F$14,2,FALSE),VLOOKUP(Таблица2811[[#This Row],[VLAN]],Dictionary!$D$2:$F$14,3,FALSE))</f>
        <v>200</v>
      </c>
      <c r="F52" s="144" t="s">
        <v>1806</v>
      </c>
      <c r="G52" s="144" t="s">
        <v>461</v>
      </c>
      <c r="H52" s="144" t="s">
        <v>411</v>
      </c>
    </row>
    <row r="53" spans="1:8" x14ac:dyDescent="0.25">
      <c r="A53" s="152" t="s">
        <v>1775</v>
      </c>
      <c r="C53" t="s">
        <v>442</v>
      </c>
      <c r="D53" t="s">
        <v>75</v>
      </c>
      <c r="E53">
        <f>IF(Таблица2811[[#This Row],[Site]]="Site1",VLOOKUP(Таблица2811[[#This Row],[VLAN]],Dictionary!$D$2:$F$14,2,FALSE),VLOOKUP(Таблица2811[[#This Row],[VLAN]],Dictionary!$D$2:$F$14,3,FALSE))</f>
        <v>201</v>
      </c>
      <c r="F53" t="s">
        <v>1807</v>
      </c>
      <c r="G53" t="s">
        <v>461</v>
      </c>
      <c r="H53" t="s">
        <v>411</v>
      </c>
    </row>
    <row r="54" spans="1:8" x14ac:dyDescent="0.25">
      <c r="A54" s="152" t="s">
        <v>1777</v>
      </c>
      <c r="C54" t="s">
        <v>442</v>
      </c>
      <c r="D54" t="s">
        <v>75</v>
      </c>
      <c r="E54">
        <f>IF(Таблица2811[[#This Row],[Site]]="Site1",VLOOKUP(Таблица2811[[#This Row],[VLAN]],Dictionary!$D$2:$F$14,2,FALSE),VLOOKUP(Таблица2811[[#This Row],[VLAN]],Dictionary!$D$2:$F$14,3,FALSE))</f>
        <v>201</v>
      </c>
      <c r="F54" t="s">
        <v>1808</v>
      </c>
      <c r="G54" t="s">
        <v>461</v>
      </c>
      <c r="H54" t="s">
        <v>411</v>
      </c>
    </row>
    <row r="55" spans="1:8" x14ac:dyDescent="0.25">
      <c r="A55" s="152" t="s">
        <v>1779</v>
      </c>
      <c r="C55" t="s">
        <v>442</v>
      </c>
      <c r="D55" t="s">
        <v>75</v>
      </c>
      <c r="E55">
        <f>IF(Таблица2811[[#This Row],[Site]]="Site1",VLOOKUP(Таблица2811[[#This Row],[VLAN]],Dictionary!$D$2:$F$14,2,FALSE),VLOOKUP(Таблица2811[[#This Row],[VLAN]],Dictionary!$D$2:$F$14,3,FALSE))</f>
        <v>201</v>
      </c>
      <c r="F55" t="s">
        <v>1809</v>
      </c>
      <c r="G55" t="s">
        <v>461</v>
      </c>
      <c r="H55" t="s">
        <v>411</v>
      </c>
    </row>
    <row r="56" spans="1:8" x14ac:dyDescent="0.25">
      <c r="A56" s="152" t="s">
        <v>1781</v>
      </c>
      <c r="C56" t="s">
        <v>442</v>
      </c>
      <c r="D56" t="s">
        <v>75</v>
      </c>
      <c r="E56">
        <f>IF(Таблица2811[[#This Row],[Site]]="Site1",VLOOKUP(Таблица2811[[#This Row],[VLAN]],Dictionary!$D$2:$F$14,2,FALSE),VLOOKUP(Таблица2811[[#This Row],[VLAN]],Dictionary!$D$2:$F$14,3,FALSE))</f>
        <v>201</v>
      </c>
      <c r="F56" t="s">
        <v>1810</v>
      </c>
      <c r="G56" t="s">
        <v>461</v>
      </c>
      <c r="H56" t="s">
        <v>411</v>
      </c>
    </row>
    <row r="57" spans="1:8" x14ac:dyDescent="0.25">
      <c r="A57" s="152" t="s">
        <v>1783</v>
      </c>
      <c r="C57" t="s">
        <v>442</v>
      </c>
      <c r="D57" t="s">
        <v>75</v>
      </c>
      <c r="E57">
        <f>IF(Таблица2811[[#This Row],[Site]]="Site1",VLOOKUP(Таблица2811[[#This Row],[VLAN]],Dictionary!$D$2:$F$14,2,FALSE),VLOOKUP(Таблица2811[[#This Row],[VLAN]],Dictionary!$D$2:$F$14,3,FALSE))</f>
        <v>201</v>
      </c>
      <c r="F57" t="s">
        <v>1811</v>
      </c>
      <c r="G57" t="s">
        <v>461</v>
      </c>
      <c r="H57" t="s">
        <v>411</v>
      </c>
    </row>
    <row r="58" spans="1:8" x14ac:dyDescent="0.25">
      <c r="A58" s="152" t="s">
        <v>1785</v>
      </c>
      <c r="C58" t="s">
        <v>442</v>
      </c>
      <c r="D58" t="s">
        <v>75</v>
      </c>
      <c r="E58">
        <f>IF(Таблица2811[[#This Row],[Site]]="Site1",VLOOKUP(Таблица2811[[#This Row],[VLAN]],Dictionary!$D$2:$F$14,2,FALSE),VLOOKUP(Таблица2811[[#This Row],[VLAN]],Dictionary!$D$2:$F$14,3,FALSE))</f>
        <v>201</v>
      </c>
      <c r="F58" t="s">
        <v>1812</v>
      </c>
      <c r="G58" t="s">
        <v>461</v>
      </c>
      <c r="H58" t="s">
        <v>411</v>
      </c>
    </row>
    <row r="59" spans="1:8" x14ac:dyDescent="0.25">
      <c r="A59" s="152" t="s">
        <v>1787</v>
      </c>
      <c r="C59" t="s">
        <v>442</v>
      </c>
      <c r="D59" t="s">
        <v>75</v>
      </c>
      <c r="E59">
        <f>IF(Таблица2811[[#This Row],[Site]]="Site1",VLOOKUP(Таблица2811[[#This Row],[VLAN]],Dictionary!$D$2:$F$14,2,FALSE),VLOOKUP(Таблица2811[[#This Row],[VLAN]],Dictionary!$D$2:$F$14,3,FALSE))</f>
        <v>201</v>
      </c>
      <c r="F59" t="s">
        <v>1813</v>
      </c>
      <c r="G59" t="s">
        <v>461</v>
      </c>
      <c r="H59" t="s">
        <v>411</v>
      </c>
    </row>
    <row r="60" spans="1:8" x14ac:dyDescent="0.25">
      <c r="A60" s="152" t="s">
        <v>1789</v>
      </c>
      <c r="C60" t="s">
        <v>442</v>
      </c>
      <c r="D60" t="s">
        <v>75</v>
      </c>
      <c r="E60">
        <f>IF(Таблица2811[[#This Row],[Site]]="Site1",VLOOKUP(Таблица2811[[#This Row],[VLAN]],Dictionary!$D$2:$F$14,2,FALSE),VLOOKUP(Таблица2811[[#This Row],[VLAN]],Dictionary!$D$2:$F$14,3,FALSE))</f>
        <v>201</v>
      </c>
      <c r="F60" t="s">
        <v>1814</v>
      </c>
      <c r="G60" t="s">
        <v>461</v>
      </c>
      <c r="H60" t="s">
        <v>411</v>
      </c>
    </row>
    <row r="61" spans="1:8" x14ac:dyDescent="0.25">
      <c r="A61" s="152" t="s">
        <v>1791</v>
      </c>
      <c r="C61" t="s">
        <v>442</v>
      </c>
      <c r="D61" t="s">
        <v>75</v>
      </c>
      <c r="E61">
        <f>IF(Таблица2811[[#This Row],[Site]]="Site1",VLOOKUP(Таблица2811[[#This Row],[VLAN]],Dictionary!$D$2:$F$14,2,FALSE),VLOOKUP(Таблица2811[[#This Row],[VLAN]],Dictionary!$D$2:$F$14,3,FALSE))</f>
        <v>201</v>
      </c>
      <c r="F61" t="s">
        <v>1815</v>
      </c>
      <c r="G61" t="s">
        <v>461</v>
      </c>
      <c r="H61" t="s">
        <v>411</v>
      </c>
    </row>
    <row r="62" spans="1:8" x14ac:dyDescent="0.25">
      <c r="A62" s="152" t="s">
        <v>1793</v>
      </c>
      <c r="C62" t="s">
        <v>442</v>
      </c>
      <c r="D62" t="s">
        <v>75</v>
      </c>
      <c r="E62">
        <f>IF(Таблица2811[[#This Row],[Site]]="Site1",VLOOKUP(Таблица2811[[#This Row],[VLAN]],Dictionary!$D$2:$F$14,2,FALSE),VLOOKUP(Таблица2811[[#This Row],[VLAN]],Dictionary!$D$2:$F$14,3,FALSE))</f>
        <v>201</v>
      </c>
      <c r="F62" t="s">
        <v>1816</v>
      </c>
      <c r="G62" t="s">
        <v>461</v>
      </c>
      <c r="H62" t="s">
        <v>411</v>
      </c>
    </row>
    <row r="63" spans="1:8" x14ac:dyDescent="0.25">
      <c r="A63" s="152" t="s">
        <v>1795</v>
      </c>
      <c r="C63" t="s">
        <v>442</v>
      </c>
      <c r="D63" t="s">
        <v>75</v>
      </c>
      <c r="E63">
        <f>IF(Таблица2811[[#This Row],[Site]]="Site1",VLOOKUP(Таблица2811[[#This Row],[VLAN]],Dictionary!$D$2:$F$14,2,FALSE),VLOOKUP(Таблица2811[[#This Row],[VLAN]],Dictionary!$D$2:$F$14,3,FALSE))</f>
        <v>201</v>
      </c>
      <c r="F63" t="s">
        <v>1817</v>
      </c>
      <c r="G63" t="s">
        <v>461</v>
      </c>
      <c r="H63" t="s">
        <v>411</v>
      </c>
    </row>
    <row r="64" spans="1:8" x14ac:dyDescent="0.25">
      <c r="A64" s="152" t="s">
        <v>1797</v>
      </c>
      <c r="C64" t="s">
        <v>442</v>
      </c>
      <c r="D64" t="s">
        <v>75</v>
      </c>
      <c r="E64">
        <f>IF(Таблица2811[[#This Row],[Site]]="Site1",VLOOKUP(Таблица2811[[#This Row],[VLAN]],Dictionary!$D$2:$F$14,2,FALSE),VLOOKUP(Таблица2811[[#This Row],[VLAN]],Dictionary!$D$2:$F$14,3,FALSE))</f>
        <v>201</v>
      </c>
      <c r="F64" t="s">
        <v>1818</v>
      </c>
      <c r="G64" t="s">
        <v>461</v>
      </c>
      <c r="H64" t="s">
        <v>411</v>
      </c>
    </row>
    <row r="65" spans="1:8" x14ac:dyDescent="0.25">
      <c r="A65" s="152" t="s">
        <v>1799</v>
      </c>
      <c r="C65" t="s">
        <v>442</v>
      </c>
      <c r="D65" t="s">
        <v>75</v>
      </c>
      <c r="E65">
        <f>IF(Таблица2811[[#This Row],[Site]]="Site1",VLOOKUP(Таблица2811[[#This Row],[VLAN]],Dictionary!$D$2:$F$14,2,FALSE),VLOOKUP(Таблица2811[[#This Row],[VLAN]],Dictionary!$D$2:$F$14,3,FALSE))</f>
        <v>201</v>
      </c>
      <c r="F65" t="s">
        <v>1819</v>
      </c>
      <c r="G65" t="s">
        <v>461</v>
      </c>
      <c r="H65" t="s">
        <v>411</v>
      </c>
    </row>
    <row r="66" spans="1:8" x14ac:dyDescent="0.25">
      <c r="A66" s="152" t="s">
        <v>1801</v>
      </c>
      <c r="C66" t="s">
        <v>442</v>
      </c>
      <c r="D66" t="s">
        <v>75</v>
      </c>
      <c r="E66">
        <f>IF(Таблица2811[[#This Row],[Site]]="Site1",VLOOKUP(Таблица2811[[#This Row],[VLAN]],Dictionary!$D$2:$F$14,2,FALSE),VLOOKUP(Таблица2811[[#This Row],[VLAN]],Dictionary!$D$2:$F$14,3,FALSE))</f>
        <v>201</v>
      </c>
      <c r="F66" t="s">
        <v>1820</v>
      </c>
      <c r="G66" t="s">
        <v>461</v>
      </c>
      <c r="H66" t="s">
        <v>411</v>
      </c>
    </row>
    <row r="67" spans="1:8" x14ac:dyDescent="0.25">
      <c r="A67" s="152" t="s">
        <v>1803</v>
      </c>
      <c r="C67" t="s">
        <v>442</v>
      </c>
      <c r="D67" t="s">
        <v>75</v>
      </c>
      <c r="E67">
        <f>IF(Таблица2811[[#This Row],[Site]]="Site1",VLOOKUP(Таблица2811[[#This Row],[VLAN]],Dictionary!$D$2:$F$14,2,FALSE),VLOOKUP(Таблица2811[[#This Row],[VLAN]],Dictionary!$D$2:$F$14,3,FALSE))</f>
        <v>201</v>
      </c>
      <c r="F67" t="s">
        <v>1821</v>
      </c>
      <c r="G67" t="s">
        <v>461</v>
      </c>
      <c r="H67" t="s">
        <v>411</v>
      </c>
    </row>
    <row r="68" spans="1:8" ht="15.75" customHeight="1" thickBot="1" x14ac:dyDescent="0.3">
      <c r="A68" s="137" t="s">
        <v>1805</v>
      </c>
      <c r="B68" s="144"/>
      <c r="C68" s="144" t="s">
        <v>442</v>
      </c>
      <c r="D68" s="144" t="s">
        <v>75</v>
      </c>
      <c r="E68" s="144">
        <f>IF(Таблица2811[[#This Row],[Site]]="Site1",VLOOKUP(Таблица2811[[#This Row],[VLAN]],Dictionary!$D$2:$F$14,2,FALSE),VLOOKUP(Таблица2811[[#This Row],[VLAN]],Dictionary!$D$2:$F$14,3,FALSE))</f>
        <v>201</v>
      </c>
      <c r="F68" s="144" t="s">
        <v>1822</v>
      </c>
      <c r="G68" s="144" t="s">
        <v>461</v>
      </c>
      <c r="H68" s="144" t="s">
        <v>411</v>
      </c>
    </row>
    <row r="69" spans="1:8" x14ac:dyDescent="0.25">
      <c r="A69" s="152" t="s">
        <v>1724</v>
      </c>
      <c r="B69" t="s">
        <v>1823</v>
      </c>
      <c r="C69" t="s">
        <v>442</v>
      </c>
      <c r="D69" t="s">
        <v>80</v>
      </c>
      <c r="E69">
        <f>IF(Таблица2811[[#This Row],[Site]]="Site1",VLOOKUP(Таблица2811[[#This Row],[VLAN]],Dictionary!$D$2:$F$14,2,FALSE),VLOOKUP(Таблица2811[[#This Row],[VLAN]],Dictionary!$D$2:$F$14,3,FALSE))</f>
        <v>102</v>
      </c>
      <c r="F69" t="s">
        <v>1824</v>
      </c>
      <c r="G69" t="s">
        <v>410</v>
      </c>
      <c r="H69" t="s">
        <v>411</v>
      </c>
    </row>
    <row r="70" spans="1:8" x14ac:dyDescent="0.25">
      <c r="A70" s="152" t="s">
        <v>1726</v>
      </c>
      <c r="B70" t="s">
        <v>1825</v>
      </c>
      <c r="C70" t="s">
        <v>442</v>
      </c>
      <c r="D70" t="s">
        <v>80</v>
      </c>
      <c r="E70">
        <f>IF(Таблица2811[[#This Row],[Site]]="Site1",VLOOKUP(Таблица2811[[#This Row],[VLAN]],Dictionary!$D$2:$F$14,2,FALSE),VLOOKUP(Таблица2811[[#This Row],[VLAN]],Dictionary!$D$2:$F$14,3,FALSE))</f>
        <v>102</v>
      </c>
      <c r="F70" t="s">
        <v>1826</v>
      </c>
      <c r="G70" t="s">
        <v>410</v>
      </c>
      <c r="H70" t="s">
        <v>411</v>
      </c>
    </row>
    <row r="71" spans="1:8" x14ac:dyDescent="0.25">
      <c r="A71" s="152" t="s">
        <v>1728</v>
      </c>
      <c r="B71" t="s">
        <v>1827</v>
      </c>
      <c r="C71" t="s">
        <v>442</v>
      </c>
      <c r="D71" t="s">
        <v>80</v>
      </c>
      <c r="E71">
        <f>IF(Таблица2811[[#This Row],[Site]]="Site1",VLOOKUP(Таблица2811[[#This Row],[VLAN]],Dictionary!$D$2:$F$14,2,FALSE),VLOOKUP(Таблица2811[[#This Row],[VLAN]],Dictionary!$D$2:$F$14,3,FALSE))</f>
        <v>102</v>
      </c>
      <c r="F71" t="s">
        <v>1828</v>
      </c>
      <c r="G71" t="s">
        <v>410</v>
      </c>
      <c r="H71" t="s">
        <v>411</v>
      </c>
    </row>
    <row r="72" spans="1:8" x14ac:dyDescent="0.25">
      <c r="A72" s="152" t="s">
        <v>1730</v>
      </c>
      <c r="B72" t="s">
        <v>1829</v>
      </c>
      <c r="C72" t="s">
        <v>442</v>
      </c>
      <c r="D72" t="s">
        <v>80</v>
      </c>
      <c r="E72">
        <f>IF(Таблица2811[[#This Row],[Site]]="Site1",VLOOKUP(Таблица2811[[#This Row],[VLAN]],Dictionary!$D$2:$F$14,2,FALSE),VLOOKUP(Таблица2811[[#This Row],[VLAN]],Dictionary!$D$2:$F$14,3,FALSE))</f>
        <v>102</v>
      </c>
      <c r="F72" t="s">
        <v>1830</v>
      </c>
      <c r="G72" t="s">
        <v>410</v>
      </c>
      <c r="H72" t="s">
        <v>411</v>
      </c>
    </row>
    <row r="73" spans="1:8" x14ac:dyDescent="0.25">
      <c r="A73" s="152" t="s">
        <v>1732</v>
      </c>
      <c r="B73" t="s">
        <v>1831</v>
      </c>
      <c r="C73" t="s">
        <v>442</v>
      </c>
      <c r="D73" t="s">
        <v>80</v>
      </c>
      <c r="E73">
        <f>IF(Таблица2811[[#This Row],[Site]]="Site1",VLOOKUP(Таблица2811[[#This Row],[VLAN]],Dictionary!$D$2:$F$14,2,FALSE),VLOOKUP(Таблица2811[[#This Row],[VLAN]],Dictionary!$D$2:$F$14,3,FALSE))</f>
        <v>102</v>
      </c>
      <c r="F73" t="s">
        <v>1832</v>
      </c>
      <c r="G73" t="s">
        <v>410</v>
      </c>
      <c r="H73" t="s">
        <v>411</v>
      </c>
    </row>
    <row r="74" spans="1:8" x14ac:dyDescent="0.25">
      <c r="A74" s="152" t="s">
        <v>1734</v>
      </c>
      <c r="B74" t="s">
        <v>1833</v>
      </c>
      <c r="C74" t="s">
        <v>442</v>
      </c>
      <c r="D74" t="s">
        <v>80</v>
      </c>
      <c r="E74">
        <f>IF(Таблица2811[[#This Row],[Site]]="Site1",VLOOKUP(Таблица2811[[#This Row],[VLAN]],Dictionary!$D$2:$F$14,2,FALSE),VLOOKUP(Таблица2811[[#This Row],[VLAN]],Dictionary!$D$2:$F$14,3,FALSE))</f>
        <v>102</v>
      </c>
      <c r="F74" t="s">
        <v>1834</v>
      </c>
      <c r="G74" t="s">
        <v>410</v>
      </c>
      <c r="H74" t="s">
        <v>411</v>
      </c>
    </row>
    <row r="75" spans="1:8" x14ac:dyDescent="0.25">
      <c r="A75" s="152" t="s">
        <v>1736</v>
      </c>
      <c r="B75" t="s">
        <v>1835</v>
      </c>
      <c r="C75" t="s">
        <v>442</v>
      </c>
      <c r="D75" t="s">
        <v>80</v>
      </c>
      <c r="E75">
        <f>IF(Таблица2811[[#This Row],[Site]]="Site1",VLOOKUP(Таблица2811[[#This Row],[VLAN]],Dictionary!$D$2:$F$14,2,FALSE),VLOOKUP(Таблица2811[[#This Row],[VLAN]],Dictionary!$D$2:$F$14,3,FALSE))</f>
        <v>102</v>
      </c>
      <c r="F75" t="s">
        <v>1836</v>
      </c>
      <c r="G75" t="s">
        <v>410</v>
      </c>
      <c r="H75" t="s">
        <v>411</v>
      </c>
    </row>
    <row r="76" spans="1:8" x14ac:dyDescent="0.25">
      <c r="A76" s="152" t="s">
        <v>1738</v>
      </c>
      <c r="B76" t="s">
        <v>1837</v>
      </c>
      <c r="C76" t="s">
        <v>442</v>
      </c>
      <c r="D76" t="s">
        <v>80</v>
      </c>
      <c r="E76">
        <f>IF(Таблица2811[[#This Row],[Site]]="Site1",VLOOKUP(Таблица2811[[#This Row],[VLAN]],Dictionary!$D$2:$F$14,2,FALSE),VLOOKUP(Таблица2811[[#This Row],[VLAN]],Dictionary!$D$2:$F$14,3,FALSE))</f>
        <v>102</v>
      </c>
      <c r="F76" t="s">
        <v>1838</v>
      </c>
      <c r="G76" t="s">
        <v>410</v>
      </c>
      <c r="H76" t="s">
        <v>411</v>
      </c>
    </row>
    <row r="77" spans="1:8" x14ac:dyDescent="0.25">
      <c r="A77" s="152" t="s">
        <v>1748</v>
      </c>
      <c r="B77" t="s">
        <v>1839</v>
      </c>
      <c r="C77" t="s">
        <v>442</v>
      </c>
      <c r="D77" t="s">
        <v>80</v>
      </c>
      <c r="E77">
        <f>IF(Таблица2811[[#This Row],[Site]]="Site1",VLOOKUP(Таблица2811[[#This Row],[VLAN]],Dictionary!$D$2:$F$14,2,FALSE),VLOOKUP(Таблица2811[[#This Row],[VLAN]],Dictionary!$D$2:$F$14,3,FALSE))</f>
        <v>102</v>
      </c>
      <c r="F77" t="s">
        <v>1840</v>
      </c>
      <c r="G77" t="s">
        <v>410</v>
      </c>
      <c r="H77" t="s">
        <v>411</v>
      </c>
    </row>
    <row r="78" spans="1:8" x14ac:dyDescent="0.25">
      <c r="A78" s="152" t="s">
        <v>1750</v>
      </c>
      <c r="B78" t="s">
        <v>1841</v>
      </c>
      <c r="C78" t="s">
        <v>442</v>
      </c>
      <c r="D78" t="s">
        <v>80</v>
      </c>
      <c r="E78">
        <f>IF(Таблица2811[[#This Row],[Site]]="Site1",VLOOKUP(Таблица2811[[#This Row],[VLAN]],Dictionary!$D$2:$F$14,2,FALSE),VLOOKUP(Таблица2811[[#This Row],[VLAN]],Dictionary!$D$2:$F$14,3,FALSE))</f>
        <v>102</v>
      </c>
      <c r="F78" t="s">
        <v>1842</v>
      </c>
      <c r="G78" t="s">
        <v>410</v>
      </c>
      <c r="H78" t="s">
        <v>411</v>
      </c>
    </row>
    <row r="79" spans="1:8" x14ac:dyDescent="0.25">
      <c r="A79" s="152" t="s">
        <v>1752</v>
      </c>
      <c r="B79" t="s">
        <v>1843</v>
      </c>
      <c r="C79" t="s">
        <v>442</v>
      </c>
      <c r="D79" t="s">
        <v>80</v>
      </c>
      <c r="E79">
        <f>IF(Таблица2811[[#This Row],[Site]]="Site1",VLOOKUP(Таблица2811[[#This Row],[VLAN]],Dictionary!$D$2:$F$14,2,FALSE),VLOOKUP(Таблица2811[[#This Row],[VLAN]],Dictionary!$D$2:$F$14,3,FALSE))</f>
        <v>102</v>
      </c>
      <c r="F79" t="s">
        <v>1844</v>
      </c>
      <c r="G79" t="s">
        <v>410</v>
      </c>
      <c r="H79" t="s">
        <v>411</v>
      </c>
    </row>
    <row r="80" spans="1:8" x14ac:dyDescent="0.25">
      <c r="A80" s="139" t="s">
        <v>1754</v>
      </c>
      <c r="B80" s="122" t="s">
        <v>1845</v>
      </c>
      <c r="C80" s="122" t="s">
        <v>442</v>
      </c>
      <c r="D80" s="122" t="s">
        <v>80</v>
      </c>
      <c r="E80" s="122">
        <f>IF(Таблица2811[[#This Row],[Site]]="Site1",VLOOKUP(Таблица2811[[#This Row],[VLAN]],Dictionary!$D$2:$F$14,2,FALSE),VLOOKUP(Таблица2811[[#This Row],[VLAN]],Dictionary!$D$2:$F$14,3,FALSE))</f>
        <v>102</v>
      </c>
      <c r="F80" s="122" t="s">
        <v>1846</v>
      </c>
      <c r="G80" s="122" t="s">
        <v>410</v>
      </c>
      <c r="H80" s="122" t="s">
        <v>411</v>
      </c>
    </row>
    <row r="81" spans="1:8" x14ac:dyDescent="0.25">
      <c r="A81" s="152" t="s">
        <v>1740</v>
      </c>
      <c r="B81" t="s">
        <v>1847</v>
      </c>
      <c r="C81" t="s">
        <v>442</v>
      </c>
      <c r="D81" t="s">
        <v>80</v>
      </c>
      <c r="E81">
        <f>IF(Таблица2811[[#This Row],[Site]]="Site1",VLOOKUP(Таблица2811[[#This Row],[VLAN]],Dictionary!$D$2:$F$14,2,FALSE),VLOOKUP(Таблица2811[[#This Row],[VLAN]],Dictionary!$D$2:$F$14,3,FALSE))</f>
        <v>102</v>
      </c>
      <c r="F81" t="s">
        <v>1848</v>
      </c>
      <c r="G81" t="s">
        <v>410</v>
      </c>
      <c r="H81" t="s">
        <v>411</v>
      </c>
    </row>
    <row r="82" spans="1:8" x14ac:dyDescent="0.25">
      <c r="A82" s="152" t="s">
        <v>1742</v>
      </c>
      <c r="B82" t="s">
        <v>1849</v>
      </c>
      <c r="C82" t="s">
        <v>442</v>
      </c>
      <c r="D82" t="s">
        <v>80</v>
      </c>
      <c r="E82">
        <f>IF(Таблица2811[[#This Row],[Site]]="Site1",VLOOKUP(Таблица2811[[#This Row],[VLAN]],Dictionary!$D$2:$F$14,2,FALSE),VLOOKUP(Таблица2811[[#This Row],[VLAN]],Dictionary!$D$2:$F$14,3,FALSE))</f>
        <v>102</v>
      </c>
      <c r="F82" t="s">
        <v>1850</v>
      </c>
      <c r="G82" t="s">
        <v>410</v>
      </c>
      <c r="H82" t="s">
        <v>411</v>
      </c>
    </row>
    <row r="83" spans="1:8" x14ac:dyDescent="0.25">
      <c r="A83" s="152" t="s">
        <v>1744</v>
      </c>
      <c r="B83" t="s">
        <v>1851</v>
      </c>
      <c r="C83" t="s">
        <v>442</v>
      </c>
      <c r="D83" t="s">
        <v>80</v>
      </c>
      <c r="E83">
        <f>IF(Таблица2811[[#This Row],[Site]]="Site1",VLOOKUP(Таблица2811[[#This Row],[VLAN]],Dictionary!$D$2:$F$14,2,FALSE),VLOOKUP(Таблица2811[[#This Row],[VLAN]],Dictionary!$D$2:$F$14,3,FALSE))</f>
        <v>102</v>
      </c>
      <c r="F83" t="s">
        <v>1852</v>
      </c>
      <c r="G83" t="s">
        <v>410</v>
      </c>
      <c r="H83" t="s">
        <v>411</v>
      </c>
    </row>
    <row r="84" spans="1:8" x14ac:dyDescent="0.25">
      <c r="A84" s="85" t="s">
        <v>1756</v>
      </c>
      <c r="B84" s="155" t="s">
        <v>1853</v>
      </c>
      <c r="C84" s="155" t="s">
        <v>442</v>
      </c>
      <c r="D84" s="155" t="s">
        <v>80</v>
      </c>
      <c r="E84" s="155">
        <f>IF(Таблица2811[[#This Row],[Site]]="Site1",VLOOKUP(Таблица2811[[#This Row],[VLAN]],Dictionary!$D$2:$F$14,2,FALSE),VLOOKUP(Таблица2811[[#This Row],[VLAN]],Dictionary!$D$2:$F$14,3,FALSE))</f>
        <v>102</v>
      </c>
      <c r="F84" s="155" t="s">
        <v>1854</v>
      </c>
      <c r="G84" s="155" t="s">
        <v>410</v>
      </c>
      <c r="H84" s="155" t="s">
        <v>411</v>
      </c>
    </row>
    <row r="85" spans="1:8" x14ac:dyDescent="0.25">
      <c r="A85" s="84" t="s">
        <v>1746</v>
      </c>
      <c r="B85" s="83" t="s">
        <v>1855</v>
      </c>
      <c r="C85" s="83" t="s">
        <v>442</v>
      </c>
      <c r="D85" s="83" t="s">
        <v>80</v>
      </c>
      <c r="E85" s="83">
        <f>IF(Таблица2811[[#This Row],[Site]]="Site1",VLOOKUP(Таблица2811[[#This Row],[VLAN]],Dictionary!$D$2:$F$14,2,FALSE),VLOOKUP(Таблица2811[[#This Row],[VLAN]],Dictionary!$D$2:$F$14,3,FALSE))</f>
        <v>102</v>
      </c>
      <c r="F85" s="83" t="s">
        <v>1856</v>
      </c>
      <c r="G85" s="83" t="s">
        <v>410</v>
      </c>
      <c r="H85" s="83" t="s">
        <v>411</v>
      </c>
    </row>
    <row r="86" spans="1:8" x14ac:dyDescent="0.25">
      <c r="A86" s="152" t="s">
        <v>1746</v>
      </c>
      <c r="B86" t="s">
        <v>1857</v>
      </c>
      <c r="C86" t="s">
        <v>442</v>
      </c>
      <c r="D86" t="s">
        <v>80</v>
      </c>
      <c r="E86">
        <f>IF(Таблица2811[[#This Row],[Site]]="Site1",VLOOKUP(Таблица2811[[#This Row],[VLAN]],Dictionary!$D$2:$F$14,2,FALSE),VLOOKUP(Таблица2811[[#This Row],[VLAN]],Dictionary!$D$2:$F$14,3,FALSE))</f>
        <v>102</v>
      </c>
      <c r="F86" t="s">
        <v>1858</v>
      </c>
      <c r="G86" t="s">
        <v>410</v>
      </c>
      <c r="H86" t="s">
        <v>411</v>
      </c>
    </row>
    <row r="87" spans="1:8" x14ac:dyDescent="0.25">
      <c r="A87" s="152" t="s">
        <v>1746</v>
      </c>
      <c r="B87" t="s">
        <v>1859</v>
      </c>
      <c r="C87" t="s">
        <v>442</v>
      </c>
      <c r="D87" t="s">
        <v>80</v>
      </c>
      <c r="E87">
        <f>IF(Таблица2811[[#This Row],[Site]]="Site1",VLOOKUP(Таблица2811[[#This Row],[VLAN]],Dictionary!$D$2:$F$14,2,FALSE),VLOOKUP(Таблица2811[[#This Row],[VLAN]],Dictionary!$D$2:$F$14,3,FALSE))</f>
        <v>102</v>
      </c>
      <c r="F87" t="s">
        <v>1860</v>
      </c>
      <c r="G87" t="s">
        <v>410</v>
      </c>
      <c r="H87" t="s">
        <v>411</v>
      </c>
    </row>
    <row r="88" spans="1:8" x14ac:dyDescent="0.25">
      <c r="A88" s="139" t="s">
        <v>1746</v>
      </c>
      <c r="B88" s="122" t="s">
        <v>1861</v>
      </c>
      <c r="C88" s="122" t="s">
        <v>442</v>
      </c>
      <c r="D88" s="122" t="s">
        <v>80</v>
      </c>
      <c r="E88" s="122">
        <f>IF(Таблица2811[[#This Row],[Site]]="Site1",VLOOKUP(Таблица2811[[#This Row],[VLAN]],Dictionary!$D$2:$F$14,2,FALSE),VLOOKUP(Таблица2811[[#This Row],[VLAN]],Dictionary!$D$2:$F$14,3,FALSE))</f>
        <v>102</v>
      </c>
      <c r="F88" s="122" t="s">
        <v>1862</v>
      </c>
      <c r="G88" s="122" t="s">
        <v>410</v>
      </c>
      <c r="H88" s="122" t="s">
        <v>411</v>
      </c>
    </row>
    <row r="89" spans="1:8" x14ac:dyDescent="0.25">
      <c r="A89" s="85" t="s">
        <v>1744</v>
      </c>
      <c r="B89" s="155" t="s">
        <v>1863</v>
      </c>
      <c r="C89" s="155" t="s">
        <v>442</v>
      </c>
      <c r="D89" s="155" t="s">
        <v>80</v>
      </c>
      <c r="E89" s="155">
        <f>IF(Таблица2811[[#This Row],[Site]]="Site1",VLOOKUP(Таблица2811[[#This Row],[VLAN]],Dictionary!$D$2:$F$14,2,FALSE),VLOOKUP(Таблица2811[[#This Row],[VLAN]],Dictionary!$D$2:$F$14,3,FALSE))</f>
        <v>102</v>
      </c>
      <c r="F89" s="155" t="s">
        <v>1864</v>
      </c>
      <c r="G89" s="155" t="s">
        <v>410</v>
      </c>
      <c r="H89" s="155" t="s">
        <v>411</v>
      </c>
    </row>
    <row r="90" spans="1:8" x14ac:dyDescent="0.25">
      <c r="A90" s="152" t="s">
        <v>1740</v>
      </c>
      <c r="B90" t="s">
        <v>1865</v>
      </c>
      <c r="C90" t="s">
        <v>442</v>
      </c>
      <c r="D90" t="s">
        <v>80</v>
      </c>
      <c r="E90">
        <f>IF(Таблица2811[[#This Row],[Site]]="Site1",VLOOKUP(Таблица2811[[#This Row],[VLAN]],Dictionary!$D$2:$F$14,2,FALSE),VLOOKUP(Таблица2811[[#This Row],[VLAN]],Dictionary!$D$2:$F$14,3,FALSE))</f>
        <v>102</v>
      </c>
      <c r="F90" t="s">
        <v>1866</v>
      </c>
      <c r="G90" t="s">
        <v>410</v>
      </c>
      <c r="H90" t="s">
        <v>411</v>
      </c>
    </row>
    <row r="91" spans="1:8" x14ac:dyDescent="0.25">
      <c r="A91" s="139" t="s">
        <v>1742</v>
      </c>
      <c r="B91" s="122" t="s">
        <v>1867</v>
      </c>
      <c r="C91" s="122" t="s">
        <v>442</v>
      </c>
      <c r="D91" s="122" t="s">
        <v>80</v>
      </c>
      <c r="E91" s="122">
        <f>IF(Таблица2811[[#This Row],[Site]]="Site1",VLOOKUP(Таблица2811[[#This Row],[VLAN]],Dictionary!$D$2:$F$14,2,FALSE),VLOOKUP(Таблица2811[[#This Row],[VLAN]],Dictionary!$D$2:$F$14,3,FALSE))</f>
        <v>102</v>
      </c>
      <c r="F91" s="122" t="s">
        <v>1868</v>
      </c>
      <c r="G91" s="122" t="s">
        <v>410</v>
      </c>
      <c r="H91" s="122" t="s">
        <v>411</v>
      </c>
    </row>
    <row r="92" spans="1:8" ht="15.75" customHeight="1" thickBot="1" x14ac:dyDescent="0.3">
      <c r="A92" s="137" t="s">
        <v>1744</v>
      </c>
      <c r="B92" s="144" t="s">
        <v>1869</v>
      </c>
      <c r="C92" s="144" t="s">
        <v>442</v>
      </c>
      <c r="D92" s="144" t="s">
        <v>80</v>
      </c>
      <c r="E92" s="144">
        <f>IF(Таблица2811[[#This Row],[Site]]="Site1",VLOOKUP(Таблица2811[[#This Row],[VLAN]],Dictionary!$D$2:$F$14,2,FALSE),VLOOKUP(Таблица2811[[#This Row],[VLAN]],Dictionary!$D$2:$F$14,3,FALSE))</f>
        <v>102</v>
      </c>
      <c r="F92" s="144" t="s">
        <v>1870</v>
      </c>
      <c r="G92" s="144" t="s">
        <v>410</v>
      </c>
      <c r="H92" s="144" t="s">
        <v>411</v>
      </c>
    </row>
    <row r="93" spans="1:8" x14ac:dyDescent="0.25">
      <c r="A93" s="152" t="s">
        <v>1775</v>
      </c>
      <c r="B93" t="s">
        <v>1871</v>
      </c>
      <c r="C93" t="s">
        <v>442</v>
      </c>
      <c r="D93" t="s">
        <v>80</v>
      </c>
      <c r="E93">
        <f>IF(Таблица2811[[#This Row],[Site]]="Site1",VLOOKUP(Таблица2811[[#This Row],[VLAN]],Dictionary!$D$2:$F$14,2,FALSE),VLOOKUP(Таблица2811[[#This Row],[VLAN]],Dictionary!$D$2:$F$14,3,FALSE))</f>
        <v>202</v>
      </c>
      <c r="F93" t="s">
        <v>1872</v>
      </c>
      <c r="G93" t="s">
        <v>461</v>
      </c>
      <c r="H93" t="s">
        <v>411</v>
      </c>
    </row>
    <row r="94" spans="1:8" x14ac:dyDescent="0.25">
      <c r="A94" s="152" t="s">
        <v>1777</v>
      </c>
      <c r="B94" t="s">
        <v>1873</v>
      </c>
      <c r="C94" t="s">
        <v>442</v>
      </c>
      <c r="D94" t="s">
        <v>80</v>
      </c>
      <c r="E94">
        <f>IF(Таблица2811[[#This Row],[Site]]="Site1",VLOOKUP(Таблица2811[[#This Row],[VLAN]],Dictionary!$D$2:$F$14,2,FALSE),VLOOKUP(Таблица2811[[#This Row],[VLAN]],Dictionary!$D$2:$F$14,3,FALSE))</f>
        <v>202</v>
      </c>
      <c r="F94" t="s">
        <v>1874</v>
      </c>
      <c r="G94" t="s">
        <v>461</v>
      </c>
      <c r="H94" t="s">
        <v>411</v>
      </c>
    </row>
    <row r="95" spans="1:8" x14ac:dyDescent="0.25">
      <c r="A95" s="152" t="s">
        <v>1779</v>
      </c>
      <c r="B95" t="s">
        <v>1875</v>
      </c>
      <c r="C95" t="s">
        <v>442</v>
      </c>
      <c r="D95" t="s">
        <v>80</v>
      </c>
      <c r="E95">
        <f>IF(Таблица2811[[#This Row],[Site]]="Site1",VLOOKUP(Таблица2811[[#This Row],[VLAN]],Dictionary!$D$2:$F$14,2,FALSE),VLOOKUP(Таблица2811[[#This Row],[VLAN]],Dictionary!$D$2:$F$14,3,FALSE))</f>
        <v>202</v>
      </c>
      <c r="F95" t="s">
        <v>1876</v>
      </c>
      <c r="G95" t="s">
        <v>461</v>
      </c>
      <c r="H95" t="s">
        <v>411</v>
      </c>
    </row>
    <row r="96" spans="1:8" x14ac:dyDescent="0.25">
      <c r="A96" s="152" t="s">
        <v>1781</v>
      </c>
      <c r="B96" t="s">
        <v>1877</v>
      </c>
      <c r="C96" t="s">
        <v>442</v>
      </c>
      <c r="D96" t="s">
        <v>80</v>
      </c>
      <c r="E96">
        <f>IF(Таблица2811[[#This Row],[Site]]="Site1",VLOOKUP(Таблица2811[[#This Row],[VLAN]],Dictionary!$D$2:$F$14,2,FALSE),VLOOKUP(Таблица2811[[#This Row],[VLAN]],Dictionary!$D$2:$F$14,3,FALSE))</f>
        <v>202</v>
      </c>
      <c r="F96" t="s">
        <v>1878</v>
      </c>
      <c r="G96" t="s">
        <v>461</v>
      </c>
      <c r="H96" t="s">
        <v>411</v>
      </c>
    </row>
    <row r="97" spans="1:8" x14ac:dyDescent="0.25">
      <c r="A97" s="152" t="s">
        <v>1783</v>
      </c>
      <c r="B97" t="s">
        <v>1879</v>
      </c>
      <c r="C97" t="s">
        <v>442</v>
      </c>
      <c r="D97" t="s">
        <v>80</v>
      </c>
      <c r="E97">
        <f>IF(Таблица2811[[#This Row],[Site]]="Site1",VLOOKUP(Таблица2811[[#This Row],[VLAN]],Dictionary!$D$2:$F$14,2,FALSE),VLOOKUP(Таблица2811[[#This Row],[VLAN]],Dictionary!$D$2:$F$14,3,FALSE))</f>
        <v>202</v>
      </c>
      <c r="F97" t="s">
        <v>1880</v>
      </c>
      <c r="G97" t="s">
        <v>461</v>
      </c>
      <c r="H97" t="s">
        <v>411</v>
      </c>
    </row>
    <row r="98" spans="1:8" x14ac:dyDescent="0.25">
      <c r="A98" s="152" t="s">
        <v>1785</v>
      </c>
      <c r="B98" t="s">
        <v>1881</v>
      </c>
      <c r="C98" t="s">
        <v>442</v>
      </c>
      <c r="D98" t="s">
        <v>80</v>
      </c>
      <c r="E98">
        <f>IF(Таблица2811[[#This Row],[Site]]="Site1",VLOOKUP(Таблица2811[[#This Row],[VLAN]],Dictionary!$D$2:$F$14,2,FALSE),VLOOKUP(Таблица2811[[#This Row],[VLAN]],Dictionary!$D$2:$F$14,3,FALSE))</f>
        <v>202</v>
      </c>
      <c r="F98" t="s">
        <v>1882</v>
      </c>
      <c r="G98" t="s">
        <v>461</v>
      </c>
      <c r="H98" t="s">
        <v>411</v>
      </c>
    </row>
    <row r="99" spans="1:8" x14ac:dyDescent="0.25">
      <c r="A99" s="152" t="s">
        <v>1787</v>
      </c>
      <c r="B99" t="s">
        <v>1883</v>
      </c>
      <c r="C99" t="s">
        <v>442</v>
      </c>
      <c r="D99" t="s">
        <v>80</v>
      </c>
      <c r="E99">
        <f>IF(Таблица2811[[#This Row],[Site]]="Site1",VLOOKUP(Таблица2811[[#This Row],[VLAN]],Dictionary!$D$2:$F$14,2,FALSE),VLOOKUP(Таблица2811[[#This Row],[VLAN]],Dictionary!$D$2:$F$14,3,FALSE))</f>
        <v>202</v>
      </c>
      <c r="F99" t="s">
        <v>1884</v>
      </c>
      <c r="G99" t="s">
        <v>461</v>
      </c>
      <c r="H99" t="s">
        <v>411</v>
      </c>
    </row>
    <row r="100" spans="1:8" x14ac:dyDescent="0.25">
      <c r="A100" s="152" t="s">
        <v>1789</v>
      </c>
      <c r="B100" t="s">
        <v>1885</v>
      </c>
      <c r="C100" t="s">
        <v>442</v>
      </c>
      <c r="D100" t="s">
        <v>80</v>
      </c>
      <c r="E100">
        <f>IF(Таблица2811[[#This Row],[Site]]="Site1",VLOOKUP(Таблица2811[[#This Row],[VLAN]],Dictionary!$D$2:$F$14,2,FALSE),VLOOKUP(Таблица2811[[#This Row],[VLAN]],Dictionary!$D$2:$F$14,3,FALSE))</f>
        <v>202</v>
      </c>
      <c r="F100" t="s">
        <v>1886</v>
      </c>
      <c r="G100" t="s">
        <v>461</v>
      </c>
      <c r="H100" t="s">
        <v>411</v>
      </c>
    </row>
    <row r="101" spans="1:8" x14ac:dyDescent="0.25">
      <c r="A101" s="152" t="s">
        <v>1799</v>
      </c>
      <c r="B101" t="s">
        <v>1887</v>
      </c>
      <c r="C101" t="s">
        <v>442</v>
      </c>
      <c r="D101" t="s">
        <v>80</v>
      </c>
      <c r="E101">
        <f>IF(Таблица2811[[#This Row],[Site]]="Site1",VLOOKUP(Таблица2811[[#This Row],[VLAN]],Dictionary!$D$2:$F$14,2,FALSE),VLOOKUP(Таблица2811[[#This Row],[VLAN]],Dictionary!$D$2:$F$14,3,FALSE))</f>
        <v>202</v>
      </c>
      <c r="F101" t="s">
        <v>1888</v>
      </c>
      <c r="G101" t="s">
        <v>461</v>
      </c>
      <c r="H101" t="s">
        <v>411</v>
      </c>
    </row>
    <row r="102" spans="1:8" x14ac:dyDescent="0.25">
      <c r="A102" s="152" t="s">
        <v>1801</v>
      </c>
      <c r="B102" t="s">
        <v>1889</v>
      </c>
      <c r="C102" t="s">
        <v>442</v>
      </c>
      <c r="D102" t="s">
        <v>80</v>
      </c>
      <c r="E102">
        <f>IF(Таблица2811[[#This Row],[Site]]="Site1",VLOOKUP(Таблица2811[[#This Row],[VLAN]],Dictionary!$D$2:$F$14,2,FALSE),VLOOKUP(Таблица2811[[#This Row],[VLAN]],Dictionary!$D$2:$F$14,3,FALSE))</f>
        <v>202</v>
      </c>
      <c r="F102" t="s">
        <v>1890</v>
      </c>
      <c r="G102" t="s">
        <v>461</v>
      </c>
      <c r="H102" t="s">
        <v>411</v>
      </c>
    </row>
    <row r="103" spans="1:8" x14ac:dyDescent="0.25">
      <c r="A103" s="152" t="s">
        <v>1803</v>
      </c>
      <c r="B103" t="s">
        <v>1891</v>
      </c>
      <c r="C103" t="s">
        <v>442</v>
      </c>
      <c r="D103" t="s">
        <v>80</v>
      </c>
      <c r="E103">
        <f>IF(Таблица2811[[#This Row],[Site]]="Site1",VLOOKUP(Таблица2811[[#This Row],[VLAN]],Dictionary!$D$2:$F$14,2,FALSE),VLOOKUP(Таблица2811[[#This Row],[VLAN]],Dictionary!$D$2:$F$14,3,FALSE))</f>
        <v>202</v>
      </c>
      <c r="F103" t="s">
        <v>1892</v>
      </c>
      <c r="G103" t="s">
        <v>461</v>
      </c>
      <c r="H103" t="s">
        <v>411</v>
      </c>
    </row>
    <row r="104" spans="1:8" x14ac:dyDescent="0.25">
      <c r="A104" s="139" t="s">
        <v>1805</v>
      </c>
      <c r="B104" s="122" t="s">
        <v>1893</v>
      </c>
      <c r="C104" s="122" t="s">
        <v>442</v>
      </c>
      <c r="D104" s="122" t="s">
        <v>80</v>
      </c>
      <c r="E104" s="122">
        <f>IF(Таблица2811[[#This Row],[Site]]="Site1",VLOOKUP(Таблица2811[[#This Row],[VLAN]],Dictionary!$D$2:$F$14,2,FALSE),VLOOKUP(Таблица2811[[#This Row],[VLAN]],Dictionary!$D$2:$F$14,3,FALSE))</f>
        <v>202</v>
      </c>
      <c r="F104" s="122" t="s">
        <v>1894</v>
      </c>
      <c r="G104" s="122" t="s">
        <v>461</v>
      </c>
      <c r="H104" s="122" t="s">
        <v>411</v>
      </c>
    </row>
    <row r="105" spans="1:8" x14ac:dyDescent="0.25">
      <c r="A105" s="152" t="s">
        <v>1791</v>
      </c>
      <c r="B105" t="s">
        <v>1895</v>
      </c>
      <c r="C105" t="s">
        <v>442</v>
      </c>
      <c r="D105" t="s">
        <v>80</v>
      </c>
      <c r="E105">
        <f>IF(Таблица2811[[#This Row],[Site]]="Site1",VLOOKUP(Таблица2811[[#This Row],[VLAN]],Dictionary!$D$2:$F$14,2,FALSE),VLOOKUP(Таблица2811[[#This Row],[VLAN]],Dictionary!$D$2:$F$14,3,FALSE))</f>
        <v>202</v>
      </c>
      <c r="F105" t="s">
        <v>1896</v>
      </c>
      <c r="G105" t="s">
        <v>461</v>
      </c>
      <c r="H105" t="s">
        <v>411</v>
      </c>
    </row>
    <row r="106" spans="1:8" x14ac:dyDescent="0.25">
      <c r="A106" s="152" t="s">
        <v>1793</v>
      </c>
      <c r="B106" t="s">
        <v>1897</v>
      </c>
      <c r="C106" t="s">
        <v>442</v>
      </c>
      <c r="D106" t="s">
        <v>80</v>
      </c>
      <c r="E106">
        <f>IF(Таблица2811[[#This Row],[Site]]="Site1",VLOOKUP(Таблица2811[[#This Row],[VLAN]],Dictionary!$D$2:$F$14,2,FALSE),VLOOKUP(Таблица2811[[#This Row],[VLAN]],Dictionary!$D$2:$F$14,3,FALSE))</f>
        <v>202</v>
      </c>
      <c r="F106" t="s">
        <v>1898</v>
      </c>
      <c r="G106" t="s">
        <v>461</v>
      </c>
      <c r="H106" t="s">
        <v>411</v>
      </c>
    </row>
    <row r="107" spans="1:8" x14ac:dyDescent="0.25">
      <c r="A107" s="139" t="s">
        <v>1795</v>
      </c>
      <c r="B107" s="122" t="s">
        <v>1899</v>
      </c>
      <c r="C107" s="122" t="s">
        <v>442</v>
      </c>
      <c r="D107" s="122" t="s">
        <v>80</v>
      </c>
      <c r="E107" s="122">
        <f>IF(Таблица2811[[#This Row],[Site]]="Site1",VLOOKUP(Таблица2811[[#This Row],[VLAN]],Dictionary!$D$2:$F$14,2,FALSE),VLOOKUP(Таблица2811[[#This Row],[VLAN]],Dictionary!$D$2:$F$14,3,FALSE))</f>
        <v>202</v>
      </c>
      <c r="F107" s="122" t="s">
        <v>1900</v>
      </c>
      <c r="G107" s="122" t="s">
        <v>461</v>
      </c>
      <c r="H107" s="122" t="s">
        <v>411</v>
      </c>
    </row>
    <row r="108" spans="1:8" x14ac:dyDescent="0.25">
      <c r="A108" s="152" t="s">
        <v>1797</v>
      </c>
      <c r="B108" t="s">
        <v>1901</v>
      </c>
      <c r="C108" t="s">
        <v>442</v>
      </c>
      <c r="D108" t="s">
        <v>80</v>
      </c>
      <c r="E108">
        <f>IF(Таблица2811[[#This Row],[Site]]="Site1",VLOOKUP(Таблица2811[[#This Row],[VLAN]],Dictionary!$D$2:$F$14,2,FALSE),VLOOKUP(Таблица2811[[#This Row],[VLAN]],Dictionary!$D$2:$F$14,3,FALSE))</f>
        <v>202</v>
      </c>
      <c r="F108" t="s">
        <v>1902</v>
      </c>
      <c r="G108" t="s">
        <v>461</v>
      </c>
      <c r="H108" t="s">
        <v>411</v>
      </c>
    </row>
    <row r="109" spans="1:8" x14ac:dyDescent="0.25">
      <c r="A109" s="152" t="s">
        <v>1797</v>
      </c>
      <c r="B109" t="s">
        <v>1903</v>
      </c>
      <c r="C109" t="s">
        <v>442</v>
      </c>
      <c r="D109" t="s">
        <v>80</v>
      </c>
      <c r="E109">
        <f>IF(Таблица2811[[#This Row],[Site]]="Site1",VLOOKUP(Таблица2811[[#This Row],[VLAN]],Dictionary!$D$2:$F$14,2,FALSE),VLOOKUP(Таблица2811[[#This Row],[VLAN]],Dictionary!$D$2:$F$14,3,FALSE))</f>
        <v>202</v>
      </c>
      <c r="F109" t="s">
        <v>1904</v>
      </c>
      <c r="G109" t="s">
        <v>461</v>
      </c>
      <c r="H109" t="s">
        <v>411</v>
      </c>
    </row>
    <row r="110" spans="1:8" x14ac:dyDescent="0.25">
      <c r="A110" s="152" t="s">
        <v>1797</v>
      </c>
      <c r="B110" t="s">
        <v>1905</v>
      </c>
      <c r="C110" t="s">
        <v>442</v>
      </c>
      <c r="D110" t="s">
        <v>80</v>
      </c>
      <c r="E110">
        <f>IF(Таблица2811[[#This Row],[Site]]="Site1",VLOOKUP(Таблица2811[[#This Row],[VLAN]],Dictionary!$D$2:$F$14,2,FALSE),VLOOKUP(Таблица2811[[#This Row],[VLAN]],Dictionary!$D$2:$F$14,3,FALSE))</f>
        <v>202</v>
      </c>
      <c r="F110" t="s">
        <v>1906</v>
      </c>
      <c r="G110" t="s">
        <v>461</v>
      </c>
      <c r="H110" t="s">
        <v>411</v>
      </c>
    </row>
    <row r="111" spans="1:8" x14ac:dyDescent="0.25">
      <c r="A111" s="139" t="s">
        <v>1797</v>
      </c>
      <c r="B111" s="122" t="s">
        <v>1907</v>
      </c>
      <c r="C111" s="122" t="s">
        <v>442</v>
      </c>
      <c r="D111" s="122" t="s">
        <v>80</v>
      </c>
      <c r="E111" s="122">
        <f>IF(Таблица2811[[#This Row],[Site]]="Site1",VLOOKUP(Таблица2811[[#This Row],[VLAN]],Dictionary!$D$2:$F$14,2,FALSE),VLOOKUP(Таблица2811[[#This Row],[VLAN]],Dictionary!$D$2:$F$14,3,FALSE))</f>
        <v>202</v>
      </c>
      <c r="F111" s="122" t="s">
        <v>1908</v>
      </c>
      <c r="G111" s="122" t="s">
        <v>461</v>
      </c>
      <c r="H111" s="122" t="s">
        <v>411</v>
      </c>
    </row>
    <row r="112" spans="1:8" x14ac:dyDescent="0.25">
      <c r="A112" s="85" t="s">
        <v>1795</v>
      </c>
      <c r="B112" s="155" t="s">
        <v>1909</v>
      </c>
      <c r="C112" s="155" t="s">
        <v>442</v>
      </c>
      <c r="D112" s="155" t="s">
        <v>80</v>
      </c>
      <c r="E112" s="155">
        <f>IF(Таблица2811[[#This Row],[Site]]="Site1",VLOOKUP(Таблица2811[[#This Row],[VLAN]],Dictionary!$D$2:$F$14,2,FALSE),VLOOKUP(Таблица2811[[#This Row],[VLAN]],Dictionary!$D$2:$F$14,3,FALSE))</f>
        <v>202</v>
      </c>
      <c r="F112" s="155" t="s">
        <v>1910</v>
      </c>
      <c r="G112" s="155" t="s">
        <v>461</v>
      </c>
      <c r="H112" s="155" t="s">
        <v>411</v>
      </c>
    </row>
    <row r="113" spans="1:8" x14ac:dyDescent="0.25">
      <c r="A113" s="152" t="s">
        <v>1791</v>
      </c>
      <c r="B113" t="s">
        <v>1911</v>
      </c>
      <c r="C113" t="s">
        <v>442</v>
      </c>
      <c r="D113" t="s">
        <v>80</v>
      </c>
      <c r="E113">
        <f>IF(Таблица2811[[#This Row],[Site]]="Site1",VLOOKUP(Таблица2811[[#This Row],[VLAN]],Dictionary!$D$2:$F$14,2,FALSE),VLOOKUP(Таблица2811[[#This Row],[VLAN]],Dictionary!$D$2:$F$14,3,FALSE))</f>
        <v>202</v>
      </c>
      <c r="F113" t="s">
        <v>1912</v>
      </c>
      <c r="G113" t="s">
        <v>461</v>
      </c>
      <c r="H113" t="s">
        <v>411</v>
      </c>
    </row>
    <row r="114" spans="1:8" x14ac:dyDescent="0.25">
      <c r="A114" s="139" t="s">
        <v>1793</v>
      </c>
      <c r="B114" s="122" t="s">
        <v>1913</v>
      </c>
      <c r="C114" s="122" t="s">
        <v>442</v>
      </c>
      <c r="D114" s="122" t="s">
        <v>80</v>
      </c>
      <c r="E114" s="122">
        <f>IF(Таблица2811[[#This Row],[Site]]="Site1",VLOOKUP(Таблица2811[[#This Row],[VLAN]],Dictionary!$D$2:$F$14,2,FALSE),VLOOKUP(Таблица2811[[#This Row],[VLAN]],Dictionary!$D$2:$F$14,3,FALSE))</f>
        <v>202</v>
      </c>
      <c r="F114" s="122" t="s">
        <v>1914</v>
      </c>
      <c r="G114" s="122" t="s">
        <v>461</v>
      </c>
      <c r="H114" s="122" t="s">
        <v>411</v>
      </c>
    </row>
    <row r="115" spans="1:8" ht="15.75" customHeight="1" thickBot="1" x14ac:dyDescent="0.3">
      <c r="A115" s="137" t="s">
        <v>1795</v>
      </c>
      <c r="B115" s="144" t="s">
        <v>1915</v>
      </c>
      <c r="C115" s="144" t="s">
        <v>442</v>
      </c>
      <c r="D115" s="144" t="s">
        <v>80</v>
      </c>
      <c r="E115" s="144">
        <f>IF(Таблица2811[[#This Row],[Site]]="Site1",VLOOKUP(Таблица2811[[#This Row],[VLAN]],Dictionary!$D$2:$F$14,2,FALSE),VLOOKUP(Таблица2811[[#This Row],[VLAN]],Dictionary!$D$2:$F$14,3,FALSE))</f>
        <v>202</v>
      </c>
      <c r="F115" s="144" t="s">
        <v>1916</v>
      </c>
      <c r="G115" s="144" t="s">
        <v>461</v>
      </c>
      <c r="H115" s="144" t="s">
        <v>411</v>
      </c>
    </row>
    <row r="116" spans="1:8" x14ac:dyDescent="0.25">
      <c r="A116" s="152" t="s">
        <v>1740</v>
      </c>
      <c r="B116" t="s">
        <v>1847</v>
      </c>
      <c r="C116" t="s">
        <v>606</v>
      </c>
      <c r="D116" t="s">
        <v>52</v>
      </c>
      <c r="E116">
        <f>IF(Таблица2811[[#This Row],[Site]]="Site1",VLOOKUP(Таблица2811[[#This Row],[VLAN]],Dictionary!$D$2:$F$14,2,FALSE),VLOOKUP(Таблица2811[[#This Row],[VLAN]],Dictionary!$D$2:$F$14,3,FALSE))</f>
        <v>112</v>
      </c>
      <c r="F116" s="108" t="s">
        <v>1917</v>
      </c>
      <c r="G116" s="108" t="s">
        <v>410</v>
      </c>
      <c r="H116" s="108" t="s">
        <v>411</v>
      </c>
    </row>
    <row r="117" spans="1:8" x14ac:dyDescent="0.25">
      <c r="A117" s="152" t="s">
        <v>1742</v>
      </c>
      <c r="B117" t="s">
        <v>1849</v>
      </c>
      <c r="C117" t="s">
        <v>606</v>
      </c>
      <c r="D117" t="s">
        <v>52</v>
      </c>
      <c r="E117">
        <f>IF(Таблица2811[[#This Row],[Site]]="Site1",VLOOKUP(Таблица2811[[#This Row],[VLAN]],Dictionary!$D$2:$F$14,2,FALSE),VLOOKUP(Таблица2811[[#This Row],[VLAN]],Dictionary!$D$2:$F$14,3,FALSE))</f>
        <v>112</v>
      </c>
      <c r="F117" t="s">
        <v>1918</v>
      </c>
      <c r="G117" t="s">
        <v>410</v>
      </c>
      <c r="H117" t="s">
        <v>411</v>
      </c>
    </row>
    <row r="118" spans="1:8" x14ac:dyDescent="0.25">
      <c r="A118" s="139" t="s">
        <v>1744</v>
      </c>
      <c r="B118" s="122" t="s">
        <v>1851</v>
      </c>
      <c r="C118" s="122" t="s">
        <v>606</v>
      </c>
      <c r="D118" s="122" t="s">
        <v>52</v>
      </c>
      <c r="E118" s="122">
        <f>IF(Таблица2811[[#This Row],[Site]]="Site1",VLOOKUP(Таблица2811[[#This Row],[VLAN]],Dictionary!$D$2:$F$14,2,FALSE),VLOOKUP(Таблица2811[[#This Row],[VLAN]],Dictionary!$D$2:$F$14,3,FALSE))</f>
        <v>112</v>
      </c>
      <c r="F118" s="122" t="s">
        <v>1919</v>
      </c>
      <c r="G118" s="122" t="s">
        <v>410</v>
      </c>
      <c r="H118" s="122" t="s">
        <v>411</v>
      </c>
    </row>
    <row r="119" spans="1:8" x14ac:dyDescent="0.25">
      <c r="A119" s="139" t="s">
        <v>1756</v>
      </c>
      <c r="B119" s="122" t="s">
        <v>1853</v>
      </c>
      <c r="C119" s="122" t="s">
        <v>606</v>
      </c>
      <c r="D119" s="122" t="s">
        <v>52</v>
      </c>
      <c r="E119" s="122">
        <f>IF(Таблица2811[[#This Row],[Site]]="Site1",VLOOKUP(Таблица2811[[#This Row],[VLAN]],Dictionary!$D$2:$F$14,2,FALSE),VLOOKUP(Таблица2811[[#This Row],[VLAN]],Dictionary!$D$2:$F$14,3,FALSE))</f>
        <v>112</v>
      </c>
      <c r="F119" s="122" t="s">
        <v>1920</v>
      </c>
      <c r="G119" s="122" t="s">
        <v>410</v>
      </c>
      <c r="H119" s="122" t="s">
        <v>411</v>
      </c>
    </row>
    <row r="120" spans="1:8" x14ac:dyDescent="0.25">
      <c r="A120" s="152" t="s">
        <v>1791</v>
      </c>
      <c r="B120" t="s">
        <v>1895</v>
      </c>
      <c r="C120" t="s">
        <v>606</v>
      </c>
      <c r="D120" t="s">
        <v>52</v>
      </c>
      <c r="E120">
        <f>IF(Таблица2811[[#This Row],[Site]]="Site1",VLOOKUP(Таблица2811[[#This Row],[VLAN]],Dictionary!$D$2:$F$14,2,FALSE),VLOOKUP(Таблица2811[[#This Row],[VLAN]],Dictionary!$D$2:$F$14,3,FALSE))</f>
        <v>212</v>
      </c>
      <c r="F120" s="108" t="s">
        <v>1921</v>
      </c>
      <c r="G120" s="108" t="s">
        <v>461</v>
      </c>
      <c r="H120" s="108" t="s">
        <v>411</v>
      </c>
    </row>
    <row r="121" spans="1:8" x14ac:dyDescent="0.25">
      <c r="A121" s="152" t="s">
        <v>1793</v>
      </c>
      <c r="B121" t="s">
        <v>1897</v>
      </c>
      <c r="C121" t="s">
        <v>606</v>
      </c>
      <c r="D121" t="s">
        <v>52</v>
      </c>
      <c r="E121">
        <f>IF(Таблица2811[[#This Row],[Site]]="Site1",VLOOKUP(Таблица2811[[#This Row],[VLAN]],Dictionary!$D$2:$F$14,2,FALSE),VLOOKUP(Таблица2811[[#This Row],[VLAN]],Dictionary!$D$2:$F$14,3,FALSE))</f>
        <v>212</v>
      </c>
      <c r="F121" t="s">
        <v>1922</v>
      </c>
      <c r="G121" t="s">
        <v>461</v>
      </c>
      <c r="H121" t="s">
        <v>411</v>
      </c>
    </row>
    <row r="122" spans="1:8" ht="15.75" customHeight="1" thickBot="1" x14ac:dyDescent="0.3">
      <c r="A122" s="137" t="s">
        <v>1795</v>
      </c>
      <c r="B122" s="144" t="s">
        <v>1899</v>
      </c>
      <c r="C122" s="144" t="s">
        <v>606</v>
      </c>
      <c r="D122" s="144" t="s">
        <v>52</v>
      </c>
      <c r="E122" s="144">
        <f>IF(Таблица2811[[#This Row],[Site]]="Site1",VLOOKUP(Таблица2811[[#This Row],[VLAN]],Dictionary!$D$2:$F$14,2,FALSE),VLOOKUP(Таблица2811[[#This Row],[VLAN]],Dictionary!$D$2:$F$14,3,FALSE))</f>
        <v>212</v>
      </c>
      <c r="F122" s="144" t="s">
        <v>1923</v>
      </c>
      <c r="G122" s="144" t="s">
        <v>461</v>
      </c>
      <c r="H122" s="144" t="s">
        <v>411</v>
      </c>
    </row>
    <row r="123" spans="1:8" x14ac:dyDescent="0.25">
      <c r="A123" s="152"/>
      <c r="B123" t="s">
        <v>1924</v>
      </c>
      <c r="C123" t="s">
        <v>16</v>
      </c>
      <c r="D123" t="s">
        <v>15</v>
      </c>
      <c r="E123">
        <f>IF(Таблица2811[[#This Row],[Site]]="Site1",VLOOKUP(Таблица2811[[#This Row],[VLAN]],Dictionary!$D$2:$F$14,2,FALSE),VLOOKUP(Таблица2811[[#This Row],[VLAN]],Dictionary!$D$2:$F$14,3,FALSE))</f>
        <v>21</v>
      </c>
      <c r="F123" t="s">
        <v>1925</v>
      </c>
      <c r="G123" t="s">
        <v>410</v>
      </c>
      <c r="H123" t="s">
        <v>411</v>
      </c>
    </row>
    <row r="124" spans="1:8" x14ac:dyDescent="0.25">
      <c r="A124" s="152" t="s">
        <v>1746</v>
      </c>
      <c r="B124" t="s">
        <v>1855</v>
      </c>
      <c r="C124" t="s">
        <v>16</v>
      </c>
      <c r="D124" t="s">
        <v>15</v>
      </c>
      <c r="E124">
        <f>IF(Таблица2811[[#This Row],[Site]]="Site1",VLOOKUP(Таблица2811[[#This Row],[VLAN]],Dictionary!$D$2:$F$14,2,FALSE),VLOOKUP(Таблица2811[[#This Row],[VLAN]],Dictionary!$D$2:$F$14,3,FALSE))</f>
        <v>21</v>
      </c>
      <c r="F124" t="s">
        <v>1926</v>
      </c>
      <c r="G124" t="s">
        <v>410</v>
      </c>
      <c r="H124" t="s">
        <v>411</v>
      </c>
    </row>
    <row r="125" spans="1:8" x14ac:dyDescent="0.25">
      <c r="A125" s="152" t="s">
        <v>1797</v>
      </c>
      <c r="B125" t="s">
        <v>1901</v>
      </c>
      <c r="C125" t="s">
        <v>16</v>
      </c>
      <c r="D125" t="s">
        <v>15</v>
      </c>
      <c r="E125">
        <f>IF(Таблица2811[[#This Row],[Site]]="Site1",VLOOKUP(Таблица2811[[#This Row],[VLAN]],Dictionary!$D$2:$F$14,2,FALSE),VLOOKUP(Таблица2811[[#This Row],[VLAN]],Dictionary!$D$2:$F$14,3,FALSE))</f>
        <v>21</v>
      </c>
      <c r="F125" t="s">
        <v>1927</v>
      </c>
      <c r="G125" t="s">
        <v>461</v>
      </c>
      <c r="H125" t="s">
        <v>411</v>
      </c>
    </row>
    <row r="126" spans="1:8" x14ac:dyDescent="0.25">
      <c r="A126" s="152"/>
      <c r="B126" t="s">
        <v>1928</v>
      </c>
      <c r="C126" t="s">
        <v>16</v>
      </c>
      <c r="D126" t="s">
        <v>15</v>
      </c>
      <c r="E126">
        <f>IF(Таблица2811[[#This Row],[Site]]="Site1",VLOOKUP(Таблица2811[[#This Row],[VLAN]],Dictionary!$D$2:$F$14,2,FALSE),VLOOKUP(Таблица2811[[#This Row],[VLAN]],Dictionary!$D$2:$F$14,3,FALSE))</f>
        <v>21</v>
      </c>
      <c r="F126" t="s">
        <v>1929</v>
      </c>
      <c r="G126" t="s">
        <v>410</v>
      </c>
      <c r="H126" t="s">
        <v>411</v>
      </c>
    </row>
    <row r="127" spans="1:8" x14ac:dyDescent="0.25">
      <c r="A127" s="152" t="s">
        <v>1746</v>
      </c>
      <c r="B127" t="s">
        <v>1859</v>
      </c>
      <c r="C127" t="s">
        <v>16</v>
      </c>
      <c r="D127" t="s">
        <v>15</v>
      </c>
      <c r="E127">
        <f>IF(Таблица2811[[#This Row],[Site]]="Site1",VLOOKUP(Таблица2811[[#This Row],[VLAN]],Dictionary!$D$2:$F$14,2,FALSE),VLOOKUP(Таблица2811[[#This Row],[VLAN]],Dictionary!$D$2:$F$14,3,FALSE))</f>
        <v>21</v>
      </c>
      <c r="F127" t="s">
        <v>1930</v>
      </c>
      <c r="G127" t="s">
        <v>410</v>
      </c>
      <c r="H127" t="s">
        <v>411</v>
      </c>
    </row>
    <row r="128" spans="1:8" ht="15.75" customHeight="1" thickBot="1" x14ac:dyDescent="0.3">
      <c r="A128" s="137" t="s">
        <v>1797</v>
      </c>
      <c r="B128" s="144" t="s">
        <v>1905</v>
      </c>
      <c r="C128" s="144" t="s">
        <v>16</v>
      </c>
      <c r="D128" s="144" t="s">
        <v>15</v>
      </c>
      <c r="E128" s="144">
        <f>IF(Таблица2811[[#This Row],[Site]]="Site1",VLOOKUP(Таблица2811[[#This Row],[VLAN]],Dictionary!$D$2:$F$14,2,FALSE),VLOOKUP(Таблица2811[[#This Row],[VLAN]],Dictionary!$D$2:$F$14,3,FALSE))</f>
        <v>21</v>
      </c>
      <c r="F128" s="144" t="s">
        <v>1931</v>
      </c>
      <c r="G128" s="144" t="s">
        <v>461</v>
      </c>
      <c r="H128" s="144" t="s">
        <v>411</v>
      </c>
    </row>
    <row r="129" spans="1:8" x14ac:dyDescent="0.25">
      <c r="A129" s="152"/>
      <c r="B129" t="s">
        <v>1932</v>
      </c>
      <c r="C129" t="s">
        <v>16</v>
      </c>
      <c r="D129" t="s">
        <v>21</v>
      </c>
      <c r="E129">
        <f>IF(Таблица2811[[#This Row],[Site]]="Site1",VLOOKUP(Таблица2811[[#This Row],[VLAN]],Dictionary!$D$2:$F$14,2,FALSE),VLOOKUP(Таблица2811[[#This Row],[VLAN]],Dictionary!$D$2:$F$14,3,FALSE))</f>
        <v>25</v>
      </c>
      <c r="F129" t="s">
        <v>1933</v>
      </c>
      <c r="G129" t="s">
        <v>461</v>
      </c>
      <c r="H129" t="s">
        <v>411</v>
      </c>
    </row>
    <row r="130" spans="1:8" x14ac:dyDescent="0.25">
      <c r="A130" s="152" t="s">
        <v>1746</v>
      </c>
      <c r="B130" t="s">
        <v>1857</v>
      </c>
      <c r="C130" t="s">
        <v>16</v>
      </c>
      <c r="D130" t="s">
        <v>21</v>
      </c>
      <c r="E130">
        <f>IF(Таблица2811[[#This Row],[Site]]="Site1",VLOOKUP(Таблица2811[[#This Row],[VLAN]],Dictionary!$D$2:$F$14,2,FALSE),VLOOKUP(Таблица2811[[#This Row],[VLAN]],Dictionary!$D$2:$F$14,3,FALSE))</f>
        <v>25</v>
      </c>
      <c r="F130" t="s">
        <v>1934</v>
      </c>
      <c r="G130" t="s">
        <v>410</v>
      </c>
      <c r="H130" t="s">
        <v>411</v>
      </c>
    </row>
    <row r="131" spans="1:8" x14ac:dyDescent="0.25">
      <c r="A131" s="152" t="s">
        <v>1797</v>
      </c>
      <c r="B131" t="s">
        <v>1903</v>
      </c>
      <c r="C131" t="s">
        <v>16</v>
      </c>
      <c r="D131" t="s">
        <v>21</v>
      </c>
      <c r="E131">
        <f>IF(Таблица2811[[#This Row],[Site]]="Site1",VLOOKUP(Таблица2811[[#This Row],[VLAN]],Dictionary!$D$2:$F$14,2,FALSE),VLOOKUP(Таблица2811[[#This Row],[VLAN]],Dictionary!$D$2:$F$14,3,FALSE))</f>
        <v>25</v>
      </c>
      <c r="F131" t="s">
        <v>1935</v>
      </c>
      <c r="G131" t="s">
        <v>461</v>
      </c>
      <c r="H131" t="s">
        <v>411</v>
      </c>
    </row>
    <row r="132" spans="1:8" x14ac:dyDescent="0.25">
      <c r="A132" s="152"/>
      <c r="B132" t="s">
        <v>1936</v>
      </c>
      <c r="C132" t="s">
        <v>16</v>
      </c>
      <c r="D132" t="s">
        <v>21</v>
      </c>
      <c r="E132">
        <f>IF(Таблица2811[[#This Row],[Site]]="Site1",VLOOKUP(Таблица2811[[#This Row],[VLAN]],Dictionary!$D$2:$F$14,2,FALSE),VLOOKUP(Таблица2811[[#This Row],[VLAN]],Dictionary!$D$2:$F$14,3,FALSE))</f>
        <v>25</v>
      </c>
      <c r="F132" t="s">
        <v>1937</v>
      </c>
      <c r="G132" t="s">
        <v>461</v>
      </c>
      <c r="H132" t="s">
        <v>411</v>
      </c>
    </row>
    <row r="133" spans="1:8" x14ac:dyDescent="0.25">
      <c r="A133" s="152" t="s">
        <v>1746</v>
      </c>
      <c r="B133" t="s">
        <v>1861</v>
      </c>
      <c r="C133" t="s">
        <v>16</v>
      </c>
      <c r="D133" t="s">
        <v>21</v>
      </c>
      <c r="E133">
        <f>IF(Таблица2811[[#This Row],[Site]]="Site1",VLOOKUP(Таблица2811[[#This Row],[VLAN]],Dictionary!$D$2:$F$14,2,FALSE),VLOOKUP(Таблица2811[[#This Row],[VLAN]],Dictionary!$D$2:$F$14,3,FALSE))</f>
        <v>25</v>
      </c>
      <c r="F133" t="s">
        <v>1938</v>
      </c>
      <c r="G133" t="s">
        <v>410</v>
      </c>
      <c r="H133" t="s">
        <v>411</v>
      </c>
    </row>
    <row r="134" spans="1:8" ht="15.75" customHeight="1" thickBot="1" x14ac:dyDescent="0.3">
      <c r="A134" s="137" t="s">
        <v>1797</v>
      </c>
      <c r="B134" s="144" t="s">
        <v>1907</v>
      </c>
      <c r="C134" s="144" t="s">
        <v>16</v>
      </c>
      <c r="D134" s="144" t="s">
        <v>21</v>
      </c>
      <c r="E134" s="144">
        <f>IF(Таблица2811[[#This Row],[Site]]="Site1",VLOOKUP(Таблица2811[[#This Row],[VLAN]],Dictionary!$D$2:$F$14,2,FALSE),VLOOKUP(Таблица2811[[#This Row],[VLAN]],Dictionary!$D$2:$F$14,3,FALSE))</f>
        <v>25</v>
      </c>
      <c r="F134" s="144" t="s">
        <v>1939</v>
      </c>
      <c r="G134" s="144" t="s">
        <v>461</v>
      </c>
      <c r="H134" s="144" t="s">
        <v>411</v>
      </c>
    </row>
    <row r="135" spans="1:8" x14ac:dyDescent="0.25">
      <c r="A135" s="152"/>
      <c r="B135" t="s">
        <v>1924</v>
      </c>
      <c r="C135" t="s">
        <v>26</v>
      </c>
      <c r="D135" t="s">
        <v>25</v>
      </c>
      <c r="E135">
        <f>IF(Таблица2811[[#This Row],[Site]]="Site1",VLOOKUP(Таблица2811[[#This Row],[VLAN]],Dictionary!$D$2:$F$14,2,FALSE),VLOOKUP(Таблица2811[[#This Row],[VLAN]],Dictionary!$D$2:$F$14,3,FALSE))</f>
        <v>22</v>
      </c>
      <c r="F135" t="s">
        <v>1940</v>
      </c>
      <c r="G135" t="s">
        <v>410</v>
      </c>
      <c r="H135" t="s">
        <v>411</v>
      </c>
    </row>
    <row r="136" spans="1:8" x14ac:dyDescent="0.25">
      <c r="A136" s="152" t="s">
        <v>1746</v>
      </c>
      <c r="B136" t="s">
        <v>1855</v>
      </c>
      <c r="C136" t="s">
        <v>26</v>
      </c>
      <c r="D136" t="s">
        <v>25</v>
      </c>
      <c r="E136">
        <f>IF(Таблица2811[[#This Row],[Site]]="Site1",VLOOKUP(Таблица2811[[#This Row],[VLAN]],Dictionary!$D$2:$F$14,2,FALSE),VLOOKUP(Таблица2811[[#This Row],[VLAN]],Dictionary!$D$2:$F$14,3,FALSE))</f>
        <v>22</v>
      </c>
      <c r="F136" t="s">
        <v>1941</v>
      </c>
      <c r="G136" t="s">
        <v>410</v>
      </c>
      <c r="H136" t="s">
        <v>411</v>
      </c>
    </row>
    <row r="137" spans="1:8" x14ac:dyDescent="0.25">
      <c r="A137" s="152" t="s">
        <v>1797</v>
      </c>
      <c r="B137" t="s">
        <v>1901</v>
      </c>
      <c r="C137" t="s">
        <v>26</v>
      </c>
      <c r="D137" t="s">
        <v>25</v>
      </c>
      <c r="E137">
        <f>IF(Таблица2811[[#This Row],[Site]]="Site1",VLOOKUP(Таблица2811[[#This Row],[VLAN]],Dictionary!$D$2:$F$14,2,FALSE),VLOOKUP(Таблица2811[[#This Row],[VLAN]],Dictionary!$D$2:$F$14,3,FALSE))</f>
        <v>22</v>
      </c>
      <c r="F137" t="s">
        <v>1942</v>
      </c>
      <c r="G137" t="s">
        <v>461</v>
      </c>
      <c r="H137" t="s">
        <v>411</v>
      </c>
    </row>
    <row r="138" spans="1:8" x14ac:dyDescent="0.25">
      <c r="A138" s="152"/>
      <c r="B138" t="s">
        <v>1928</v>
      </c>
      <c r="C138" t="s">
        <v>26</v>
      </c>
      <c r="D138" t="s">
        <v>25</v>
      </c>
      <c r="E138">
        <f>IF(Таблица2811[[#This Row],[Site]]="Site1",VLOOKUP(Таблица2811[[#This Row],[VLAN]],Dictionary!$D$2:$F$14,2,FALSE),VLOOKUP(Таблица2811[[#This Row],[VLAN]],Dictionary!$D$2:$F$14,3,FALSE))</f>
        <v>22</v>
      </c>
      <c r="F138" t="s">
        <v>1943</v>
      </c>
      <c r="G138" t="s">
        <v>410</v>
      </c>
      <c r="H138" t="s">
        <v>411</v>
      </c>
    </row>
    <row r="139" spans="1:8" x14ac:dyDescent="0.25">
      <c r="A139" s="152" t="s">
        <v>1746</v>
      </c>
      <c r="B139" t="s">
        <v>1859</v>
      </c>
      <c r="C139" t="s">
        <v>26</v>
      </c>
      <c r="D139" t="s">
        <v>25</v>
      </c>
      <c r="E139">
        <f>IF(Таблица2811[[#This Row],[Site]]="Site1",VLOOKUP(Таблица2811[[#This Row],[VLAN]],Dictionary!$D$2:$F$14,2,FALSE),VLOOKUP(Таблица2811[[#This Row],[VLAN]],Dictionary!$D$2:$F$14,3,FALSE))</f>
        <v>22</v>
      </c>
      <c r="F139" t="s">
        <v>1944</v>
      </c>
      <c r="G139" t="s">
        <v>410</v>
      </c>
      <c r="H139" t="s">
        <v>411</v>
      </c>
    </row>
    <row r="140" spans="1:8" ht="15.75" customHeight="1" thickBot="1" x14ac:dyDescent="0.3">
      <c r="A140" s="137" t="s">
        <v>1797</v>
      </c>
      <c r="B140" s="144" t="s">
        <v>1905</v>
      </c>
      <c r="C140" s="144" t="s">
        <v>26</v>
      </c>
      <c r="D140" s="144" t="s">
        <v>25</v>
      </c>
      <c r="E140" s="144">
        <f>IF(Таблица2811[[#This Row],[Site]]="Site1",VLOOKUP(Таблица2811[[#This Row],[VLAN]],Dictionary!$D$2:$F$14,2,FALSE),VLOOKUP(Таблица2811[[#This Row],[VLAN]],Dictionary!$D$2:$F$14,3,FALSE))</f>
        <v>22</v>
      </c>
      <c r="F140" s="144" t="s">
        <v>1945</v>
      </c>
      <c r="G140" s="144" t="s">
        <v>461</v>
      </c>
      <c r="H140" s="144" t="s">
        <v>411</v>
      </c>
    </row>
    <row r="141" spans="1:8" x14ac:dyDescent="0.25">
      <c r="A141" s="152"/>
      <c r="B141" t="s">
        <v>1932</v>
      </c>
      <c r="C141" t="s">
        <v>26</v>
      </c>
      <c r="D141" t="s">
        <v>30</v>
      </c>
      <c r="E141">
        <f>IF(Таблица2811[[#This Row],[Site]]="Site1",VLOOKUP(Таблица2811[[#This Row],[VLAN]],Dictionary!$D$2:$F$14,2,FALSE),VLOOKUP(Таблица2811[[#This Row],[VLAN]],Dictionary!$D$2:$F$14,3,FALSE))</f>
        <v>26</v>
      </c>
      <c r="F141" t="s">
        <v>1946</v>
      </c>
      <c r="G141" t="s">
        <v>461</v>
      </c>
      <c r="H141" t="s">
        <v>411</v>
      </c>
    </row>
    <row r="142" spans="1:8" x14ac:dyDescent="0.25">
      <c r="A142" s="152" t="s">
        <v>1746</v>
      </c>
      <c r="B142" t="s">
        <v>1857</v>
      </c>
      <c r="C142" t="s">
        <v>26</v>
      </c>
      <c r="D142" t="s">
        <v>30</v>
      </c>
      <c r="E142">
        <f>IF(Таблица2811[[#This Row],[Site]]="Site1",VLOOKUP(Таблица2811[[#This Row],[VLAN]],Dictionary!$D$2:$F$14,2,FALSE),VLOOKUP(Таблица2811[[#This Row],[VLAN]],Dictionary!$D$2:$F$14,3,FALSE))</f>
        <v>26</v>
      </c>
      <c r="F142" t="s">
        <v>1947</v>
      </c>
      <c r="G142" t="s">
        <v>410</v>
      </c>
      <c r="H142" t="s">
        <v>411</v>
      </c>
    </row>
    <row r="143" spans="1:8" x14ac:dyDescent="0.25">
      <c r="A143" s="152" t="s">
        <v>1797</v>
      </c>
      <c r="B143" t="s">
        <v>1903</v>
      </c>
      <c r="C143" t="s">
        <v>26</v>
      </c>
      <c r="D143" t="s">
        <v>30</v>
      </c>
      <c r="E143">
        <f>IF(Таблица2811[[#This Row],[Site]]="Site1",VLOOKUP(Таблица2811[[#This Row],[VLAN]],Dictionary!$D$2:$F$14,2,FALSE),VLOOKUP(Таблица2811[[#This Row],[VLAN]],Dictionary!$D$2:$F$14,3,FALSE))</f>
        <v>26</v>
      </c>
      <c r="F143" t="s">
        <v>1948</v>
      </c>
      <c r="G143" t="s">
        <v>461</v>
      </c>
      <c r="H143" t="s">
        <v>411</v>
      </c>
    </row>
    <row r="144" spans="1:8" x14ac:dyDescent="0.25">
      <c r="A144" s="152"/>
      <c r="B144" t="s">
        <v>1936</v>
      </c>
      <c r="C144" t="s">
        <v>26</v>
      </c>
      <c r="D144" t="s">
        <v>30</v>
      </c>
      <c r="E144">
        <f>IF(Таблица2811[[#This Row],[Site]]="Site1",VLOOKUP(Таблица2811[[#This Row],[VLAN]],Dictionary!$D$2:$F$14,2,FALSE),VLOOKUP(Таблица2811[[#This Row],[VLAN]],Dictionary!$D$2:$F$14,3,FALSE))</f>
        <v>26</v>
      </c>
      <c r="F144" t="s">
        <v>1949</v>
      </c>
      <c r="G144" t="s">
        <v>461</v>
      </c>
      <c r="H144" t="s">
        <v>411</v>
      </c>
    </row>
    <row r="145" spans="1:8" x14ac:dyDescent="0.25">
      <c r="A145" s="152" t="s">
        <v>1746</v>
      </c>
      <c r="B145" t="s">
        <v>1861</v>
      </c>
      <c r="C145" t="s">
        <v>26</v>
      </c>
      <c r="D145" t="s">
        <v>30</v>
      </c>
      <c r="E145">
        <f>IF(Таблица2811[[#This Row],[Site]]="Site1",VLOOKUP(Таблица2811[[#This Row],[VLAN]],Dictionary!$D$2:$F$14,2,FALSE),VLOOKUP(Таблица2811[[#This Row],[VLAN]],Dictionary!$D$2:$F$14,3,FALSE))</f>
        <v>26</v>
      </c>
      <c r="F145" t="s">
        <v>1950</v>
      </c>
      <c r="G145" t="s">
        <v>410</v>
      </c>
      <c r="H145" t="s">
        <v>411</v>
      </c>
    </row>
    <row r="146" spans="1:8" ht="15.75" customHeight="1" thickBot="1" x14ac:dyDescent="0.3">
      <c r="A146" s="137" t="s">
        <v>1797</v>
      </c>
      <c r="B146" s="144" t="s">
        <v>1907</v>
      </c>
      <c r="C146" s="144" t="s">
        <v>26</v>
      </c>
      <c r="D146" s="144" t="s">
        <v>30</v>
      </c>
      <c r="E146" s="144">
        <f>IF(Таблица2811[[#This Row],[Site]]="Site1",VLOOKUP(Таблица2811[[#This Row],[VLAN]],Dictionary!$D$2:$F$14,2,FALSE),VLOOKUP(Таблица2811[[#This Row],[VLAN]],Dictionary!$D$2:$F$14,3,FALSE))</f>
        <v>26</v>
      </c>
      <c r="F146" s="144" t="s">
        <v>1951</v>
      </c>
      <c r="G146" s="144" t="s">
        <v>461</v>
      </c>
      <c r="H146" s="144" t="s">
        <v>411</v>
      </c>
    </row>
    <row r="147" spans="1:8" x14ac:dyDescent="0.25">
      <c r="A147" s="152"/>
      <c r="B147" t="s">
        <v>1924</v>
      </c>
      <c r="C147" t="s">
        <v>34</v>
      </c>
      <c r="D147" t="s">
        <v>34</v>
      </c>
      <c r="E147">
        <f>IF(Таблица2811[[#This Row],[Site]]="Site1",VLOOKUP(Таблица2811[[#This Row],[VLAN]],Dictionary!$D$2:$F$14,2,FALSE),VLOOKUP(Таблица2811[[#This Row],[VLAN]],Dictionary!$D$2:$F$14,3,FALSE))</f>
        <v>23</v>
      </c>
      <c r="F147" t="s">
        <v>1952</v>
      </c>
      <c r="G147" t="s">
        <v>410</v>
      </c>
      <c r="H147" t="s">
        <v>411</v>
      </c>
    </row>
    <row r="148" spans="1:8" x14ac:dyDescent="0.25">
      <c r="A148" s="152" t="s">
        <v>1746</v>
      </c>
      <c r="B148" t="s">
        <v>1855</v>
      </c>
      <c r="C148" t="s">
        <v>34</v>
      </c>
      <c r="D148" t="s">
        <v>34</v>
      </c>
      <c r="E148">
        <f>IF(Таблица2811[[#This Row],[Site]]="Site1",VLOOKUP(Таблица2811[[#This Row],[VLAN]],Dictionary!$D$2:$F$14,2,FALSE),VLOOKUP(Таблица2811[[#This Row],[VLAN]],Dictionary!$D$2:$F$14,3,FALSE))</f>
        <v>23</v>
      </c>
      <c r="F148" t="s">
        <v>1953</v>
      </c>
      <c r="G148" t="s">
        <v>410</v>
      </c>
      <c r="H148" t="s">
        <v>411</v>
      </c>
    </row>
    <row r="149" spans="1:8" x14ac:dyDescent="0.25">
      <c r="A149" s="152" t="s">
        <v>1797</v>
      </c>
      <c r="B149" t="s">
        <v>1901</v>
      </c>
      <c r="C149" t="s">
        <v>34</v>
      </c>
      <c r="D149" t="s">
        <v>34</v>
      </c>
      <c r="E149">
        <f>IF(Таблица2811[[#This Row],[Site]]="Site1",VLOOKUP(Таблица2811[[#This Row],[VLAN]],Dictionary!$D$2:$F$14,2,FALSE),VLOOKUP(Таблица2811[[#This Row],[VLAN]],Dictionary!$D$2:$F$14,3,FALSE))</f>
        <v>23</v>
      </c>
      <c r="F149" t="s">
        <v>1954</v>
      </c>
      <c r="G149" t="s">
        <v>461</v>
      </c>
      <c r="H149" t="s">
        <v>411</v>
      </c>
    </row>
    <row r="150" spans="1:8" x14ac:dyDescent="0.25">
      <c r="A150" s="152"/>
      <c r="B150" t="s">
        <v>1932</v>
      </c>
      <c r="C150" t="s">
        <v>34</v>
      </c>
      <c r="D150" t="s">
        <v>34</v>
      </c>
      <c r="E150">
        <f>IF(Таблица2811[[#This Row],[Site]]="Site1",VLOOKUP(Таблица2811[[#This Row],[VLAN]],Dictionary!$D$2:$F$14,2,FALSE),VLOOKUP(Таблица2811[[#This Row],[VLAN]],Dictionary!$D$2:$F$14,3,FALSE))</f>
        <v>23</v>
      </c>
      <c r="F150" t="s">
        <v>1955</v>
      </c>
      <c r="G150" t="s">
        <v>461</v>
      </c>
      <c r="H150" t="s">
        <v>411</v>
      </c>
    </row>
    <row r="151" spans="1:8" x14ac:dyDescent="0.25">
      <c r="A151" s="152" t="s">
        <v>1746</v>
      </c>
      <c r="B151" t="s">
        <v>1857</v>
      </c>
      <c r="C151" t="s">
        <v>34</v>
      </c>
      <c r="D151" t="s">
        <v>34</v>
      </c>
      <c r="E151">
        <f>IF(Таблица2811[[#This Row],[Site]]="Site1",VLOOKUP(Таблица2811[[#This Row],[VLAN]],Dictionary!$D$2:$F$14,2,FALSE),VLOOKUP(Таблица2811[[#This Row],[VLAN]],Dictionary!$D$2:$F$14,3,FALSE))</f>
        <v>23</v>
      </c>
      <c r="F151" t="s">
        <v>1956</v>
      </c>
      <c r="G151" t="s">
        <v>410</v>
      </c>
      <c r="H151" t="s">
        <v>411</v>
      </c>
    </row>
    <row r="152" spans="1:8" x14ac:dyDescent="0.25">
      <c r="A152" s="152" t="s">
        <v>1797</v>
      </c>
      <c r="B152" t="s">
        <v>1903</v>
      </c>
      <c r="C152" t="s">
        <v>34</v>
      </c>
      <c r="D152" t="s">
        <v>34</v>
      </c>
      <c r="E152">
        <f>IF(Таблица2811[[#This Row],[Site]]="Site1",VLOOKUP(Таблица2811[[#This Row],[VLAN]],Dictionary!$D$2:$F$14,2,FALSE),VLOOKUP(Таблица2811[[#This Row],[VLAN]],Dictionary!$D$2:$F$14,3,FALSE))</f>
        <v>23</v>
      </c>
      <c r="F152" t="s">
        <v>1957</v>
      </c>
      <c r="G152" t="s">
        <v>461</v>
      </c>
      <c r="H152" t="s">
        <v>411</v>
      </c>
    </row>
    <row r="153" spans="1:8" x14ac:dyDescent="0.25">
      <c r="A153" s="152"/>
      <c r="B153" t="s">
        <v>1928</v>
      </c>
      <c r="C153" t="s">
        <v>34</v>
      </c>
      <c r="D153" t="s">
        <v>34</v>
      </c>
      <c r="E153">
        <f>IF(Таблица2811[[#This Row],[Site]]="Site1",VLOOKUP(Таблица2811[[#This Row],[VLAN]],Dictionary!$D$2:$F$14,2,FALSE),VLOOKUP(Таблица2811[[#This Row],[VLAN]],Dictionary!$D$2:$F$14,3,FALSE))</f>
        <v>23</v>
      </c>
      <c r="F153" t="s">
        <v>1958</v>
      </c>
      <c r="G153" t="s">
        <v>410</v>
      </c>
      <c r="H153" t="s">
        <v>411</v>
      </c>
    </row>
    <row r="154" spans="1:8" x14ac:dyDescent="0.25">
      <c r="A154" s="152" t="s">
        <v>1746</v>
      </c>
      <c r="B154" t="s">
        <v>1859</v>
      </c>
      <c r="C154" t="s">
        <v>34</v>
      </c>
      <c r="D154" t="s">
        <v>34</v>
      </c>
      <c r="E154">
        <f>IF(Таблица2811[[#This Row],[Site]]="Site1",VLOOKUP(Таблица2811[[#This Row],[VLAN]],Dictionary!$D$2:$F$14,2,FALSE),VLOOKUP(Таблица2811[[#This Row],[VLAN]],Dictionary!$D$2:$F$14,3,FALSE))</f>
        <v>23</v>
      </c>
      <c r="F154" t="s">
        <v>1959</v>
      </c>
      <c r="G154" t="s">
        <v>410</v>
      </c>
      <c r="H154" t="s">
        <v>411</v>
      </c>
    </row>
    <row r="155" spans="1:8" x14ac:dyDescent="0.25">
      <c r="A155" s="152" t="s">
        <v>1797</v>
      </c>
      <c r="B155" t="s">
        <v>1905</v>
      </c>
      <c r="C155" t="s">
        <v>34</v>
      </c>
      <c r="D155" t="s">
        <v>34</v>
      </c>
      <c r="E155">
        <f>IF(Таблица2811[[#This Row],[Site]]="Site1",VLOOKUP(Таблица2811[[#This Row],[VLAN]],Dictionary!$D$2:$F$14,2,FALSE),VLOOKUP(Таблица2811[[#This Row],[VLAN]],Dictionary!$D$2:$F$14,3,FALSE))</f>
        <v>23</v>
      </c>
      <c r="F155" t="s">
        <v>1960</v>
      </c>
      <c r="G155" t="s">
        <v>461</v>
      </c>
      <c r="H155" t="s">
        <v>411</v>
      </c>
    </row>
    <row r="156" spans="1:8" x14ac:dyDescent="0.25">
      <c r="A156" s="152"/>
      <c r="B156" t="s">
        <v>1936</v>
      </c>
      <c r="C156" t="s">
        <v>34</v>
      </c>
      <c r="D156" t="s">
        <v>34</v>
      </c>
      <c r="E156">
        <f>IF(Таблица2811[[#This Row],[Site]]="Site1",VLOOKUP(Таблица2811[[#This Row],[VLAN]],Dictionary!$D$2:$F$14,2,FALSE),VLOOKUP(Таблица2811[[#This Row],[VLAN]],Dictionary!$D$2:$F$14,3,FALSE))</f>
        <v>23</v>
      </c>
      <c r="F156" t="s">
        <v>1961</v>
      </c>
      <c r="G156" t="s">
        <v>461</v>
      </c>
      <c r="H156" t="s">
        <v>411</v>
      </c>
    </row>
    <row r="157" spans="1:8" x14ac:dyDescent="0.25">
      <c r="A157" s="152" t="s">
        <v>1746</v>
      </c>
      <c r="B157" t="s">
        <v>1861</v>
      </c>
      <c r="C157" t="s">
        <v>34</v>
      </c>
      <c r="D157" t="s">
        <v>34</v>
      </c>
      <c r="E157">
        <f>IF(Таблица2811[[#This Row],[Site]]="Site1",VLOOKUP(Таблица2811[[#This Row],[VLAN]],Dictionary!$D$2:$F$14,2,FALSE),VLOOKUP(Таблица2811[[#This Row],[VLAN]],Dictionary!$D$2:$F$14,3,FALSE))</f>
        <v>23</v>
      </c>
      <c r="F157" t="s">
        <v>1962</v>
      </c>
      <c r="G157" t="s">
        <v>410</v>
      </c>
      <c r="H157" t="s">
        <v>411</v>
      </c>
    </row>
    <row r="158" spans="1:8" x14ac:dyDescent="0.25">
      <c r="A158" s="139" t="s">
        <v>1797</v>
      </c>
      <c r="B158" s="122" t="s">
        <v>1907</v>
      </c>
      <c r="C158" s="122" t="s">
        <v>34</v>
      </c>
      <c r="D158" s="122" t="s">
        <v>34</v>
      </c>
      <c r="E158" s="122">
        <f>IF(Таблица2811[[#This Row],[Site]]="Site1",VLOOKUP(Таблица2811[[#This Row],[VLAN]],Dictionary!$D$2:$F$14,2,FALSE),VLOOKUP(Таблица2811[[#This Row],[VLAN]],Dictionary!$D$2:$F$14,3,FALSE))</f>
        <v>23</v>
      </c>
      <c r="F158" s="122" t="s">
        <v>1963</v>
      </c>
      <c r="G158" s="122" t="s">
        <v>461</v>
      </c>
      <c r="H158" s="122" t="s">
        <v>411</v>
      </c>
    </row>
    <row r="159" spans="1:8" x14ac:dyDescent="0.25">
      <c r="B159" t="s">
        <v>1964</v>
      </c>
      <c r="C159" t="s">
        <v>34</v>
      </c>
      <c r="D159" t="s">
        <v>34</v>
      </c>
      <c r="E159">
        <f>IF(Таблица2811[[#This Row],[Site]]="Site1",VLOOKUP(Таблица2811[[#This Row],[VLAN]],Dictionary!$D$2:$F$14,2,FALSE),VLOOKUP(Таблица2811[[#This Row],[VLAN]],Dictionary!$D$2:$F$14,3,FALSE))</f>
        <v>23</v>
      </c>
      <c r="F159" t="s">
        <v>1965</v>
      </c>
      <c r="G159" t="s">
        <v>410</v>
      </c>
      <c r="H159" t="s">
        <v>411</v>
      </c>
    </row>
    <row r="160" spans="1:8" x14ac:dyDescent="0.25">
      <c r="A160" s="152" t="s">
        <v>1740</v>
      </c>
      <c r="B160" t="s">
        <v>1865</v>
      </c>
      <c r="C160" t="s">
        <v>34</v>
      </c>
      <c r="D160" t="s">
        <v>34</v>
      </c>
      <c r="E160">
        <f>IF(Таблица2811[[#This Row],[Site]]="Site1",VLOOKUP(Таблица2811[[#This Row],[VLAN]],Dictionary!$D$2:$F$14,2,FALSE),VLOOKUP(Таблица2811[[#This Row],[VLAN]],Dictionary!$D$2:$F$14,3,FALSE))</f>
        <v>23</v>
      </c>
      <c r="F160" t="s">
        <v>1966</v>
      </c>
      <c r="G160" t="s">
        <v>410</v>
      </c>
      <c r="H160" t="s">
        <v>411</v>
      </c>
    </row>
    <row r="161" spans="1:8" x14ac:dyDescent="0.25">
      <c r="A161" s="139" t="s">
        <v>1742</v>
      </c>
      <c r="B161" s="122" t="s">
        <v>1867</v>
      </c>
      <c r="C161" s="122" t="s">
        <v>34</v>
      </c>
      <c r="D161" s="122" t="s">
        <v>34</v>
      </c>
      <c r="E161" s="122">
        <f>IF(Таблица2811[[#This Row],[Site]]="Site1",VLOOKUP(Таблица2811[[#This Row],[VLAN]],Dictionary!$D$2:$F$14,2,FALSE),VLOOKUP(Таблица2811[[#This Row],[VLAN]],Dictionary!$D$2:$F$14,3,FALSE))</f>
        <v>23</v>
      </c>
      <c r="F161" s="122" t="s">
        <v>1967</v>
      </c>
      <c r="G161" s="122" t="s">
        <v>410</v>
      </c>
      <c r="H161" s="122" t="s">
        <v>411</v>
      </c>
    </row>
    <row r="162" spans="1:8" x14ac:dyDescent="0.25">
      <c r="B162" t="s">
        <v>1968</v>
      </c>
      <c r="C162" t="s">
        <v>34</v>
      </c>
      <c r="D162" t="s">
        <v>34</v>
      </c>
      <c r="E162">
        <f>IF(Таблица2811[[#This Row],[Site]]="Site1",VLOOKUP(Таблица2811[[#This Row],[VLAN]],Dictionary!$D$2:$F$14,2,FALSE),VLOOKUP(Таблица2811[[#This Row],[VLAN]],Dictionary!$D$2:$F$14,3,FALSE))</f>
        <v>23</v>
      </c>
      <c r="F162" t="s">
        <v>1969</v>
      </c>
      <c r="G162" t="s">
        <v>461</v>
      </c>
      <c r="H162" t="s">
        <v>411</v>
      </c>
    </row>
    <row r="163" spans="1:8" x14ac:dyDescent="0.25">
      <c r="A163" s="152" t="s">
        <v>1791</v>
      </c>
      <c r="B163" t="s">
        <v>1911</v>
      </c>
      <c r="C163" t="s">
        <v>34</v>
      </c>
      <c r="D163" t="s">
        <v>34</v>
      </c>
      <c r="E163">
        <f>IF(Таблица2811[[#This Row],[Site]]="Site1",VLOOKUP(Таблица2811[[#This Row],[VLAN]],Dictionary!$D$2:$F$14,2,FALSE),VLOOKUP(Таблица2811[[#This Row],[VLAN]],Dictionary!$D$2:$F$14,3,FALSE))</f>
        <v>23</v>
      </c>
      <c r="F163" t="s">
        <v>1970</v>
      </c>
      <c r="G163" t="s">
        <v>461</v>
      </c>
      <c r="H163" t="s">
        <v>411</v>
      </c>
    </row>
    <row r="164" spans="1:8" x14ac:dyDescent="0.25">
      <c r="A164" s="139" t="s">
        <v>1793</v>
      </c>
      <c r="B164" s="122" t="s">
        <v>1913</v>
      </c>
      <c r="C164" s="122" t="s">
        <v>34</v>
      </c>
      <c r="D164" s="122" t="s">
        <v>34</v>
      </c>
      <c r="E164" s="122">
        <f>IF(Таблица2811[[#This Row],[Site]]="Site1",VLOOKUP(Таблица2811[[#This Row],[VLAN]],Dictionary!$D$2:$F$14,2,FALSE),VLOOKUP(Таблица2811[[#This Row],[VLAN]],Dictionary!$D$2:$F$14,3,FALSE))</f>
        <v>23</v>
      </c>
      <c r="F164" s="122" t="s">
        <v>1971</v>
      </c>
      <c r="G164" s="122" t="s">
        <v>461</v>
      </c>
      <c r="H164" s="122" t="s">
        <v>411</v>
      </c>
    </row>
    <row r="165" spans="1:8" x14ac:dyDescent="0.25">
      <c r="A165" s="84" t="s">
        <v>1740</v>
      </c>
      <c r="B165" s="83" t="s">
        <v>1863</v>
      </c>
      <c r="C165" s="83" t="s">
        <v>34</v>
      </c>
      <c r="D165" s="83" t="s">
        <v>34</v>
      </c>
      <c r="E165" s="83">
        <f>IF(Таблица2811[[#This Row],[Site]]="Site1",VLOOKUP(Таблица2811[[#This Row],[VLAN]],Dictionary!$D$2:$F$14,2,FALSE),VLOOKUP(Таблица2811[[#This Row],[VLAN]],Dictionary!$D$2:$F$14,3,FALSE))</f>
        <v>23</v>
      </c>
      <c r="F165" s="83" t="s">
        <v>1972</v>
      </c>
      <c r="G165" s="83" t="s">
        <v>410</v>
      </c>
      <c r="H165" s="83" t="s">
        <v>411</v>
      </c>
    </row>
    <row r="166" spans="1:8" ht="15.75" customHeight="1" thickBot="1" x14ac:dyDescent="0.3">
      <c r="A166" s="137" t="s">
        <v>1791</v>
      </c>
      <c r="B166" s="144" t="s">
        <v>1909</v>
      </c>
      <c r="C166" s="144" t="s">
        <v>34</v>
      </c>
      <c r="D166" s="144" t="s">
        <v>34</v>
      </c>
      <c r="E166" s="144">
        <f>IF(Таблица2811[[#This Row],[Site]]="Site1",VLOOKUP(Таблица2811[[#This Row],[VLAN]],Dictionary!$D$2:$F$14,2,FALSE),VLOOKUP(Таблица2811[[#This Row],[VLAN]],Dictionary!$D$2:$F$14,3,FALSE))</f>
        <v>23</v>
      </c>
      <c r="F166" s="144" t="s">
        <v>1973</v>
      </c>
      <c r="G166" s="144" t="s">
        <v>461</v>
      </c>
      <c r="H166" s="144" t="s">
        <v>411</v>
      </c>
    </row>
    <row r="167" spans="1:8" x14ac:dyDescent="0.25">
      <c r="B167" t="s">
        <v>1964</v>
      </c>
      <c r="C167" t="s">
        <v>49</v>
      </c>
      <c r="D167" t="s">
        <v>49</v>
      </c>
      <c r="E167">
        <f>IF(Таблица2811[[#This Row],[Site]]="Site1",VLOOKUP(Таблица2811[[#This Row],[VLAN]],Dictionary!$D$2:$F$14,2,FALSE),VLOOKUP(Таблица2811[[#This Row],[VLAN]],Dictionary!$D$2:$F$14,3,FALSE))</f>
        <v>124</v>
      </c>
      <c r="F167" t="s">
        <v>1974</v>
      </c>
      <c r="G167" t="s">
        <v>410</v>
      </c>
      <c r="H167" t="s">
        <v>411</v>
      </c>
    </row>
    <row r="168" spans="1:8" x14ac:dyDescent="0.25">
      <c r="A168" s="152" t="s">
        <v>1740</v>
      </c>
      <c r="B168" t="s">
        <v>1865</v>
      </c>
      <c r="C168" t="s">
        <v>49</v>
      </c>
      <c r="D168" t="s">
        <v>49</v>
      </c>
      <c r="E168">
        <f>IF(Таблица2811[[#This Row],[Site]]="Site1",VLOOKUP(Таблица2811[[#This Row],[VLAN]],Dictionary!$D$2:$F$14,2,FALSE),VLOOKUP(Таблица2811[[#This Row],[VLAN]],Dictionary!$D$2:$F$14,3,FALSE))</f>
        <v>124</v>
      </c>
      <c r="F168" t="s">
        <v>1975</v>
      </c>
      <c r="G168" t="s">
        <v>410</v>
      </c>
      <c r="H168" t="s">
        <v>411</v>
      </c>
    </row>
    <row r="169" spans="1:8" x14ac:dyDescent="0.25">
      <c r="A169" s="139" t="s">
        <v>1742</v>
      </c>
      <c r="B169" s="122" t="s">
        <v>1867</v>
      </c>
      <c r="C169" s="122" t="s">
        <v>49</v>
      </c>
      <c r="D169" s="122" t="s">
        <v>49</v>
      </c>
      <c r="E169" s="122">
        <f>IF(Таблица2811[[#This Row],[Site]]="Site1",VLOOKUP(Таблица2811[[#This Row],[VLAN]],Dictionary!$D$2:$F$14,2,FALSE),VLOOKUP(Таблица2811[[#This Row],[VLAN]],Dictionary!$D$2:$F$14,3,FALSE))</f>
        <v>124</v>
      </c>
      <c r="F169" s="122" t="s">
        <v>1976</v>
      </c>
      <c r="G169" s="122" t="s">
        <v>410</v>
      </c>
      <c r="H169" s="122" t="s">
        <v>411</v>
      </c>
    </row>
    <row r="170" spans="1:8" x14ac:dyDescent="0.25">
      <c r="A170" s="152"/>
      <c r="B170" t="s">
        <v>1968</v>
      </c>
      <c r="C170" t="s">
        <v>49</v>
      </c>
      <c r="D170" t="s">
        <v>49</v>
      </c>
      <c r="E170">
        <f>IF(Таблица2811[[#This Row],[Site]]="Site1",VLOOKUP(Таблица2811[[#This Row],[VLAN]],Dictionary!$D$2:$F$14,2,FALSE),VLOOKUP(Таблица2811[[#This Row],[VLAN]],Dictionary!$D$2:$F$14,3,FALSE))</f>
        <v>224</v>
      </c>
      <c r="F170" t="s">
        <v>1977</v>
      </c>
      <c r="G170" t="s">
        <v>461</v>
      </c>
      <c r="H170" t="s">
        <v>411</v>
      </c>
    </row>
    <row r="171" spans="1:8" x14ac:dyDescent="0.25">
      <c r="A171" s="152" t="s">
        <v>1791</v>
      </c>
      <c r="B171" t="s">
        <v>1911</v>
      </c>
      <c r="C171" t="s">
        <v>49</v>
      </c>
      <c r="D171" t="s">
        <v>49</v>
      </c>
      <c r="E171">
        <f>IF(Таблица2811[[#This Row],[Site]]="Site1",VLOOKUP(Таблица2811[[#This Row],[VLAN]],Dictionary!$D$2:$F$14,2,FALSE),VLOOKUP(Таблица2811[[#This Row],[VLAN]],Dictionary!$D$2:$F$14,3,FALSE))</f>
        <v>224</v>
      </c>
      <c r="F171" t="s">
        <v>1978</v>
      </c>
      <c r="G171" t="s">
        <v>461</v>
      </c>
      <c r="H171" t="s">
        <v>411</v>
      </c>
    </row>
    <row r="172" spans="1:8" ht="15.75" customHeight="1" thickBot="1" x14ac:dyDescent="0.3">
      <c r="A172" s="137" t="s">
        <v>1793</v>
      </c>
      <c r="B172" s="144" t="s">
        <v>1913</v>
      </c>
      <c r="C172" s="144" t="s">
        <v>49</v>
      </c>
      <c r="D172" s="144" t="s">
        <v>49</v>
      </c>
      <c r="E172" s="144">
        <f>IF(Таблица2811[[#This Row],[Site]]="Site1",VLOOKUP(Таблица2811[[#This Row],[VLAN]],Dictionary!$D$2:$F$14,2,FALSE),VLOOKUP(Таблица2811[[#This Row],[VLAN]],Dictionary!$D$2:$F$14,3,FALSE))</f>
        <v>224</v>
      </c>
      <c r="F172" s="144" t="s">
        <v>1979</v>
      </c>
      <c r="G172" s="144" t="s">
        <v>461</v>
      </c>
      <c r="H172" s="144" t="s">
        <v>411</v>
      </c>
    </row>
    <row r="173" spans="1:8" x14ac:dyDescent="0.25">
      <c r="A173" s="152"/>
      <c r="B173" t="s">
        <v>1924</v>
      </c>
      <c r="C173" t="s">
        <v>41</v>
      </c>
      <c r="D173" t="s">
        <v>41</v>
      </c>
      <c r="E173">
        <f>IF(Таблица2811[[#This Row],[Site]]="Site1",VLOOKUP(Таблица2811[[#This Row],[VLAN]],Dictionary!$D$2:$F$14,2,FALSE),VLOOKUP(Таблица2811[[#This Row],[VLAN]],Dictionary!$D$2:$F$14,3,FALSE))</f>
        <v>24</v>
      </c>
      <c r="F173" t="s">
        <v>1980</v>
      </c>
      <c r="G173" t="s">
        <v>410</v>
      </c>
      <c r="H173" t="s">
        <v>411</v>
      </c>
    </row>
    <row r="174" spans="1:8" x14ac:dyDescent="0.25">
      <c r="A174" s="152" t="s">
        <v>1746</v>
      </c>
      <c r="B174" t="s">
        <v>1855</v>
      </c>
      <c r="C174" t="s">
        <v>41</v>
      </c>
      <c r="D174" t="s">
        <v>41</v>
      </c>
      <c r="E174">
        <f>IF(Таблица2811[[#This Row],[Site]]="Site1",VLOOKUP(Таблица2811[[#This Row],[VLAN]],Dictionary!$D$2:$F$14,2,FALSE),VLOOKUP(Таблица2811[[#This Row],[VLAN]],Dictionary!$D$2:$F$14,3,FALSE))</f>
        <v>24</v>
      </c>
      <c r="F174" t="s">
        <v>1981</v>
      </c>
      <c r="G174" t="s">
        <v>410</v>
      </c>
      <c r="H174" t="s">
        <v>411</v>
      </c>
    </row>
    <row r="175" spans="1:8" x14ac:dyDescent="0.25">
      <c r="A175" s="152" t="s">
        <v>1797</v>
      </c>
      <c r="B175" t="s">
        <v>1901</v>
      </c>
      <c r="C175" t="s">
        <v>41</v>
      </c>
      <c r="D175" t="s">
        <v>41</v>
      </c>
      <c r="E175">
        <f>IF(Таблица2811[[#This Row],[Site]]="Site1",VLOOKUP(Таблица2811[[#This Row],[VLAN]],Dictionary!$D$2:$F$14,2,FALSE),VLOOKUP(Таблица2811[[#This Row],[VLAN]],Dictionary!$D$2:$F$14,3,FALSE))</f>
        <v>24</v>
      </c>
      <c r="F175" t="s">
        <v>1982</v>
      </c>
      <c r="G175" t="s">
        <v>461</v>
      </c>
      <c r="H175" t="s">
        <v>411</v>
      </c>
    </row>
    <row r="176" spans="1:8" x14ac:dyDescent="0.25">
      <c r="A176" s="152"/>
      <c r="B176" t="s">
        <v>1932</v>
      </c>
      <c r="C176" t="s">
        <v>41</v>
      </c>
      <c r="D176" t="s">
        <v>41</v>
      </c>
      <c r="E176">
        <f>IF(Таблица2811[[#This Row],[Site]]="Site1",VLOOKUP(Таблица2811[[#This Row],[VLAN]],Dictionary!$D$2:$F$14,2,FALSE),VLOOKUP(Таблица2811[[#This Row],[VLAN]],Dictionary!$D$2:$F$14,3,FALSE))</f>
        <v>24</v>
      </c>
      <c r="F176" t="s">
        <v>1983</v>
      </c>
      <c r="G176" t="s">
        <v>461</v>
      </c>
      <c r="H176" t="s">
        <v>411</v>
      </c>
    </row>
    <row r="177" spans="1:8" x14ac:dyDescent="0.25">
      <c r="A177" s="152" t="s">
        <v>1746</v>
      </c>
      <c r="B177" t="s">
        <v>1857</v>
      </c>
      <c r="C177" t="s">
        <v>41</v>
      </c>
      <c r="D177" t="s">
        <v>41</v>
      </c>
      <c r="E177">
        <f>IF(Таблица2811[[#This Row],[Site]]="Site1",VLOOKUP(Таблица2811[[#This Row],[VLAN]],Dictionary!$D$2:$F$14,2,FALSE),VLOOKUP(Таблица2811[[#This Row],[VLAN]],Dictionary!$D$2:$F$14,3,FALSE))</f>
        <v>24</v>
      </c>
      <c r="F177" t="s">
        <v>1984</v>
      </c>
      <c r="G177" t="s">
        <v>410</v>
      </c>
      <c r="H177" t="s">
        <v>411</v>
      </c>
    </row>
    <row r="178" spans="1:8" x14ac:dyDescent="0.25">
      <c r="A178" s="152" t="s">
        <v>1797</v>
      </c>
      <c r="B178" t="s">
        <v>1903</v>
      </c>
      <c r="C178" t="s">
        <v>41</v>
      </c>
      <c r="D178" t="s">
        <v>41</v>
      </c>
      <c r="E178">
        <f>IF(Таблица2811[[#This Row],[Site]]="Site1",VLOOKUP(Таблица2811[[#This Row],[VLAN]],Dictionary!$D$2:$F$14,2,FALSE),VLOOKUP(Таблица2811[[#This Row],[VLAN]],Dictionary!$D$2:$F$14,3,FALSE))</f>
        <v>24</v>
      </c>
      <c r="F178" t="s">
        <v>1985</v>
      </c>
      <c r="G178" t="s">
        <v>461</v>
      </c>
      <c r="H178" t="s">
        <v>411</v>
      </c>
    </row>
    <row r="179" spans="1:8" x14ac:dyDescent="0.25">
      <c r="A179" s="152"/>
      <c r="B179" t="s">
        <v>1928</v>
      </c>
      <c r="C179" t="s">
        <v>41</v>
      </c>
      <c r="D179" t="s">
        <v>41</v>
      </c>
      <c r="E179">
        <f>IF(Таблица2811[[#This Row],[Site]]="Site1",VLOOKUP(Таблица2811[[#This Row],[VLAN]],Dictionary!$D$2:$F$14,2,FALSE),VLOOKUP(Таблица2811[[#This Row],[VLAN]],Dictionary!$D$2:$F$14,3,FALSE))</f>
        <v>24</v>
      </c>
      <c r="F179" t="s">
        <v>1986</v>
      </c>
      <c r="G179" t="s">
        <v>410</v>
      </c>
      <c r="H179" t="s">
        <v>411</v>
      </c>
    </row>
    <row r="180" spans="1:8" x14ac:dyDescent="0.25">
      <c r="A180" s="152" t="s">
        <v>1746</v>
      </c>
      <c r="B180" t="s">
        <v>1859</v>
      </c>
      <c r="C180" t="s">
        <v>41</v>
      </c>
      <c r="D180" t="s">
        <v>41</v>
      </c>
      <c r="E180">
        <f>IF(Таблица2811[[#This Row],[Site]]="Site1",VLOOKUP(Таблица2811[[#This Row],[VLAN]],Dictionary!$D$2:$F$14,2,FALSE),VLOOKUP(Таблица2811[[#This Row],[VLAN]],Dictionary!$D$2:$F$14,3,FALSE))</f>
        <v>24</v>
      </c>
      <c r="F180" t="s">
        <v>1987</v>
      </c>
      <c r="G180" t="s">
        <v>410</v>
      </c>
      <c r="H180" t="s">
        <v>411</v>
      </c>
    </row>
    <row r="181" spans="1:8" x14ac:dyDescent="0.25">
      <c r="A181" s="152" t="s">
        <v>1797</v>
      </c>
      <c r="B181" t="s">
        <v>1905</v>
      </c>
      <c r="C181" t="s">
        <v>41</v>
      </c>
      <c r="D181" t="s">
        <v>41</v>
      </c>
      <c r="E181">
        <f>IF(Таблица2811[[#This Row],[Site]]="Site1",VLOOKUP(Таблица2811[[#This Row],[VLAN]],Dictionary!$D$2:$F$14,2,FALSE),VLOOKUP(Таблица2811[[#This Row],[VLAN]],Dictionary!$D$2:$F$14,3,FALSE))</f>
        <v>24</v>
      </c>
      <c r="F181" t="s">
        <v>1988</v>
      </c>
      <c r="G181" t="s">
        <v>461</v>
      </c>
      <c r="H181" t="s">
        <v>411</v>
      </c>
    </row>
    <row r="182" spans="1:8" x14ac:dyDescent="0.25">
      <c r="A182" s="152"/>
      <c r="B182" t="s">
        <v>1936</v>
      </c>
      <c r="C182" t="s">
        <v>41</v>
      </c>
      <c r="D182" t="s">
        <v>41</v>
      </c>
      <c r="E182">
        <f>IF(Таблица2811[[#This Row],[Site]]="Site1",VLOOKUP(Таблица2811[[#This Row],[VLAN]],Dictionary!$D$2:$F$14,2,FALSE),VLOOKUP(Таблица2811[[#This Row],[VLAN]],Dictionary!$D$2:$F$14,3,FALSE))</f>
        <v>24</v>
      </c>
      <c r="F182" t="s">
        <v>1989</v>
      </c>
      <c r="G182" t="s">
        <v>461</v>
      </c>
      <c r="H182" t="s">
        <v>411</v>
      </c>
    </row>
    <row r="183" spans="1:8" x14ac:dyDescent="0.25">
      <c r="A183" s="152" t="s">
        <v>1746</v>
      </c>
      <c r="B183" t="s">
        <v>1861</v>
      </c>
      <c r="C183" t="s">
        <v>41</v>
      </c>
      <c r="D183" t="s">
        <v>41</v>
      </c>
      <c r="E183">
        <f>IF(Таблица2811[[#This Row],[Site]]="Site1",VLOOKUP(Таблица2811[[#This Row],[VLAN]],Dictionary!$D$2:$F$14,2,FALSE),VLOOKUP(Таблица2811[[#This Row],[VLAN]],Dictionary!$D$2:$F$14,3,FALSE))</f>
        <v>24</v>
      </c>
      <c r="F183" t="s">
        <v>1990</v>
      </c>
      <c r="G183" t="s">
        <v>410</v>
      </c>
      <c r="H183" t="s">
        <v>411</v>
      </c>
    </row>
    <row r="184" spans="1:8" ht="15.75" customHeight="1" thickBot="1" x14ac:dyDescent="0.3">
      <c r="A184" s="137" t="s">
        <v>1797</v>
      </c>
      <c r="B184" s="144" t="s">
        <v>1907</v>
      </c>
      <c r="C184" s="144" t="s">
        <v>41</v>
      </c>
      <c r="D184" s="144" t="s">
        <v>41</v>
      </c>
      <c r="E184" s="144">
        <f>IF(Таблица2811[[#This Row],[Site]]="Site1",VLOOKUP(Таблица2811[[#This Row],[VLAN]],Dictionary!$D$2:$F$14,2,FALSE),VLOOKUP(Таблица2811[[#This Row],[VLAN]],Dictionary!$D$2:$F$14,3,FALSE))</f>
        <v>24</v>
      </c>
      <c r="F184" s="144" t="s">
        <v>1991</v>
      </c>
      <c r="G184" s="144" t="s">
        <v>461</v>
      </c>
      <c r="H184" s="144" t="s">
        <v>411</v>
      </c>
    </row>
    <row r="185" spans="1:8" x14ac:dyDescent="0.25">
      <c r="A185" s="152" t="s">
        <v>1746</v>
      </c>
      <c r="B185" t="s">
        <v>1855</v>
      </c>
      <c r="C185" t="s">
        <v>57</v>
      </c>
      <c r="D185" t="s">
        <v>57</v>
      </c>
      <c r="E185">
        <f>IF(Таблица2811[[#This Row],[Site]]="Site1",VLOOKUP(Таблица2811[[#This Row],[VLAN]],Dictionary!$D$2:$F$14,2,FALSE),VLOOKUP(Таблица2811[[#This Row],[VLAN]],Dictionary!$D$2:$F$14,3,FALSE))</f>
        <v>111</v>
      </c>
      <c r="F185" t="s">
        <v>1992</v>
      </c>
      <c r="G185" t="s">
        <v>410</v>
      </c>
      <c r="H185" t="s">
        <v>411</v>
      </c>
    </row>
    <row r="186" spans="1:8" x14ac:dyDescent="0.25">
      <c r="A186" s="152" t="s">
        <v>1746</v>
      </c>
      <c r="B186" t="s">
        <v>1857</v>
      </c>
      <c r="C186" t="s">
        <v>57</v>
      </c>
      <c r="D186" t="s">
        <v>57</v>
      </c>
      <c r="E186">
        <f>IF(Таблица2811[[#This Row],[Site]]="Site1",VLOOKUP(Таблица2811[[#This Row],[VLAN]],Dictionary!$D$2:$F$14,2,FALSE),VLOOKUP(Таблица2811[[#This Row],[VLAN]],Dictionary!$D$2:$F$14,3,FALSE))</f>
        <v>111</v>
      </c>
      <c r="F186" t="s">
        <v>1993</v>
      </c>
      <c r="G186" t="s">
        <v>410</v>
      </c>
      <c r="H186" t="s">
        <v>411</v>
      </c>
    </row>
    <row r="187" spans="1:8" x14ac:dyDescent="0.25">
      <c r="A187" s="152" t="s">
        <v>1746</v>
      </c>
      <c r="B187" t="s">
        <v>1859</v>
      </c>
      <c r="C187" t="s">
        <v>57</v>
      </c>
      <c r="D187" t="s">
        <v>57</v>
      </c>
      <c r="E187">
        <f>IF(Таблица2811[[#This Row],[Site]]="Site1",VLOOKUP(Таблица2811[[#This Row],[VLAN]],Dictionary!$D$2:$F$14,2,FALSE),VLOOKUP(Таблица2811[[#This Row],[VLAN]],Dictionary!$D$2:$F$14,3,FALSE))</f>
        <v>111</v>
      </c>
      <c r="F187" t="s">
        <v>1994</v>
      </c>
      <c r="G187" t="s">
        <v>410</v>
      </c>
      <c r="H187" t="s">
        <v>411</v>
      </c>
    </row>
    <row r="188" spans="1:8" x14ac:dyDescent="0.25">
      <c r="A188" s="139" t="s">
        <v>1746</v>
      </c>
      <c r="B188" s="122" t="s">
        <v>1861</v>
      </c>
      <c r="C188" s="122" t="s">
        <v>57</v>
      </c>
      <c r="D188" s="122" t="s">
        <v>57</v>
      </c>
      <c r="E188" s="122">
        <f>IF(Таблица2811[[#This Row],[Site]]="Site1",VLOOKUP(Таблица2811[[#This Row],[VLAN]],Dictionary!$D$2:$F$14,2,FALSE),VLOOKUP(Таблица2811[[#This Row],[VLAN]],Dictionary!$D$2:$F$14,3,FALSE))</f>
        <v>111</v>
      </c>
      <c r="F188" s="122" t="s">
        <v>1995</v>
      </c>
      <c r="G188" s="122" t="s">
        <v>410</v>
      </c>
      <c r="H188" s="122" t="s">
        <v>411</v>
      </c>
    </row>
    <row r="189" spans="1:8" x14ac:dyDescent="0.25">
      <c r="A189" s="152" t="s">
        <v>1797</v>
      </c>
      <c r="B189" t="s">
        <v>1901</v>
      </c>
      <c r="C189" t="s">
        <v>57</v>
      </c>
      <c r="D189" t="s">
        <v>57</v>
      </c>
      <c r="E189">
        <f>IF(Таблица2811[[#This Row],[Site]]="Site1",VLOOKUP(Таблица2811[[#This Row],[VLAN]],Dictionary!$D$2:$F$14,2,FALSE),VLOOKUP(Таблица2811[[#This Row],[VLAN]],Dictionary!$D$2:$F$14,3,FALSE))</f>
        <v>211</v>
      </c>
      <c r="F189" t="s">
        <v>1996</v>
      </c>
      <c r="G189" t="s">
        <v>461</v>
      </c>
      <c r="H189" t="s">
        <v>411</v>
      </c>
    </row>
    <row r="190" spans="1:8" x14ac:dyDescent="0.25">
      <c r="A190" s="152" t="s">
        <v>1797</v>
      </c>
      <c r="B190" t="s">
        <v>1903</v>
      </c>
      <c r="C190" t="s">
        <v>57</v>
      </c>
      <c r="D190" t="s">
        <v>57</v>
      </c>
      <c r="E190">
        <f>IF(Таблица2811[[#This Row],[Site]]="Site1",VLOOKUP(Таблица2811[[#This Row],[VLAN]],Dictionary!$D$2:$F$14,2,FALSE),VLOOKUP(Таблица2811[[#This Row],[VLAN]],Dictionary!$D$2:$F$14,3,FALSE))</f>
        <v>211</v>
      </c>
      <c r="F190" t="s">
        <v>1997</v>
      </c>
      <c r="G190" t="s">
        <v>461</v>
      </c>
      <c r="H190" t="s">
        <v>411</v>
      </c>
    </row>
    <row r="191" spans="1:8" x14ac:dyDescent="0.25">
      <c r="A191" s="152" t="s">
        <v>1797</v>
      </c>
      <c r="B191" t="s">
        <v>1905</v>
      </c>
      <c r="C191" t="s">
        <v>57</v>
      </c>
      <c r="D191" t="s">
        <v>57</v>
      </c>
      <c r="E191">
        <f>IF(Таблица2811[[#This Row],[Site]]="Site1",VLOOKUP(Таблица2811[[#This Row],[VLAN]],Dictionary!$D$2:$F$14,2,FALSE),VLOOKUP(Таблица2811[[#This Row],[VLAN]],Dictionary!$D$2:$F$14,3,FALSE))</f>
        <v>211</v>
      </c>
      <c r="F191" t="s">
        <v>1998</v>
      </c>
      <c r="G191" t="s">
        <v>461</v>
      </c>
      <c r="H191" t="s">
        <v>411</v>
      </c>
    </row>
    <row r="192" spans="1:8" ht="15.75" customHeight="1" thickBot="1" x14ac:dyDescent="0.3">
      <c r="A192" s="137" t="s">
        <v>1797</v>
      </c>
      <c r="B192" s="144" t="s">
        <v>1907</v>
      </c>
      <c r="C192" s="144" t="s">
        <v>57</v>
      </c>
      <c r="D192" s="144" t="s">
        <v>57</v>
      </c>
      <c r="E192" s="144">
        <f>IF(Таблица2811[[#This Row],[Site]]="Site1",VLOOKUP(Таблица2811[[#This Row],[VLAN]],Dictionary!$D$2:$F$14,2,FALSE),VLOOKUP(Таблица2811[[#This Row],[VLAN]],Dictionary!$D$2:$F$14,3,FALSE))</f>
        <v>211</v>
      </c>
      <c r="F192" s="144" t="s">
        <v>1999</v>
      </c>
      <c r="G192" s="144" t="s">
        <v>461</v>
      </c>
      <c r="H192" s="144" t="s">
        <v>411</v>
      </c>
    </row>
    <row r="193" spans="1:8" x14ac:dyDescent="0.25">
      <c r="A193" s="152" t="s">
        <v>1724</v>
      </c>
      <c r="B193" t="s">
        <v>1823</v>
      </c>
      <c r="C193" t="s">
        <v>62</v>
      </c>
      <c r="D193" t="s">
        <v>62</v>
      </c>
      <c r="E193">
        <f>IF(Таблица2811[[#This Row],[Site]]="Site1",VLOOKUP(Таблица2811[[#This Row],[VLAN]],Dictionary!$D$2:$F$14,2,FALSE),VLOOKUP(Таблица2811[[#This Row],[VLAN]],Dictionary!$D$2:$F$14,3,FALSE))</f>
        <v>110</v>
      </c>
      <c r="F193" t="s">
        <v>2000</v>
      </c>
      <c r="G193" t="s">
        <v>410</v>
      </c>
      <c r="H193" t="s">
        <v>411</v>
      </c>
    </row>
    <row r="194" spans="1:8" x14ac:dyDescent="0.25">
      <c r="A194" s="152" t="s">
        <v>1726</v>
      </c>
      <c r="B194" t="s">
        <v>1825</v>
      </c>
      <c r="C194" t="s">
        <v>62</v>
      </c>
      <c r="D194" t="s">
        <v>62</v>
      </c>
      <c r="E194">
        <f>IF(Таблица2811[[#This Row],[Site]]="Site1",VLOOKUP(Таблица2811[[#This Row],[VLAN]],Dictionary!$D$2:$F$14,2,FALSE),VLOOKUP(Таблица2811[[#This Row],[VLAN]],Dictionary!$D$2:$F$14,3,FALSE))</f>
        <v>110</v>
      </c>
      <c r="F194" t="s">
        <v>2001</v>
      </c>
      <c r="G194" t="s">
        <v>410</v>
      </c>
      <c r="H194" t="s">
        <v>411</v>
      </c>
    </row>
    <row r="195" spans="1:8" x14ac:dyDescent="0.25">
      <c r="A195" s="152" t="s">
        <v>1728</v>
      </c>
      <c r="B195" t="s">
        <v>1827</v>
      </c>
      <c r="C195" t="s">
        <v>62</v>
      </c>
      <c r="D195" t="s">
        <v>62</v>
      </c>
      <c r="E195">
        <f>IF(Таблица2811[[#This Row],[Site]]="Site1",VLOOKUP(Таблица2811[[#This Row],[VLAN]],Dictionary!$D$2:$F$14,2,FALSE),VLOOKUP(Таблица2811[[#This Row],[VLAN]],Dictionary!$D$2:$F$14,3,FALSE))</f>
        <v>110</v>
      </c>
      <c r="F195" t="s">
        <v>2002</v>
      </c>
      <c r="G195" t="s">
        <v>410</v>
      </c>
      <c r="H195" t="s">
        <v>411</v>
      </c>
    </row>
    <row r="196" spans="1:8" x14ac:dyDescent="0.25">
      <c r="A196" s="152" t="s">
        <v>1730</v>
      </c>
      <c r="B196" t="s">
        <v>1829</v>
      </c>
      <c r="C196" t="s">
        <v>62</v>
      </c>
      <c r="D196" t="s">
        <v>62</v>
      </c>
      <c r="E196">
        <f>IF(Таблица2811[[#This Row],[Site]]="Site1",VLOOKUP(Таблица2811[[#This Row],[VLAN]],Dictionary!$D$2:$F$14,2,FALSE),VLOOKUP(Таблица2811[[#This Row],[VLAN]],Dictionary!$D$2:$F$14,3,FALSE))</f>
        <v>110</v>
      </c>
      <c r="F196" t="s">
        <v>2003</v>
      </c>
      <c r="G196" t="s">
        <v>410</v>
      </c>
      <c r="H196" t="s">
        <v>411</v>
      </c>
    </row>
    <row r="197" spans="1:8" x14ac:dyDescent="0.25">
      <c r="A197" s="152" t="s">
        <v>1732</v>
      </c>
      <c r="B197" t="s">
        <v>1831</v>
      </c>
      <c r="C197" t="s">
        <v>62</v>
      </c>
      <c r="D197" t="s">
        <v>62</v>
      </c>
      <c r="E197">
        <f>IF(Таблица2811[[#This Row],[Site]]="Site1",VLOOKUP(Таблица2811[[#This Row],[VLAN]],Dictionary!$D$2:$F$14,2,FALSE),VLOOKUP(Таблица2811[[#This Row],[VLAN]],Dictionary!$D$2:$F$14,3,FALSE))</f>
        <v>110</v>
      </c>
      <c r="F197" t="s">
        <v>2004</v>
      </c>
      <c r="G197" t="s">
        <v>410</v>
      </c>
      <c r="H197" t="s">
        <v>411</v>
      </c>
    </row>
    <row r="198" spans="1:8" x14ac:dyDescent="0.25">
      <c r="A198" s="152" t="s">
        <v>1734</v>
      </c>
      <c r="B198" t="s">
        <v>1833</v>
      </c>
      <c r="C198" t="s">
        <v>62</v>
      </c>
      <c r="D198" t="s">
        <v>62</v>
      </c>
      <c r="E198">
        <f>IF(Таблица2811[[#This Row],[Site]]="Site1",VLOOKUP(Таблица2811[[#This Row],[VLAN]],Dictionary!$D$2:$F$14,2,FALSE),VLOOKUP(Таблица2811[[#This Row],[VLAN]],Dictionary!$D$2:$F$14,3,FALSE))</f>
        <v>110</v>
      </c>
      <c r="F198" t="s">
        <v>2005</v>
      </c>
      <c r="G198" t="s">
        <v>410</v>
      </c>
      <c r="H198" t="s">
        <v>411</v>
      </c>
    </row>
    <row r="199" spans="1:8" x14ac:dyDescent="0.25">
      <c r="A199" s="152" t="s">
        <v>1736</v>
      </c>
      <c r="B199" t="s">
        <v>1835</v>
      </c>
      <c r="C199" t="s">
        <v>62</v>
      </c>
      <c r="D199" t="s">
        <v>62</v>
      </c>
      <c r="E199">
        <f>IF(Таблица2811[[#This Row],[Site]]="Site1",VLOOKUP(Таблица2811[[#This Row],[VLAN]],Dictionary!$D$2:$F$14,2,FALSE),VLOOKUP(Таблица2811[[#This Row],[VLAN]],Dictionary!$D$2:$F$14,3,FALSE))</f>
        <v>110</v>
      </c>
      <c r="F199" t="s">
        <v>2006</v>
      </c>
      <c r="G199" t="s">
        <v>410</v>
      </c>
      <c r="H199" t="s">
        <v>411</v>
      </c>
    </row>
    <row r="200" spans="1:8" x14ac:dyDescent="0.25">
      <c r="A200" s="152" t="s">
        <v>1738</v>
      </c>
      <c r="B200" t="s">
        <v>1837</v>
      </c>
      <c r="C200" t="s">
        <v>62</v>
      </c>
      <c r="D200" t="s">
        <v>62</v>
      </c>
      <c r="E200">
        <f>IF(Таблица2811[[#This Row],[Site]]="Site1",VLOOKUP(Таблица2811[[#This Row],[VLAN]],Dictionary!$D$2:$F$14,2,FALSE),VLOOKUP(Таблица2811[[#This Row],[VLAN]],Dictionary!$D$2:$F$14,3,FALSE))</f>
        <v>110</v>
      </c>
      <c r="F200" t="s">
        <v>2007</v>
      </c>
      <c r="G200" t="s">
        <v>410</v>
      </c>
      <c r="H200" t="s">
        <v>411</v>
      </c>
    </row>
    <row r="201" spans="1:8" x14ac:dyDescent="0.25">
      <c r="A201" s="152" t="s">
        <v>1748</v>
      </c>
      <c r="B201" t="s">
        <v>1839</v>
      </c>
      <c r="C201" t="s">
        <v>62</v>
      </c>
      <c r="D201" t="s">
        <v>62</v>
      </c>
      <c r="E201">
        <f>IF(Таблица2811[[#This Row],[Site]]="Site1",VLOOKUP(Таблица2811[[#This Row],[VLAN]],Dictionary!$D$2:$F$14,2,FALSE),VLOOKUP(Таблица2811[[#This Row],[VLAN]],Dictionary!$D$2:$F$14,3,FALSE))</f>
        <v>110</v>
      </c>
      <c r="F201" t="s">
        <v>2008</v>
      </c>
      <c r="G201" t="s">
        <v>410</v>
      </c>
      <c r="H201" t="s">
        <v>411</v>
      </c>
    </row>
    <row r="202" spans="1:8" x14ac:dyDescent="0.25">
      <c r="A202" s="152" t="s">
        <v>1750</v>
      </c>
      <c r="B202" t="s">
        <v>1841</v>
      </c>
      <c r="C202" t="s">
        <v>62</v>
      </c>
      <c r="D202" t="s">
        <v>62</v>
      </c>
      <c r="E202">
        <f>IF(Таблица2811[[#This Row],[Site]]="Site1",VLOOKUP(Таблица2811[[#This Row],[VLAN]],Dictionary!$D$2:$F$14,2,FALSE),VLOOKUP(Таблица2811[[#This Row],[VLAN]],Dictionary!$D$2:$F$14,3,FALSE))</f>
        <v>110</v>
      </c>
      <c r="F202" t="s">
        <v>2009</v>
      </c>
      <c r="G202" t="s">
        <v>410</v>
      </c>
      <c r="H202" t="s">
        <v>411</v>
      </c>
    </row>
    <row r="203" spans="1:8" x14ac:dyDescent="0.25">
      <c r="A203" s="152" t="s">
        <v>1752</v>
      </c>
      <c r="B203" t="s">
        <v>1843</v>
      </c>
      <c r="C203" t="s">
        <v>62</v>
      </c>
      <c r="D203" t="s">
        <v>62</v>
      </c>
      <c r="E203">
        <f>IF(Таблица2811[[#This Row],[Site]]="Site1",VLOOKUP(Таблица2811[[#This Row],[VLAN]],Dictionary!$D$2:$F$14,2,FALSE),VLOOKUP(Таблица2811[[#This Row],[VLAN]],Dictionary!$D$2:$F$14,3,FALSE))</f>
        <v>110</v>
      </c>
      <c r="F203" t="s">
        <v>2010</v>
      </c>
      <c r="G203" t="s">
        <v>410</v>
      </c>
      <c r="H203" t="s">
        <v>411</v>
      </c>
    </row>
    <row r="204" spans="1:8" x14ac:dyDescent="0.25">
      <c r="A204" s="139" t="s">
        <v>1754</v>
      </c>
      <c r="B204" s="122" t="s">
        <v>1845</v>
      </c>
      <c r="C204" s="122" t="s">
        <v>62</v>
      </c>
      <c r="D204" s="122" t="s">
        <v>62</v>
      </c>
      <c r="E204" s="122">
        <f>IF(Таблица2811[[#This Row],[Site]]="Site1",VLOOKUP(Таблица2811[[#This Row],[VLAN]],Dictionary!$D$2:$F$14,2,FALSE),VLOOKUP(Таблица2811[[#This Row],[VLAN]],Dictionary!$D$2:$F$14,3,FALSE))</f>
        <v>110</v>
      </c>
      <c r="F204" s="122" t="s">
        <v>2011</v>
      </c>
      <c r="G204" s="122" t="s">
        <v>410</v>
      </c>
      <c r="H204" s="122" t="s">
        <v>411</v>
      </c>
    </row>
    <row r="205" spans="1:8" x14ac:dyDescent="0.25">
      <c r="A205" s="96" t="s">
        <v>1746</v>
      </c>
      <c r="B205" s="97" t="s">
        <v>1855</v>
      </c>
      <c r="C205" t="s">
        <v>62</v>
      </c>
      <c r="D205" t="s">
        <v>62</v>
      </c>
      <c r="E205">
        <f>IF(Таблица2811[[#This Row],[Site]]="Site1",VLOOKUP(Таблица2811[[#This Row],[VLAN]],Dictionary!$D$2:$F$14,2,FALSE),VLOOKUP(Таблица2811[[#This Row],[VLAN]],Dictionary!$D$2:$F$14,3,FALSE))</f>
        <v>110</v>
      </c>
      <c r="F205" t="s">
        <v>2012</v>
      </c>
      <c r="G205" t="s">
        <v>410</v>
      </c>
      <c r="H205" t="s">
        <v>411</v>
      </c>
    </row>
    <row r="206" spans="1:8" x14ac:dyDescent="0.25">
      <c r="A206" s="98" t="s">
        <v>1746</v>
      </c>
      <c r="B206" s="99" t="s">
        <v>1857</v>
      </c>
      <c r="C206" t="s">
        <v>62</v>
      </c>
      <c r="D206" t="s">
        <v>62</v>
      </c>
      <c r="E206">
        <f>IF(Таблица2811[[#This Row],[Site]]="Site1",VLOOKUP(Таблица2811[[#This Row],[VLAN]],Dictionary!$D$2:$F$14,2,FALSE),VLOOKUP(Таблица2811[[#This Row],[VLAN]],Dictionary!$D$2:$F$14,3,FALSE))</f>
        <v>110</v>
      </c>
      <c r="F206" t="s">
        <v>2013</v>
      </c>
      <c r="G206" t="s">
        <v>410</v>
      </c>
      <c r="H206" t="s">
        <v>411</v>
      </c>
    </row>
    <row r="207" spans="1:8" x14ac:dyDescent="0.25">
      <c r="A207" s="100" t="s">
        <v>1746</v>
      </c>
      <c r="B207" s="101" t="s">
        <v>1859</v>
      </c>
      <c r="C207" t="s">
        <v>62</v>
      </c>
      <c r="D207" t="s">
        <v>62</v>
      </c>
      <c r="E207">
        <f>IF(Таблица2811[[#This Row],[Site]]="Site1",VLOOKUP(Таблица2811[[#This Row],[VLAN]],Dictionary!$D$2:$F$14,2,FALSE),VLOOKUP(Таблица2811[[#This Row],[VLAN]],Dictionary!$D$2:$F$14,3,FALSE))</f>
        <v>110</v>
      </c>
      <c r="F207" t="s">
        <v>2014</v>
      </c>
      <c r="G207" t="s">
        <v>410</v>
      </c>
      <c r="H207" t="s">
        <v>411</v>
      </c>
    </row>
    <row r="208" spans="1:8" x14ac:dyDescent="0.25">
      <c r="A208" s="102" t="s">
        <v>1746</v>
      </c>
      <c r="B208" s="103" t="s">
        <v>1861</v>
      </c>
      <c r="C208" s="122" t="s">
        <v>62</v>
      </c>
      <c r="D208" s="122" t="s">
        <v>62</v>
      </c>
      <c r="E208" s="122">
        <f>IF(Таблица2811[[#This Row],[Site]]="Site1",VLOOKUP(Таблица2811[[#This Row],[VLAN]],Dictionary!$D$2:$F$14,2,FALSE),VLOOKUP(Таблица2811[[#This Row],[VLAN]],Dictionary!$D$2:$F$14,3,FALSE))</f>
        <v>110</v>
      </c>
      <c r="F208" s="122" t="s">
        <v>2015</v>
      </c>
      <c r="G208" s="122" t="s">
        <v>410</v>
      </c>
      <c r="H208" s="122" t="s">
        <v>411</v>
      </c>
    </row>
    <row r="209" spans="1:8" x14ac:dyDescent="0.25">
      <c r="A209" s="85" t="s">
        <v>1740</v>
      </c>
      <c r="B209" s="155" t="s">
        <v>1863</v>
      </c>
      <c r="C209" s="155" t="s">
        <v>62</v>
      </c>
      <c r="D209" s="155" t="s">
        <v>62</v>
      </c>
      <c r="E209" s="155">
        <f>IF(Таблица2811[[#This Row],[Site]]="Site1",VLOOKUP(Таблица2811[[#This Row],[VLAN]],Dictionary!$D$2:$F$14,2,FALSE),VLOOKUP(Таблица2811[[#This Row],[VLAN]],Dictionary!$D$2:$F$14,3,FALSE))</f>
        <v>110</v>
      </c>
      <c r="F209" s="155" t="s">
        <v>2016</v>
      </c>
      <c r="G209" s="155" t="s">
        <v>410</v>
      </c>
      <c r="H209" s="155" t="s">
        <v>411</v>
      </c>
    </row>
    <row r="210" spans="1:8" x14ac:dyDescent="0.25">
      <c r="A210" s="152" t="s">
        <v>1775</v>
      </c>
      <c r="B210" t="s">
        <v>1871</v>
      </c>
      <c r="C210" t="s">
        <v>62</v>
      </c>
      <c r="D210" t="s">
        <v>62</v>
      </c>
      <c r="E210">
        <f>IF(Таблица2811[[#This Row],[Site]]="Site1",VLOOKUP(Таблица2811[[#This Row],[VLAN]],Dictionary!$D$2:$F$14,2,FALSE),VLOOKUP(Таблица2811[[#This Row],[VLAN]],Dictionary!$D$2:$F$14,3,FALSE))</f>
        <v>210</v>
      </c>
      <c r="F210" t="s">
        <v>2017</v>
      </c>
      <c r="G210" t="s">
        <v>461</v>
      </c>
      <c r="H210" t="s">
        <v>411</v>
      </c>
    </row>
    <row r="211" spans="1:8" x14ac:dyDescent="0.25">
      <c r="A211" s="152" t="s">
        <v>1777</v>
      </c>
      <c r="B211" t="s">
        <v>1873</v>
      </c>
      <c r="C211" t="s">
        <v>62</v>
      </c>
      <c r="D211" t="s">
        <v>62</v>
      </c>
      <c r="E211">
        <f>IF(Таблица2811[[#This Row],[Site]]="Site1",VLOOKUP(Таблица2811[[#This Row],[VLAN]],Dictionary!$D$2:$F$14,2,FALSE),VLOOKUP(Таблица2811[[#This Row],[VLAN]],Dictionary!$D$2:$F$14,3,FALSE))</f>
        <v>210</v>
      </c>
      <c r="F211" t="s">
        <v>2018</v>
      </c>
      <c r="G211" t="s">
        <v>461</v>
      </c>
      <c r="H211" t="s">
        <v>411</v>
      </c>
    </row>
    <row r="212" spans="1:8" x14ac:dyDescent="0.25">
      <c r="A212" s="152" t="s">
        <v>1779</v>
      </c>
      <c r="B212" t="s">
        <v>1875</v>
      </c>
      <c r="C212" t="s">
        <v>62</v>
      </c>
      <c r="D212" t="s">
        <v>62</v>
      </c>
      <c r="E212">
        <f>IF(Таблица2811[[#This Row],[Site]]="Site1",VLOOKUP(Таблица2811[[#This Row],[VLAN]],Dictionary!$D$2:$F$14,2,FALSE),VLOOKUP(Таблица2811[[#This Row],[VLAN]],Dictionary!$D$2:$F$14,3,FALSE))</f>
        <v>210</v>
      </c>
      <c r="F212" t="s">
        <v>2019</v>
      </c>
      <c r="G212" t="s">
        <v>461</v>
      </c>
      <c r="H212" t="s">
        <v>411</v>
      </c>
    </row>
    <row r="213" spans="1:8" x14ac:dyDescent="0.25">
      <c r="A213" s="152" t="s">
        <v>1781</v>
      </c>
      <c r="B213" t="s">
        <v>1877</v>
      </c>
      <c r="C213" t="s">
        <v>62</v>
      </c>
      <c r="D213" t="s">
        <v>62</v>
      </c>
      <c r="E213">
        <f>IF(Таблица2811[[#This Row],[Site]]="Site1",VLOOKUP(Таблица2811[[#This Row],[VLAN]],Dictionary!$D$2:$F$14,2,FALSE),VLOOKUP(Таблица2811[[#This Row],[VLAN]],Dictionary!$D$2:$F$14,3,FALSE))</f>
        <v>210</v>
      </c>
      <c r="F213" t="s">
        <v>2020</v>
      </c>
      <c r="G213" t="s">
        <v>461</v>
      </c>
      <c r="H213" t="s">
        <v>411</v>
      </c>
    </row>
    <row r="214" spans="1:8" x14ac:dyDescent="0.25">
      <c r="A214" s="152" t="s">
        <v>1783</v>
      </c>
      <c r="B214" t="s">
        <v>1879</v>
      </c>
      <c r="C214" t="s">
        <v>62</v>
      </c>
      <c r="D214" t="s">
        <v>62</v>
      </c>
      <c r="E214">
        <f>IF(Таблица2811[[#This Row],[Site]]="Site1",VLOOKUP(Таблица2811[[#This Row],[VLAN]],Dictionary!$D$2:$F$14,2,FALSE),VLOOKUP(Таблица2811[[#This Row],[VLAN]],Dictionary!$D$2:$F$14,3,FALSE))</f>
        <v>210</v>
      </c>
      <c r="F214" t="s">
        <v>2021</v>
      </c>
      <c r="G214" t="s">
        <v>461</v>
      </c>
      <c r="H214" t="s">
        <v>411</v>
      </c>
    </row>
    <row r="215" spans="1:8" x14ac:dyDescent="0.25">
      <c r="A215" s="152" t="s">
        <v>1785</v>
      </c>
      <c r="B215" t="s">
        <v>1881</v>
      </c>
      <c r="C215" t="s">
        <v>62</v>
      </c>
      <c r="D215" t="s">
        <v>62</v>
      </c>
      <c r="E215">
        <f>IF(Таблица2811[[#This Row],[Site]]="Site1",VLOOKUP(Таблица2811[[#This Row],[VLAN]],Dictionary!$D$2:$F$14,2,FALSE),VLOOKUP(Таблица2811[[#This Row],[VLAN]],Dictionary!$D$2:$F$14,3,FALSE))</f>
        <v>210</v>
      </c>
      <c r="F215" t="s">
        <v>2022</v>
      </c>
      <c r="G215" t="s">
        <v>461</v>
      </c>
      <c r="H215" t="s">
        <v>411</v>
      </c>
    </row>
    <row r="216" spans="1:8" x14ac:dyDescent="0.25">
      <c r="A216" s="152" t="s">
        <v>1787</v>
      </c>
      <c r="B216" t="s">
        <v>1883</v>
      </c>
      <c r="C216" t="s">
        <v>62</v>
      </c>
      <c r="D216" t="s">
        <v>62</v>
      </c>
      <c r="E216">
        <f>IF(Таблица2811[[#This Row],[Site]]="Site1",VLOOKUP(Таблица2811[[#This Row],[VLAN]],Dictionary!$D$2:$F$14,2,FALSE),VLOOKUP(Таблица2811[[#This Row],[VLAN]],Dictionary!$D$2:$F$14,3,FALSE))</f>
        <v>210</v>
      </c>
      <c r="F216" t="s">
        <v>2023</v>
      </c>
      <c r="G216" t="s">
        <v>461</v>
      </c>
      <c r="H216" t="s">
        <v>411</v>
      </c>
    </row>
    <row r="217" spans="1:8" x14ac:dyDescent="0.25">
      <c r="A217" s="152" t="s">
        <v>1789</v>
      </c>
      <c r="B217" t="s">
        <v>1885</v>
      </c>
      <c r="C217" t="s">
        <v>62</v>
      </c>
      <c r="D217" t="s">
        <v>62</v>
      </c>
      <c r="E217">
        <f>IF(Таблица2811[[#This Row],[Site]]="Site1",VLOOKUP(Таблица2811[[#This Row],[VLAN]],Dictionary!$D$2:$F$14,2,FALSE),VLOOKUP(Таблица2811[[#This Row],[VLAN]],Dictionary!$D$2:$F$14,3,FALSE))</f>
        <v>210</v>
      </c>
      <c r="F217" t="s">
        <v>2024</v>
      </c>
      <c r="G217" t="s">
        <v>461</v>
      </c>
      <c r="H217" t="s">
        <v>411</v>
      </c>
    </row>
    <row r="218" spans="1:8" x14ac:dyDescent="0.25">
      <c r="A218" s="152" t="s">
        <v>1799</v>
      </c>
      <c r="B218" t="s">
        <v>1887</v>
      </c>
      <c r="C218" t="s">
        <v>62</v>
      </c>
      <c r="D218" t="s">
        <v>62</v>
      </c>
      <c r="E218">
        <f>IF(Таблица2811[[#This Row],[Site]]="Site1",VLOOKUP(Таблица2811[[#This Row],[VLAN]],Dictionary!$D$2:$F$14,2,FALSE),VLOOKUP(Таблица2811[[#This Row],[VLAN]],Dictionary!$D$2:$F$14,3,FALSE))</f>
        <v>210</v>
      </c>
      <c r="F218" t="s">
        <v>2025</v>
      </c>
      <c r="G218" t="s">
        <v>461</v>
      </c>
      <c r="H218" t="s">
        <v>411</v>
      </c>
    </row>
    <row r="219" spans="1:8" x14ac:dyDescent="0.25">
      <c r="A219" s="152" t="s">
        <v>1801</v>
      </c>
      <c r="B219" t="s">
        <v>1889</v>
      </c>
      <c r="C219" t="s">
        <v>62</v>
      </c>
      <c r="D219" t="s">
        <v>62</v>
      </c>
      <c r="E219">
        <f>IF(Таблица2811[[#This Row],[Site]]="Site1",VLOOKUP(Таблица2811[[#This Row],[VLAN]],Dictionary!$D$2:$F$14,2,FALSE),VLOOKUP(Таблица2811[[#This Row],[VLAN]],Dictionary!$D$2:$F$14,3,FALSE))</f>
        <v>210</v>
      </c>
      <c r="F219" t="s">
        <v>2026</v>
      </c>
      <c r="G219" t="s">
        <v>461</v>
      </c>
      <c r="H219" t="s">
        <v>411</v>
      </c>
    </row>
    <row r="220" spans="1:8" x14ac:dyDescent="0.25">
      <c r="A220" s="152" t="s">
        <v>1803</v>
      </c>
      <c r="B220" t="s">
        <v>1891</v>
      </c>
      <c r="C220" t="s">
        <v>62</v>
      </c>
      <c r="D220" t="s">
        <v>62</v>
      </c>
      <c r="E220">
        <f>IF(Таблица2811[[#This Row],[Site]]="Site1",VLOOKUP(Таблица2811[[#This Row],[VLAN]],Dictionary!$D$2:$F$14,2,FALSE),VLOOKUP(Таблица2811[[#This Row],[VLAN]],Dictionary!$D$2:$F$14,3,FALSE))</f>
        <v>210</v>
      </c>
      <c r="F220" t="s">
        <v>2027</v>
      </c>
      <c r="G220" t="s">
        <v>461</v>
      </c>
      <c r="H220" t="s">
        <v>411</v>
      </c>
    </row>
    <row r="221" spans="1:8" x14ac:dyDescent="0.25">
      <c r="A221" s="139" t="s">
        <v>1805</v>
      </c>
      <c r="B221" s="122" t="s">
        <v>1893</v>
      </c>
      <c r="C221" s="122" t="s">
        <v>62</v>
      </c>
      <c r="D221" s="122" t="s">
        <v>62</v>
      </c>
      <c r="E221" s="122">
        <f>IF(Таблица2811[[#This Row],[Site]]="Site1",VLOOKUP(Таблица2811[[#This Row],[VLAN]],Dictionary!$D$2:$F$14,2,FALSE),VLOOKUP(Таблица2811[[#This Row],[VLAN]],Dictionary!$D$2:$F$14,3,FALSE))</f>
        <v>210</v>
      </c>
      <c r="F221" s="122" t="s">
        <v>2028</v>
      </c>
      <c r="G221" s="122" t="s">
        <v>461</v>
      </c>
      <c r="H221" s="122" t="s">
        <v>411</v>
      </c>
    </row>
    <row r="222" spans="1:8" x14ac:dyDescent="0.25">
      <c r="A222" s="98" t="s">
        <v>1797</v>
      </c>
      <c r="B222" s="99" t="s">
        <v>1901</v>
      </c>
      <c r="C222" t="s">
        <v>62</v>
      </c>
      <c r="D222" t="s">
        <v>62</v>
      </c>
      <c r="E222">
        <f>IF(Таблица2811[[#This Row],[Site]]="Site1",VLOOKUP(Таблица2811[[#This Row],[VLAN]],Dictionary!$D$2:$F$14,2,FALSE),VLOOKUP(Таблица2811[[#This Row],[VLAN]],Dictionary!$D$2:$F$14,3,FALSE))</f>
        <v>210</v>
      </c>
      <c r="F222" t="s">
        <v>2029</v>
      </c>
      <c r="G222" t="s">
        <v>461</v>
      </c>
      <c r="H222" t="s">
        <v>411</v>
      </c>
    </row>
    <row r="223" spans="1:8" x14ac:dyDescent="0.25">
      <c r="A223" s="100" t="s">
        <v>1797</v>
      </c>
      <c r="B223" s="101" t="s">
        <v>1903</v>
      </c>
      <c r="C223" t="s">
        <v>62</v>
      </c>
      <c r="D223" t="s">
        <v>62</v>
      </c>
      <c r="E223">
        <f>IF(Таблица2811[[#This Row],[Site]]="Site1",VLOOKUP(Таблица2811[[#This Row],[VLAN]],Dictionary!$D$2:$F$14,2,FALSE),VLOOKUP(Таблица2811[[#This Row],[VLAN]],Dictionary!$D$2:$F$14,3,FALSE))</f>
        <v>210</v>
      </c>
      <c r="F223" t="s">
        <v>2030</v>
      </c>
      <c r="G223" t="s">
        <v>461</v>
      </c>
      <c r="H223" t="s">
        <v>411</v>
      </c>
    </row>
    <row r="224" spans="1:8" x14ac:dyDescent="0.25">
      <c r="A224" s="98" t="s">
        <v>1797</v>
      </c>
      <c r="B224" s="99" t="s">
        <v>1905</v>
      </c>
      <c r="C224" t="s">
        <v>62</v>
      </c>
      <c r="D224" t="s">
        <v>62</v>
      </c>
      <c r="E224">
        <f>IF(Таблица2811[[#This Row],[Site]]="Site1",VLOOKUP(Таблица2811[[#This Row],[VLAN]],Dictionary!$D$2:$F$14,2,FALSE),VLOOKUP(Таблица2811[[#This Row],[VLAN]],Dictionary!$D$2:$F$14,3,FALSE))</f>
        <v>210</v>
      </c>
      <c r="F224" t="s">
        <v>2031</v>
      </c>
      <c r="G224" t="s">
        <v>461</v>
      </c>
      <c r="H224" t="s">
        <v>411</v>
      </c>
    </row>
    <row r="225" spans="1:8" x14ac:dyDescent="0.25">
      <c r="A225" s="104" t="s">
        <v>1797</v>
      </c>
      <c r="B225" s="105" t="s">
        <v>1907</v>
      </c>
      <c r="C225" s="122" t="s">
        <v>62</v>
      </c>
      <c r="D225" s="122" t="s">
        <v>62</v>
      </c>
      <c r="E225" s="122">
        <f>IF(Таблица2811[[#This Row],[Site]]="Site1",VLOOKUP(Таблица2811[[#This Row],[VLAN]],Dictionary!$D$2:$F$14,2,FALSE),VLOOKUP(Таблица2811[[#This Row],[VLAN]],Dictionary!$D$2:$F$14,3,FALSE))</f>
        <v>210</v>
      </c>
      <c r="F225" s="122" t="s">
        <v>2032</v>
      </c>
      <c r="G225" s="122" t="s">
        <v>461</v>
      </c>
      <c r="H225" s="122" t="s">
        <v>411</v>
      </c>
    </row>
    <row r="226" spans="1:8" ht="15.75" customHeight="1" thickBot="1" x14ac:dyDescent="0.3">
      <c r="A226" s="89" t="s">
        <v>1791</v>
      </c>
      <c r="B226" s="148" t="s">
        <v>1909</v>
      </c>
      <c r="C226" s="148" t="s">
        <v>62</v>
      </c>
      <c r="D226" s="148" t="s">
        <v>62</v>
      </c>
      <c r="E226" s="148">
        <f>IF(Таблица2811[[#This Row],[Site]]="Site1",VLOOKUP(Таблица2811[[#This Row],[VLAN]],Dictionary!$D$2:$F$14,2,FALSE),VLOOKUP(Таблица2811[[#This Row],[VLAN]],Dictionary!$D$2:$F$14,3,FALSE))</f>
        <v>210</v>
      </c>
      <c r="F226" s="148" t="s">
        <v>2033</v>
      </c>
      <c r="G226" s="148" t="s">
        <v>461</v>
      </c>
      <c r="H226" s="148" t="s">
        <v>411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7"/>
  <sheetViews>
    <sheetView topLeftCell="A91" zoomScale="130" zoomScaleNormal="130" workbookViewId="0">
      <selection activeCell="A106" sqref="A106"/>
    </sheetView>
  </sheetViews>
  <sheetFormatPr defaultRowHeight="15" x14ac:dyDescent="0.25"/>
  <cols>
    <col min="1" max="1" width="33" style="142" customWidth="1"/>
    <col min="2" max="2" width="26.28515625" style="142" customWidth="1"/>
    <col min="3" max="3" width="17" style="142" customWidth="1"/>
    <col min="4" max="4" width="19.28515625" style="142" customWidth="1"/>
    <col min="5" max="6" width="15.140625" style="142" customWidth="1"/>
    <col min="7" max="8" width="14.85546875" style="142" customWidth="1"/>
    <col min="9" max="9" width="16.7109375" style="142" customWidth="1"/>
    <col min="10" max="10" width="18.7109375" style="142" customWidth="1"/>
    <col min="11" max="12" width="22.140625" style="142" customWidth="1"/>
    <col min="13" max="13" width="22.7109375" style="142" customWidth="1"/>
    <col min="14" max="14" width="14.140625" style="142" customWidth="1"/>
    <col min="16" max="16" width="33.42578125" style="142" bestFit="1" customWidth="1"/>
  </cols>
  <sheetData>
    <row r="1" spans="1:9" ht="23.25" customHeight="1" x14ac:dyDescent="0.35">
      <c r="A1" s="187" t="s">
        <v>399</v>
      </c>
      <c r="B1" s="188"/>
      <c r="C1" s="188"/>
      <c r="D1" s="188"/>
      <c r="E1" s="188"/>
      <c r="F1" s="188"/>
      <c r="G1" s="188"/>
    </row>
    <row r="3" spans="1:9" x14ac:dyDescent="0.25">
      <c r="A3" t="s">
        <v>400</v>
      </c>
      <c r="B3" t="s">
        <v>401</v>
      </c>
      <c r="C3" t="s">
        <v>402</v>
      </c>
      <c r="D3" t="s">
        <v>403</v>
      </c>
      <c r="E3" s="43" t="s">
        <v>7</v>
      </c>
      <c r="F3" t="s">
        <v>404</v>
      </c>
      <c r="G3" t="s">
        <v>405</v>
      </c>
      <c r="H3" t="s">
        <v>406</v>
      </c>
    </row>
    <row r="4" spans="1:9" x14ac:dyDescent="0.25">
      <c r="A4" s="84" t="s">
        <v>2034</v>
      </c>
      <c r="B4" s="83"/>
      <c r="C4" s="83" t="s">
        <v>408</v>
      </c>
      <c r="D4" s="83" t="s">
        <v>72</v>
      </c>
      <c r="E4" s="83">
        <f>IF(Таблица281114[[#This Row],[Site]]="Site1",VLOOKUP(Таблица281114[[#This Row],[VLAN]],Dictionary!$D$2:$F$14,2,FALSE),VLOOKUP(Таблица281114[[#This Row],[VLAN]],Dictionary!$D$2:$F$14,3,FALSE))</f>
        <v>100</v>
      </c>
      <c r="F4" s="83" t="s">
        <v>2035</v>
      </c>
      <c r="G4" s="83" t="s">
        <v>410</v>
      </c>
      <c r="H4" s="83" t="s">
        <v>411</v>
      </c>
    </row>
    <row r="5" spans="1:9" x14ac:dyDescent="0.25">
      <c r="A5" s="152" t="s">
        <v>2036</v>
      </c>
      <c r="C5" t="s">
        <v>408</v>
      </c>
      <c r="D5" t="s">
        <v>72</v>
      </c>
      <c r="E5">
        <f>IF(Таблица281114[[#This Row],[Site]]="Site1",VLOOKUP(Таблица281114[[#This Row],[VLAN]],Dictionary!$D$2:$F$14,2,FALSE),VLOOKUP(Таблица281114[[#This Row],[VLAN]],Dictionary!$D$2:$F$14,3,FALSE))</f>
        <v>100</v>
      </c>
      <c r="F5" t="s">
        <v>2037</v>
      </c>
      <c r="G5" t="s">
        <v>410</v>
      </c>
      <c r="H5" t="s">
        <v>411</v>
      </c>
    </row>
    <row r="6" spans="1:9" x14ac:dyDescent="0.25">
      <c r="A6" s="152" t="s">
        <v>2038</v>
      </c>
      <c r="C6" t="s">
        <v>408</v>
      </c>
      <c r="D6" t="s">
        <v>72</v>
      </c>
      <c r="E6">
        <f>IF(Таблица281114[[#This Row],[Site]]="Site1",VLOOKUP(Таблица281114[[#This Row],[VLAN]],Dictionary!$D$2:$F$14,2,FALSE),VLOOKUP(Таблица281114[[#This Row],[VLAN]],Dictionary!$D$2:$F$14,3,FALSE))</f>
        <v>100</v>
      </c>
      <c r="F6" t="s">
        <v>2039</v>
      </c>
      <c r="G6" t="s">
        <v>410</v>
      </c>
      <c r="H6" t="s">
        <v>411</v>
      </c>
      <c r="I6" s="32"/>
    </row>
    <row r="7" spans="1:9" x14ac:dyDescent="0.25">
      <c r="A7" s="152" t="s">
        <v>2040</v>
      </c>
      <c r="C7" t="s">
        <v>408</v>
      </c>
      <c r="D7" t="s">
        <v>72</v>
      </c>
      <c r="E7">
        <f>IF(Таблица281114[[#This Row],[Site]]="Site1",VLOOKUP(Таблица281114[[#This Row],[VLAN]],Dictionary!$D$2:$F$14,2,FALSE),VLOOKUP(Таблица281114[[#This Row],[VLAN]],Dictionary!$D$2:$F$14,3,FALSE))</f>
        <v>100</v>
      </c>
      <c r="F7" t="s">
        <v>2041</v>
      </c>
      <c r="G7" t="s">
        <v>410</v>
      </c>
      <c r="H7" t="s">
        <v>411</v>
      </c>
    </row>
    <row r="8" spans="1:9" x14ac:dyDescent="0.25">
      <c r="A8" s="152" t="s">
        <v>2042</v>
      </c>
      <c r="C8" t="s">
        <v>408</v>
      </c>
      <c r="D8" t="s">
        <v>72</v>
      </c>
      <c r="E8">
        <f>IF(Таблица281114[[#This Row],[Site]]="Site1",VLOOKUP(Таблица281114[[#This Row],[VLAN]],Dictionary!$D$2:$F$14,2,FALSE),VLOOKUP(Таблица281114[[#This Row],[VLAN]],Dictionary!$D$2:$F$14,3,FALSE))</f>
        <v>100</v>
      </c>
      <c r="F8" t="s">
        <v>2043</v>
      </c>
      <c r="G8" t="s">
        <v>410</v>
      </c>
      <c r="H8" t="s">
        <v>411</v>
      </c>
    </row>
    <row r="9" spans="1:9" x14ac:dyDescent="0.25">
      <c r="A9" s="152" t="s">
        <v>2044</v>
      </c>
      <c r="C9" t="s">
        <v>408</v>
      </c>
      <c r="D9" t="s">
        <v>72</v>
      </c>
      <c r="E9">
        <f>IF(Таблица281114[[#This Row],[Site]]="Site1",VLOOKUP(Таблица281114[[#This Row],[VLAN]],Dictionary!$D$2:$F$14,2,FALSE),VLOOKUP(Таблица281114[[#This Row],[VLAN]],Dictionary!$D$2:$F$14,3,FALSE))</f>
        <v>100</v>
      </c>
      <c r="F9" t="s">
        <v>2045</v>
      </c>
      <c r="G9" t="s">
        <v>410</v>
      </c>
      <c r="H9" t="s">
        <v>411</v>
      </c>
    </row>
    <row r="10" spans="1:9" x14ac:dyDescent="0.25">
      <c r="A10" s="152" t="s">
        <v>2046</v>
      </c>
      <c r="C10" t="s">
        <v>408</v>
      </c>
      <c r="D10" t="s">
        <v>72</v>
      </c>
      <c r="E10">
        <f>IF(Таблица281114[[#This Row],[Site]]="Site1",VLOOKUP(Таблица281114[[#This Row],[VLAN]],Dictionary!$D$2:$F$14,2,FALSE),VLOOKUP(Таблица281114[[#This Row],[VLAN]],Dictionary!$D$2:$F$14,3,FALSE))</f>
        <v>100</v>
      </c>
      <c r="F10" t="s">
        <v>2047</v>
      </c>
      <c r="G10" t="s">
        <v>410</v>
      </c>
      <c r="H10" t="s">
        <v>411</v>
      </c>
    </row>
    <row r="11" spans="1:9" x14ac:dyDescent="0.25">
      <c r="A11" s="152" t="s">
        <v>2048</v>
      </c>
      <c r="C11" t="s">
        <v>408</v>
      </c>
      <c r="D11" t="s">
        <v>72</v>
      </c>
      <c r="E11">
        <f>IF(Таблица281114[[#This Row],[Site]]="Site1",VLOOKUP(Таблица281114[[#This Row],[VLAN]],Dictionary!$D$2:$F$14,2,FALSE),VLOOKUP(Таблица281114[[#This Row],[VLAN]],Dictionary!$D$2:$F$14,3,FALSE))</f>
        <v>100</v>
      </c>
      <c r="F11" t="s">
        <v>2049</v>
      </c>
      <c r="G11" t="s">
        <v>410</v>
      </c>
      <c r="H11" t="s">
        <v>411</v>
      </c>
    </row>
    <row r="12" spans="1:9" x14ac:dyDescent="0.25">
      <c r="A12" s="152" t="s">
        <v>2050</v>
      </c>
      <c r="C12" t="s">
        <v>408</v>
      </c>
      <c r="D12" t="s">
        <v>72</v>
      </c>
      <c r="E12">
        <f>IF(Таблица281114[[#This Row],[Site]]="Site1",VLOOKUP(Таблица281114[[#This Row],[VLAN]],Dictionary!$D$2:$F$14,2,FALSE),VLOOKUP(Таблица281114[[#This Row],[VLAN]],Dictionary!$D$2:$F$14,3,FALSE))</f>
        <v>100</v>
      </c>
      <c r="F12" t="s">
        <v>2051</v>
      </c>
      <c r="G12" t="s">
        <v>410</v>
      </c>
      <c r="H12" t="s">
        <v>411</v>
      </c>
    </row>
    <row r="13" spans="1:9" x14ac:dyDescent="0.25">
      <c r="A13" s="152" t="s">
        <v>2052</v>
      </c>
      <c r="C13" t="s">
        <v>408</v>
      </c>
      <c r="D13" t="s">
        <v>72</v>
      </c>
      <c r="E13">
        <f>IF(Таблица281114[[#This Row],[Site]]="Site1",VLOOKUP(Таблица281114[[#This Row],[VLAN]],Dictionary!$D$2:$F$14,2,FALSE),VLOOKUP(Таблица281114[[#This Row],[VLAN]],Dictionary!$D$2:$F$14,3,FALSE))</f>
        <v>100</v>
      </c>
      <c r="F13" t="s">
        <v>2053</v>
      </c>
      <c r="G13" t="s">
        <v>410</v>
      </c>
      <c r="H13" t="s">
        <v>411</v>
      </c>
    </row>
    <row r="14" spans="1:9" x14ac:dyDescent="0.25">
      <c r="A14" s="152" t="s">
        <v>2054</v>
      </c>
      <c r="C14" t="s">
        <v>408</v>
      </c>
      <c r="D14" t="s">
        <v>72</v>
      </c>
      <c r="E14">
        <f>IF(Таблица281114[[#This Row],[Site]]="Site1",VLOOKUP(Таблица281114[[#This Row],[VLAN]],Dictionary!$D$2:$F$14,2,FALSE),VLOOKUP(Таблица281114[[#This Row],[VLAN]],Dictionary!$D$2:$F$14,3,FALSE))</f>
        <v>100</v>
      </c>
      <c r="F14" t="s">
        <v>2055</v>
      </c>
      <c r="G14" t="s">
        <v>410</v>
      </c>
      <c r="H14" t="s">
        <v>411</v>
      </c>
    </row>
    <row r="15" spans="1:9" x14ac:dyDescent="0.25">
      <c r="A15" s="152" t="s">
        <v>2056</v>
      </c>
      <c r="C15" t="s">
        <v>408</v>
      </c>
      <c r="D15" t="s">
        <v>72</v>
      </c>
      <c r="E15">
        <f>IF(Таблица281114[[#This Row],[Site]]="Site1",VLOOKUP(Таблица281114[[#This Row],[VLAN]],Dictionary!$D$2:$F$14,2,FALSE),VLOOKUP(Таблица281114[[#This Row],[VLAN]],Dictionary!$D$2:$F$14,3,FALSE))</f>
        <v>100</v>
      </c>
      <c r="F15" t="s">
        <v>2057</v>
      </c>
      <c r="G15" t="s">
        <v>410</v>
      </c>
      <c r="H15" t="s">
        <v>411</v>
      </c>
    </row>
    <row r="16" spans="1:9" x14ac:dyDescent="0.25">
      <c r="A16" s="152" t="s">
        <v>2058</v>
      </c>
      <c r="C16" t="s">
        <v>408</v>
      </c>
      <c r="D16" t="s">
        <v>72</v>
      </c>
      <c r="E16">
        <f>IF(Таблица281114[[#This Row],[Site]]="Site1",VLOOKUP(Таблица281114[[#This Row],[VLAN]],Dictionary!$D$2:$F$14,2,FALSE),VLOOKUP(Таблица281114[[#This Row],[VLAN]],Dictionary!$D$2:$F$14,3,FALSE))</f>
        <v>100</v>
      </c>
      <c r="F16" t="s">
        <v>2059</v>
      </c>
      <c r="G16" t="s">
        <v>410</v>
      </c>
      <c r="H16" t="s">
        <v>411</v>
      </c>
    </row>
    <row r="17" spans="1:8" x14ac:dyDescent="0.25">
      <c r="A17" s="152" t="s">
        <v>2060</v>
      </c>
      <c r="C17" t="s">
        <v>408</v>
      </c>
      <c r="D17" t="s">
        <v>72</v>
      </c>
      <c r="E17">
        <f>IF(Таблица281114[[#This Row],[Site]]="Site1",VLOOKUP(Таблица281114[[#This Row],[VLAN]],Dictionary!$D$2:$F$14,2,FALSE),VLOOKUP(Таблица281114[[#This Row],[VLAN]],Dictionary!$D$2:$F$14,3,FALSE))</f>
        <v>100</v>
      </c>
      <c r="F17" t="s">
        <v>2061</v>
      </c>
      <c r="G17" t="s">
        <v>410</v>
      </c>
      <c r="H17" t="s">
        <v>411</v>
      </c>
    </row>
    <row r="18" spans="1:8" x14ac:dyDescent="0.25">
      <c r="A18" s="152" t="s">
        <v>2062</v>
      </c>
      <c r="C18" t="s">
        <v>408</v>
      </c>
      <c r="D18" t="s">
        <v>72</v>
      </c>
      <c r="E18">
        <f>IF(Таблица281114[[#This Row],[Site]]="Site1",VLOOKUP(Таблица281114[[#This Row],[VLAN]],Dictionary!$D$2:$F$14,2,FALSE),VLOOKUP(Таблица281114[[#This Row],[VLAN]],Dictionary!$D$2:$F$14,3,FALSE))</f>
        <v>100</v>
      </c>
      <c r="F18" t="s">
        <v>2063</v>
      </c>
      <c r="G18" t="s">
        <v>410</v>
      </c>
      <c r="H18" t="s">
        <v>411</v>
      </c>
    </row>
    <row r="19" spans="1:8" x14ac:dyDescent="0.25">
      <c r="A19" s="152" t="s">
        <v>2064</v>
      </c>
      <c r="C19" t="s">
        <v>408</v>
      </c>
      <c r="D19" t="s">
        <v>72</v>
      </c>
      <c r="E19">
        <f>IF(Таблица281114[[#This Row],[Site]]="Site1",VLOOKUP(Таблица281114[[#This Row],[VLAN]],Dictionary!$D$2:$F$14,2,FALSE),VLOOKUP(Таблица281114[[#This Row],[VLAN]],Dictionary!$D$2:$F$14,3,FALSE))</f>
        <v>100</v>
      </c>
      <c r="F19" t="s">
        <v>2065</v>
      </c>
      <c r="G19" t="s">
        <v>410</v>
      </c>
      <c r="H19" t="s">
        <v>411</v>
      </c>
    </row>
    <row r="20" spans="1:8" x14ac:dyDescent="0.25">
      <c r="A20" s="152" t="s">
        <v>2066</v>
      </c>
      <c r="C20" t="s">
        <v>408</v>
      </c>
      <c r="D20" t="s">
        <v>72</v>
      </c>
      <c r="E20">
        <f>IF(Таблица281114[[#This Row],[Site]]="Site1",VLOOKUP(Таблица281114[[#This Row],[VLAN]],Dictionary!$D$2:$F$14,2,FALSE),VLOOKUP(Таблица281114[[#This Row],[VLAN]],Dictionary!$D$2:$F$14,3,FALSE))</f>
        <v>100</v>
      </c>
      <c r="F20" t="s">
        <v>2067</v>
      </c>
      <c r="G20" t="s">
        <v>410</v>
      </c>
      <c r="H20" t="s">
        <v>411</v>
      </c>
    </row>
    <row r="21" spans="1:8" x14ac:dyDescent="0.25">
      <c r="A21" s="152" t="s">
        <v>2068</v>
      </c>
      <c r="C21" t="s">
        <v>408</v>
      </c>
      <c r="D21" t="s">
        <v>72</v>
      </c>
      <c r="E21">
        <f>IF(Таблица281114[[#This Row],[Site]]="Site1",VLOOKUP(Таблица281114[[#This Row],[VLAN]],Dictionary!$D$2:$F$14,2,FALSE),VLOOKUP(Таблица281114[[#This Row],[VLAN]],Dictionary!$D$2:$F$14,3,FALSE))</f>
        <v>100</v>
      </c>
      <c r="F21" t="s">
        <v>2069</v>
      </c>
      <c r="G21" t="s">
        <v>410</v>
      </c>
      <c r="H21" t="s">
        <v>411</v>
      </c>
    </row>
    <row r="22" spans="1:8" x14ac:dyDescent="0.25">
      <c r="A22" s="152" t="s">
        <v>2070</v>
      </c>
      <c r="C22" t="s">
        <v>408</v>
      </c>
      <c r="D22" t="s">
        <v>72</v>
      </c>
      <c r="E22">
        <f>IF(Таблица281114[[#This Row],[Site]]="Site1",VLOOKUP(Таблица281114[[#This Row],[VLAN]],Dictionary!$D$2:$F$14,2,FALSE),VLOOKUP(Таблица281114[[#This Row],[VLAN]],Dictionary!$D$2:$F$14,3,FALSE))</f>
        <v>100</v>
      </c>
      <c r="F22" t="s">
        <v>2071</v>
      </c>
      <c r="G22" t="s">
        <v>410</v>
      </c>
      <c r="H22" t="s">
        <v>411</v>
      </c>
    </row>
    <row r="23" spans="1:8" x14ac:dyDescent="0.25">
      <c r="A23" s="152" t="s">
        <v>2072</v>
      </c>
      <c r="C23" t="s">
        <v>408</v>
      </c>
      <c r="D23" t="s">
        <v>72</v>
      </c>
      <c r="E23">
        <f>IF(Таблица281114[[#This Row],[Site]]="Site1",VLOOKUP(Таблица281114[[#This Row],[VLAN]],Dictionary!$D$2:$F$14,2,FALSE),VLOOKUP(Таблица281114[[#This Row],[VLAN]],Dictionary!$D$2:$F$14,3,FALSE))</f>
        <v>100</v>
      </c>
      <c r="F23" t="s">
        <v>2073</v>
      </c>
      <c r="G23" t="s">
        <v>410</v>
      </c>
      <c r="H23" t="s">
        <v>411</v>
      </c>
    </row>
    <row r="24" spans="1:8" x14ac:dyDescent="0.25">
      <c r="A24" s="152" t="s">
        <v>2074</v>
      </c>
      <c r="C24" t="s">
        <v>408</v>
      </c>
      <c r="D24" t="s">
        <v>72</v>
      </c>
      <c r="E24">
        <f>IF(Таблица281114[[#This Row],[Site]]="Site1",VLOOKUP(Таблица281114[[#This Row],[VLAN]],Dictionary!$D$2:$F$14,2,FALSE),VLOOKUP(Таблица281114[[#This Row],[VLAN]],Dictionary!$D$2:$F$14,3,FALSE))</f>
        <v>100</v>
      </c>
      <c r="F24" t="s">
        <v>2075</v>
      </c>
      <c r="G24" t="s">
        <v>410</v>
      </c>
      <c r="H24" t="s">
        <v>411</v>
      </c>
    </row>
    <row r="25" spans="1:8" x14ac:dyDescent="0.25">
      <c r="A25" s="152" t="s">
        <v>2076</v>
      </c>
      <c r="C25" t="s">
        <v>408</v>
      </c>
      <c r="D25" t="s">
        <v>72</v>
      </c>
      <c r="E25">
        <f>IF(Таблица281114[[#This Row],[Site]]="Site1",VLOOKUP(Таблица281114[[#This Row],[VLAN]],Dictionary!$D$2:$F$14,2,FALSE),VLOOKUP(Таблица281114[[#This Row],[VLAN]],Dictionary!$D$2:$F$14,3,FALSE))</f>
        <v>100</v>
      </c>
      <c r="F25" t="s">
        <v>2077</v>
      </c>
      <c r="G25" t="s">
        <v>410</v>
      </c>
      <c r="H25" t="s">
        <v>411</v>
      </c>
    </row>
    <row r="26" spans="1:8" x14ac:dyDescent="0.25">
      <c r="A26" s="152" t="s">
        <v>2078</v>
      </c>
      <c r="C26" t="s">
        <v>408</v>
      </c>
      <c r="D26" t="s">
        <v>72</v>
      </c>
      <c r="E26">
        <f>IF(Таблица281114[[#This Row],[Site]]="Site1",VLOOKUP(Таблица281114[[#This Row],[VLAN]],Dictionary!$D$2:$F$14,2,FALSE),VLOOKUP(Таблица281114[[#This Row],[VLAN]],Dictionary!$D$2:$F$14,3,FALSE))</f>
        <v>100</v>
      </c>
      <c r="F26" t="s">
        <v>2079</v>
      </c>
      <c r="G26" t="s">
        <v>410</v>
      </c>
      <c r="H26" t="s">
        <v>411</v>
      </c>
    </row>
    <row r="27" spans="1:8" x14ac:dyDescent="0.25">
      <c r="A27" s="84" t="s">
        <v>2034</v>
      </c>
      <c r="B27" s="83"/>
      <c r="C27" s="83" t="s">
        <v>442</v>
      </c>
      <c r="D27" s="83" t="s">
        <v>75</v>
      </c>
      <c r="E27" s="83">
        <f>IF(Таблица281114[[#This Row],[Site]]="Site1",VLOOKUP(Таблица281114[[#This Row],[VLAN]],Dictionary!$D$2:$F$14,2,FALSE),VLOOKUP(Таблица281114[[#This Row],[VLAN]],Dictionary!$D$2:$F$14,3,FALSE))</f>
        <v>101</v>
      </c>
      <c r="F27" s="83" t="s">
        <v>2080</v>
      </c>
      <c r="G27" s="83" t="s">
        <v>410</v>
      </c>
      <c r="H27" s="83" t="s">
        <v>411</v>
      </c>
    </row>
    <row r="28" spans="1:8" x14ac:dyDescent="0.25">
      <c r="A28" s="152" t="s">
        <v>2036</v>
      </c>
      <c r="C28" t="s">
        <v>442</v>
      </c>
      <c r="D28" t="s">
        <v>75</v>
      </c>
      <c r="E28">
        <f>IF(Таблица281114[[#This Row],[Site]]="Site1",VLOOKUP(Таблица281114[[#This Row],[VLAN]],Dictionary!$D$2:$F$14,2,FALSE),VLOOKUP(Таблица281114[[#This Row],[VLAN]],Dictionary!$D$2:$F$14,3,FALSE))</f>
        <v>101</v>
      </c>
      <c r="F28" t="s">
        <v>2081</v>
      </c>
      <c r="G28" t="s">
        <v>410</v>
      </c>
      <c r="H28" t="s">
        <v>411</v>
      </c>
    </row>
    <row r="29" spans="1:8" x14ac:dyDescent="0.25">
      <c r="A29" s="152" t="s">
        <v>2038</v>
      </c>
      <c r="C29" t="s">
        <v>442</v>
      </c>
      <c r="D29" t="s">
        <v>75</v>
      </c>
      <c r="E29">
        <f>IF(Таблица281114[[#This Row],[Site]]="Site1",VLOOKUP(Таблица281114[[#This Row],[VLAN]],Dictionary!$D$2:$F$14,2,FALSE),VLOOKUP(Таблица281114[[#This Row],[VLAN]],Dictionary!$D$2:$F$14,3,FALSE))</f>
        <v>101</v>
      </c>
      <c r="F29" t="s">
        <v>2082</v>
      </c>
      <c r="G29" t="s">
        <v>410</v>
      </c>
      <c r="H29" t="s">
        <v>411</v>
      </c>
    </row>
    <row r="30" spans="1:8" x14ac:dyDescent="0.25">
      <c r="A30" s="152" t="s">
        <v>2040</v>
      </c>
      <c r="C30" t="s">
        <v>442</v>
      </c>
      <c r="D30" t="s">
        <v>75</v>
      </c>
      <c r="E30">
        <f>IF(Таблица281114[[#This Row],[Site]]="Site1",VLOOKUP(Таблица281114[[#This Row],[VLAN]],Dictionary!$D$2:$F$14,2,FALSE),VLOOKUP(Таблица281114[[#This Row],[VLAN]],Dictionary!$D$2:$F$14,3,FALSE))</f>
        <v>101</v>
      </c>
      <c r="F30" t="s">
        <v>2083</v>
      </c>
      <c r="G30" t="s">
        <v>410</v>
      </c>
      <c r="H30" t="s">
        <v>411</v>
      </c>
    </row>
    <row r="31" spans="1:8" x14ac:dyDescent="0.25">
      <c r="A31" s="152" t="s">
        <v>2042</v>
      </c>
      <c r="C31" t="s">
        <v>442</v>
      </c>
      <c r="D31" t="s">
        <v>75</v>
      </c>
      <c r="E31">
        <f>IF(Таблица281114[[#This Row],[Site]]="Site1",VLOOKUP(Таблица281114[[#This Row],[VLAN]],Dictionary!$D$2:$F$14,2,FALSE),VLOOKUP(Таблица281114[[#This Row],[VLAN]],Dictionary!$D$2:$F$14,3,FALSE))</f>
        <v>101</v>
      </c>
      <c r="F31" t="s">
        <v>2084</v>
      </c>
      <c r="G31" t="s">
        <v>410</v>
      </c>
      <c r="H31" t="s">
        <v>411</v>
      </c>
    </row>
    <row r="32" spans="1:8" x14ac:dyDescent="0.25">
      <c r="A32" s="152" t="s">
        <v>2044</v>
      </c>
      <c r="C32" t="s">
        <v>442</v>
      </c>
      <c r="D32" t="s">
        <v>75</v>
      </c>
      <c r="E32">
        <f>IF(Таблица281114[[#This Row],[Site]]="Site1",VLOOKUP(Таблица281114[[#This Row],[VLAN]],Dictionary!$D$2:$F$14,2,FALSE),VLOOKUP(Таблица281114[[#This Row],[VLAN]],Dictionary!$D$2:$F$14,3,FALSE))</f>
        <v>101</v>
      </c>
      <c r="F32" t="s">
        <v>2085</v>
      </c>
      <c r="G32" t="s">
        <v>410</v>
      </c>
      <c r="H32" t="s">
        <v>411</v>
      </c>
    </row>
    <row r="33" spans="1:8" x14ac:dyDescent="0.25">
      <c r="A33" s="152" t="s">
        <v>2046</v>
      </c>
      <c r="C33" t="s">
        <v>442</v>
      </c>
      <c r="D33" t="s">
        <v>75</v>
      </c>
      <c r="E33">
        <f>IF(Таблица281114[[#This Row],[Site]]="Site1",VLOOKUP(Таблица281114[[#This Row],[VLAN]],Dictionary!$D$2:$F$14,2,FALSE),VLOOKUP(Таблица281114[[#This Row],[VLAN]],Dictionary!$D$2:$F$14,3,FALSE))</f>
        <v>101</v>
      </c>
      <c r="F33" t="s">
        <v>2086</v>
      </c>
      <c r="G33" t="s">
        <v>410</v>
      </c>
      <c r="H33" t="s">
        <v>411</v>
      </c>
    </row>
    <row r="34" spans="1:8" x14ac:dyDescent="0.25">
      <c r="A34" s="152" t="s">
        <v>2048</v>
      </c>
      <c r="C34" t="s">
        <v>442</v>
      </c>
      <c r="D34" t="s">
        <v>75</v>
      </c>
      <c r="E34">
        <f>IF(Таблица281114[[#This Row],[Site]]="Site1",VLOOKUP(Таблица281114[[#This Row],[VLAN]],Dictionary!$D$2:$F$14,2,FALSE),VLOOKUP(Таблица281114[[#This Row],[VLAN]],Dictionary!$D$2:$F$14,3,FALSE))</f>
        <v>101</v>
      </c>
      <c r="F34" t="s">
        <v>2087</v>
      </c>
      <c r="G34" t="s">
        <v>410</v>
      </c>
      <c r="H34" t="s">
        <v>411</v>
      </c>
    </row>
    <row r="35" spans="1:8" x14ac:dyDescent="0.25">
      <c r="A35" s="152" t="s">
        <v>2050</v>
      </c>
      <c r="C35" t="s">
        <v>442</v>
      </c>
      <c r="D35" t="s">
        <v>75</v>
      </c>
      <c r="E35">
        <f>IF(Таблица281114[[#This Row],[Site]]="Site1",VLOOKUP(Таблица281114[[#This Row],[VLAN]],Dictionary!$D$2:$F$14,2,FALSE),VLOOKUP(Таблица281114[[#This Row],[VLAN]],Dictionary!$D$2:$F$14,3,FALSE))</f>
        <v>101</v>
      </c>
      <c r="F35" t="s">
        <v>2088</v>
      </c>
      <c r="G35" t="s">
        <v>410</v>
      </c>
      <c r="H35" t="s">
        <v>411</v>
      </c>
    </row>
    <row r="36" spans="1:8" x14ac:dyDescent="0.25">
      <c r="A36" s="152" t="s">
        <v>2052</v>
      </c>
      <c r="C36" t="s">
        <v>442</v>
      </c>
      <c r="D36" t="s">
        <v>75</v>
      </c>
      <c r="E36">
        <f>IF(Таблица281114[[#This Row],[Site]]="Site1",VLOOKUP(Таблица281114[[#This Row],[VLAN]],Dictionary!$D$2:$F$14,2,FALSE),VLOOKUP(Таблица281114[[#This Row],[VLAN]],Dictionary!$D$2:$F$14,3,FALSE))</f>
        <v>101</v>
      </c>
      <c r="F36" t="s">
        <v>2089</v>
      </c>
      <c r="G36" t="s">
        <v>410</v>
      </c>
      <c r="H36" t="s">
        <v>411</v>
      </c>
    </row>
    <row r="37" spans="1:8" x14ac:dyDescent="0.25">
      <c r="A37" s="152" t="s">
        <v>2054</v>
      </c>
      <c r="C37" t="s">
        <v>442</v>
      </c>
      <c r="D37" t="s">
        <v>75</v>
      </c>
      <c r="E37">
        <f>IF(Таблица281114[[#This Row],[Site]]="Site1",VLOOKUP(Таблица281114[[#This Row],[VLAN]],Dictionary!$D$2:$F$14,2,FALSE),VLOOKUP(Таблица281114[[#This Row],[VLAN]],Dictionary!$D$2:$F$14,3,FALSE))</f>
        <v>101</v>
      </c>
      <c r="F37" t="s">
        <v>2090</v>
      </c>
      <c r="G37" t="s">
        <v>410</v>
      </c>
      <c r="H37" t="s">
        <v>411</v>
      </c>
    </row>
    <row r="38" spans="1:8" x14ac:dyDescent="0.25">
      <c r="A38" s="152" t="s">
        <v>2056</v>
      </c>
      <c r="C38" t="s">
        <v>442</v>
      </c>
      <c r="D38" t="s">
        <v>75</v>
      </c>
      <c r="E38">
        <f>IF(Таблица281114[[#This Row],[Site]]="Site1",VLOOKUP(Таблица281114[[#This Row],[VLAN]],Dictionary!$D$2:$F$14,2,FALSE),VLOOKUP(Таблица281114[[#This Row],[VLAN]],Dictionary!$D$2:$F$14,3,FALSE))</f>
        <v>101</v>
      </c>
      <c r="F38" t="s">
        <v>2091</v>
      </c>
      <c r="G38" t="s">
        <v>410</v>
      </c>
      <c r="H38" t="s">
        <v>411</v>
      </c>
    </row>
    <row r="39" spans="1:8" x14ac:dyDescent="0.25">
      <c r="A39" s="152" t="s">
        <v>2058</v>
      </c>
      <c r="C39" t="s">
        <v>442</v>
      </c>
      <c r="D39" t="s">
        <v>75</v>
      </c>
      <c r="E39">
        <f>IF(Таблица281114[[#This Row],[Site]]="Site1",VLOOKUP(Таблица281114[[#This Row],[VLAN]],Dictionary!$D$2:$F$14,2,FALSE),VLOOKUP(Таблица281114[[#This Row],[VLAN]],Dictionary!$D$2:$F$14,3,FALSE))</f>
        <v>101</v>
      </c>
      <c r="F39" t="s">
        <v>2092</v>
      </c>
      <c r="G39" t="s">
        <v>410</v>
      </c>
      <c r="H39" t="s">
        <v>411</v>
      </c>
    </row>
    <row r="40" spans="1:8" x14ac:dyDescent="0.25">
      <c r="A40" s="152" t="s">
        <v>2060</v>
      </c>
      <c r="C40" t="s">
        <v>442</v>
      </c>
      <c r="D40" t="s">
        <v>75</v>
      </c>
      <c r="E40">
        <f>IF(Таблица281114[[#This Row],[Site]]="Site1",VLOOKUP(Таблица281114[[#This Row],[VLAN]],Dictionary!$D$2:$F$14,2,FALSE),VLOOKUP(Таблица281114[[#This Row],[VLAN]],Dictionary!$D$2:$F$14,3,FALSE))</f>
        <v>101</v>
      </c>
      <c r="F40" t="s">
        <v>2093</v>
      </c>
      <c r="G40" t="s">
        <v>410</v>
      </c>
      <c r="H40" t="s">
        <v>411</v>
      </c>
    </row>
    <row r="41" spans="1:8" x14ac:dyDescent="0.25">
      <c r="A41" s="152" t="s">
        <v>2062</v>
      </c>
      <c r="C41" t="s">
        <v>442</v>
      </c>
      <c r="D41" t="s">
        <v>75</v>
      </c>
      <c r="E41">
        <f>IF(Таблица281114[[#This Row],[Site]]="Site1",VLOOKUP(Таблица281114[[#This Row],[VLAN]],Dictionary!$D$2:$F$14,2,FALSE),VLOOKUP(Таблица281114[[#This Row],[VLAN]],Dictionary!$D$2:$F$14,3,FALSE))</f>
        <v>101</v>
      </c>
      <c r="F41" t="s">
        <v>2094</v>
      </c>
      <c r="G41" t="s">
        <v>410</v>
      </c>
      <c r="H41" t="s">
        <v>411</v>
      </c>
    </row>
    <row r="42" spans="1:8" x14ac:dyDescent="0.25">
      <c r="A42" s="152" t="s">
        <v>2064</v>
      </c>
      <c r="C42" t="s">
        <v>442</v>
      </c>
      <c r="D42" t="s">
        <v>75</v>
      </c>
      <c r="E42">
        <f>IF(Таблица281114[[#This Row],[Site]]="Site1",VLOOKUP(Таблица281114[[#This Row],[VLAN]],Dictionary!$D$2:$F$14,2,FALSE),VLOOKUP(Таблица281114[[#This Row],[VLAN]],Dictionary!$D$2:$F$14,3,FALSE))</f>
        <v>101</v>
      </c>
      <c r="F42" t="s">
        <v>2095</v>
      </c>
      <c r="G42" t="s">
        <v>410</v>
      </c>
      <c r="H42" t="s">
        <v>411</v>
      </c>
    </row>
    <row r="43" spans="1:8" x14ac:dyDescent="0.25">
      <c r="A43" s="152" t="s">
        <v>2066</v>
      </c>
      <c r="C43" t="s">
        <v>442</v>
      </c>
      <c r="D43" t="s">
        <v>75</v>
      </c>
      <c r="E43">
        <f>IF(Таблица281114[[#This Row],[Site]]="Site1",VLOOKUP(Таблица281114[[#This Row],[VLAN]],Dictionary!$D$2:$F$14,2,FALSE),VLOOKUP(Таблица281114[[#This Row],[VLAN]],Dictionary!$D$2:$F$14,3,FALSE))</f>
        <v>101</v>
      </c>
      <c r="F43" t="s">
        <v>2096</v>
      </c>
      <c r="G43" t="s">
        <v>410</v>
      </c>
      <c r="H43" t="s">
        <v>411</v>
      </c>
    </row>
    <row r="44" spans="1:8" x14ac:dyDescent="0.25">
      <c r="A44" s="152" t="s">
        <v>2068</v>
      </c>
      <c r="C44" t="s">
        <v>442</v>
      </c>
      <c r="D44" t="s">
        <v>75</v>
      </c>
      <c r="E44">
        <f>IF(Таблица281114[[#This Row],[Site]]="Site1",VLOOKUP(Таблица281114[[#This Row],[VLAN]],Dictionary!$D$2:$F$14,2,FALSE),VLOOKUP(Таблица281114[[#This Row],[VLAN]],Dictionary!$D$2:$F$14,3,FALSE))</f>
        <v>101</v>
      </c>
      <c r="F44" t="s">
        <v>2097</v>
      </c>
      <c r="G44" t="s">
        <v>410</v>
      </c>
      <c r="H44" t="s">
        <v>411</v>
      </c>
    </row>
    <row r="45" spans="1:8" x14ac:dyDescent="0.25">
      <c r="A45" s="152" t="s">
        <v>2070</v>
      </c>
      <c r="C45" t="s">
        <v>442</v>
      </c>
      <c r="D45" t="s">
        <v>75</v>
      </c>
      <c r="E45">
        <f>IF(Таблица281114[[#This Row],[Site]]="Site1",VLOOKUP(Таблица281114[[#This Row],[VLAN]],Dictionary!$D$2:$F$14,2,FALSE),VLOOKUP(Таблица281114[[#This Row],[VLAN]],Dictionary!$D$2:$F$14,3,FALSE))</f>
        <v>101</v>
      </c>
      <c r="F45" t="s">
        <v>2098</v>
      </c>
      <c r="G45" t="s">
        <v>410</v>
      </c>
      <c r="H45" t="s">
        <v>411</v>
      </c>
    </row>
    <row r="46" spans="1:8" x14ac:dyDescent="0.25">
      <c r="A46" s="152" t="s">
        <v>2072</v>
      </c>
      <c r="C46" t="s">
        <v>442</v>
      </c>
      <c r="D46" t="s">
        <v>75</v>
      </c>
      <c r="E46">
        <f>IF(Таблица281114[[#This Row],[Site]]="Site1",VLOOKUP(Таблица281114[[#This Row],[VLAN]],Dictionary!$D$2:$F$14,2,FALSE),VLOOKUP(Таблица281114[[#This Row],[VLAN]],Dictionary!$D$2:$F$14,3,FALSE))</f>
        <v>101</v>
      </c>
      <c r="F46" t="s">
        <v>2099</v>
      </c>
      <c r="G46" t="s">
        <v>410</v>
      </c>
      <c r="H46" t="s">
        <v>411</v>
      </c>
    </row>
    <row r="47" spans="1:8" x14ac:dyDescent="0.25">
      <c r="A47" s="152" t="s">
        <v>2074</v>
      </c>
      <c r="C47" t="s">
        <v>442</v>
      </c>
      <c r="D47" t="s">
        <v>75</v>
      </c>
      <c r="E47">
        <f>IF(Таблица281114[[#This Row],[Site]]="Site1",VLOOKUP(Таблица281114[[#This Row],[VLAN]],Dictionary!$D$2:$F$14,2,FALSE),VLOOKUP(Таблица281114[[#This Row],[VLAN]],Dictionary!$D$2:$F$14,3,FALSE))</f>
        <v>101</v>
      </c>
      <c r="F47" t="s">
        <v>2100</v>
      </c>
      <c r="G47" t="s">
        <v>410</v>
      </c>
      <c r="H47" t="s">
        <v>411</v>
      </c>
    </row>
    <row r="48" spans="1:8" x14ac:dyDescent="0.25">
      <c r="A48" s="152" t="s">
        <v>2076</v>
      </c>
      <c r="C48" t="s">
        <v>442</v>
      </c>
      <c r="D48" t="s">
        <v>75</v>
      </c>
      <c r="E48">
        <f>IF(Таблица281114[[#This Row],[Site]]="Site1",VLOOKUP(Таблица281114[[#This Row],[VLAN]],Dictionary!$D$2:$F$14,2,FALSE),VLOOKUP(Таблица281114[[#This Row],[VLAN]],Dictionary!$D$2:$F$14,3,FALSE))</f>
        <v>101</v>
      </c>
      <c r="F48" t="s">
        <v>2101</v>
      </c>
      <c r="G48" t="s">
        <v>410</v>
      </c>
      <c r="H48" t="s">
        <v>411</v>
      </c>
    </row>
    <row r="49" spans="1:8" x14ac:dyDescent="0.25">
      <c r="A49" s="152" t="s">
        <v>2078</v>
      </c>
      <c r="C49" t="s">
        <v>442</v>
      </c>
      <c r="D49" t="s">
        <v>75</v>
      </c>
      <c r="E49">
        <f>IF(Таблица281114[[#This Row],[Site]]="Site1",VLOOKUP(Таблица281114[[#This Row],[VLAN]],Dictionary!$D$2:$F$14,2,FALSE),VLOOKUP(Таблица281114[[#This Row],[VLAN]],Dictionary!$D$2:$F$14,3,FALSE))</f>
        <v>101</v>
      </c>
      <c r="F49" t="s">
        <v>2102</v>
      </c>
      <c r="G49" t="s">
        <v>410</v>
      </c>
      <c r="H49" t="s">
        <v>411</v>
      </c>
    </row>
    <row r="50" spans="1:8" x14ac:dyDescent="0.25">
      <c r="A50" s="84" t="s">
        <v>2103</v>
      </c>
      <c r="B50" s="83"/>
      <c r="C50" s="83" t="s">
        <v>408</v>
      </c>
      <c r="D50" s="83" t="s">
        <v>72</v>
      </c>
      <c r="E50" s="83">
        <f>IF(Таблица281114[[#This Row],[Site]]="Site1",VLOOKUP(Таблица281114[[#This Row],[VLAN]],Dictionary!$D$2:$F$14,2,FALSE),VLOOKUP(Таблица281114[[#This Row],[VLAN]],Dictionary!$D$2:$F$14,3,FALSE))</f>
        <v>200</v>
      </c>
      <c r="F50" s="83" t="s">
        <v>2104</v>
      </c>
      <c r="G50" s="83" t="s">
        <v>461</v>
      </c>
      <c r="H50" s="83" t="s">
        <v>411</v>
      </c>
    </row>
    <row r="51" spans="1:8" x14ac:dyDescent="0.25">
      <c r="A51" s="152" t="s">
        <v>2105</v>
      </c>
      <c r="C51" t="s">
        <v>408</v>
      </c>
      <c r="D51" t="s">
        <v>72</v>
      </c>
      <c r="E51">
        <f>IF(Таблица281114[[#This Row],[Site]]="Site1",VLOOKUP(Таблица281114[[#This Row],[VLAN]],Dictionary!$D$2:$F$14,2,FALSE),VLOOKUP(Таблица281114[[#This Row],[VLAN]],Dictionary!$D$2:$F$14,3,FALSE))</f>
        <v>200</v>
      </c>
      <c r="F51" t="s">
        <v>2106</v>
      </c>
      <c r="G51" t="s">
        <v>461</v>
      </c>
      <c r="H51" t="s">
        <v>411</v>
      </c>
    </row>
    <row r="52" spans="1:8" x14ac:dyDescent="0.25">
      <c r="A52" s="152" t="s">
        <v>2107</v>
      </c>
      <c r="C52" t="s">
        <v>408</v>
      </c>
      <c r="D52" t="s">
        <v>72</v>
      </c>
      <c r="E52">
        <f>IF(Таблица281114[[#This Row],[Site]]="Site1",VLOOKUP(Таблица281114[[#This Row],[VLAN]],Dictionary!$D$2:$F$14,2,FALSE),VLOOKUP(Таблица281114[[#This Row],[VLAN]],Dictionary!$D$2:$F$14,3,FALSE))</f>
        <v>200</v>
      </c>
      <c r="F52" t="s">
        <v>2108</v>
      </c>
      <c r="G52" t="s">
        <v>461</v>
      </c>
      <c r="H52" t="s">
        <v>411</v>
      </c>
    </row>
    <row r="53" spans="1:8" x14ac:dyDescent="0.25">
      <c r="A53" s="152" t="s">
        <v>2109</v>
      </c>
      <c r="C53" t="s">
        <v>408</v>
      </c>
      <c r="D53" t="s">
        <v>72</v>
      </c>
      <c r="E53">
        <f>IF(Таблица281114[[#This Row],[Site]]="Site1",VLOOKUP(Таблица281114[[#This Row],[VLAN]],Dictionary!$D$2:$F$14,2,FALSE),VLOOKUP(Таблица281114[[#This Row],[VLAN]],Dictionary!$D$2:$F$14,3,FALSE))</f>
        <v>200</v>
      </c>
      <c r="F53" t="s">
        <v>2110</v>
      </c>
      <c r="G53" t="s">
        <v>461</v>
      </c>
      <c r="H53" t="s">
        <v>411</v>
      </c>
    </row>
    <row r="54" spans="1:8" x14ac:dyDescent="0.25">
      <c r="A54" s="152" t="s">
        <v>2111</v>
      </c>
      <c r="C54" t="s">
        <v>408</v>
      </c>
      <c r="D54" t="s">
        <v>72</v>
      </c>
      <c r="E54">
        <f>IF(Таблица281114[[#This Row],[Site]]="Site1",VLOOKUP(Таблица281114[[#This Row],[VLAN]],Dictionary!$D$2:$F$14,2,FALSE),VLOOKUP(Таблица281114[[#This Row],[VLAN]],Dictionary!$D$2:$F$14,3,FALSE))</f>
        <v>200</v>
      </c>
      <c r="F54" t="s">
        <v>2112</v>
      </c>
      <c r="G54" t="s">
        <v>461</v>
      </c>
      <c r="H54" t="s">
        <v>411</v>
      </c>
    </row>
    <row r="55" spans="1:8" x14ac:dyDescent="0.25">
      <c r="A55" s="152" t="s">
        <v>2113</v>
      </c>
      <c r="C55" t="s">
        <v>408</v>
      </c>
      <c r="D55" t="s">
        <v>72</v>
      </c>
      <c r="E55">
        <f>IF(Таблица281114[[#This Row],[Site]]="Site1",VLOOKUP(Таблица281114[[#This Row],[VLAN]],Dictionary!$D$2:$F$14,2,FALSE),VLOOKUP(Таблица281114[[#This Row],[VLAN]],Dictionary!$D$2:$F$14,3,FALSE))</f>
        <v>200</v>
      </c>
      <c r="F55" t="s">
        <v>2114</v>
      </c>
      <c r="G55" t="s">
        <v>461</v>
      </c>
      <c r="H55" t="s">
        <v>411</v>
      </c>
    </row>
    <row r="56" spans="1:8" x14ac:dyDescent="0.25">
      <c r="A56" s="152" t="s">
        <v>2115</v>
      </c>
      <c r="C56" t="s">
        <v>408</v>
      </c>
      <c r="D56" t="s">
        <v>72</v>
      </c>
      <c r="E56">
        <f>IF(Таблица281114[[#This Row],[Site]]="Site1",VLOOKUP(Таблица281114[[#This Row],[VLAN]],Dictionary!$D$2:$F$14,2,FALSE),VLOOKUP(Таблица281114[[#This Row],[VLAN]],Dictionary!$D$2:$F$14,3,FALSE))</f>
        <v>200</v>
      </c>
      <c r="F56" t="s">
        <v>2116</v>
      </c>
      <c r="G56" t="s">
        <v>461</v>
      </c>
      <c r="H56" t="s">
        <v>411</v>
      </c>
    </row>
    <row r="57" spans="1:8" x14ac:dyDescent="0.25">
      <c r="A57" s="152" t="s">
        <v>2117</v>
      </c>
      <c r="C57" t="s">
        <v>408</v>
      </c>
      <c r="D57" t="s">
        <v>72</v>
      </c>
      <c r="E57">
        <f>IF(Таблица281114[[#This Row],[Site]]="Site1",VLOOKUP(Таблица281114[[#This Row],[VLAN]],Dictionary!$D$2:$F$14,2,FALSE),VLOOKUP(Таблица281114[[#This Row],[VLAN]],Dictionary!$D$2:$F$14,3,FALSE))</f>
        <v>200</v>
      </c>
      <c r="F57" t="s">
        <v>2118</v>
      </c>
      <c r="G57" t="s">
        <v>461</v>
      </c>
      <c r="H57" t="s">
        <v>411</v>
      </c>
    </row>
    <row r="58" spans="1:8" x14ac:dyDescent="0.25">
      <c r="A58" s="152" t="s">
        <v>2119</v>
      </c>
      <c r="C58" t="s">
        <v>408</v>
      </c>
      <c r="D58" t="s">
        <v>72</v>
      </c>
      <c r="E58">
        <f>IF(Таблица281114[[#This Row],[Site]]="Site1",VLOOKUP(Таблица281114[[#This Row],[VLAN]],Dictionary!$D$2:$F$14,2,FALSE),VLOOKUP(Таблица281114[[#This Row],[VLAN]],Dictionary!$D$2:$F$14,3,FALSE))</f>
        <v>200</v>
      </c>
      <c r="F58" t="s">
        <v>2120</v>
      </c>
      <c r="G58" t="s">
        <v>461</v>
      </c>
      <c r="H58" t="s">
        <v>411</v>
      </c>
    </row>
    <row r="59" spans="1:8" x14ac:dyDescent="0.25">
      <c r="A59" s="152" t="s">
        <v>2121</v>
      </c>
      <c r="C59" t="s">
        <v>408</v>
      </c>
      <c r="D59" t="s">
        <v>72</v>
      </c>
      <c r="E59">
        <f>IF(Таблица281114[[#This Row],[Site]]="Site1",VLOOKUP(Таблица281114[[#This Row],[VLAN]],Dictionary!$D$2:$F$14,2,FALSE),VLOOKUP(Таблица281114[[#This Row],[VLAN]],Dictionary!$D$2:$F$14,3,FALSE))</f>
        <v>200</v>
      </c>
      <c r="F59" t="s">
        <v>2122</v>
      </c>
      <c r="G59" t="s">
        <v>461</v>
      </c>
      <c r="H59" t="s">
        <v>411</v>
      </c>
    </row>
    <row r="60" spans="1:8" x14ac:dyDescent="0.25">
      <c r="A60" s="152" t="s">
        <v>2123</v>
      </c>
      <c r="C60" t="s">
        <v>408</v>
      </c>
      <c r="D60" t="s">
        <v>72</v>
      </c>
      <c r="E60">
        <f>IF(Таблица281114[[#This Row],[Site]]="Site1",VLOOKUP(Таблица281114[[#This Row],[VLAN]],Dictionary!$D$2:$F$14,2,FALSE),VLOOKUP(Таблица281114[[#This Row],[VLAN]],Dictionary!$D$2:$F$14,3,FALSE))</f>
        <v>200</v>
      </c>
      <c r="F60" t="s">
        <v>2124</v>
      </c>
      <c r="G60" t="s">
        <v>461</v>
      </c>
      <c r="H60" t="s">
        <v>411</v>
      </c>
    </row>
    <row r="61" spans="1:8" x14ac:dyDescent="0.25">
      <c r="A61" s="152" t="s">
        <v>2125</v>
      </c>
      <c r="C61" t="s">
        <v>408</v>
      </c>
      <c r="D61" t="s">
        <v>72</v>
      </c>
      <c r="E61">
        <f>IF(Таблица281114[[#This Row],[Site]]="Site1",VLOOKUP(Таблица281114[[#This Row],[VLAN]],Dictionary!$D$2:$F$14,2,FALSE),VLOOKUP(Таблица281114[[#This Row],[VLAN]],Dictionary!$D$2:$F$14,3,FALSE))</f>
        <v>200</v>
      </c>
      <c r="F61" t="s">
        <v>2126</v>
      </c>
      <c r="G61" t="s">
        <v>461</v>
      </c>
      <c r="H61" t="s">
        <v>411</v>
      </c>
    </row>
    <row r="62" spans="1:8" x14ac:dyDescent="0.25">
      <c r="A62" s="152" t="s">
        <v>2127</v>
      </c>
      <c r="C62" t="s">
        <v>408</v>
      </c>
      <c r="D62" t="s">
        <v>72</v>
      </c>
      <c r="E62">
        <f>IF(Таблица281114[[#This Row],[Site]]="Site1",VLOOKUP(Таблица281114[[#This Row],[VLAN]],Dictionary!$D$2:$F$14,2,FALSE),VLOOKUP(Таблица281114[[#This Row],[VLAN]],Dictionary!$D$2:$F$14,3,FALSE))</f>
        <v>200</v>
      </c>
      <c r="F62" t="s">
        <v>2128</v>
      </c>
      <c r="G62" t="s">
        <v>461</v>
      </c>
      <c r="H62" t="s">
        <v>411</v>
      </c>
    </row>
    <row r="63" spans="1:8" x14ac:dyDescent="0.25">
      <c r="A63" s="152" t="s">
        <v>2129</v>
      </c>
      <c r="C63" t="s">
        <v>408</v>
      </c>
      <c r="D63" t="s">
        <v>72</v>
      </c>
      <c r="E63">
        <f>IF(Таблица281114[[#This Row],[Site]]="Site1",VLOOKUP(Таблица281114[[#This Row],[VLAN]],Dictionary!$D$2:$F$14,2,FALSE),VLOOKUP(Таблица281114[[#This Row],[VLAN]],Dictionary!$D$2:$F$14,3,FALSE))</f>
        <v>200</v>
      </c>
      <c r="F63" t="s">
        <v>2130</v>
      </c>
      <c r="G63" t="s">
        <v>461</v>
      </c>
      <c r="H63" t="s">
        <v>411</v>
      </c>
    </row>
    <row r="64" spans="1:8" x14ac:dyDescent="0.25">
      <c r="A64" s="152" t="s">
        <v>2131</v>
      </c>
      <c r="C64" t="s">
        <v>408</v>
      </c>
      <c r="D64" t="s">
        <v>72</v>
      </c>
      <c r="E64">
        <f>IF(Таблица281114[[#This Row],[Site]]="Site1",VLOOKUP(Таблица281114[[#This Row],[VLAN]],Dictionary!$D$2:$F$14,2,FALSE),VLOOKUP(Таблица281114[[#This Row],[VLAN]],Dictionary!$D$2:$F$14,3,FALSE))</f>
        <v>200</v>
      </c>
      <c r="F64" t="s">
        <v>2132</v>
      </c>
      <c r="G64" t="s">
        <v>461</v>
      </c>
      <c r="H64" t="s">
        <v>411</v>
      </c>
    </row>
    <row r="65" spans="1:8" x14ac:dyDescent="0.25">
      <c r="A65" s="152" t="s">
        <v>2133</v>
      </c>
      <c r="C65" t="s">
        <v>408</v>
      </c>
      <c r="D65" t="s">
        <v>72</v>
      </c>
      <c r="E65">
        <f>IF(Таблица281114[[#This Row],[Site]]="Site1",VLOOKUP(Таблица281114[[#This Row],[VLAN]],Dictionary!$D$2:$F$14,2,FALSE),VLOOKUP(Таблица281114[[#This Row],[VLAN]],Dictionary!$D$2:$F$14,3,FALSE))</f>
        <v>200</v>
      </c>
      <c r="F65" t="s">
        <v>2134</v>
      </c>
      <c r="G65" t="s">
        <v>461</v>
      </c>
      <c r="H65" t="s">
        <v>411</v>
      </c>
    </row>
    <row r="66" spans="1:8" x14ac:dyDescent="0.25">
      <c r="A66" s="152" t="s">
        <v>2135</v>
      </c>
      <c r="C66" t="s">
        <v>408</v>
      </c>
      <c r="D66" t="s">
        <v>72</v>
      </c>
      <c r="E66">
        <f>IF(Таблица281114[[#This Row],[Site]]="Site1",VLOOKUP(Таблица281114[[#This Row],[VLAN]],Dictionary!$D$2:$F$14,2,FALSE),VLOOKUP(Таблица281114[[#This Row],[VLAN]],Dictionary!$D$2:$F$14,3,FALSE))</f>
        <v>200</v>
      </c>
      <c r="F66" t="s">
        <v>2136</v>
      </c>
      <c r="G66" t="s">
        <v>461</v>
      </c>
      <c r="H66" t="s">
        <v>411</v>
      </c>
    </row>
    <row r="67" spans="1:8" x14ac:dyDescent="0.25">
      <c r="A67" s="152" t="s">
        <v>2137</v>
      </c>
      <c r="C67" t="s">
        <v>408</v>
      </c>
      <c r="D67" t="s">
        <v>72</v>
      </c>
      <c r="E67">
        <f>IF(Таблица281114[[#This Row],[Site]]="Site1",VLOOKUP(Таблица281114[[#This Row],[VLAN]],Dictionary!$D$2:$F$14,2,FALSE),VLOOKUP(Таблица281114[[#This Row],[VLAN]],Dictionary!$D$2:$F$14,3,FALSE))</f>
        <v>200</v>
      </c>
      <c r="F67" t="s">
        <v>2138</v>
      </c>
      <c r="G67" t="s">
        <v>461</v>
      </c>
      <c r="H67" t="s">
        <v>411</v>
      </c>
    </row>
    <row r="68" spans="1:8" x14ac:dyDescent="0.25">
      <c r="A68" s="152" t="s">
        <v>2139</v>
      </c>
      <c r="C68" t="s">
        <v>408</v>
      </c>
      <c r="D68" t="s">
        <v>72</v>
      </c>
      <c r="E68">
        <f>IF(Таблица281114[[#This Row],[Site]]="Site1",VLOOKUP(Таблица281114[[#This Row],[VLAN]],Dictionary!$D$2:$F$14,2,FALSE),VLOOKUP(Таблица281114[[#This Row],[VLAN]],Dictionary!$D$2:$F$14,3,FALSE))</f>
        <v>200</v>
      </c>
      <c r="F68" t="s">
        <v>2140</v>
      </c>
      <c r="G68" t="s">
        <v>461</v>
      </c>
      <c r="H68" t="s">
        <v>411</v>
      </c>
    </row>
    <row r="69" spans="1:8" x14ac:dyDescent="0.25">
      <c r="A69" s="152" t="s">
        <v>2141</v>
      </c>
      <c r="C69" t="s">
        <v>408</v>
      </c>
      <c r="D69" t="s">
        <v>72</v>
      </c>
      <c r="E69">
        <f>IF(Таблица281114[[#This Row],[Site]]="Site1",VLOOKUP(Таблица281114[[#This Row],[VLAN]],Dictionary!$D$2:$F$14,2,FALSE),VLOOKUP(Таблица281114[[#This Row],[VLAN]],Dictionary!$D$2:$F$14,3,FALSE))</f>
        <v>200</v>
      </c>
      <c r="F69" t="s">
        <v>2142</v>
      </c>
      <c r="G69" t="s">
        <v>461</v>
      </c>
      <c r="H69" t="s">
        <v>411</v>
      </c>
    </row>
    <row r="70" spans="1:8" x14ac:dyDescent="0.25">
      <c r="A70" s="152" t="s">
        <v>2143</v>
      </c>
      <c r="C70" t="s">
        <v>408</v>
      </c>
      <c r="D70" t="s">
        <v>72</v>
      </c>
      <c r="E70">
        <f>IF(Таблица281114[[#This Row],[Site]]="Site1",VLOOKUP(Таблица281114[[#This Row],[VLAN]],Dictionary!$D$2:$F$14,2,FALSE),VLOOKUP(Таблица281114[[#This Row],[VLAN]],Dictionary!$D$2:$F$14,3,FALSE))</f>
        <v>200</v>
      </c>
      <c r="F70" t="s">
        <v>2144</v>
      </c>
      <c r="G70" t="s">
        <v>461</v>
      </c>
      <c r="H70" t="s">
        <v>411</v>
      </c>
    </row>
    <row r="71" spans="1:8" x14ac:dyDescent="0.25">
      <c r="A71" s="152" t="s">
        <v>2145</v>
      </c>
      <c r="C71" t="s">
        <v>408</v>
      </c>
      <c r="D71" t="s">
        <v>72</v>
      </c>
      <c r="E71">
        <f>IF(Таблица281114[[#This Row],[Site]]="Site1",VLOOKUP(Таблица281114[[#This Row],[VLAN]],Dictionary!$D$2:$F$14,2,FALSE),VLOOKUP(Таблица281114[[#This Row],[VLAN]],Dictionary!$D$2:$F$14,3,FALSE))</f>
        <v>200</v>
      </c>
      <c r="F71" t="s">
        <v>2146</v>
      </c>
      <c r="G71" t="s">
        <v>461</v>
      </c>
      <c r="H71" t="s">
        <v>411</v>
      </c>
    </row>
    <row r="72" spans="1:8" x14ac:dyDescent="0.25">
      <c r="A72" s="84" t="s">
        <v>2103</v>
      </c>
      <c r="B72" s="83"/>
      <c r="C72" s="83" t="s">
        <v>442</v>
      </c>
      <c r="D72" s="83" t="s">
        <v>75</v>
      </c>
      <c r="E72" s="83">
        <f>IF(Таблица281114[[#This Row],[Site]]="Site1",VLOOKUP(Таблица281114[[#This Row],[VLAN]],Dictionary!$D$2:$F$14,2,FALSE),VLOOKUP(Таблица281114[[#This Row],[VLAN]],Dictionary!$D$2:$F$14,3,FALSE))</f>
        <v>201</v>
      </c>
      <c r="F72" s="83" t="s">
        <v>2147</v>
      </c>
      <c r="G72" s="83" t="s">
        <v>461</v>
      </c>
      <c r="H72" s="83" t="s">
        <v>411</v>
      </c>
    </row>
    <row r="73" spans="1:8" x14ac:dyDescent="0.25">
      <c r="A73" s="152" t="s">
        <v>2105</v>
      </c>
      <c r="C73" t="s">
        <v>442</v>
      </c>
      <c r="D73" t="s">
        <v>75</v>
      </c>
      <c r="E73">
        <f>IF(Таблица281114[[#This Row],[Site]]="Site1",VLOOKUP(Таблица281114[[#This Row],[VLAN]],Dictionary!$D$2:$F$14,2,FALSE),VLOOKUP(Таблица281114[[#This Row],[VLAN]],Dictionary!$D$2:$F$14,3,FALSE))</f>
        <v>201</v>
      </c>
      <c r="F73" t="s">
        <v>2148</v>
      </c>
      <c r="G73" t="s">
        <v>461</v>
      </c>
      <c r="H73" t="s">
        <v>411</v>
      </c>
    </row>
    <row r="74" spans="1:8" x14ac:dyDescent="0.25">
      <c r="A74" s="152" t="s">
        <v>2107</v>
      </c>
      <c r="C74" t="s">
        <v>442</v>
      </c>
      <c r="D74" t="s">
        <v>75</v>
      </c>
      <c r="E74">
        <f>IF(Таблица281114[[#This Row],[Site]]="Site1",VLOOKUP(Таблица281114[[#This Row],[VLAN]],Dictionary!$D$2:$F$14,2,FALSE),VLOOKUP(Таблица281114[[#This Row],[VLAN]],Dictionary!$D$2:$F$14,3,FALSE))</f>
        <v>201</v>
      </c>
      <c r="F74" t="s">
        <v>2149</v>
      </c>
      <c r="G74" t="s">
        <v>461</v>
      </c>
      <c r="H74" t="s">
        <v>411</v>
      </c>
    </row>
    <row r="75" spans="1:8" x14ac:dyDescent="0.25">
      <c r="A75" s="152" t="s">
        <v>2109</v>
      </c>
      <c r="C75" t="s">
        <v>442</v>
      </c>
      <c r="D75" t="s">
        <v>75</v>
      </c>
      <c r="E75">
        <f>IF(Таблица281114[[#This Row],[Site]]="Site1",VLOOKUP(Таблица281114[[#This Row],[VLAN]],Dictionary!$D$2:$F$14,2,FALSE),VLOOKUP(Таблица281114[[#This Row],[VLAN]],Dictionary!$D$2:$F$14,3,FALSE))</f>
        <v>201</v>
      </c>
      <c r="F75" t="s">
        <v>2150</v>
      </c>
      <c r="G75" t="s">
        <v>461</v>
      </c>
      <c r="H75" t="s">
        <v>411</v>
      </c>
    </row>
    <row r="76" spans="1:8" x14ac:dyDescent="0.25">
      <c r="A76" s="152" t="s">
        <v>2111</v>
      </c>
      <c r="C76" t="s">
        <v>442</v>
      </c>
      <c r="D76" t="s">
        <v>75</v>
      </c>
      <c r="E76">
        <f>IF(Таблица281114[[#This Row],[Site]]="Site1",VLOOKUP(Таблица281114[[#This Row],[VLAN]],Dictionary!$D$2:$F$14,2,FALSE),VLOOKUP(Таблица281114[[#This Row],[VLAN]],Dictionary!$D$2:$F$14,3,FALSE))</f>
        <v>201</v>
      </c>
      <c r="F76" t="s">
        <v>2151</v>
      </c>
      <c r="G76" t="s">
        <v>461</v>
      </c>
      <c r="H76" t="s">
        <v>411</v>
      </c>
    </row>
    <row r="77" spans="1:8" x14ac:dyDescent="0.25">
      <c r="A77" s="152" t="s">
        <v>2113</v>
      </c>
      <c r="C77" t="s">
        <v>442</v>
      </c>
      <c r="D77" t="s">
        <v>75</v>
      </c>
      <c r="E77">
        <f>IF(Таблица281114[[#This Row],[Site]]="Site1",VLOOKUP(Таблица281114[[#This Row],[VLAN]],Dictionary!$D$2:$F$14,2,FALSE),VLOOKUP(Таблица281114[[#This Row],[VLAN]],Dictionary!$D$2:$F$14,3,FALSE))</f>
        <v>201</v>
      </c>
      <c r="F77" t="s">
        <v>2152</v>
      </c>
      <c r="G77" t="s">
        <v>461</v>
      </c>
      <c r="H77" t="s">
        <v>411</v>
      </c>
    </row>
    <row r="78" spans="1:8" x14ac:dyDescent="0.25">
      <c r="A78" s="152" t="s">
        <v>2115</v>
      </c>
      <c r="C78" t="s">
        <v>442</v>
      </c>
      <c r="D78" t="s">
        <v>75</v>
      </c>
      <c r="E78">
        <f>IF(Таблица281114[[#This Row],[Site]]="Site1",VLOOKUP(Таблица281114[[#This Row],[VLAN]],Dictionary!$D$2:$F$14,2,FALSE),VLOOKUP(Таблица281114[[#This Row],[VLAN]],Dictionary!$D$2:$F$14,3,FALSE))</f>
        <v>201</v>
      </c>
      <c r="F78" t="s">
        <v>2153</v>
      </c>
      <c r="G78" t="s">
        <v>461</v>
      </c>
      <c r="H78" t="s">
        <v>411</v>
      </c>
    </row>
    <row r="79" spans="1:8" x14ac:dyDescent="0.25">
      <c r="A79" s="152" t="s">
        <v>2117</v>
      </c>
      <c r="C79" t="s">
        <v>442</v>
      </c>
      <c r="D79" t="s">
        <v>75</v>
      </c>
      <c r="E79">
        <f>IF(Таблица281114[[#This Row],[Site]]="Site1",VLOOKUP(Таблица281114[[#This Row],[VLAN]],Dictionary!$D$2:$F$14,2,FALSE),VLOOKUP(Таблица281114[[#This Row],[VLAN]],Dictionary!$D$2:$F$14,3,FALSE))</f>
        <v>201</v>
      </c>
      <c r="F79" t="s">
        <v>2154</v>
      </c>
      <c r="G79" t="s">
        <v>461</v>
      </c>
      <c r="H79" t="s">
        <v>411</v>
      </c>
    </row>
    <row r="80" spans="1:8" x14ac:dyDescent="0.25">
      <c r="A80" s="152" t="s">
        <v>2119</v>
      </c>
      <c r="C80" t="s">
        <v>442</v>
      </c>
      <c r="D80" t="s">
        <v>75</v>
      </c>
      <c r="E80">
        <f>IF(Таблица281114[[#This Row],[Site]]="Site1",VLOOKUP(Таблица281114[[#This Row],[VLAN]],Dictionary!$D$2:$F$14,2,FALSE),VLOOKUP(Таблица281114[[#This Row],[VLAN]],Dictionary!$D$2:$F$14,3,FALSE))</f>
        <v>201</v>
      </c>
      <c r="F80" t="s">
        <v>2155</v>
      </c>
      <c r="G80" t="s">
        <v>461</v>
      </c>
      <c r="H80" t="s">
        <v>411</v>
      </c>
    </row>
    <row r="81" spans="1:8" x14ac:dyDescent="0.25">
      <c r="A81" s="152" t="s">
        <v>2121</v>
      </c>
      <c r="C81" t="s">
        <v>442</v>
      </c>
      <c r="D81" t="s">
        <v>75</v>
      </c>
      <c r="E81">
        <f>IF(Таблица281114[[#This Row],[Site]]="Site1",VLOOKUP(Таблица281114[[#This Row],[VLAN]],Dictionary!$D$2:$F$14,2,FALSE),VLOOKUP(Таблица281114[[#This Row],[VLAN]],Dictionary!$D$2:$F$14,3,FALSE))</f>
        <v>201</v>
      </c>
      <c r="F81" t="s">
        <v>2156</v>
      </c>
      <c r="G81" t="s">
        <v>461</v>
      </c>
      <c r="H81" t="s">
        <v>411</v>
      </c>
    </row>
    <row r="82" spans="1:8" x14ac:dyDescent="0.25">
      <c r="A82" s="152" t="s">
        <v>2123</v>
      </c>
      <c r="C82" t="s">
        <v>442</v>
      </c>
      <c r="D82" t="s">
        <v>75</v>
      </c>
      <c r="E82">
        <f>IF(Таблица281114[[#This Row],[Site]]="Site1",VLOOKUP(Таблица281114[[#This Row],[VLAN]],Dictionary!$D$2:$F$14,2,FALSE),VLOOKUP(Таблица281114[[#This Row],[VLAN]],Dictionary!$D$2:$F$14,3,FALSE))</f>
        <v>201</v>
      </c>
      <c r="F82" t="s">
        <v>2157</v>
      </c>
      <c r="G82" t="s">
        <v>461</v>
      </c>
      <c r="H82" t="s">
        <v>411</v>
      </c>
    </row>
    <row r="83" spans="1:8" x14ac:dyDescent="0.25">
      <c r="A83" s="152" t="s">
        <v>2125</v>
      </c>
      <c r="C83" t="s">
        <v>442</v>
      </c>
      <c r="D83" t="s">
        <v>75</v>
      </c>
      <c r="E83">
        <f>IF(Таблица281114[[#This Row],[Site]]="Site1",VLOOKUP(Таблица281114[[#This Row],[VLAN]],Dictionary!$D$2:$F$14,2,FALSE),VLOOKUP(Таблица281114[[#This Row],[VLAN]],Dictionary!$D$2:$F$14,3,FALSE))</f>
        <v>201</v>
      </c>
      <c r="F83" t="s">
        <v>2158</v>
      </c>
      <c r="G83" t="s">
        <v>461</v>
      </c>
      <c r="H83" t="s">
        <v>411</v>
      </c>
    </row>
    <row r="84" spans="1:8" x14ac:dyDescent="0.25">
      <c r="A84" s="152" t="s">
        <v>2127</v>
      </c>
      <c r="C84" t="s">
        <v>442</v>
      </c>
      <c r="D84" t="s">
        <v>75</v>
      </c>
      <c r="E84">
        <f>IF(Таблица281114[[#This Row],[Site]]="Site1",VLOOKUP(Таблица281114[[#This Row],[VLAN]],Dictionary!$D$2:$F$14,2,FALSE),VLOOKUP(Таблица281114[[#This Row],[VLAN]],Dictionary!$D$2:$F$14,3,FALSE))</f>
        <v>201</v>
      </c>
      <c r="F84" t="s">
        <v>2159</v>
      </c>
      <c r="G84" t="s">
        <v>461</v>
      </c>
      <c r="H84" t="s">
        <v>411</v>
      </c>
    </row>
    <row r="85" spans="1:8" x14ac:dyDescent="0.25">
      <c r="A85" s="152" t="s">
        <v>2129</v>
      </c>
      <c r="C85" t="s">
        <v>442</v>
      </c>
      <c r="D85" t="s">
        <v>75</v>
      </c>
      <c r="E85">
        <f>IF(Таблица281114[[#This Row],[Site]]="Site1",VLOOKUP(Таблица281114[[#This Row],[VLAN]],Dictionary!$D$2:$F$14,2,FALSE),VLOOKUP(Таблица281114[[#This Row],[VLAN]],Dictionary!$D$2:$F$14,3,FALSE))</f>
        <v>201</v>
      </c>
      <c r="F85" t="s">
        <v>2160</v>
      </c>
      <c r="G85" t="s">
        <v>461</v>
      </c>
      <c r="H85" t="s">
        <v>411</v>
      </c>
    </row>
    <row r="86" spans="1:8" x14ac:dyDescent="0.25">
      <c r="A86" s="152" t="s">
        <v>2131</v>
      </c>
      <c r="C86" t="s">
        <v>442</v>
      </c>
      <c r="D86" t="s">
        <v>75</v>
      </c>
      <c r="E86">
        <f>IF(Таблица281114[[#This Row],[Site]]="Site1",VLOOKUP(Таблица281114[[#This Row],[VLAN]],Dictionary!$D$2:$F$14,2,FALSE),VLOOKUP(Таблица281114[[#This Row],[VLAN]],Dictionary!$D$2:$F$14,3,FALSE))</f>
        <v>201</v>
      </c>
      <c r="F86" t="s">
        <v>2161</v>
      </c>
      <c r="G86" t="s">
        <v>461</v>
      </c>
      <c r="H86" t="s">
        <v>411</v>
      </c>
    </row>
    <row r="87" spans="1:8" x14ac:dyDescent="0.25">
      <c r="A87" s="152" t="s">
        <v>2133</v>
      </c>
      <c r="C87" t="s">
        <v>442</v>
      </c>
      <c r="D87" t="s">
        <v>75</v>
      </c>
      <c r="E87">
        <f>IF(Таблица281114[[#This Row],[Site]]="Site1",VLOOKUP(Таблица281114[[#This Row],[VLAN]],Dictionary!$D$2:$F$14,2,FALSE),VLOOKUP(Таблица281114[[#This Row],[VLAN]],Dictionary!$D$2:$F$14,3,FALSE))</f>
        <v>201</v>
      </c>
      <c r="F87" t="s">
        <v>2162</v>
      </c>
      <c r="G87" t="s">
        <v>461</v>
      </c>
      <c r="H87" t="s">
        <v>411</v>
      </c>
    </row>
    <row r="88" spans="1:8" x14ac:dyDescent="0.25">
      <c r="A88" s="152" t="s">
        <v>2135</v>
      </c>
      <c r="C88" t="s">
        <v>442</v>
      </c>
      <c r="D88" t="s">
        <v>75</v>
      </c>
      <c r="E88">
        <f>IF(Таблица281114[[#This Row],[Site]]="Site1",VLOOKUP(Таблица281114[[#This Row],[VLAN]],Dictionary!$D$2:$F$14,2,FALSE),VLOOKUP(Таблица281114[[#This Row],[VLAN]],Dictionary!$D$2:$F$14,3,FALSE))</f>
        <v>201</v>
      </c>
      <c r="F88" t="s">
        <v>2163</v>
      </c>
      <c r="G88" t="s">
        <v>461</v>
      </c>
      <c r="H88" t="s">
        <v>411</v>
      </c>
    </row>
    <row r="89" spans="1:8" x14ac:dyDescent="0.25">
      <c r="A89" s="152" t="s">
        <v>2137</v>
      </c>
      <c r="C89" t="s">
        <v>442</v>
      </c>
      <c r="D89" t="s">
        <v>75</v>
      </c>
      <c r="E89">
        <f>IF(Таблица281114[[#This Row],[Site]]="Site1",VLOOKUP(Таблица281114[[#This Row],[VLAN]],Dictionary!$D$2:$F$14,2,FALSE),VLOOKUP(Таблица281114[[#This Row],[VLAN]],Dictionary!$D$2:$F$14,3,FALSE))</f>
        <v>201</v>
      </c>
      <c r="F89" t="s">
        <v>2164</v>
      </c>
      <c r="G89" t="s">
        <v>461</v>
      </c>
      <c r="H89" t="s">
        <v>411</v>
      </c>
    </row>
    <row r="90" spans="1:8" x14ac:dyDescent="0.25">
      <c r="A90" s="152" t="s">
        <v>2139</v>
      </c>
      <c r="C90" t="s">
        <v>442</v>
      </c>
      <c r="D90" t="s">
        <v>75</v>
      </c>
      <c r="E90">
        <f>IF(Таблица281114[[#This Row],[Site]]="Site1",VLOOKUP(Таблица281114[[#This Row],[VLAN]],Dictionary!$D$2:$F$14,2,FALSE),VLOOKUP(Таблица281114[[#This Row],[VLAN]],Dictionary!$D$2:$F$14,3,FALSE))</f>
        <v>201</v>
      </c>
      <c r="F90" t="s">
        <v>2165</v>
      </c>
      <c r="G90" t="s">
        <v>461</v>
      </c>
      <c r="H90" t="s">
        <v>411</v>
      </c>
    </row>
    <row r="91" spans="1:8" x14ac:dyDescent="0.25">
      <c r="A91" s="152" t="s">
        <v>2141</v>
      </c>
      <c r="C91" t="s">
        <v>442</v>
      </c>
      <c r="D91" t="s">
        <v>75</v>
      </c>
      <c r="E91">
        <f>IF(Таблица281114[[#This Row],[Site]]="Site1",VLOOKUP(Таблица281114[[#This Row],[VLAN]],Dictionary!$D$2:$F$14,2,FALSE),VLOOKUP(Таблица281114[[#This Row],[VLAN]],Dictionary!$D$2:$F$14,3,FALSE))</f>
        <v>201</v>
      </c>
      <c r="F91" t="s">
        <v>2166</v>
      </c>
      <c r="G91" t="s">
        <v>461</v>
      </c>
      <c r="H91" t="s">
        <v>411</v>
      </c>
    </row>
    <row r="92" spans="1:8" x14ac:dyDescent="0.25">
      <c r="A92" s="152" t="s">
        <v>2143</v>
      </c>
      <c r="C92" t="s">
        <v>442</v>
      </c>
      <c r="D92" t="s">
        <v>75</v>
      </c>
      <c r="E92">
        <f>IF(Таблица281114[[#This Row],[Site]]="Site1",VLOOKUP(Таблица281114[[#This Row],[VLAN]],Dictionary!$D$2:$F$14,2,FALSE),VLOOKUP(Таблица281114[[#This Row],[VLAN]],Dictionary!$D$2:$F$14,3,FALSE))</f>
        <v>201</v>
      </c>
      <c r="F92" t="s">
        <v>2167</v>
      </c>
      <c r="G92" t="s">
        <v>461</v>
      </c>
      <c r="H92" t="s">
        <v>411</v>
      </c>
    </row>
    <row r="93" spans="1:8" ht="15.75" customHeight="1" thickBot="1" x14ac:dyDescent="0.3">
      <c r="A93" s="152" t="s">
        <v>2145</v>
      </c>
      <c r="C93" t="s">
        <v>442</v>
      </c>
      <c r="D93" t="s">
        <v>75</v>
      </c>
      <c r="E93">
        <f>IF(Таблица281114[[#This Row],[Site]]="Site1",VLOOKUP(Таблица281114[[#This Row],[VLAN]],Dictionary!$D$2:$F$14,2,FALSE),VLOOKUP(Таблица281114[[#This Row],[VLAN]],Dictionary!$D$2:$F$14,3,FALSE))</f>
        <v>201</v>
      </c>
      <c r="F93" t="s">
        <v>2168</v>
      </c>
      <c r="G93" t="s">
        <v>461</v>
      </c>
      <c r="H93" t="s">
        <v>411</v>
      </c>
    </row>
    <row r="94" spans="1:8" x14ac:dyDescent="0.25">
      <c r="A94" s="92" t="s">
        <v>2034</v>
      </c>
      <c r="B94" s="135" t="s">
        <v>2169</v>
      </c>
      <c r="C94" s="135" t="s">
        <v>442</v>
      </c>
      <c r="D94" s="135" t="s">
        <v>80</v>
      </c>
      <c r="E94" s="135">
        <f>IF(Таблица281114[[#This Row],[Site]]="Site1",VLOOKUP(Таблица281114[[#This Row],[VLAN]],Dictionary!$D$2:$F$14,2,FALSE),VLOOKUP(Таблица281114[[#This Row],[VLAN]],Dictionary!$D$2:$F$14,3,FALSE))</f>
        <v>102</v>
      </c>
      <c r="F94" s="135" t="s">
        <v>2170</v>
      </c>
      <c r="G94" s="135" t="s">
        <v>410</v>
      </c>
      <c r="H94" s="135" t="s">
        <v>411</v>
      </c>
    </row>
    <row r="95" spans="1:8" x14ac:dyDescent="0.25">
      <c r="A95" s="152" t="s">
        <v>2036</v>
      </c>
      <c r="B95" t="s">
        <v>2171</v>
      </c>
      <c r="C95" t="s">
        <v>442</v>
      </c>
      <c r="D95" t="s">
        <v>80</v>
      </c>
      <c r="E95">
        <f>IF(Таблица281114[[#This Row],[Site]]="Site1",VLOOKUP(Таблица281114[[#This Row],[VLAN]],Dictionary!$D$2:$F$14,2,FALSE),VLOOKUP(Таблица281114[[#This Row],[VLAN]],Dictionary!$D$2:$F$14,3,FALSE))</f>
        <v>102</v>
      </c>
      <c r="F95" t="s">
        <v>2172</v>
      </c>
      <c r="G95" t="s">
        <v>410</v>
      </c>
      <c r="H95" t="s">
        <v>411</v>
      </c>
    </row>
    <row r="96" spans="1:8" x14ac:dyDescent="0.25">
      <c r="A96" s="152" t="s">
        <v>2038</v>
      </c>
      <c r="B96" t="s">
        <v>2173</v>
      </c>
      <c r="C96" t="s">
        <v>442</v>
      </c>
      <c r="D96" t="s">
        <v>80</v>
      </c>
      <c r="E96">
        <f>IF(Таблица281114[[#This Row],[Site]]="Site1",VLOOKUP(Таблица281114[[#This Row],[VLAN]],Dictionary!$D$2:$F$14,2,FALSE),VLOOKUP(Таблица281114[[#This Row],[VLAN]],Dictionary!$D$2:$F$14,3,FALSE))</f>
        <v>102</v>
      </c>
      <c r="F96" t="s">
        <v>2174</v>
      </c>
      <c r="G96" t="s">
        <v>410</v>
      </c>
      <c r="H96" t="s">
        <v>411</v>
      </c>
    </row>
    <row r="97" spans="1:8" x14ac:dyDescent="0.25">
      <c r="A97" s="152" t="s">
        <v>2040</v>
      </c>
      <c r="B97" t="s">
        <v>2175</v>
      </c>
      <c r="C97" t="s">
        <v>442</v>
      </c>
      <c r="D97" t="s">
        <v>80</v>
      </c>
      <c r="E97">
        <f>IF(Таблица281114[[#This Row],[Site]]="Site1",VLOOKUP(Таблица281114[[#This Row],[VLAN]],Dictionary!$D$2:$F$14,2,FALSE),VLOOKUP(Таблица281114[[#This Row],[VLAN]],Dictionary!$D$2:$F$14,3,FALSE))</f>
        <v>102</v>
      </c>
      <c r="F97" t="s">
        <v>2176</v>
      </c>
      <c r="G97" t="s">
        <v>410</v>
      </c>
      <c r="H97" t="s">
        <v>411</v>
      </c>
    </row>
    <row r="98" spans="1:8" x14ac:dyDescent="0.25">
      <c r="A98" s="152" t="s">
        <v>2042</v>
      </c>
      <c r="B98" t="s">
        <v>2177</v>
      </c>
      <c r="C98" t="s">
        <v>442</v>
      </c>
      <c r="D98" t="s">
        <v>80</v>
      </c>
      <c r="E98">
        <f>IF(Таблица281114[[#This Row],[Site]]="Site1",VLOOKUP(Таблица281114[[#This Row],[VLAN]],Dictionary!$D$2:$F$14,2,FALSE),VLOOKUP(Таблица281114[[#This Row],[VLAN]],Dictionary!$D$2:$F$14,3,FALSE))</f>
        <v>102</v>
      </c>
      <c r="F98" t="s">
        <v>2178</v>
      </c>
      <c r="G98" t="s">
        <v>410</v>
      </c>
      <c r="H98" t="s">
        <v>411</v>
      </c>
    </row>
    <row r="99" spans="1:8" x14ac:dyDescent="0.25">
      <c r="A99" s="152" t="s">
        <v>2044</v>
      </c>
      <c r="B99" t="s">
        <v>2179</v>
      </c>
      <c r="C99" t="s">
        <v>442</v>
      </c>
      <c r="D99" t="s">
        <v>80</v>
      </c>
      <c r="E99">
        <f>IF(Таблица281114[[#This Row],[Site]]="Site1",VLOOKUP(Таблица281114[[#This Row],[VLAN]],Dictionary!$D$2:$F$14,2,FALSE),VLOOKUP(Таблица281114[[#This Row],[VLAN]],Dictionary!$D$2:$F$14,3,FALSE))</f>
        <v>102</v>
      </c>
      <c r="F99" t="s">
        <v>2180</v>
      </c>
      <c r="G99" t="s">
        <v>410</v>
      </c>
      <c r="H99" t="s">
        <v>411</v>
      </c>
    </row>
    <row r="100" spans="1:8" x14ac:dyDescent="0.25">
      <c r="A100" s="152" t="s">
        <v>2046</v>
      </c>
      <c r="B100" t="s">
        <v>2181</v>
      </c>
      <c r="C100" t="s">
        <v>442</v>
      </c>
      <c r="D100" t="s">
        <v>80</v>
      </c>
      <c r="E100">
        <f>IF(Таблица281114[[#This Row],[Site]]="Site1",VLOOKUP(Таблица281114[[#This Row],[VLAN]],Dictionary!$D$2:$F$14,2,FALSE),VLOOKUP(Таблица281114[[#This Row],[VLAN]],Dictionary!$D$2:$F$14,3,FALSE))</f>
        <v>102</v>
      </c>
      <c r="F100" t="s">
        <v>2182</v>
      </c>
      <c r="G100" t="s">
        <v>410</v>
      </c>
      <c r="H100" t="s">
        <v>411</v>
      </c>
    </row>
    <row r="101" spans="1:8" x14ac:dyDescent="0.25">
      <c r="A101" s="152" t="s">
        <v>2048</v>
      </c>
      <c r="B101" t="s">
        <v>2183</v>
      </c>
      <c r="C101" t="s">
        <v>442</v>
      </c>
      <c r="D101" t="s">
        <v>80</v>
      </c>
      <c r="E101">
        <f>IF(Таблица281114[[#This Row],[Site]]="Site1",VLOOKUP(Таблица281114[[#This Row],[VLAN]],Dictionary!$D$2:$F$14,2,FALSE),VLOOKUP(Таблица281114[[#This Row],[VLAN]],Dictionary!$D$2:$F$14,3,FALSE))</f>
        <v>102</v>
      </c>
      <c r="F101" t="s">
        <v>2184</v>
      </c>
      <c r="G101" t="s">
        <v>410</v>
      </c>
      <c r="H101" t="s">
        <v>411</v>
      </c>
    </row>
    <row r="102" spans="1:8" x14ac:dyDescent="0.25">
      <c r="A102" s="152" t="s">
        <v>2058</v>
      </c>
      <c r="B102" t="s">
        <v>2185</v>
      </c>
      <c r="C102" t="s">
        <v>442</v>
      </c>
      <c r="D102" t="s">
        <v>80</v>
      </c>
      <c r="E102">
        <f>IF(Таблица281114[[#This Row],[Site]]="Site1",VLOOKUP(Таблица281114[[#This Row],[VLAN]],Dictionary!$D$2:$F$14,2,FALSE),VLOOKUP(Таблица281114[[#This Row],[VLAN]],Dictionary!$D$2:$F$14,3,FALSE))</f>
        <v>102</v>
      </c>
      <c r="F102" t="s">
        <v>2186</v>
      </c>
      <c r="G102" t="s">
        <v>410</v>
      </c>
      <c r="H102" t="s">
        <v>411</v>
      </c>
    </row>
    <row r="103" spans="1:8" x14ac:dyDescent="0.25">
      <c r="A103" s="152" t="s">
        <v>2060</v>
      </c>
      <c r="B103" t="s">
        <v>2187</v>
      </c>
      <c r="C103" t="s">
        <v>442</v>
      </c>
      <c r="D103" t="s">
        <v>80</v>
      </c>
      <c r="E103">
        <f>IF(Таблица281114[[#This Row],[Site]]="Site1",VLOOKUP(Таблица281114[[#This Row],[VLAN]],Dictionary!$D$2:$F$14,2,FALSE),VLOOKUP(Таблица281114[[#This Row],[VLAN]],Dictionary!$D$2:$F$14,3,FALSE))</f>
        <v>102</v>
      </c>
      <c r="F103" t="s">
        <v>2188</v>
      </c>
      <c r="G103" t="s">
        <v>410</v>
      </c>
      <c r="H103" t="s">
        <v>411</v>
      </c>
    </row>
    <row r="104" spans="1:8" x14ac:dyDescent="0.25">
      <c r="A104" s="152" t="s">
        <v>2062</v>
      </c>
      <c r="B104" t="s">
        <v>2189</v>
      </c>
      <c r="C104" t="s">
        <v>442</v>
      </c>
      <c r="D104" t="s">
        <v>80</v>
      </c>
      <c r="E104">
        <f>IF(Таблица281114[[#This Row],[Site]]="Site1",VLOOKUP(Таблица281114[[#This Row],[VLAN]],Dictionary!$D$2:$F$14,2,FALSE),VLOOKUP(Таблица281114[[#This Row],[VLAN]],Dictionary!$D$2:$F$14,3,FALSE))</f>
        <v>102</v>
      </c>
      <c r="F104" t="s">
        <v>2190</v>
      </c>
      <c r="G104" t="s">
        <v>410</v>
      </c>
      <c r="H104" t="s">
        <v>411</v>
      </c>
    </row>
    <row r="105" spans="1:8" x14ac:dyDescent="0.25">
      <c r="A105" s="152" t="s">
        <v>2064</v>
      </c>
      <c r="B105" t="s">
        <v>2191</v>
      </c>
      <c r="C105" t="s">
        <v>442</v>
      </c>
      <c r="D105" t="s">
        <v>80</v>
      </c>
      <c r="E105">
        <f>IF(Таблица281114[[#This Row],[Site]]="Site1",VLOOKUP(Таблица281114[[#This Row],[VLAN]],Dictionary!$D$2:$F$14,2,FALSE),VLOOKUP(Таблица281114[[#This Row],[VLAN]],Dictionary!$D$2:$F$14,3,FALSE))</f>
        <v>102</v>
      </c>
      <c r="F105" t="s">
        <v>2192</v>
      </c>
      <c r="G105" t="s">
        <v>410</v>
      </c>
      <c r="H105" t="s">
        <v>411</v>
      </c>
    </row>
    <row r="106" spans="1:8" x14ac:dyDescent="0.25">
      <c r="A106" s="152" t="s">
        <v>2070</v>
      </c>
      <c r="B106" t="s">
        <v>2193</v>
      </c>
      <c r="C106" t="s">
        <v>442</v>
      </c>
      <c r="D106" t="s">
        <v>80</v>
      </c>
      <c r="E106">
        <f>IF(Таблица281114[[#This Row],[Site]]="Site1",VLOOKUP(Таблица281114[[#This Row],[VLAN]],Dictionary!$D$2:$F$14,2,FALSE),VLOOKUP(Таблица281114[[#This Row],[VLAN]],Dictionary!$D$2:$F$14,3,FALSE))</f>
        <v>102</v>
      </c>
      <c r="F106" t="s">
        <v>2194</v>
      </c>
      <c r="G106" t="s">
        <v>410</v>
      </c>
      <c r="H106" t="s">
        <v>411</v>
      </c>
    </row>
    <row r="107" spans="1:8" x14ac:dyDescent="0.25">
      <c r="A107" s="152" t="s">
        <v>2072</v>
      </c>
      <c r="B107" t="s">
        <v>2195</v>
      </c>
      <c r="C107" t="s">
        <v>442</v>
      </c>
      <c r="D107" t="s">
        <v>80</v>
      </c>
      <c r="E107">
        <f>IF(Таблица281114[[#This Row],[Site]]="Site1",VLOOKUP(Таблица281114[[#This Row],[VLAN]],Dictionary!$D$2:$F$14,2,FALSE),VLOOKUP(Таблица281114[[#This Row],[VLAN]],Dictionary!$D$2:$F$14,3,FALSE))</f>
        <v>102</v>
      </c>
      <c r="F107" t="s">
        <v>2196</v>
      </c>
      <c r="G107" t="s">
        <v>410</v>
      </c>
      <c r="H107" t="s">
        <v>411</v>
      </c>
    </row>
    <row r="108" spans="1:8" x14ac:dyDescent="0.25">
      <c r="A108" s="152" t="s">
        <v>2074</v>
      </c>
      <c r="B108" t="s">
        <v>2197</v>
      </c>
      <c r="C108" t="s">
        <v>442</v>
      </c>
      <c r="D108" t="s">
        <v>80</v>
      </c>
      <c r="E108">
        <f>IF(Таблица281114[[#This Row],[Site]]="Site1",VLOOKUP(Таблица281114[[#This Row],[VLAN]],Dictionary!$D$2:$F$14,2,FALSE),VLOOKUP(Таблица281114[[#This Row],[VLAN]],Dictionary!$D$2:$F$14,3,FALSE))</f>
        <v>102</v>
      </c>
      <c r="F108" t="s">
        <v>2198</v>
      </c>
      <c r="G108" t="s">
        <v>410</v>
      </c>
      <c r="H108" t="s">
        <v>411</v>
      </c>
    </row>
    <row r="109" spans="1:8" x14ac:dyDescent="0.25">
      <c r="A109" s="152" t="s">
        <v>2076</v>
      </c>
      <c r="B109" t="s">
        <v>2199</v>
      </c>
      <c r="C109" t="s">
        <v>442</v>
      </c>
      <c r="D109" t="s">
        <v>80</v>
      </c>
      <c r="E109">
        <f>IF(Таблица281114[[#This Row],[Site]]="Site1",VLOOKUP(Таблица281114[[#This Row],[VLAN]],Dictionary!$D$2:$F$14,2,FALSE),VLOOKUP(Таблица281114[[#This Row],[VLAN]],Dictionary!$D$2:$F$14,3,FALSE))</f>
        <v>102</v>
      </c>
      <c r="F109" t="s">
        <v>2200</v>
      </c>
      <c r="G109" t="s">
        <v>410</v>
      </c>
      <c r="H109" t="s">
        <v>411</v>
      </c>
    </row>
    <row r="110" spans="1:8" x14ac:dyDescent="0.25">
      <c r="A110" s="84" t="s">
        <v>2050</v>
      </c>
      <c r="B110" s="83" t="s">
        <v>2201</v>
      </c>
      <c r="C110" s="83" t="s">
        <v>442</v>
      </c>
      <c r="D110" s="83" t="s">
        <v>80</v>
      </c>
      <c r="E110" s="83">
        <f>IF(Таблица281114[[#This Row],[Site]]="Site1",VLOOKUP(Таблица281114[[#This Row],[VLAN]],Dictionary!$D$2:$F$14,2,FALSE),VLOOKUP(Таблица281114[[#This Row],[VLAN]],Dictionary!$D$2:$F$14,3,FALSE))</f>
        <v>102</v>
      </c>
      <c r="F110" s="83" t="s">
        <v>2202</v>
      </c>
      <c r="G110" s="83" t="s">
        <v>410</v>
      </c>
      <c r="H110" s="83" t="s">
        <v>411</v>
      </c>
    </row>
    <row r="111" spans="1:8" x14ac:dyDescent="0.25">
      <c r="A111" s="152" t="s">
        <v>2052</v>
      </c>
      <c r="B111" t="s">
        <v>2203</v>
      </c>
      <c r="C111" t="s">
        <v>442</v>
      </c>
      <c r="D111" t="s">
        <v>80</v>
      </c>
      <c r="E111">
        <f>IF(Таблица281114[[#This Row],[Site]]="Site1",VLOOKUP(Таблица281114[[#This Row],[VLAN]],Dictionary!$D$2:$F$14,2,FALSE),VLOOKUP(Таблица281114[[#This Row],[VLAN]],Dictionary!$D$2:$F$14,3,FALSE))</f>
        <v>102</v>
      </c>
      <c r="F111" t="s">
        <v>2204</v>
      </c>
      <c r="G111" t="s">
        <v>410</v>
      </c>
      <c r="H111" t="s">
        <v>411</v>
      </c>
    </row>
    <row r="112" spans="1:8" x14ac:dyDescent="0.25">
      <c r="A112" s="152" t="s">
        <v>2054</v>
      </c>
      <c r="B112" t="s">
        <v>2205</v>
      </c>
      <c r="C112" t="s">
        <v>442</v>
      </c>
      <c r="D112" t="s">
        <v>80</v>
      </c>
      <c r="E112">
        <f>IF(Таблица281114[[#This Row],[Site]]="Site1",VLOOKUP(Таблица281114[[#This Row],[VLAN]],Dictionary!$D$2:$F$14,2,FALSE),VLOOKUP(Таблица281114[[#This Row],[VLAN]],Dictionary!$D$2:$F$14,3,FALSE))</f>
        <v>102</v>
      </c>
      <c r="F112" t="s">
        <v>2206</v>
      </c>
      <c r="G112" t="s">
        <v>410</v>
      </c>
      <c r="H112" t="s">
        <v>411</v>
      </c>
    </row>
    <row r="113" spans="1:8" x14ac:dyDescent="0.25">
      <c r="A113" s="152" t="s">
        <v>2068</v>
      </c>
      <c r="B113" t="s">
        <v>2207</v>
      </c>
      <c r="C113" t="s">
        <v>442</v>
      </c>
      <c r="D113" t="s">
        <v>80</v>
      </c>
      <c r="E113">
        <f>IF(Таблица281114[[#This Row],[Site]]="Site1",VLOOKUP(Таблица281114[[#This Row],[VLAN]],Dictionary!$D$2:$F$14,2,FALSE),VLOOKUP(Таблица281114[[#This Row],[VLAN]],Dictionary!$D$2:$F$14,3,FALSE))</f>
        <v>102</v>
      </c>
      <c r="F113" t="s">
        <v>2208</v>
      </c>
      <c r="G113" t="s">
        <v>410</v>
      </c>
      <c r="H113" t="s">
        <v>411</v>
      </c>
    </row>
    <row r="114" spans="1:8" x14ac:dyDescent="0.25">
      <c r="A114" s="152" t="s">
        <v>2078</v>
      </c>
      <c r="B114" t="s">
        <v>2209</v>
      </c>
      <c r="C114" t="s">
        <v>442</v>
      </c>
      <c r="D114" t="s">
        <v>80</v>
      </c>
      <c r="E114">
        <f>IF(Таблица281114[[#This Row],[Site]]="Site1",VLOOKUP(Таблица281114[[#This Row],[VLAN]],Dictionary!$D$2:$F$14,2,FALSE),VLOOKUP(Таблица281114[[#This Row],[VLAN]],Dictionary!$D$2:$F$14,3,FALSE))</f>
        <v>102</v>
      </c>
      <c r="F114" t="s">
        <v>2210</v>
      </c>
      <c r="G114" t="s">
        <v>410</v>
      </c>
      <c r="H114" t="s">
        <v>411</v>
      </c>
    </row>
    <row r="115" spans="1:8" x14ac:dyDescent="0.25">
      <c r="A115" s="84" t="s">
        <v>2056</v>
      </c>
      <c r="B115" s="83" t="s">
        <v>2211</v>
      </c>
      <c r="C115" s="83" t="s">
        <v>442</v>
      </c>
      <c r="D115" s="83" t="s">
        <v>80</v>
      </c>
      <c r="E115" s="83">
        <f>IF(Таблица281114[[#This Row],[Site]]="Site1",VLOOKUP(Таблица281114[[#This Row],[VLAN]],Dictionary!$D$2:$F$14,2,FALSE),VLOOKUP(Таблица281114[[#This Row],[VLAN]],Dictionary!$D$2:$F$14,3,FALSE))</f>
        <v>102</v>
      </c>
      <c r="F115" s="83" t="s">
        <v>2212</v>
      </c>
      <c r="G115" s="83" t="s">
        <v>410</v>
      </c>
      <c r="H115" s="83" t="s">
        <v>411</v>
      </c>
    </row>
    <row r="116" spans="1:8" x14ac:dyDescent="0.25">
      <c r="A116" s="152" t="s">
        <v>2056</v>
      </c>
      <c r="B116" t="s">
        <v>2213</v>
      </c>
      <c r="C116" t="s">
        <v>442</v>
      </c>
      <c r="D116" t="s">
        <v>80</v>
      </c>
      <c r="E116">
        <f>IF(Таблица281114[[#This Row],[Site]]="Site1",VLOOKUP(Таблица281114[[#This Row],[VLAN]],Dictionary!$D$2:$F$14,2,FALSE),VLOOKUP(Таблица281114[[#This Row],[VLAN]],Dictionary!$D$2:$F$14,3,FALSE))</f>
        <v>102</v>
      </c>
      <c r="F116" t="s">
        <v>2214</v>
      </c>
      <c r="G116" t="s">
        <v>410</v>
      </c>
      <c r="H116" t="s">
        <v>411</v>
      </c>
    </row>
    <row r="117" spans="1:8" x14ac:dyDescent="0.25">
      <c r="A117" s="152" t="s">
        <v>2056</v>
      </c>
      <c r="B117" t="s">
        <v>2215</v>
      </c>
      <c r="C117" t="s">
        <v>442</v>
      </c>
      <c r="D117" t="s">
        <v>80</v>
      </c>
      <c r="E117">
        <f>IF(Таблица281114[[#This Row],[Site]]="Site1",VLOOKUP(Таблица281114[[#This Row],[VLAN]],Dictionary!$D$2:$F$14,2,FALSE),VLOOKUP(Таблица281114[[#This Row],[VLAN]],Dictionary!$D$2:$F$14,3,FALSE))</f>
        <v>102</v>
      </c>
      <c r="F117" t="s">
        <v>2216</v>
      </c>
      <c r="G117" t="s">
        <v>410</v>
      </c>
      <c r="H117" t="s">
        <v>411</v>
      </c>
    </row>
    <row r="118" spans="1:8" x14ac:dyDescent="0.25">
      <c r="A118" s="152" t="s">
        <v>2066</v>
      </c>
      <c r="B118" t="s">
        <v>2217</v>
      </c>
      <c r="C118" t="s">
        <v>442</v>
      </c>
      <c r="D118" t="s">
        <v>80</v>
      </c>
      <c r="E118">
        <f>IF(Таблица281114[[#This Row],[Site]]="Site1",VLOOKUP(Таблица281114[[#This Row],[VLAN]],Dictionary!$D$2:$F$14,2,FALSE),VLOOKUP(Таблица281114[[#This Row],[VLAN]],Dictionary!$D$2:$F$14,3,FALSE))</f>
        <v>102</v>
      </c>
      <c r="F118" t="s">
        <v>2218</v>
      </c>
      <c r="G118" t="s">
        <v>410</v>
      </c>
      <c r="H118" t="s">
        <v>411</v>
      </c>
    </row>
    <row r="119" spans="1:8" x14ac:dyDescent="0.25">
      <c r="A119" s="152" t="s">
        <v>2066</v>
      </c>
      <c r="B119" t="s">
        <v>2219</v>
      </c>
      <c r="C119" t="s">
        <v>442</v>
      </c>
      <c r="D119" t="s">
        <v>80</v>
      </c>
      <c r="E119">
        <f>IF(Таблица281114[[#This Row],[Site]]="Site1",VLOOKUP(Таблица281114[[#This Row],[VLAN]],Dictionary!$D$2:$F$14,2,FALSE),VLOOKUP(Таблица281114[[#This Row],[VLAN]],Dictionary!$D$2:$F$14,3,FALSE))</f>
        <v>102</v>
      </c>
      <c r="F119" t="s">
        <v>2220</v>
      </c>
      <c r="G119" t="s">
        <v>410</v>
      </c>
      <c r="H119" t="s">
        <v>411</v>
      </c>
    </row>
    <row r="120" spans="1:8" x14ac:dyDescent="0.25">
      <c r="A120" s="152" t="s">
        <v>2066</v>
      </c>
      <c r="B120" t="s">
        <v>2221</v>
      </c>
      <c r="C120" t="s">
        <v>442</v>
      </c>
      <c r="D120" t="s">
        <v>80</v>
      </c>
      <c r="E120">
        <f>IF(Таблица281114[[#This Row],[Site]]="Site1",VLOOKUP(Таблица281114[[#This Row],[VLAN]],Dictionary!$D$2:$F$14,2,FALSE),VLOOKUP(Таблица281114[[#This Row],[VLAN]],Dictionary!$D$2:$F$14,3,FALSE))</f>
        <v>102</v>
      </c>
      <c r="F120" t="s">
        <v>2222</v>
      </c>
      <c r="G120" t="s">
        <v>410</v>
      </c>
      <c r="H120" t="s">
        <v>411</v>
      </c>
    </row>
    <row r="121" spans="1:8" x14ac:dyDescent="0.25">
      <c r="A121" s="84" t="s">
        <v>2050</v>
      </c>
      <c r="B121" s="83" t="s">
        <v>2223</v>
      </c>
      <c r="C121" s="83" t="s">
        <v>442</v>
      </c>
      <c r="D121" s="83" t="s">
        <v>80</v>
      </c>
      <c r="E121" s="83">
        <f>IF(Таблица281114[[#This Row],[Site]]="Site1",VLOOKUP(Таблица281114[[#This Row],[VLAN]],Dictionary!$D$2:$F$14,2,FALSE),VLOOKUP(Таблица281114[[#This Row],[VLAN]],Dictionary!$D$2:$F$14,3,FALSE))</f>
        <v>102</v>
      </c>
      <c r="F121" s="83" t="s">
        <v>2224</v>
      </c>
      <c r="G121" s="83" t="s">
        <v>410</v>
      </c>
      <c r="H121" s="83" t="s">
        <v>411</v>
      </c>
    </row>
    <row r="122" spans="1:8" x14ac:dyDescent="0.25">
      <c r="A122" s="139" t="s">
        <v>2052</v>
      </c>
      <c r="B122" s="122" t="s">
        <v>2225</v>
      </c>
      <c r="C122" s="122" t="s">
        <v>442</v>
      </c>
      <c r="D122" s="122" t="s">
        <v>80</v>
      </c>
      <c r="E122" s="122">
        <f>IF(Таблица281114[[#This Row],[Site]]="Site1",VLOOKUP(Таблица281114[[#This Row],[VLAN]],Dictionary!$D$2:$F$14,2,FALSE),VLOOKUP(Таблица281114[[#This Row],[VLAN]],Dictionary!$D$2:$F$14,3,FALSE))</f>
        <v>102</v>
      </c>
      <c r="F122" s="122" t="s">
        <v>2226</v>
      </c>
      <c r="G122" s="122" t="s">
        <v>410</v>
      </c>
      <c r="H122" s="122" t="s">
        <v>411</v>
      </c>
    </row>
    <row r="123" spans="1:8" x14ac:dyDescent="0.25">
      <c r="A123" s="85" t="s">
        <v>2054</v>
      </c>
      <c r="B123" s="155" t="s">
        <v>2227</v>
      </c>
      <c r="C123" s="155" t="s">
        <v>442</v>
      </c>
      <c r="D123" s="155" t="s">
        <v>80</v>
      </c>
      <c r="E123" s="155">
        <f>IF(Таблица281114[[#This Row],[Site]]="Site1",VLOOKUP(Таблица281114[[#This Row],[VLAN]],Dictionary!$D$2:$F$14,2,FALSE),VLOOKUP(Таблица281114[[#This Row],[VLAN]],Dictionary!$D$2:$F$14,3,FALSE))</f>
        <v>102</v>
      </c>
      <c r="F123" s="155" t="s">
        <v>2228</v>
      </c>
      <c r="G123" s="155" t="s">
        <v>410</v>
      </c>
      <c r="H123" s="155" t="s">
        <v>411</v>
      </c>
    </row>
    <row r="124" spans="1:8" x14ac:dyDescent="0.25">
      <c r="A124" s="139" t="s">
        <v>2068</v>
      </c>
      <c r="B124" s="122" t="s">
        <v>2229</v>
      </c>
      <c r="C124" s="122" t="s">
        <v>442</v>
      </c>
      <c r="D124" s="122" t="s">
        <v>80</v>
      </c>
      <c r="E124" s="122">
        <f>IF(Таблица281114[[#This Row],[Site]]="Site1",VLOOKUP(Таблица281114[[#This Row],[VLAN]],Dictionary!$D$2:$F$14,2,FALSE),VLOOKUP(Таблица281114[[#This Row],[VLAN]],Dictionary!$D$2:$F$14,3,FALSE))</f>
        <v>102</v>
      </c>
      <c r="F124" s="122" t="s">
        <v>2230</v>
      </c>
      <c r="G124" s="122" t="s">
        <v>410</v>
      </c>
      <c r="H124" s="122" t="s">
        <v>411</v>
      </c>
    </row>
    <row r="125" spans="1:8" x14ac:dyDescent="0.25">
      <c r="A125" s="84" t="s">
        <v>2103</v>
      </c>
      <c r="B125" s="83" t="s">
        <v>2231</v>
      </c>
      <c r="C125" t="s">
        <v>442</v>
      </c>
      <c r="D125" t="s">
        <v>80</v>
      </c>
      <c r="E125">
        <f>IF(Таблица281114[[#This Row],[Site]]="Site1",VLOOKUP(Таблица281114[[#This Row],[VLAN]],Dictionary!$D$2:$F$14,2,FALSE),VLOOKUP(Таблица281114[[#This Row],[VLAN]],Dictionary!$D$2:$F$14,3,FALSE))</f>
        <v>202</v>
      </c>
      <c r="F125" t="s">
        <v>2232</v>
      </c>
      <c r="G125" t="s">
        <v>461</v>
      </c>
      <c r="H125" t="s">
        <v>411</v>
      </c>
    </row>
    <row r="126" spans="1:8" x14ac:dyDescent="0.25">
      <c r="A126" s="152" t="s">
        <v>2105</v>
      </c>
      <c r="B126" t="s">
        <v>2233</v>
      </c>
      <c r="C126" t="s">
        <v>442</v>
      </c>
      <c r="D126" t="s">
        <v>80</v>
      </c>
      <c r="E126">
        <f>IF(Таблица281114[[#This Row],[Site]]="Site1",VLOOKUP(Таблица281114[[#This Row],[VLAN]],Dictionary!$D$2:$F$14,2,FALSE),VLOOKUP(Таблица281114[[#This Row],[VLAN]],Dictionary!$D$2:$F$14,3,FALSE))</f>
        <v>202</v>
      </c>
      <c r="F126" t="s">
        <v>2234</v>
      </c>
      <c r="G126" t="s">
        <v>461</v>
      </c>
      <c r="H126" t="s">
        <v>411</v>
      </c>
    </row>
    <row r="127" spans="1:8" x14ac:dyDescent="0.25">
      <c r="A127" s="152" t="s">
        <v>2107</v>
      </c>
      <c r="B127" t="s">
        <v>2235</v>
      </c>
      <c r="C127" t="s">
        <v>442</v>
      </c>
      <c r="D127" t="s">
        <v>80</v>
      </c>
      <c r="E127">
        <f>IF(Таблица281114[[#This Row],[Site]]="Site1",VLOOKUP(Таблица281114[[#This Row],[VLAN]],Dictionary!$D$2:$F$14,2,FALSE),VLOOKUP(Таблица281114[[#This Row],[VLAN]],Dictionary!$D$2:$F$14,3,FALSE))</f>
        <v>202</v>
      </c>
      <c r="F127" t="s">
        <v>2236</v>
      </c>
      <c r="G127" t="s">
        <v>461</v>
      </c>
      <c r="H127" t="s">
        <v>411</v>
      </c>
    </row>
    <row r="128" spans="1:8" x14ac:dyDescent="0.25">
      <c r="A128" s="152" t="s">
        <v>2109</v>
      </c>
      <c r="B128" t="s">
        <v>2237</v>
      </c>
      <c r="C128" t="s">
        <v>442</v>
      </c>
      <c r="D128" t="s">
        <v>80</v>
      </c>
      <c r="E128">
        <f>IF(Таблица281114[[#This Row],[Site]]="Site1",VLOOKUP(Таблица281114[[#This Row],[VLAN]],Dictionary!$D$2:$F$14,2,FALSE),VLOOKUP(Таблица281114[[#This Row],[VLAN]],Dictionary!$D$2:$F$14,3,FALSE))</f>
        <v>202</v>
      </c>
      <c r="F128" t="s">
        <v>2238</v>
      </c>
      <c r="G128" t="s">
        <v>461</v>
      </c>
      <c r="H128" t="s">
        <v>411</v>
      </c>
    </row>
    <row r="129" spans="1:8" x14ac:dyDescent="0.25">
      <c r="A129" s="152" t="s">
        <v>2111</v>
      </c>
      <c r="B129" t="s">
        <v>2239</v>
      </c>
      <c r="C129" t="s">
        <v>442</v>
      </c>
      <c r="D129" t="s">
        <v>80</v>
      </c>
      <c r="E129">
        <f>IF(Таблица281114[[#This Row],[Site]]="Site1",VLOOKUP(Таблица281114[[#This Row],[VLAN]],Dictionary!$D$2:$F$14,2,FALSE),VLOOKUP(Таблица281114[[#This Row],[VLAN]],Dictionary!$D$2:$F$14,3,FALSE))</f>
        <v>202</v>
      </c>
      <c r="F129" t="s">
        <v>2240</v>
      </c>
      <c r="G129" t="s">
        <v>461</v>
      </c>
      <c r="H129" t="s">
        <v>411</v>
      </c>
    </row>
    <row r="130" spans="1:8" x14ac:dyDescent="0.25">
      <c r="A130" s="152" t="s">
        <v>2113</v>
      </c>
      <c r="B130" t="s">
        <v>2241</v>
      </c>
      <c r="C130" t="s">
        <v>442</v>
      </c>
      <c r="D130" t="s">
        <v>80</v>
      </c>
      <c r="E130">
        <f>IF(Таблица281114[[#This Row],[Site]]="Site1",VLOOKUP(Таблица281114[[#This Row],[VLAN]],Dictionary!$D$2:$F$14,2,FALSE),VLOOKUP(Таблица281114[[#This Row],[VLAN]],Dictionary!$D$2:$F$14,3,FALSE))</f>
        <v>202</v>
      </c>
      <c r="F130" t="s">
        <v>2242</v>
      </c>
      <c r="G130" t="s">
        <v>461</v>
      </c>
      <c r="H130" t="s">
        <v>411</v>
      </c>
    </row>
    <row r="131" spans="1:8" x14ac:dyDescent="0.25">
      <c r="A131" s="152" t="s">
        <v>2115</v>
      </c>
      <c r="B131" t="s">
        <v>2243</v>
      </c>
      <c r="C131" t="s">
        <v>442</v>
      </c>
      <c r="D131" t="s">
        <v>80</v>
      </c>
      <c r="E131">
        <f>IF(Таблица281114[[#This Row],[Site]]="Site1",VLOOKUP(Таблица281114[[#This Row],[VLAN]],Dictionary!$D$2:$F$14,2,FALSE),VLOOKUP(Таблица281114[[#This Row],[VLAN]],Dictionary!$D$2:$F$14,3,FALSE))</f>
        <v>202</v>
      </c>
      <c r="F131" t="s">
        <v>2244</v>
      </c>
      <c r="G131" t="s">
        <v>461</v>
      </c>
      <c r="H131" t="s">
        <v>411</v>
      </c>
    </row>
    <row r="132" spans="1:8" x14ac:dyDescent="0.25">
      <c r="A132" s="152" t="s">
        <v>2117</v>
      </c>
      <c r="B132" t="s">
        <v>2245</v>
      </c>
      <c r="C132" t="s">
        <v>442</v>
      </c>
      <c r="D132" t="s">
        <v>80</v>
      </c>
      <c r="E132">
        <f>IF(Таблица281114[[#This Row],[Site]]="Site1",VLOOKUP(Таблица281114[[#This Row],[VLAN]],Dictionary!$D$2:$F$14,2,FALSE),VLOOKUP(Таблица281114[[#This Row],[VLAN]],Dictionary!$D$2:$F$14,3,FALSE))</f>
        <v>202</v>
      </c>
      <c r="F132" t="s">
        <v>2246</v>
      </c>
      <c r="G132" t="s">
        <v>461</v>
      </c>
      <c r="H132" t="s">
        <v>411</v>
      </c>
    </row>
    <row r="133" spans="1:8" x14ac:dyDescent="0.25">
      <c r="A133" s="152" t="s">
        <v>2127</v>
      </c>
      <c r="B133" t="s">
        <v>2247</v>
      </c>
      <c r="C133" t="s">
        <v>442</v>
      </c>
      <c r="D133" t="s">
        <v>80</v>
      </c>
      <c r="E133">
        <f>IF(Таблица281114[[#This Row],[Site]]="Site1",VLOOKUP(Таблица281114[[#This Row],[VLAN]],Dictionary!$D$2:$F$14,2,FALSE),VLOOKUP(Таблица281114[[#This Row],[VLAN]],Dictionary!$D$2:$F$14,3,FALSE))</f>
        <v>202</v>
      </c>
      <c r="F133" t="s">
        <v>2248</v>
      </c>
      <c r="G133" t="s">
        <v>461</v>
      </c>
      <c r="H133" t="s">
        <v>411</v>
      </c>
    </row>
    <row r="134" spans="1:8" x14ac:dyDescent="0.25">
      <c r="A134" s="152" t="s">
        <v>2129</v>
      </c>
      <c r="B134" t="s">
        <v>2249</v>
      </c>
      <c r="C134" t="s">
        <v>442</v>
      </c>
      <c r="D134" t="s">
        <v>80</v>
      </c>
      <c r="E134">
        <f>IF(Таблица281114[[#This Row],[Site]]="Site1",VLOOKUP(Таблица281114[[#This Row],[VLAN]],Dictionary!$D$2:$F$14,2,FALSE),VLOOKUP(Таблица281114[[#This Row],[VLAN]],Dictionary!$D$2:$F$14,3,FALSE))</f>
        <v>202</v>
      </c>
      <c r="F134" t="s">
        <v>2250</v>
      </c>
      <c r="G134" t="s">
        <v>461</v>
      </c>
      <c r="H134" t="s">
        <v>411</v>
      </c>
    </row>
    <row r="135" spans="1:8" x14ac:dyDescent="0.25">
      <c r="A135" s="152" t="s">
        <v>2131</v>
      </c>
      <c r="B135" t="s">
        <v>2251</v>
      </c>
      <c r="C135" t="s">
        <v>442</v>
      </c>
      <c r="D135" t="s">
        <v>80</v>
      </c>
      <c r="E135">
        <f>IF(Таблица281114[[#This Row],[Site]]="Site1",VLOOKUP(Таблица281114[[#This Row],[VLAN]],Dictionary!$D$2:$F$14,2,FALSE),VLOOKUP(Таблица281114[[#This Row],[VLAN]],Dictionary!$D$2:$F$14,3,FALSE))</f>
        <v>202</v>
      </c>
      <c r="F135" t="s">
        <v>2252</v>
      </c>
      <c r="G135" t="s">
        <v>461</v>
      </c>
      <c r="H135" t="s">
        <v>411</v>
      </c>
    </row>
    <row r="136" spans="1:8" x14ac:dyDescent="0.25">
      <c r="A136" s="152" t="s">
        <v>2133</v>
      </c>
      <c r="B136" t="s">
        <v>2253</v>
      </c>
      <c r="C136" t="s">
        <v>442</v>
      </c>
      <c r="D136" t="s">
        <v>80</v>
      </c>
      <c r="E136">
        <f>IF(Таблица281114[[#This Row],[Site]]="Site1",VLOOKUP(Таблица281114[[#This Row],[VLAN]],Dictionary!$D$2:$F$14,2,FALSE),VLOOKUP(Таблица281114[[#This Row],[VLAN]],Dictionary!$D$2:$F$14,3,FALSE))</f>
        <v>202</v>
      </c>
      <c r="F136" t="s">
        <v>2254</v>
      </c>
      <c r="G136" t="s">
        <v>461</v>
      </c>
      <c r="H136" t="s">
        <v>411</v>
      </c>
    </row>
    <row r="137" spans="1:8" x14ac:dyDescent="0.25">
      <c r="A137" s="152" t="s">
        <v>2139</v>
      </c>
      <c r="B137" t="s">
        <v>2255</v>
      </c>
      <c r="C137" t="s">
        <v>442</v>
      </c>
      <c r="D137" t="s">
        <v>80</v>
      </c>
      <c r="E137">
        <f>IF(Таблица281114[[#This Row],[Site]]="Site1",VLOOKUP(Таблица281114[[#This Row],[VLAN]],Dictionary!$D$2:$F$14,2,FALSE),VLOOKUP(Таблица281114[[#This Row],[VLAN]],Dictionary!$D$2:$F$14,3,FALSE))</f>
        <v>202</v>
      </c>
      <c r="F137" t="s">
        <v>2256</v>
      </c>
      <c r="G137" t="s">
        <v>461</v>
      </c>
      <c r="H137" t="s">
        <v>411</v>
      </c>
    </row>
    <row r="138" spans="1:8" x14ac:dyDescent="0.25">
      <c r="A138" s="152" t="s">
        <v>2141</v>
      </c>
      <c r="B138" t="s">
        <v>2257</v>
      </c>
      <c r="C138" t="s">
        <v>442</v>
      </c>
      <c r="D138" t="s">
        <v>80</v>
      </c>
      <c r="E138">
        <f>IF(Таблица281114[[#This Row],[Site]]="Site1",VLOOKUP(Таблица281114[[#This Row],[VLAN]],Dictionary!$D$2:$F$14,2,FALSE),VLOOKUP(Таблица281114[[#This Row],[VLAN]],Dictionary!$D$2:$F$14,3,FALSE))</f>
        <v>202</v>
      </c>
      <c r="F138" t="s">
        <v>2258</v>
      </c>
      <c r="G138" t="s">
        <v>461</v>
      </c>
      <c r="H138" t="s">
        <v>411</v>
      </c>
    </row>
    <row r="139" spans="1:8" x14ac:dyDescent="0.25">
      <c r="A139" s="152" t="s">
        <v>2143</v>
      </c>
      <c r="B139" t="s">
        <v>2259</v>
      </c>
      <c r="C139" t="s">
        <v>442</v>
      </c>
      <c r="D139" t="s">
        <v>80</v>
      </c>
      <c r="E139">
        <f>IF(Таблица281114[[#This Row],[Site]]="Site1",VLOOKUP(Таблица281114[[#This Row],[VLAN]],Dictionary!$D$2:$F$14,2,FALSE),VLOOKUP(Таблица281114[[#This Row],[VLAN]],Dictionary!$D$2:$F$14,3,FALSE))</f>
        <v>202</v>
      </c>
      <c r="F139" t="s">
        <v>2260</v>
      </c>
      <c r="G139" t="s">
        <v>461</v>
      </c>
      <c r="H139" t="s">
        <v>411</v>
      </c>
    </row>
    <row r="140" spans="1:8" x14ac:dyDescent="0.25">
      <c r="A140" s="152" t="s">
        <v>2145</v>
      </c>
      <c r="B140" t="s">
        <v>2261</v>
      </c>
      <c r="C140" t="s">
        <v>442</v>
      </c>
      <c r="D140" t="s">
        <v>80</v>
      </c>
      <c r="E140">
        <f>IF(Таблица281114[[#This Row],[Site]]="Site1",VLOOKUP(Таблица281114[[#This Row],[VLAN]],Dictionary!$D$2:$F$14,2,FALSE),VLOOKUP(Таблица281114[[#This Row],[VLAN]],Dictionary!$D$2:$F$14,3,FALSE))</f>
        <v>202</v>
      </c>
      <c r="F140" t="s">
        <v>2262</v>
      </c>
      <c r="G140" t="s">
        <v>461</v>
      </c>
      <c r="H140" t="s">
        <v>411</v>
      </c>
    </row>
    <row r="141" spans="1:8" x14ac:dyDescent="0.25">
      <c r="A141" s="84" t="s">
        <v>2119</v>
      </c>
      <c r="B141" s="83" t="s">
        <v>2263</v>
      </c>
      <c r="C141" s="83" t="s">
        <v>442</v>
      </c>
      <c r="D141" s="83" t="s">
        <v>80</v>
      </c>
      <c r="E141" s="83">
        <f>IF(Таблица281114[[#This Row],[Site]]="Site1",VLOOKUP(Таблица281114[[#This Row],[VLAN]],Dictionary!$D$2:$F$14,2,FALSE),VLOOKUP(Таблица281114[[#This Row],[VLAN]],Dictionary!$D$2:$F$14,3,FALSE))</f>
        <v>202</v>
      </c>
      <c r="F141" s="83" t="s">
        <v>2264</v>
      </c>
      <c r="G141" s="83" t="s">
        <v>461</v>
      </c>
      <c r="H141" s="83" t="s">
        <v>411</v>
      </c>
    </row>
    <row r="142" spans="1:8" x14ac:dyDescent="0.25">
      <c r="A142" s="152" t="s">
        <v>2121</v>
      </c>
      <c r="B142" t="s">
        <v>2265</v>
      </c>
      <c r="C142" t="s">
        <v>442</v>
      </c>
      <c r="D142" t="s">
        <v>80</v>
      </c>
      <c r="E142">
        <f>IF(Таблица281114[[#This Row],[Site]]="Site1",VLOOKUP(Таблица281114[[#This Row],[VLAN]],Dictionary!$D$2:$F$14,2,FALSE),VLOOKUP(Таблица281114[[#This Row],[VLAN]],Dictionary!$D$2:$F$14,3,FALSE))</f>
        <v>202</v>
      </c>
      <c r="F142" t="s">
        <v>2266</v>
      </c>
      <c r="G142" t="s">
        <v>461</v>
      </c>
      <c r="H142" t="s">
        <v>411</v>
      </c>
    </row>
    <row r="143" spans="1:8" x14ac:dyDescent="0.25">
      <c r="A143" s="152" t="s">
        <v>2123</v>
      </c>
      <c r="B143" t="s">
        <v>2267</v>
      </c>
      <c r="C143" t="s">
        <v>442</v>
      </c>
      <c r="D143" t="s">
        <v>80</v>
      </c>
      <c r="E143">
        <f>IF(Таблица281114[[#This Row],[Site]]="Site1",VLOOKUP(Таблица281114[[#This Row],[VLAN]],Dictionary!$D$2:$F$14,2,FALSE),VLOOKUP(Таблица281114[[#This Row],[VLAN]],Dictionary!$D$2:$F$14,3,FALSE))</f>
        <v>202</v>
      </c>
      <c r="F143" t="s">
        <v>2268</v>
      </c>
      <c r="G143" t="s">
        <v>461</v>
      </c>
      <c r="H143" t="s">
        <v>411</v>
      </c>
    </row>
    <row r="144" spans="1:8" x14ac:dyDescent="0.25">
      <c r="A144" s="152" t="s">
        <v>2137</v>
      </c>
      <c r="B144" t="s">
        <v>2269</v>
      </c>
      <c r="C144" t="s">
        <v>442</v>
      </c>
      <c r="D144" t="s">
        <v>80</v>
      </c>
      <c r="E144">
        <f>IF(Таблица281114[[#This Row],[Site]]="Site1",VLOOKUP(Таблица281114[[#This Row],[VLAN]],Dictionary!$D$2:$F$14,2,FALSE),VLOOKUP(Таблица281114[[#This Row],[VLAN]],Dictionary!$D$2:$F$14,3,FALSE))</f>
        <v>202</v>
      </c>
      <c r="F144" t="s">
        <v>2270</v>
      </c>
      <c r="G144" t="s">
        <v>461</v>
      </c>
      <c r="H144" t="s">
        <v>411</v>
      </c>
    </row>
    <row r="145" spans="1:8" x14ac:dyDescent="0.25">
      <c r="A145" s="84" t="s">
        <v>2125</v>
      </c>
      <c r="B145" s="83" t="s">
        <v>2271</v>
      </c>
      <c r="C145" s="83" t="s">
        <v>442</v>
      </c>
      <c r="D145" s="83" t="s">
        <v>80</v>
      </c>
      <c r="E145" s="83">
        <f>IF(Таблица281114[[#This Row],[Site]]="Site1",VLOOKUP(Таблица281114[[#This Row],[VLAN]],Dictionary!$D$2:$F$14,2,FALSE),VLOOKUP(Таблица281114[[#This Row],[VLAN]],Dictionary!$D$2:$F$14,3,FALSE))</f>
        <v>202</v>
      </c>
      <c r="F145" s="83" t="s">
        <v>2272</v>
      </c>
      <c r="G145" s="83" t="s">
        <v>461</v>
      </c>
      <c r="H145" s="83" t="s">
        <v>411</v>
      </c>
    </row>
    <row r="146" spans="1:8" x14ac:dyDescent="0.25">
      <c r="A146" s="152" t="s">
        <v>2125</v>
      </c>
      <c r="B146" t="s">
        <v>2273</v>
      </c>
      <c r="C146" t="s">
        <v>442</v>
      </c>
      <c r="D146" t="s">
        <v>80</v>
      </c>
      <c r="E146">
        <f>IF(Таблица281114[[#This Row],[Site]]="Site1",VLOOKUP(Таблица281114[[#This Row],[VLAN]],Dictionary!$D$2:$F$14,2,FALSE),VLOOKUP(Таблица281114[[#This Row],[VLAN]],Dictionary!$D$2:$F$14,3,FALSE))</f>
        <v>202</v>
      </c>
      <c r="F146" t="s">
        <v>2274</v>
      </c>
      <c r="G146" t="s">
        <v>461</v>
      </c>
      <c r="H146" t="s">
        <v>411</v>
      </c>
    </row>
    <row r="147" spans="1:8" x14ac:dyDescent="0.25">
      <c r="A147" s="152" t="s">
        <v>2125</v>
      </c>
      <c r="B147" t="s">
        <v>2275</v>
      </c>
      <c r="C147" t="s">
        <v>442</v>
      </c>
      <c r="D147" t="s">
        <v>80</v>
      </c>
      <c r="E147">
        <f>IF(Таблица281114[[#This Row],[Site]]="Site1",VLOOKUP(Таблица281114[[#This Row],[VLAN]],Dictionary!$D$2:$F$14,2,FALSE),VLOOKUP(Таблица281114[[#This Row],[VLAN]],Dictionary!$D$2:$F$14,3,FALSE))</f>
        <v>202</v>
      </c>
      <c r="F147" t="s">
        <v>2276</v>
      </c>
      <c r="G147" t="s">
        <v>461</v>
      </c>
      <c r="H147" t="s">
        <v>411</v>
      </c>
    </row>
    <row r="148" spans="1:8" x14ac:dyDescent="0.25">
      <c r="A148" s="152" t="s">
        <v>2135</v>
      </c>
      <c r="B148" t="s">
        <v>2277</v>
      </c>
      <c r="C148" t="s">
        <v>442</v>
      </c>
      <c r="D148" t="s">
        <v>80</v>
      </c>
      <c r="E148">
        <f>IF(Таблица281114[[#This Row],[Site]]="Site1",VLOOKUP(Таблица281114[[#This Row],[VLAN]],Dictionary!$D$2:$F$14,2,FALSE),VLOOKUP(Таблица281114[[#This Row],[VLAN]],Dictionary!$D$2:$F$14,3,FALSE))</f>
        <v>202</v>
      </c>
      <c r="F148" t="s">
        <v>2278</v>
      </c>
      <c r="G148" t="s">
        <v>461</v>
      </c>
      <c r="H148" t="s">
        <v>411</v>
      </c>
    </row>
    <row r="149" spans="1:8" x14ac:dyDescent="0.25">
      <c r="A149" s="152" t="s">
        <v>2135</v>
      </c>
      <c r="B149" t="s">
        <v>2279</v>
      </c>
      <c r="C149" t="s">
        <v>442</v>
      </c>
      <c r="D149" t="s">
        <v>80</v>
      </c>
      <c r="E149">
        <f>IF(Таблица281114[[#This Row],[Site]]="Site1",VLOOKUP(Таблица281114[[#This Row],[VLAN]],Dictionary!$D$2:$F$14,2,FALSE),VLOOKUP(Таблица281114[[#This Row],[VLAN]],Dictionary!$D$2:$F$14,3,FALSE))</f>
        <v>202</v>
      </c>
      <c r="F149" t="s">
        <v>2280</v>
      </c>
      <c r="G149" t="s">
        <v>461</v>
      </c>
      <c r="H149" t="s">
        <v>411</v>
      </c>
    </row>
    <row r="150" spans="1:8" x14ac:dyDescent="0.25">
      <c r="A150" s="152" t="s">
        <v>2135</v>
      </c>
      <c r="B150" t="s">
        <v>2281</v>
      </c>
      <c r="C150" t="s">
        <v>442</v>
      </c>
      <c r="D150" t="s">
        <v>80</v>
      </c>
      <c r="E150">
        <f>IF(Таблица281114[[#This Row],[Site]]="Site1",VLOOKUP(Таблица281114[[#This Row],[VLAN]],Dictionary!$D$2:$F$14,2,FALSE),VLOOKUP(Таблица281114[[#This Row],[VLAN]],Dictionary!$D$2:$F$14,3,FALSE))</f>
        <v>202</v>
      </c>
      <c r="F150" t="s">
        <v>2282</v>
      </c>
      <c r="G150" t="s">
        <v>461</v>
      </c>
      <c r="H150" t="s">
        <v>411</v>
      </c>
    </row>
    <row r="151" spans="1:8" x14ac:dyDescent="0.25">
      <c r="A151" s="83" t="s">
        <v>2119</v>
      </c>
      <c r="B151" s="83" t="s">
        <v>2283</v>
      </c>
      <c r="C151" s="83" t="s">
        <v>442</v>
      </c>
      <c r="D151" s="83" t="s">
        <v>80</v>
      </c>
      <c r="E151" s="83">
        <f>IF(Таблица281114[[#This Row],[Site]]="Site1",VLOOKUP(Таблица281114[[#This Row],[VLAN]],Dictionary!$D$2:$F$14,2,FALSE),VLOOKUP(Таблица281114[[#This Row],[VLAN]],Dictionary!$D$2:$F$14,3,FALSE))</f>
        <v>202</v>
      </c>
      <c r="F151" s="83" t="s">
        <v>2284</v>
      </c>
      <c r="G151" s="83" t="s">
        <v>461</v>
      </c>
      <c r="H151" s="83" t="s">
        <v>411</v>
      </c>
    </row>
    <row r="152" spans="1:8" x14ac:dyDescent="0.25">
      <c r="A152" s="122" t="s">
        <v>2121</v>
      </c>
      <c r="B152" s="122" t="s">
        <v>2285</v>
      </c>
      <c r="C152" s="122" t="s">
        <v>442</v>
      </c>
      <c r="D152" s="122" t="s">
        <v>80</v>
      </c>
      <c r="E152" s="122">
        <f>IF(Таблица281114[[#This Row],[Site]]="Site1",VLOOKUP(Таблица281114[[#This Row],[VLAN]],Dictionary!$D$2:$F$14,2,FALSE),VLOOKUP(Таблица281114[[#This Row],[VLAN]],Dictionary!$D$2:$F$14,3,FALSE))</f>
        <v>202</v>
      </c>
      <c r="F152" s="122" t="s">
        <v>2286</v>
      </c>
      <c r="G152" s="122" t="s">
        <v>461</v>
      </c>
      <c r="H152" s="122" t="s">
        <v>411</v>
      </c>
    </row>
    <row r="153" spans="1:8" x14ac:dyDescent="0.25">
      <c r="A153" s="84" t="s">
        <v>2123</v>
      </c>
      <c r="B153" s="83" t="s">
        <v>2287</v>
      </c>
      <c r="C153" s="83" t="s">
        <v>442</v>
      </c>
      <c r="D153" s="83" t="s">
        <v>80</v>
      </c>
      <c r="E153" s="83">
        <f>IF(Таблица281114[[#This Row],[Site]]="Site1",VLOOKUP(Таблица281114[[#This Row],[VLAN]],Dictionary!$D$2:$F$14,2,FALSE),VLOOKUP(Таблица281114[[#This Row],[VLAN]],Dictionary!$D$2:$F$14,3,FALSE))</f>
        <v>202</v>
      </c>
      <c r="F153" s="83" t="s">
        <v>2288</v>
      </c>
      <c r="G153" s="83" t="s">
        <v>461</v>
      </c>
      <c r="H153" s="83" t="s">
        <v>411</v>
      </c>
    </row>
    <row r="154" spans="1:8" ht="15.75" customHeight="1" thickBot="1" x14ac:dyDescent="0.3">
      <c r="A154" s="89" t="s">
        <v>2137</v>
      </c>
      <c r="B154" s="148" t="s">
        <v>2289</v>
      </c>
      <c r="C154" s="148" t="s">
        <v>442</v>
      </c>
      <c r="D154" s="148" t="s">
        <v>80</v>
      </c>
      <c r="E154" s="148">
        <f>IF(Таблица281114[[#This Row],[Site]]="Site1",VLOOKUP(Таблица281114[[#This Row],[VLAN]],Dictionary!$D$2:$F$14,2,FALSE),VLOOKUP(Таблица281114[[#This Row],[VLAN]],Dictionary!$D$2:$F$14,3,FALSE))</f>
        <v>202</v>
      </c>
      <c r="F154" s="148" t="s">
        <v>2290</v>
      </c>
      <c r="G154" s="148" t="s">
        <v>461</v>
      </c>
      <c r="H154" s="148" t="s">
        <v>411</v>
      </c>
    </row>
    <row r="155" spans="1:8" x14ac:dyDescent="0.25">
      <c r="A155" s="152" t="s">
        <v>2050</v>
      </c>
      <c r="B155" t="s">
        <v>2201</v>
      </c>
      <c r="C155" t="s">
        <v>606</v>
      </c>
      <c r="D155" t="s">
        <v>52</v>
      </c>
      <c r="E155">
        <f>IF(Таблица281114[[#This Row],[Site]]="Site1",VLOOKUP(Таблица281114[[#This Row],[VLAN]],Dictionary!$D$2:$F$14,2,FALSE),VLOOKUP(Таблица281114[[#This Row],[VLAN]],Dictionary!$D$2:$F$14,3,FALSE))</f>
        <v>112</v>
      </c>
      <c r="F155" t="s">
        <v>2291</v>
      </c>
      <c r="G155" t="s">
        <v>410</v>
      </c>
      <c r="H155" t="s">
        <v>411</v>
      </c>
    </row>
    <row r="156" spans="1:8" x14ac:dyDescent="0.25">
      <c r="A156" s="152" t="s">
        <v>2052</v>
      </c>
      <c r="B156" t="s">
        <v>2203</v>
      </c>
      <c r="C156" t="s">
        <v>606</v>
      </c>
      <c r="D156" t="s">
        <v>52</v>
      </c>
      <c r="E156">
        <f>IF(Таблица281114[[#This Row],[Site]]="Site1",VLOOKUP(Таблица281114[[#This Row],[VLAN]],Dictionary!$D$2:$F$14,2,FALSE),VLOOKUP(Таблица281114[[#This Row],[VLAN]],Dictionary!$D$2:$F$14,3,FALSE))</f>
        <v>112</v>
      </c>
      <c r="F156" t="s">
        <v>2292</v>
      </c>
      <c r="G156" t="s">
        <v>410</v>
      </c>
      <c r="H156" t="s">
        <v>411</v>
      </c>
    </row>
    <row r="157" spans="1:8" x14ac:dyDescent="0.25">
      <c r="A157" s="152" t="s">
        <v>2054</v>
      </c>
      <c r="B157" t="s">
        <v>2205</v>
      </c>
      <c r="C157" t="s">
        <v>606</v>
      </c>
      <c r="D157" t="s">
        <v>52</v>
      </c>
      <c r="E157">
        <f>IF(Таблица281114[[#This Row],[Site]]="Site1",VLOOKUP(Таблица281114[[#This Row],[VLAN]],Dictionary!$D$2:$F$14,2,FALSE),VLOOKUP(Таблица281114[[#This Row],[VLAN]],Dictionary!$D$2:$F$14,3,FALSE))</f>
        <v>112</v>
      </c>
      <c r="F157" t="s">
        <v>2293</v>
      </c>
      <c r="G157" t="s">
        <v>410</v>
      </c>
      <c r="H157" t="s">
        <v>411</v>
      </c>
    </row>
    <row r="158" spans="1:8" x14ac:dyDescent="0.25">
      <c r="A158" s="139" t="s">
        <v>2068</v>
      </c>
      <c r="B158" s="122" t="s">
        <v>2207</v>
      </c>
      <c r="C158" s="122" t="s">
        <v>606</v>
      </c>
      <c r="D158" s="122" t="s">
        <v>52</v>
      </c>
      <c r="E158" s="122">
        <f>IF(Таблица281114[[#This Row],[Site]]="Site1",VLOOKUP(Таблица281114[[#This Row],[VLAN]],Dictionary!$D$2:$F$14,2,FALSE),VLOOKUP(Таблица281114[[#This Row],[VLAN]],Dictionary!$D$2:$F$14,3,FALSE))</f>
        <v>112</v>
      </c>
      <c r="F158" s="122" t="s">
        <v>2294</v>
      </c>
      <c r="G158" s="122" t="s">
        <v>410</v>
      </c>
      <c r="H158" s="122" t="s">
        <v>411</v>
      </c>
    </row>
    <row r="159" spans="1:8" x14ac:dyDescent="0.25">
      <c r="A159" s="152" t="s">
        <v>2078</v>
      </c>
      <c r="B159" t="s">
        <v>2209</v>
      </c>
      <c r="C159" t="s">
        <v>606</v>
      </c>
      <c r="D159" t="s">
        <v>52</v>
      </c>
      <c r="E159">
        <f>IF(Таблица281114[[#This Row],[Site]]="Site1",VLOOKUP(Таблица281114[[#This Row],[VLAN]],Dictionary!$D$2:$F$14,2,FALSE),VLOOKUP(Таблица281114[[#This Row],[VLAN]],Dictionary!$D$2:$F$14,3,FALSE))</f>
        <v>112</v>
      </c>
      <c r="F159" t="s">
        <v>2295</v>
      </c>
      <c r="G159" t="s">
        <v>410</v>
      </c>
      <c r="H159" t="s">
        <v>411</v>
      </c>
    </row>
    <row r="160" spans="1:8" x14ac:dyDescent="0.25">
      <c r="A160" s="84" t="s">
        <v>2119</v>
      </c>
      <c r="B160" s="83" t="s">
        <v>2263</v>
      </c>
      <c r="C160" s="83" t="s">
        <v>606</v>
      </c>
      <c r="D160" s="83" t="s">
        <v>52</v>
      </c>
      <c r="E160" s="83">
        <f>IF(Таблица281114[[#This Row],[Site]]="Site1",VLOOKUP(Таблица281114[[#This Row],[VLAN]],Dictionary!$D$2:$F$14,2,FALSE),VLOOKUP(Таблица281114[[#This Row],[VLAN]],Dictionary!$D$2:$F$14,3,FALSE))</f>
        <v>212</v>
      </c>
      <c r="F160" s="83" t="s">
        <v>2296</v>
      </c>
      <c r="G160" s="83" t="s">
        <v>461</v>
      </c>
      <c r="H160" s="83" t="s">
        <v>411</v>
      </c>
    </row>
    <row r="161" spans="1:8" x14ac:dyDescent="0.25">
      <c r="A161" s="152" t="s">
        <v>2121</v>
      </c>
      <c r="B161" t="s">
        <v>2265</v>
      </c>
      <c r="C161" t="s">
        <v>606</v>
      </c>
      <c r="D161" t="s">
        <v>52</v>
      </c>
      <c r="E161">
        <f>IF(Таблица281114[[#This Row],[Site]]="Site1",VLOOKUP(Таблица281114[[#This Row],[VLAN]],Dictionary!$D$2:$F$14,2,FALSE),VLOOKUP(Таблица281114[[#This Row],[VLAN]],Dictionary!$D$2:$F$14,3,FALSE))</f>
        <v>212</v>
      </c>
      <c r="F161" t="s">
        <v>2297</v>
      </c>
      <c r="G161" t="s">
        <v>461</v>
      </c>
      <c r="H161" t="s">
        <v>411</v>
      </c>
    </row>
    <row r="162" spans="1:8" x14ac:dyDescent="0.25">
      <c r="A162" s="152" t="s">
        <v>2123</v>
      </c>
      <c r="B162" t="s">
        <v>2267</v>
      </c>
      <c r="C162" t="s">
        <v>606</v>
      </c>
      <c r="D162" t="s">
        <v>52</v>
      </c>
      <c r="E162">
        <f>IF(Таблица281114[[#This Row],[Site]]="Site1",VLOOKUP(Таблица281114[[#This Row],[VLAN]],Dictionary!$D$2:$F$14,2,FALSE),VLOOKUP(Таблица281114[[#This Row],[VLAN]],Dictionary!$D$2:$F$14,3,FALSE))</f>
        <v>212</v>
      </c>
      <c r="F162" t="s">
        <v>2298</v>
      </c>
      <c r="G162" t="s">
        <v>461</v>
      </c>
      <c r="H162" t="s">
        <v>411</v>
      </c>
    </row>
    <row r="163" spans="1:8" ht="15.75" customHeight="1" thickBot="1" x14ac:dyDescent="0.3">
      <c r="A163" s="137" t="s">
        <v>2137</v>
      </c>
      <c r="B163" s="144" t="s">
        <v>2269</v>
      </c>
      <c r="C163" s="144" t="s">
        <v>606</v>
      </c>
      <c r="D163" s="144" t="s">
        <v>52</v>
      </c>
      <c r="E163" s="144">
        <f>IF(Таблица281114[[#This Row],[Site]]="Site1",VLOOKUP(Таблица281114[[#This Row],[VLAN]],Dictionary!$D$2:$F$14,2,FALSE),VLOOKUP(Таблица281114[[#This Row],[VLAN]],Dictionary!$D$2:$F$14,3,FALSE))</f>
        <v>212</v>
      </c>
      <c r="F163" s="144" t="s">
        <v>2299</v>
      </c>
      <c r="G163" s="144" t="s">
        <v>461</v>
      </c>
      <c r="H163" s="144" t="s">
        <v>411</v>
      </c>
    </row>
    <row r="164" spans="1:8" x14ac:dyDescent="0.25">
      <c r="A164" s="152"/>
      <c r="B164" t="s">
        <v>2300</v>
      </c>
      <c r="C164" t="s">
        <v>16</v>
      </c>
      <c r="D164" t="s">
        <v>15</v>
      </c>
      <c r="E164">
        <f>IF(Таблица281114[[#This Row],[Site]]="Site1",VLOOKUP(Таблица281114[[#This Row],[VLAN]],Dictionary!$D$2:$F$14,2,FALSE),VLOOKUP(Таблица281114[[#This Row],[VLAN]],Dictionary!$D$2:$F$14,3,FALSE))</f>
        <v>21</v>
      </c>
      <c r="F164" t="s">
        <v>2301</v>
      </c>
      <c r="G164" t="s">
        <v>410</v>
      </c>
      <c r="H164" t="s">
        <v>411</v>
      </c>
    </row>
    <row r="165" spans="1:8" x14ac:dyDescent="0.25">
      <c r="A165" s="152" t="s">
        <v>2056</v>
      </c>
      <c r="B165" t="s">
        <v>2211</v>
      </c>
      <c r="C165" t="s">
        <v>16</v>
      </c>
      <c r="D165" t="s">
        <v>15</v>
      </c>
      <c r="E165">
        <f>IF(Таблица281114[[#This Row],[Site]]="Site1",VLOOKUP(Таблица281114[[#This Row],[VLAN]],Dictionary!$D$2:$F$14,2,FALSE),VLOOKUP(Таблица281114[[#This Row],[VLAN]],Dictionary!$D$2:$F$14,3,FALSE))</f>
        <v>21</v>
      </c>
      <c r="F165" t="s">
        <v>2302</v>
      </c>
      <c r="G165" t="s">
        <v>410</v>
      </c>
      <c r="H165" t="s">
        <v>411</v>
      </c>
    </row>
    <row r="166" spans="1:8" x14ac:dyDescent="0.25">
      <c r="A166" s="152" t="s">
        <v>2125</v>
      </c>
      <c r="B166" t="s">
        <v>2271</v>
      </c>
      <c r="C166" t="s">
        <v>16</v>
      </c>
      <c r="D166" t="s">
        <v>15</v>
      </c>
      <c r="E166">
        <f>IF(Таблица281114[[#This Row],[Site]]="Site1",VLOOKUP(Таблица281114[[#This Row],[VLAN]],Dictionary!$D$2:$F$14,2,FALSE),VLOOKUP(Таблица281114[[#This Row],[VLAN]],Dictionary!$D$2:$F$14,3,FALSE))</f>
        <v>21</v>
      </c>
      <c r="F166" t="s">
        <v>2303</v>
      </c>
      <c r="G166" t="s">
        <v>461</v>
      </c>
      <c r="H166" t="s">
        <v>411</v>
      </c>
    </row>
    <row r="167" spans="1:8" x14ac:dyDescent="0.25">
      <c r="A167" s="152"/>
      <c r="B167" t="s">
        <v>2304</v>
      </c>
      <c r="C167" t="s">
        <v>16</v>
      </c>
      <c r="D167" t="s">
        <v>15</v>
      </c>
      <c r="E167">
        <f>IF(Таблица281114[[#This Row],[Site]]="Site1",VLOOKUP(Таблица281114[[#This Row],[VLAN]],Dictionary!$D$2:$F$14,2,FALSE),VLOOKUP(Таблица281114[[#This Row],[VLAN]],Dictionary!$D$2:$F$14,3,FALSE))</f>
        <v>21</v>
      </c>
      <c r="F167" t="s">
        <v>2305</v>
      </c>
      <c r="G167" t="s">
        <v>410</v>
      </c>
      <c r="H167" t="s">
        <v>411</v>
      </c>
    </row>
    <row r="168" spans="1:8" x14ac:dyDescent="0.25">
      <c r="A168" s="152" t="s">
        <v>2056</v>
      </c>
      <c r="B168" t="s">
        <v>2215</v>
      </c>
      <c r="C168" t="s">
        <v>16</v>
      </c>
      <c r="D168" t="s">
        <v>15</v>
      </c>
      <c r="E168">
        <f>IF(Таблица281114[[#This Row],[Site]]="Site1",VLOOKUP(Таблица281114[[#This Row],[VLAN]],Dictionary!$D$2:$F$14,2,FALSE),VLOOKUP(Таблица281114[[#This Row],[VLAN]],Dictionary!$D$2:$F$14,3,FALSE))</f>
        <v>21</v>
      </c>
      <c r="F168" t="s">
        <v>2306</v>
      </c>
      <c r="G168" t="s">
        <v>410</v>
      </c>
      <c r="H168" t="s">
        <v>411</v>
      </c>
    </row>
    <row r="169" spans="1:8" x14ac:dyDescent="0.25">
      <c r="A169" s="152" t="s">
        <v>2125</v>
      </c>
      <c r="B169" t="s">
        <v>2275</v>
      </c>
      <c r="C169" t="s">
        <v>16</v>
      </c>
      <c r="D169" t="s">
        <v>15</v>
      </c>
      <c r="E169">
        <f>IF(Таблица281114[[#This Row],[Site]]="Site1",VLOOKUP(Таблица281114[[#This Row],[VLAN]],Dictionary!$D$2:$F$14,2,FALSE),VLOOKUP(Таблица281114[[#This Row],[VLAN]],Dictionary!$D$2:$F$14,3,FALSE))</f>
        <v>21</v>
      </c>
      <c r="F169" t="s">
        <v>2307</v>
      </c>
      <c r="G169" t="s">
        <v>461</v>
      </c>
      <c r="H169" t="s">
        <v>411</v>
      </c>
    </row>
    <row r="170" spans="1:8" x14ac:dyDescent="0.25">
      <c r="A170" s="152"/>
      <c r="B170" t="s">
        <v>2308</v>
      </c>
      <c r="C170" t="s">
        <v>16</v>
      </c>
      <c r="D170" t="s">
        <v>15</v>
      </c>
      <c r="E170">
        <f>IF(Таблица281114[[#This Row],[Site]]="Site1",VLOOKUP(Таблица281114[[#This Row],[VLAN]],Dictionary!$D$2:$F$14,2,FALSE),VLOOKUP(Таблица281114[[#This Row],[VLAN]],Dictionary!$D$2:$F$14,3,FALSE))</f>
        <v>21</v>
      </c>
      <c r="F170" t="s">
        <v>2309</v>
      </c>
      <c r="G170" t="s">
        <v>410</v>
      </c>
      <c r="H170" t="s">
        <v>411</v>
      </c>
    </row>
    <row r="171" spans="1:8" x14ac:dyDescent="0.25">
      <c r="A171" s="152" t="s">
        <v>2066</v>
      </c>
      <c r="B171" t="s">
        <v>2219</v>
      </c>
      <c r="C171" t="s">
        <v>16</v>
      </c>
      <c r="D171" t="s">
        <v>15</v>
      </c>
      <c r="E171">
        <f>IF(Таблица281114[[#This Row],[Site]]="Site1",VLOOKUP(Таблица281114[[#This Row],[VLAN]],Dictionary!$D$2:$F$14,2,FALSE),VLOOKUP(Таблица281114[[#This Row],[VLAN]],Dictionary!$D$2:$F$14,3,FALSE))</f>
        <v>21</v>
      </c>
      <c r="F171" t="s">
        <v>2310</v>
      </c>
      <c r="G171" t="s">
        <v>410</v>
      </c>
      <c r="H171" t="s">
        <v>411</v>
      </c>
    </row>
    <row r="172" spans="1:8" x14ac:dyDescent="0.25">
      <c r="A172" s="152" t="s">
        <v>2135</v>
      </c>
      <c r="B172" t="s">
        <v>2279</v>
      </c>
      <c r="C172" t="s">
        <v>16</v>
      </c>
      <c r="D172" t="s">
        <v>15</v>
      </c>
      <c r="E172">
        <f>IF(Таблица281114[[#This Row],[Site]]="Site1",VLOOKUP(Таблица281114[[#This Row],[VLAN]],Dictionary!$D$2:$F$14,2,FALSE),VLOOKUP(Таблица281114[[#This Row],[VLAN]],Dictionary!$D$2:$F$14,3,FALSE))</f>
        <v>21</v>
      </c>
      <c r="F172" t="s">
        <v>2311</v>
      </c>
      <c r="G172" t="s">
        <v>461</v>
      </c>
      <c r="H172" t="s">
        <v>411</v>
      </c>
    </row>
    <row r="173" spans="1:8" x14ac:dyDescent="0.25">
      <c r="A173" s="84"/>
      <c r="B173" s="83" t="s">
        <v>2312</v>
      </c>
      <c r="C173" s="83" t="s">
        <v>16</v>
      </c>
      <c r="D173" s="83" t="s">
        <v>21</v>
      </c>
      <c r="E173" s="83">
        <f>IF(Таблица281114[[#This Row],[Site]]="Site1",VLOOKUP(Таблица281114[[#This Row],[VLAN]],Dictionary!$D$2:$F$14,2,FALSE),VLOOKUP(Таблица281114[[#This Row],[VLAN]],Dictionary!$D$2:$F$14,3,FALSE))</f>
        <v>25</v>
      </c>
      <c r="F173" s="83" t="s">
        <v>2313</v>
      </c>
      <c r="G173" s="83" t="s">
        <v>461</v>
      </c>
      <c r="H173" s="83" t="s">
        <v>411</v>
      </c>
    </row>
    <row r="174" spans="1:8" x14ac:dyDescent="0.25">
      <c r="A174" s="152" t="s">
        <v>2056</v>
      </c>
      <c r="B174" t="s">
        <v>2213</v>
      </c>
      <c r="C174" t="s">
        <v>16</v>
      </c>
      <c r="D174" t="s">
        <v>21</v>
      </c>
      <c r="E174">
        <f>IF(Таблица281114[[#This Row],[Site]]="Site1",VLOOKUP(Таблица281114[[#This Row],[VLAN]],Dictionary!$D$2:$F$14,2,FALSE),VLOOKUP(Таблица281114[[#This Row],[VLAN]],Dictionary!$D$2:$F$14,3,FALSE))</f>
        <v>25</v>
      </c>
      <c r="F174" t="s">
        <v>2314</v>
      </c>
      <c r="G174" t="s">
        <v>410</v>
      </c>
      <c r="H174" t="s">
        <v>411</v>
      </c>
    </row>
    <row r="175" spans="1:8" x14ac:dyDescent="0.25">
      <c r="A175" s="152" t="s">
        <v>2125</v>
      </c>
      <c r="B175" t="s">
        <v>2273</v>
      </c>
      <c r="C175" t="s">
        <v>16</v>
      </c>
      <c r="D175" t="s">
        <v>21</v>
      </c>
      <c r="E175">
        <f>IF(Таблица281114[[#This Row],[Site]]="Site1",VLOOKUP(Таблица281114[[#This Row],[VLAN]],Dictionary!$D$2:$F$14,2,FALSE),VLOOKUP(Таблица281114[[#This Row],[VLAN]],Dictionary!$D$2:$F$14,3,FALSE))</f>
        <v>25</v>
      </c>
      <c r="F175" t="s">
        <v>2315</v>
      </c>
      <c r="G175" t="s">
        <v>461</v>
      </c>
      <c r="H175" t="s">
        <v>411</v>
      </c>
    </row>
    <row r="176" spans="1:8" x14ac:dyDescent="0.25">
      <c r="A176" s="152"/>
      <c r="B176" t="s">
        <v>2316</v>
      </c>
      <c r="C176" t="s">
        <v>16</v>
      </c>
      <c r="D176" t="s">
        <v>21</v>
      </c>
      <c r="E176">
        <f>IF(Таблица281114[[#This Row],[Site]]="Site1",VLOOKUP(Таблица281114[[#This Row],[VLAN]],Dictionary!$D$2:$F$14,2,FALSE),VLOOKUP(Таблица281114[[#This Row],[VLAN]],Dictionary!$D$2:$F$14,3,FALSE))</f>
        <v>25</v>
      </c>
      <c r="F176" t="s">
        <v>2317</v>
      </c>
      <c r="G176" t="s">
        <v>461</v>
      </c>
      <c r="H176" t="s">
        <v>411</v>
      </c>
    </row>
    <row r="177" spans="1:8" x14ac:dyDescent="0.25">
      <c r="A177" s="152" t="s">
        <v>2066</v>
      </c>
      <c r="B177" t="s">
        <v>2217</v>
      </c>
      <c r="C177" t="s">
        <v>16</v>
      </c>
      <c r="D177" t="s">
        <v>21</v>
      </c>
      <c r="E177">
        <f>IF(Таблица281114[[#This Row],[Site]]="Site1",VLOOKUP(Таблица281114[[#This Row],[VLAN]],Dictionary!$D$2:$F$14,2,FALSE),VLOOKUP(Таблица281114[[#This Row],[VLAN]],Dictionary!$D$2:$F$14,3,FALSE))</f>
        <v>25</v>
      </c>
      <c r="F177" t="s">
        <v>2318</v>
      </c>
      <c r="G177" t="s">
        <v>410</v>
      </c>
      <c r="H177" t="s">
        <v>411</v>
      </c>
    </row>
    <row r="178" spans="1:8" x14ac:dyDescent="0.25">
      <c r="A178" s="152" t="s">
        <v>2135</v>
      </c>
      <c r="B178" t="s">
        <v>2277</v>
      </c>
      <c r="C178" t="s">
        <v>16</v>
      </c>
      <c r="D178" t="s">
        <v>21</v>
      </c>
      <c r="E178">
        <f>IF(Таблица281114[[#This Row],[Site]]="Site1",VLOOKUP(Таблица281114[[#This Row],[VLAN]],Dictionary!$D$2:$F$14,2,FALSE),VLOOKUP(Таблица281114[[#This Row],[VLAN]],Dictionary!$D$2:$F$14,3,FALSE))</f>
        <v>25</v>
      </c>
      <c r="F178" t="s">
        <v>2319</v>
      </c>
      <c r="G178" t="s">
        <v>461</v>
      </c>
      <c r="H178" t="s">
        <v>411</v>
      </c>
    </row>
    <row r="179" spans="1:8" x14ac:dyDescent="0.25">
      <c r="A179" s="152"/>
      <c r="B179" t="s">
        <v>2320</v>
      </c>
      <c r="C179" t="s">
        <v>16</v>
      </c>
      <c r="D179" t="s">
        <v>21</v>
      </c>
      <c r="E179">
        <f>IF(Таблица281114[[#This Row],[Site]]="Site1",VLOOKUP(Таблица281114[[#This Row],[VLAN]],Dictionary!$D$2:$F$14,2,FALSE),VLOOKUP(Таблица281114[[#This Row],[VLAN]],Dictionary!$D$2:$F$14,3,FALSE))</f>
        <v>25</v>
      </c>
      <c r="F179" t="s">
        <v>2321</v>
      </c>
      <c r="G179" t="s">
        <v>461</v>
      </c>
      <c r="H179" t="s">
        <v>411</v>
      </c>
    </row>
    <row r="180" spans="1:8" x14ac:dyDescent="0.25">
      <c r="A180" s="152" t="s">
        <v>2066</v>
      </c>
      <c r="B180" t="s">
        <v>2221</v>
      </c>
      <c r="C180" t="s">
        <v>16</v>
      </c>
      <c r="D180" t="s">
        <v>21</v>
      </c>
      <c r="E180">
        <f>IF(Таблица281114[[#This Row],[Site]]="Site1",VLOOKUP(Таблица281114[[#This Row],[VLAN]],Dictionary!$D$2:$F$14,2,FALSE),VLOOKUP(Таблица281114[[#This Row],[VLAN]],Dictionary!$D$2:$F$14,3,FALSE))</f>
        <v>25</v>
      </c>
      <c r="F180" t="s">
        <v>2322</v>
      </c>
      <c r="G180" t="s">
        <v>410</v>
      </c>
      <c r="H180" t="s">
        <v>411</v>
      </c>
    </row>
    <row r="181" spans="1:8" ht="15.75" customHeight="1" thickBot="1" x14ac:dyDescent="0.3">
      <c r="A181" s="137" t="s">
        <v>2135</v>
      </c>
      <c r="B181" s="144" t="s">
        <v>2281</v>
      </c>
      <c r="C181" s="144" t="s">
        <v>16</v>
      </c>
      <c r="D181" s="144" t="s">
        <v>21</v>
      </c>
      <c r="E181" s="144">
        <f>IF(Таблица281114[[#This Row],[Site]]="Site1",VLOOKUP(Таблица281114[[#This Row],[VLAN]],Dictionary!$D$2:$F$14,2,FALSE),VLOOKUP(Таблица281114[[#This Row],[VLAN]],Dictionary!$D$2:$F$14,3,FALSE))</f>
        <v>25</v>
      </c>
      <c r="F181" s="144" t="s">
        <v>2323</v>
      </c>
      <c r="G181" s="144" t="s">
        <v>461</v>
      </c>
      <c r="H181" s="144" t="s">
        <v>411</v>
      </c>
    </row>
    <row r="182" spans="1:8" x14ac:dyDescent="0.25">
      <c r="A182" s="152"/>
      <c r="B182" t="s">
        <v>2300</v>
      </c>
      <c r="C182" t="s">
        <v>26</v>
      </c>
      <c r="D182" t="s">
        <v>25</v>
      </c>
      <c r="E182">
        <f>IF(Таблица281114[[#This Row],[Site]]="Site1",VLOOKUP(Таблица281114[[#This Row],[VLAN]],Dictionary!$D$2:$F$14,2,FALSE),VLOOKUP(Таблица281114[[#This Row],[VLAN]],Dictionary!$D$2:$F$14,3,FALSE))</f>
        <v>22</v>
      </c>
      <c r="F182" t="s">
        <v>2324</v>
      </c>
      <c r="G182" t="s">
        <v>410</v>
      </c>
      <c r="H182" t="s">
        <v>411</v>
      </c>
    </row>
    <row r="183" spans="1:8" x14ac:dyDescent="0.25">
      <c r="A183" s="152" t="s">
        <v>2056</v>
      </c>
      <c r="B183" t="s">
        <v>2211</v>
      </c>
      <c r="C183" t="s">
        <v>26</v>
      </c>
      <c r="D183" t="s">
        <v>25</v>
      </c>
      <c r="E183">
        <f>IF(Таблица281114[[#This Row],[Site]]="Site1",VLOOKUP(Таблица281114[[#This Row],[VLAN]],Dictionary!$D$2:$F$14,2,FALSE),VLOOKUP(Таблица281114[[#This Row],[VLAN]],Dictionary!$D$2:$F$14,3,FALSE))</f>
        <v>22</v>
      </c>
      <c r="F183" t="s">
        <v>2325</v>
      </c>
      <c r="G183" t="s">
        <v>410</v>
      </c>
      <c r="H183" t="s">
        <v>411</v>
      </c>
    </row>
    <row r="184" spans="1:8" x14ac:dyDescent="0.25">
      <c r="A184" s="152" t="s">
        <v>2125</v>
      </c>
      <c r="B184" t="s">
        <v>2271</v>
      </c>
      <c r="C184" t="s">
        <v>26</v>
      </c>
      <c r="D184" t="s">
        <v>25</v>
      </c>
      <c r="E184">
        <f>IF(Таблица281114[[#This Row],[Site]]="Site1",VLOOKUP(Таблица281114[[#This Row],[VLAN]],Dictionary!$D$2:$F$14,2,FALSE),VLOOKUP(Таблица281114[[#This Row],[VLAN]],Dictionary!$D$2:$F$14,3,FALSE))</f>
        <v>22</v>
      </c>
      <c r="F184" t="s">
        <v>2326</v>
      </c>
      <c r="G184" t="s">
        <v>461</v>
      </c>
      <c r="H184" t="s">
        <v>411</v>
      </c>
    </row>
    <row r="185" spans="1:8" x14ac:dyDescent="0.25">
      <c r="A185" s="152"/>
      <c r="B185" t="s">
        <v>2304</v>
      </c>
      <c r="C185" t="s">
        <v>26</v>
      </c>
      <c r="D185" t="s">
        <v>25</v>
      </c>
      <c r="E185">
        <f>IF(Таблица281114[[#This Row],[Site]]="Site1",VLOOKUP(Таблица281114[[#This Row],[VLAN]],Dictionary!$D$2:$F$14,2,FALSE),VLOOKUP(Таблица281114[[#This Row],[VLAN]],Dictionary!$D$2:$F$14,3,FALSE))</f>
        <v>22</v>
      </c>
      <c r="F185" t="s">
        <v>2327</v>
      </c>
      <c r="G185" t="s">
        <v>410</v>
      </c>
      <c r="H185" t="s">
        <v>411</v>
      </c>
    </row>
    <row r="186" spans="1:8" x14ac:dyDescent="0.25">
      <c r="A186" s="152" t="s">
        <v>2056</v>
      </c>
      <c r="B186" t="s">
        <v>2215</v>
      </c>
      <c r="C186" t="s">
        <v>26</v>
      </c>
      <c r="D186" t="s">
        <v>25</v>
      </c>
      <c r="E186">
        <f>IF(Таблица281114[[#This Row],[Site]]="Site1",VLOOKUP(Таблица281114[[#This Row],[VLAN]],Dictionary!$D$2:$F$14,2,FALSE),VLOOKUP(Таблица281114[[#This Row],[VLAN]],Dictionary!$D$2:$F$14,3,FALSE))</f>
        <v>22</v>
      </c>
      <c r="F186" t="s">
        <v>2328</v>
      </c>
      <c r="G186" t="s">
        <v>410</v>
      </c>
      <c r="H186" t="s">
        <v>411</v>
      </c>
    </row>
    <row r="187" spans="1:8" x14ac:dyDescent="0.25">
      <c r="A187" s="152" t="s">
        <v>2125</v>
      </c>
      <c r="B187" t="s">
        <v>2275</v>
      </c>
      <c r="C187" t="s">
        <v>26</v>
      </c>
      <c r="D187" t="s">
        <v>25</v>
      </c>
      <c r="E187">
        <f>IF(Таблица281114[[#This Row],[Site]]="Site1",VLOOKUP(Таблица281114[[#This Row],[VLAN]],Dictionary!$D$2:$F$14,2,FALSE),VLOOKUP(Таблица281114[[#This Row],[VLAN]],Dictionary!$D$2:$F$14,3,FALSE))</f>
        <v>22</v>
      </c>
      <c r="F187" t="s">
        <v>2329</v>
      </c>
      <c r="G187" t="s">
        <v>461</v>
      </c>
      <c r="H187" t="s">
        <v>411</v>
      </c>
    </row>
    <row r="188" spans="1:8" x14ac:dyDescent="0.25">
      <c r="A188" s="152"/>
      <c r="B188" t="s">
        <v>2308</v>
      </c>
      <c r="C188" t="s">
        <v>26</v>
      </c>
      <c r="D188" t="s">
        <v>25</v>
      </c>
      <c r="E188">
        <f>IF(Таблица281114[[#This Row],[Site]]="Site1",VLOOKUP(Таблица281114[[#This Row],[VLAN]],Dictionary!$D$2:$F$14,2,FALSE),VLOOKUP(Таблица281114[[#This Row],[VLAN]],Dictionary!$D$2:$F$14,3,FALSE))</f>
        <v>22</v>
      </c>
      <c r="F188" t="s">
        <v>2330</v>
      </c>
      <c r="G188" t="s">
        <v>410</v>
      </c>
      <c r="H188" t="s">
        <v>411</v>
      </c>
    </row>
    <row r="189" spans="1:8" x14ac:dyDescent="0.25">
      <c r="A189" s="152" t="s">
        <v>2066</v>
      </c>
      <c r="B189" t="s">
        <v>2219</v>
      </c>
      <c r="C189" t="s">
        <v>26</v>
      </c>
      <c r="D189" t="s">
        <v>25</v>
      </c>
      <c r="E189">
        <f>IF(Таблица281114[[#This Row],[Site]]="Site1",VLOOKUP(Таблица281114[[#This Row],[VLAN]],Dictionary!$D$2:$F$14,2,FALSE),VLOOKUP(Таблица281114[[#This Row],[VLAN]],Dictionary!$D$2:$F$14,3,FALSE))</f>
        <v>22</v>
      </c>
      <c r="F189" t="s">
        <v>2331</v>
      </c>
      <c r="G189" t="s">
        <v>410</v>
      </c>
      <c r="H189" t="s">
        <v>411</v>
      </c>
    </row>
    <row r="190" spans="1:8" x14ac:dyDescent="0.25">
      <c r="A190" s="152" t="s">
        <v>2135</v>
      </c>
      <c r="B190" t="s">
        <v>2279</v>
      </c>
      <c r="C190" t="s">
        <v>26</v>
      </c>
      <c r="D190" t="s">
        <v>25</v>
      </c>
      <c r="E190">
        <f>IF(Таблица281114[[#This Row],[Site]]="Site1",VLOOKUP(Таблица281114[[#This Row],[VLAN]],Dictionary!$D$2:$F$14,2,FALSE),VLOOKUP(Таблица281114[[#This Row],[VLAN]],Dictionary!$D$2:$F$14,3,FALSE))</f>
        <v>22</v>
      </c>
      <c r="F190" t="s">
        <v>2332</v>
      </c>
      <c r="G190" t="s">
        <v>461</v>
      </c>
      <c r="H190" t="s">
        <v>411</v>
      </c>
    </row>
    <row r="191" spans="1:8" x14ac:dyDescent="0.25">
      <c r="A191" s="84"/>
      <c r="B191" s="83" t="s">
        <v>2312</v>
      </c>
      <c r="C191" s="83" t="s">
        <v>26</v>
      </c>
      <c r="D191" s="83" t="s">
        <v>30</v>
      </c>
      <c r="E191" s="83">
        <f>IF(Таблица281114[[#This Row],[Site]]="Site1",VLOOKUP(Таблица281114[[#This Row],[VLAN]],Dictionary!$D$2:$F$14,2,FALSE),VLOOKUP(Таблица281114[[#This Row],[VLAN]],Dictionary!$D$2:$F$14,3,FALSE))</f>
        <v>26</v>
      </c>
      <c r="F191" s="83" t="s">
        <v>2333</v>
      </c>
      <c r="G191" s="83" t="s">
        <v>461</v>
      </c>
      <c r="H191" s="83" t="s">
        <v>411</v>
      </c>
    </row>
    <row r="192" spans="1:8" x14ac:dyDescent="0.25">
      <c r="A192" s="152" t="s">
        <v>2056</v>
      </c>
      <c r="B192" t="s">
        <v>2213</v>
      </c>
      <c r="C192" t="s">
        <v>26</v>
      </c>
      <c r="D192" t="s">
        <v>30</v>
      </c>
      <c r="E192">
        <f>IF(Таблица281114[[#This Row],[Site]]="Site1",VLOOKUP(Таблица281114[[#This Row],[VLAN]],Dictionary!$D$2:$F$14,2,FALSE),VLOOKUP(Таблица281114[[#This Row],[VLAN]],Dictionary!$D$2:$F$14,3,FALSE))</f>
        <v>26</v>
      </c>
      <c r="F192" t="s">
        <v>2334</v>
      </c>
      <c r="G192" t="s">
        <v>410</v>
      </c>
      <c r="H192" t="s">
        <v>411</v>
      </c>
    </row>
    <row r="193" spans="1:8" x14ac:dyDescent="0.25">
      <c r="A193" s="152" t="s">
        <v>2125</v>
      </c>
      <c r="B193" t="s">
        <v>2273</v>
      </c>
      <c r="C193" t="s">
        <v>26</v>
      </c>
      <c r="D193" t="s">
        <v>30</v>
      </c>
      <c r="E193">
        <f>IF(Таблица281114[[#This Row],[Site]]="Site1",VLOOKUP(Таблица281114[[#This Row],[VLAN]],Dictionary!$D$2:$F$14,2,FALSE),VLOOKUP(Таблица281114[[#This Row],[VLAN]],Dictionary!$D$2:$F$14,3,FALSE))</f>
        <v>26</v>
      </c>
      <c r="F193" t="s">
        <v>2335</v>
      </c>
      <c r="G193" t="s">
        <v>461</v>
      </c>
      <c r="H193" t="s">
        <v>411</v>
      </c>
    </row>
    <row r="194" spans="1:8" x14ac:dyDescent="0.25">
      <c r="A194" s="152"/>
      <c r="B194" t="s">
        <v>2316</v>
      </c>
      <c r="C194" t="s">
        <v>26</v>
      </c>
      <c r="D194" t="s">
        <v>30</v>
      </c>
      <c r="E194">
        <f>IF(Таблица281114[[#This Row],[Site]]="Site1",VLOOKUP(Таблица281114[[#This Row],[VLAN]],Dictionary!$D$2:$F$14,2,FALSE),VLOOKUP(Таблица281114[[#This Row],[VLAN]],Dictionary!$D$2:$F$14,3,FALSE))</f>
        <v>26</v>
      </c>
      <c r="F194" t="s">
        <v>2336</v>
      </c>
      <c r="G194" t="s">
        <v>461</v>
      </c>
      <c r="H194" t="s">
        <v>411</v>
      </c>
    </row>
    <row r="195" spans="1:8" x14ac:dyDescent="0.25">
      <c r="A195" s="152" t="s">
        <v>2066</v>
      </c>
      <c r="B195" t="s">
        <v>2217</v>
      </c>
      <c r="C195" t="s">
        <v>26</v>
      </c>
      <c r="D195" t="s">
        <v>30</v>
      </c>
      <c r="E195">
        <f>IF(Таблица281114[[#This Row],[Site]]="Site1",VLOOKUP(Таблица281114[[#This Row],[VLAN]],Dictionary!$D$2:$F$14,2,FALSE),VLOOKUP(Таблица281114[[#This Row],[VLAN]],Dictionary!$D$2:$F$14,3,FALSE))</f>
        <v>26</v>
      </c>
      <c r="F195" t="s">
        <v>2337</v>
      </c>
      <c r="G195" t="s">
        <v>410</v>
      </c>
      <c r="H195" t="s">
        <v>411</v>
      </c>
    </row>
    <row r="196" spans="1:8" x14ac:dyDescent="0.25">
      <c r="A196" s="152" t="s">
        <v>2135</v>
      </c>
      <c r="B196" t="s">
        <v>2277</v>
      </c>
      <c r="C196" t="s">
        <v>26</v>
      </c>
      <c r="D196" t="s">
        <v>30</v>
      </c>
      <c r="E196">
        <f>IF(Таблица281114[[#This Row],[Site]]="Site1",VLOOKUP(Таблица281114[[#This Row],[VLAN]],Dictionary!$D$2:$F$14,2,FALSE),VLOOKUP(Таблица281114[[#This Row],[VLAN]],Dictionary!$D$2:$F$14,3,FALSE))</f>
        <v>26</v>
      </c>
      <c r="F196" t="s">
        <v>2338</v>
      </c>
      <c r="G196" t="s">
        <v>461</v>
      </c>
      <c r="H196" t="s">
        <v>411</v>
      </c>
    </row>
    <row r="197" spans="1:8" x14ac:dyDescent="0.25">
      <c r="A197" s="152"/>
      <c r="B197" t="s">
        <v>2320</v>
      </c>
      <c r="C197" t="s">
        <v>26</v>
      </c>
      <c r="D197" t="s">
        <v>30</v>
      </c>
      <c r="E197">
        <f>IF(Таблица281114[[#This Row],[Site]]="Site1",VLOOKUP(Таблица281114[[#This Row],[VLAN]],Dictionary!$D$2:$F$14,2,FALSE),VLOOKUP(Таблица281114[[#This Row],[VLAN]],Dictionary!$D$2:$F$14,3,FALSE))</f>
        <v>26</v>
      </c>
      <c r="F197" t="s">
        <v>2339</v>
      </c>
      <c r="G197" t="s">
        <v>461</v>
      </c>
      <c r="H197" t="s">
        <v>411</v>
      </c>
    </row>
    <row r="198" spans="1:8" x14ac:dyDescent="0.25">
      <c r="A198" s="152" t="s">
        <v>2066</v>
      </c>
      <c r="B198" t="s">
        <v>2221</v>
      </c>
      <c r="C198" t="s">
        <v>26</v>
      </c>
      <c r="D198" t="s">
        <v>30</v>
      </c>
      <c r="E198">
        <f>IF(Таблица281114[[#This Row],[Site]]="Site1",VLOOKUP(Таблица281114[[#This Row],[VLAN]],Dictionary!$D$2:$F$14,2,FALSE),VLOOKUP(Таблица281114[[#This Row],[VLAN]],Dictionary!$D$2:$F$14,3,FALSE))</f>
        <v>26</v>
      </c>
      <c r="F198" t="s">
        <v>2340</v>
      </c>
      <c r="G198" t="s">
        <v>410</v>
      </c>
      <c r="H198" t="s">
        <v>411</v>
      </c>
    </row>
    <row r="199" spans="1:8" ht="15.75" customHeight="1" thickBot="1" x14ac:dyDescent="0.3">
      <c r="A199" s="137" t="s">
        <v>2135</v>
      </c>
      <c r="B199" s="144" t="s">
        <v>2281</v>
      </c>
      <c r="C199" s="144" t="s">
        <v>26</v>
      </c>
      <c r="D199" s="144" t="s">
        <v>30</v>
      </c>
      <c r="E199" s="144">
        <f>IF(Таблица281114[[#This Row],[Site]]="Site1",VLOOKUP(Таблица281114[[#This Row],[VLAN]],Dictionary!$D$2:$F$14,2,FALSE),VLOOKUP(Таблица281114[[#This Row],[VLAN]],Dictionary!$D$2:$F$14,3,FALSE))</f>
        <v>26</v>
      </c>
      <c r="F199" s="144" t="s">
        <v>2341</v>
      </c>
      <c r="G199" s="144" t="s">
        <v>461</v>
      </c>
      <c r="H199" s="144" t="s">
        <v>411</v>
      </c>
    </row>
    <row r="200" spans="1:8" x14ac:dyDescent="0.25">
      <c r="A200" s="152"/>
      <c r="B200" t="s">
        <v>2300</v>
      </c>
      <c r="C200" t="s">
        <v>34</v>
      </c>
      <c r="D200" t="s">
        <v>34</v>
      </c>
      <c r="E200">
        <f>IF(Таблица281114[[#This Row],[Site]]="Site1",VLOOKUP(Таблица281114[[#This Row],[VLAN]],Dictionary!$D$2:$F$14,2,FALSE),VLOOKUP(Таблица281114[[#This Row],[VLAN]],Dictionary!$D$2:$F$14,3,FALSE))</f>
        <v>23</v>
      </c>
      <c r="F200" t="s">
        <v>2342</v>
      </c>
      <c r="G200" t="s">
        <v>410</v>
      </c>
      <c r="H200" t="s">
        <v>411</v>
      </c>
    </row>
    <row r="201" spans="1:8" x14ac:dyDescent="0.25">
      <c r="A201" s="152" t="s">
        <v>2056</v>
      </c>
      <c r="B201" t="s">
        <v>2211</v>
      </c>
      <c r="C201" t="s">
        <v>34</v>
      </c>
      <c r="D201" t="s">
        <v>34</v>
      </c>
      <c r="E201">
        <f>IF(Таблица281114[[#This Row],[Site]]="Site1",VLOOKUP(Таблица281114[[#This Row],[VLAN]],Dictionary!$D$2:$F$14,2,FALSE),VLOOKUP(Таблица281114[[#This Row],[VLAN]],Dictionary!$D$2:$F$14,3,FALSE))</f>
        <v>23</v>
      </c>
      <c r="F201" t="s">
        <v>2343</v>
      </c>
      <c r="G201" t="s">
        <v>410</v>
      </c>
      <c r="H201" t="s">
        <v>411</v>
      </c>
    </row>
    <row r="202" spans="1:8" x14ac:dyDescent="0.25">
      <c r="A202" s="152" t="s">
        <v>2125</v>
      </c>
      <c r="B202" t="s">
        <v>2271</v>
      </c>
      <c r="C202" t="s">
        <v>34</v>
      </c>
      <c r="D202" t="s">
        <v>34</v>
      </c>
      <c r="E202">
        <f>IF(Таблица281114[[#This Row],[Site]]="Site1",VLOOKUP(Таблица281114[[#This Row],[VLAN]],Dictionary!$D$2:$F$14,2,FALSE),VLOOKUP(Таблица281114[[#This Row],[VLAN]],Dictionary!$D$2:$F$14,3,FALSE))</f>
        <v>23</v>
      </c>
      <c r="F202" t="s">
        <v>2344</v>
      </c>
      <c r="G202" t="s">
        <v>461</v>
      </c>
      <c r="H202" t="s">
        <v>411</v>
      </c>
    </row>
    <row r="203" spans="1:8" x14ac:dyDescent="0.25">
      <c r="A203" s="152"/>
      <c r="B203" t="s">
        <v>2304</v>
      </c>
      <c r="C203" t="s">
        <v>34</v>
      </c>
      <c r="D203" t="s">
        <v>34</v>
      </c>
      <c r="E203">
        <f>IF(Таблица281114[[#This Row],[Site]]="Site1",VLOOKUP(Таблица281114[[#This Row],[VLAN]],Dictionary!$D$2:$F$14,2,FALSE),VLOOKUP(Таблица281114[[#This Row],[VLAN]],Dictionary!$D$2:$F$14,3,FALSE))</f>
        <v>23</v>
      </c>
      <c r="F203" t="s">
        <v>2345</v>
      </c>
      <c r="G203" t="s">
        <v>410</v>
      </c>
      <c r="H203" t="s">
        <v>411</v>
      </c>
    </row>
    <row r="204" spans="1:8" x14ac:dyDescent="0.25">
      <c r="A204" s="152" t="s">
        <v>2056</v>
      </c>
      <c r="B204" t="s">
        <v>2215</v>
      </c>
      <c r="C204" t="s">
        <v>34</v>
      </c>
      <c r="D204" t="s">
        <v>34</v>
      </c>
      <c r="E204">
        <f>IF(Таблица281114[[#This Row],[Site]]="Site1",VLOOKUP(Таблица281114[[#This Row],[VLAN]],Dictionary!$D$2:$F$14,2,FALSE),VLOOKUP(Таблица281114[[#This Row],[VLAN]],Dictionary!$D$2:$F$14,3,FALSE))</f>
        <v>23</v>
      </c>
      <c r="F204" t="s">
        <v>2346</v>
      </c>
      <c r="G204" t="s">
        <v>410</v>
      </c>
      <c r="H204" t="s">
        <v>411</v>
      </c>
    </row>
    <row r="205" spans="1:8" x14ac:dyDescent="0.25">
      <c r="A205" s="152" t="s">
        <v>2125</v>
      </c>
      <c r="B205" t="s">
        <v>2275</v>
      </c>
      <c r="C205" t="s">
        <v>34</v>
      </c>
      <c r="D205" t="s">
        <v>34</v>
      </c>
      <c r="E205">
        <f>IF(Таблица281114[[#This Row],[Site]]="Site1",VLOOKUP(Таблица281114[[#This Row],[VLAN]],Dictionary!$D$2:$F$14,2,FALSE),VLOOKUP(Таблица281114[[#This Row],[VLAN]],Dictionary!$D$2:$F$14,3,FALSE))</f>
        <v>23</v>
      </c>
      <c r="F205" t="s">
        <v>2347</v>
      </c>
      <c r="G205" t="s">
        <v>461</v>
      </c>
      <c r="H205" t="s">
        <v>411</v>
      </c>
    </row>
    <row r="206" spans="1:8" x14ac:dyDescent="0.25">
      <c r="A206" s="152"/>
      <c r="B206" t="s">
        <v>2308</v>
      </c>
      <c r="C206" t="s">
        <v>34</v>
      </c>
      <c r="D206" t="s">
        <v>34</v>
      </c>
      <c r="E206">
        <f>IF(Таблица281114[[#This Row],[Site]]="Site1",VLOOKUP(Таблица281114[[#This Row],[VLAN]],Dictionary!$D$2:$F$14,2,FALSE),VLOOKUP(Таблица281114[[#This Row],[VLAN]],Dictionary!$D$2:$F$14,3,FALSE))</f>
        <v>23</v>
      </c>
      <c r="F206" t="s">
        <v>2348</v>
      </c>
      <c r="G206" t="s">
        <v>410</v>
      </c>
      <c r="H206" t="s">
        <v>411</v>
      </c>
    </row>
    <row r="207" spans="1:8" x14ac:dyDescent="0.25">
      <c r="A207" s="152" t="s">
        <v>2066</v>
      </c>
      <c r="B207" t="s">
        <v>2219</v>
      </c>
      <c r="C207" t="s">
        <v>34</v>
      </c>
      <c r="D207" t="s">
        <v>34</v>
      </c>
      <c r="E207">
        <f>IF(Таблица281114[[#This Row],[Site]]="Site1",VLOOKUP(Таблица281114[[#This Row],[VLAN]],Dictionary!$D$2:$F$14,2,FALSE),VLOOKUP(Таблица281114[[#This Row],[VLAN]],Dictionary!$D$2:$F$14,3,FALSE))</f>
        <v>23</v>
      </c>
      <c r="F207" t="s">
        <v>2349</v>
      </c>
      <c r="G207" t="s">
        <v>410</v>
      </c>
      <c r="H207" t="s">
        <v>411</v>
      </c>
    </row>
    <row r="208" spans="1:8" x14ac:dyDescent="0.25">
      <c r="A208" s="139" t="s">
        <v>2135</v>
      </c>
      <c r="B208" s="122" t="s">
        <v>2279</v>
      </c>
      <c r="C208" s="122" t="s">
        <v>34</v>
      </c>
      <c r="D208" s="122" t="s">
        <v>34</v>
      </c>
      <c r="E208" s="122">
        <f>IF(Таблица281114[[#This Row],[Site]]="Site1",VLOOKUP(Таблица281114[[#This Row],[VLAN]],Dictionary!$D$2:$F$14,2,FALSE),VLOOKUP(Таблица281114[[#This Row],[VLAN]],Dictionary!$D$2:$F$14,3,FALSE))</f>
        <v>23</v>
      </c>
      <c r="F208" s="122" t="s">
        <v>2350</v>
      </c>
      <c r="G208" s="122" t="s">
        <v>461</v>
      </c>
      <c r="H208" s="122" t="s">
        <v>411</v>
      </c>
    </row>
    <row r="209" spans="1:8" x14ac:dyDescent="0.25">
      <c r="A209" s="152"/>
      <c r="B209" t="s">
        <v>2312</v>
      </c>
      <c r="C209" t="s">
        <v>34</v>
      </c>
      <c r="D209" t="s">
        <v>34</v>
      </c>
      <c r="E209">
        <f>IF(Таблица281114[[#This Row],[Site]]="Site1",VLOOKUP(Таблица281114[[#This Row],[VLAN]],Dictionary!$D$2:$F$14,2,FALSE),VLOOKUP(Таблица281114[[#This Row],[VLAN]],Dictionary!$D$2:$F$14,3,FALSE))</f>
        <v>23</v>
      </c>
      <c r="F209" t="s">
        <v>2351</v>
      </c>
      <c r="G209" t="s">
        <v>461</v>
      </c>
      <c r="H209" t="s">
        <v>411</v>
      </c>
    </row>
    <row r="210" spans="1:8" x14ac:dyDescent="0.25">
      <c r="A210" s="152" t="s">
        <v>2056</v>
      </c>
      <c r="B210" t="s">
        <v>2213</v>
      </c>
      <c r="C210" t="s">
        <v>34</v>
      </c>
      <c r="D210" t="s">
        <v>34</v>
      </c>
      <c r="E210">
        <f>IF(Таблица281114[[#This Row],[Site]]="Site1",VLOOKUP(Таблица281114[[#This Row],[VLAN]],Dictionary!$D$2:$F$14,2,FALSE),VLOOKUP(Таблица281114[[#This Row],[VLAN]],Dictionary!$D$2:$F$14,3,FALSE))</f>
        <v>23</v>
      </c>
      <c r="F210" t="s">
        <v>2352</v>
      </c>
      <c r="G210" t="s">
        <v>410</v>
      </c>
      <c r="H210" t="s">
        <v>411</v>
      </c>
    </row>
    <row r="211" spans="1:8" x14ac:dyDescent="0.25">
      <c r="A211" s="152" t="s">
        <v>2125</v>
      </c>
      <c r="B211" t="s">
        <v>2273</v>
      </c>
      <c r="C211" t="s">
        <v>34</v>
      </c>
      <c r="D211" t="s">
        <v>34</v>
      </c>
      <c r="E211">
        <f>IF(Таблица281114[[#This Row],[Site]]="Site1",VLOOKUP(Таблица281114[[#This Row],[VLAN]],Dictionary!$D$2:$F$14,2,FALSE),VLOOKUP(Таблица281114[[#This Row],[VLAN]],Dictionary!$D$2:$F$14,3,FALSE))</f>
        <v>23</v>
      </c>
      <c r="F211" t="s">
        <v>2353</v>
      </c>
      <c r="G211" t="s">
        <v>461</v>
      </c>
      <c r="H211" t="s">
        <v>411</v>
      </c>
    </row>
    <row r="212" spans="1:8" x14ac:dyDescent="0.25">
      <c r="A212" s="152"/>
      <c r="B212" t="s">
        <v>2316</v>
      </c>
      <c r="C212" t="s">
        <v>34</v>
      </c>
      <c r="D212" t="s">
        <v>34</v>
      </c>
      <c r="E212">
        <f>IF(Таблица281114[[#This Row],[Site]]="Site1",VLOOKUP(Таблица281114[[#This Row],[VLAN]],Dictionary!$D$2:$F$14,2,FALSE),VLOOKUP(Таблица281114[[#This Row],[VLAN]],Dictionary!$D$2:$F$14,3,FALSE))</f>
        <v>23</v>
      </c>
      <c r="F212" t="s">
        <v>2354</v>
      </c>
      <c r="G212" t="s">
        <v>461</v>
      </c>
      <c r="H212" t="s">
        <v>411</v>
      </c>
    </row>
    <row r="213" spans="1:8" x14ac:dyDescent="0.25">
      <c r="A213" s="152" t="s">
        <v>2066</v>
      </c>
      <c r="B213" t="s">
        <v>2217</v>
      </c>
      <c r="C213" t="s">
        <v>34</v>
      </c>
      <c r="D213" t="s">
        <v>34</v>
      </c>
      <c r="E213">
        <f>IF(Таблица281114[[#This Row],[Site]]="Site1",VLOOKUP(Таблица281114[[#This Row],[VLAN]],Dictionary!$D$2:$F$14,2,FALSE),VLOOKUP(Таблица281114[[#This Row],[VLAN]],Dictionary!$D$2:$F$14,3,FALSE))</f>
        <v>23</v>
      </c>
      <c r="F213" t="s">
        <v>2355</v>
      </c>
      <c r="G213" t="s">
        <v>410</v>
      </c>
      <c r="H213" t="s">
        <v>411</v>
      </c>
    </row>
    <row r="214" spans="1:8" x14ac:dyDescent="0.25">
      <c r="A214" s="152" t="s">
        <v>2135</v>
      </c>
      <c r="B214" t="s">
        <v>2277</v>
      </c>
      <c r="C214" t="s">
        <v>34</v>
      </c>
      <c r="D214" t="s">
        <v>34</v>
      </c>
      <c r="E214">
        <f>IF(Таблица281114[[#This Row],[Site]]="Site1",VLOOKUP(Таблица281114[[#This Row],[VLAN]],Dictionary!$D$2:$F$14,2,FALSE),VLOOKUP(Таблица281114[[#This Row],[VLAN]],Dictionary!$D$2:$F$14,3,FALSE))</f>
        <v>23</v>
      </c>
      <c r="F214" t="s">
        <v>2356</v>
      </c>
      <c r="G214" t="s">
        <v>461</v>
      </c>
      <c r="H214" t="s">
        <v>411</v>
      </c>
    </row>
    <row r="215" spans="1:8" x14ac:dyDescent="0.25">
      <c r="A215" s="152"/>
      <c r="B215" t="s">
        <v>2320</v>
      </c>
      <c r="C215" t="s">
        <v>34</v>
      </c>
      <c r="D215" t="s">
        <v>34</v>
      </c>
      <c r="E215">
        <f>IF(Таблица281114[[#This Row],[Site]]="Site1",VLOOKUP(Таблица281114[[#This Row],[VLAN]],Dictionary!$D$2:$F$14,2,FALSE),VLOOKUP(Таблица281114[[#This Row],[VLAN]],Dictionary!$D$2:$F$14,3,FALSE))</f>
        <v>23</v>
      </c>
      <c r="F215" t="s">
        <v>2357</v>
      </c>
      <c r="G215" t="s">
        <v>461</v>
      </c>
      <c r="H215" t="s">
        <v>411</v>
      </c>
    </row>
    <row r="216" spans="1:8" x14ac:dyDescent="0.25">
      <c r="A216" s="152" t="s">
        <v>2066</v>
      </c>
      <c r="B216" t="s">
        <v>2221</v>
      </c>
      <c r="C216" t="s">
        <v>34</v>
      </c>
      <c r="D216" t="s">
        <v>34</v>
      </c>
      <c r="E216">
        <f>IF(Таблица281114[[#This Row],[Site]]="Site1",VLOOKUP(Таблица281114[[#This Row],[VLAN]],Dictionary!$D$2:$F$14,2,FALSE),VLOOKUP(Таблица281114[[#This Row],[VLAN]],Dictionary!$D$2:$F$14,3,FALSE))</f>
        <v>23</v>
      </c>
      <c r="F216" t="s">
        <v>2358</v>
      </c>
      <c r="G216" t="s">
        <v>410</v>
      </c>
      <c r="H216" t="s">
        <v>411</v>
      </c>
    </row>
    <row r="217" spans="1:8" x14ac:dyDescent="0.25">
      <c r="A217" s="139" t="s">
        <v>2135</v>
      </c>
      <c r="B217" s="122" t="s">
        <v>2281</v>
      </c>
      <c r="C217" s="122" t="s">
        <v>34</v>
      </c>
      <c r="D217" s="122" t="s">
        <v>34</v>
      </c>
      <c r="E217" s="122">
        <f>IF(Таблица281114[[#This Row],[Site]]="Site1",VLOOKUP(Таблица281114[[#This Row],[VLAN]],Dictionary!$D$2:$F$14,2,FALSE),VLOOKUP(Таблица281114[[#This Row],[VLAN]],Dictionary!$D$2:$F$14,3,FALSE))</f>
        <v>23</v>
      </c>
      <c r="F217" s="122" t="s">
        <v>2359</v>
      </c>
      <c r="G217" s="122" t="s">
        <v>461</v>
      </c>
      <c r="H217" s="122" t="s">
        <v>411</v>
      </c>
    </row>
    <row r="218" spans="1:8" x14ac:dyDescent="0.25">
      <c r="A218" s="83"/>
      <c r="B218" s="83" t="s">
        <v>2360</v>
      </c>
      <c r="C218" s="83" t="s">
        <v>34</v>
      </c>
      <c r="D218" s="83" t="s">
        <v>34</v>
      </c>
      <c r="E218" s="83">
        <f>IF(Таблица281114[[#This Row],[Site]]="Site1",VLOOKUP(Таблица281114[[#This Row],[VLAN]],Dictionary!$D$2:$F$14,2,FALSE),VLOOKUP(Таблица281114[[#This Row],[VLAN]],Dictionary!$D$2:$F$14,3,FALSE))</f>
        <v>23</v>
      </c>
      <c r="F218" s="83" t="s">
        <v>2361</v>
      </c>
      <c r="G218" s="83" t="s">
        <v>410</v>
      </c>
      <c r="H218" s="83" t="s">
        <v>411</v>
      </c>
    </row>
    <row r="219" spans="1:8" x14ac:dyDescent="0.25">
      <c r="A219" s="152" t="s">
        <v>2050</v>
      </c>
      <c r="B219" t="s">
        <v>2223</v>
      </c>
      <c r="C219" t="s">
        <v>34</v>
      </c>
      <c r="D219" t="s">
        <v>34</v>
      </c>
      <c r="E219">
        <f>IF(Таблица281114[[#This Row],[Site]]="Site1",VLOOKUP(Таблица281114[[#This Row],[VLAN]],Dictionary!$D$2:$F$14,2,FALSE),VLOOKUP(Таблица281114[[#This Row],[VLAN]],Dictionary!$D$2:$F$14,3,FALSE))</f>
        <v>23</v>
      </c>
      <c r="F219" t="s">
        <v>2362</v>
      </c>
      <c r="G219" t="s">
        <v>410</v>
      </c>
      <c r="H219" t="s">
        <v>411</v>
      </c>
    </row>
    <row r="220" spans="1:8" x14ac:dyDescent="0.25">
      <c r="A220" s="139" t="s">
        <v>2052</v>
      </c>
      <c r="B220" s="122" t="s">
        <v>2225</v>
      </c>
      <c r="C220" s="122" t="s">
        <v>34</v>
      </c>
      <c r="D220" s="122" t="s">
        <v>34</v>
      </c>
      <c r="E220" s="122">
        <f>IF(Таблица281114[[#This Row],[Site]]="Site1",VLOOKUP(Таблица281114[[#This Row],[VLAN]],Dictionary!$D$2:$F$14,2,FALSE),VLOOKUP(Таблица281114[[#This Row],[VLAN]],Dictionary!$D$2:$F$14,3,FALSE))</f>
        <v>23</v>
      </c>
      <c r="F220" s="122" t="s">
        <v>2363</v>
      </c>
      <c r="G220" s="122" t="s">
        <v>410</v>
      </c>
      <c r="H220" s="122" t="s">
        <v>411</v>
      </c>
    </row>
    <row r="221" spans="1:8" x14ac:dyDescent="0.25">
      <c r="A221" s="152"/>
      <c r="B221" t="s">
        <v>2364</v>
      </c>
      <c r="C221" t="s">
        <v>34</v>
      </c>
      <c r="D221" t="s">
        <v>34</v>
      </c>
      <c r="E221">
        <f>IF(Таблица281114[[#This Row],[Site]]="Site1",VLOOKUP(Таблица281114[[#This Row],[VLAN]],Dictionary!$D$2:$F$14,2,FALSE),VLOOKUP(Таблица281114[[#This Row],[VLAN]],Dictionary!$D$2:$F$14,3,FALSE))</f>
        <v>23</v>
      </c>
      <c r="F221" t="s">
        <v>2365</v>
      </c>
      <c r="G221" t="s">
        <v>461</v>
      </c>
      <c r="H221" t="s">
        <v>411</v>
      </c>
    </row>
    <row r="222" spans="1:8" x14ac:dyDescent="0.25">
      <c r="A222" s="152" t="s">
        <v>2119</v>
      </c>
      <c r="B222" t="s">
        <v>2283</v>
      </c>
      <c r="C222" t="s">
        <v>34</v>
      </c>
      <c r="D222" t="s">
        <v>34</v>
      </c>
      <c r="E222">
        <f>IF(Таблица281114[[#This Row],[Site]]="Site1",VLOOKUP(Таблица281114[[#This Row],[VLAN]],Dictionary!$D$2:$F$14,2,FALSE),VLOOKUP(Таблица281114[[#This Row],[VLAN]],Dictionary!$D$2:$F$14,3,FALSE))</f>
        <v>23</v>
      </c>
      <c r="F222" t="s">
        <v>2366</v>
      </c>
      <c r="G222" t="s">
        <v>461</v>
      </c>
      <c r="H222" t="s">
        <v>411</v>
      </c>
    </row>
    <row r="223" spans="1:8" x14ac:dyDescent="0.25">
      <c r="A223" s="152" t="s">
        <v>2121</v>
      </c>
      <c r="B223" t="s">
        <v>2285</v>
      </c>
      <c r="C223" t="s">
        <v>34</v>
      </c>
      <c r="D223" t="s">
        <v>34</v>
      </c>
      <c r="E223">
        <f>IF(Таблица281114[[#This Row],[Site]]="Site1",VLOOKUP(Таблица281114[[#This Row],[VLAN]],Dictionary!$D$2:$F$14,2,FALSE),VLOOKUP(Таблица281114[[#This Row],[VLAN]],Dictionary!$D$2:$F$14,3,FALSE))</f>
        <v>23</v>
      </c>
      <c r="F223" t="s">
        <v>2367</v>
      </c>
      <c r="G223" t="s">
        <v>461</v>
      </c>
      <c r="H223" t="s">
        <v>411</v>
      </c>
    </row>
    <row r="224" spans="1:8" x14ac:dyDescent="0.25">
      <c r="A224" s="84" t="s">
        <v>2054</v>
      </c>
      <c r="B224" s="83" t="s">
        <v>2227</v>
      </c>
      <c r="C224" s="83" t="s">
        <v>34</v>
      </c>
      <c r="D224" s="83" t="s">
        <v>34</v>
      </c>
      <c r="E224" s="83">
        <f>IF(Таблица281114[[#This Row],[Site]]="Site1",VLOOKUP(Таблица281114[[#This Row],[VLAN]],Dictionary!$D$2:$F$14,2,FALSE),VLOOKUP(Таблица281114[[#This Row],[VLAN]],Dictionary!$D$2:$F$14,3,FALSE))</f>
        <v>23</v>
      </c>
      <c r="F224" s="83" t="s">
        <v>2368</v>
      </c>
      <c r="G224" s="83" t="s">
        <v>410</v>
      </c>
      <c r="H224" s="83" t="s">
        <v>411</v>
      </c>
    </row>
    <row r="225" spans="1:8" ht="15.75" customHeight="1" thickBot="1" x14ac:dyDescent="0.3">
      <c r="A225" s="137" t="s">
        <v>2123</v>
      </c>
      <c r="B225" s="144" t="s">
        <v>2287</v>
      </c>
      <c r="C225" s="144" t="s">
        <v>34</v>
      </c>
      <c r="D225" s="144" t="s">
        <v>34</v>
      </c>
      <c r="E225" s="144">
        <f>IF(Таблица281114[[#This Row],[Site]]="Site1",VLOOKUP(Таблица281114[[#This Row],[VLAN]],Dictionary!$D$2:$F$14,2,FALSE),VLOOKUP(Таблица281114[[#This Row],[VLAN]],Dictionary!$D$2:$F$14,3,FALSE))</f>
        <v>23</v>
      </c>
      <c r="F225" s="144" t="s">
        <v>2369</v>
      </c>
      <c r="G225" s="144" t="s">
        <v>461</v>
      </c>
      <c r="H225" s="144" t="s">
        <v>411</v>
      </c>
    </row>
    <row r="226" spans="1:8" x14ac:dyDescent="0.25">
      <c r="B226" t="s">
        <v>2360</v>
      </c>
      <c r="C226" t="s">
        <v>49</v>
      </c>
      <c r="D226" t="s">
        <v>49</v>
      </c>
      <c r="E226">
        <f>IF(Таблица281114[[#This Row],[Site]]="Site1",VLOOKUP(Таблица281114[[#This Row],[VLAN]],Dictionary!$D$2:$F$14,2,FALSE),VLOOKUP(Таблица281114[[#This Row],[VLAN]],Dictionary!$D$2:$F$14,3,FALSE))</f>
        <v>124</v>
      </c>
      <c r="F226" t="s">
        <v>2370</v>
      </c>
      <c r="G226" t="s">
        <v>410</v>
      </c>
      <c r="H226" t="s">
        <v>411</v>
      </c>
    </row>
    <row r="227" spans="1:8" x14ac:dyDescent="0.25">
      <c r="A227" s="152" t="s">
        <v>2050</v>
      </c>
      <c r="B227" t="s">
        <v>2223</v>
      </c>
      <c r="C227" t="s">
        <v>49</v>
      </c>
      <c r="D227" t="s">
        <v>49</v>
      </c>
      <c r="E227">
        <f>IF(Таблица281114[[#This Row],[Site]]="Site1",VLOOKUP(Таблица281114[[#This Row],[VLAN]],Dictionary!$D$2:$F$14,2,FALSE),VLOOKUP(Таблица281114[[#This Row],[VLAN]],Dictionary!$D$2:$F$14,3,FALSE))</f>
        <v>124</v>
      </c>
      <c r="F227" t="s">
        <v>2371</v>
      </c>
      <c r="G227" t="s">
        <v>410</v>
      </c>
      <c r="H227" t="s">
        <v>411</v>
      </c>
    </row>
    <row r="228" spans="1:8" x14ac:dyDescent="0.25">
      <c r="A228" s="139" t="s">
        <v>2052</v>
      </c>
      <c r="B228" s="122" t="s">
        <v>2225</v>
      </c>
      <c r="C228" s="122" t="s">
        <v>49</v>
      </c>
      <c r="D228" s="122" t="s">
        <v>49</v>
      </c>
      <c r="E228" s="122">
        <f>IF(Таблица281114[[#This Row],[Site]]="Site1",VLOOKUP(Таблица281114[[#This Row],[VLAN]],Dictionary!$D$2:$F$14,2,FALSE),VLOOKUP(Таблица281114[[#This Row],[VLAN]],Dictionary!$D$2:$F$14,3,FALSE))</f>
        <v>124</v>
      </c>
      <c r="F228" s="122" t="s">
        <v>2372</v>
      </c>
      <c r="G228" s="122" t="s">
        <v>410</v>
      </c>
      <c r="H228" s="122" t="s">
        <v>411</v>
      </c>
    </row>
    <row r="229" spans="1:8" x14ac:dyDescent="0.25">
      <c r="A229" s="152"/>
      <c r="B229" t="s">
        <v>2364</v>
      </c>
      <c r="C229" t="s">
        <v>49</v>
      </c>
      <c r="D229" t="s">
        <v>49</v>
      </c>
      <c r="E229">
        <f>IF(Таблица281114[[#This Row],[Site]]="Site1",VLOOKUP(Таблица281114[[#This Row],[VLAN]],Dictionary!$D$2:$F$14,2,FALSE),VLOOKUP(Таблица281114[[#This Row],[VLAN]],Dictionary!$D$2:$F$14,3,FALSE))</f>
        <v>224</v>
      </c>
      <c r="F229" t="s">
        <v>2373</v>
      </c>
      <c r="G229" t="s">
        <v>461</v>
      </c>
      <c r="H229" t="s">
        <v>411</v>
      </c>
    </row>
    <row r="230" spans="1:8" x14ac:dyDescent="0.25">
      <c r="A230" s="152" t="s">
        <v>2119</v>
      </c>
      <c r="B230" t="s">
        <v>2283</v>
      </c>
      <c r="C230" t="s">
        <v>49</v>
      </c>
      <c r="D230" t="s">
        <v>49</v>
      </c>
      <c r="E230">
        <f>IF(Таблица281114[[#This Row],[Site]]="Site1",VLOOKUP(Таблица281114[[#This Row],[VLAN]],Dictionary!$D$2:$F$14,2,FALSE),VLOOKUP(Таблица281114[[#This Row],[VLAN]],Dictionary!$D$2:$F$14,3,FALSE))</f>
        <v>224</v>
      </c>
      <c r="F230" t="s">
        <v>2374</v>
      </c>
      <c r="G230" t="s">
        <v>461</v>
      </c>
      <c r="H230" t="s">
        <v>411</v>
      </c>
    </row>
    <row r="231" spans="1:8" ht="15.75" customHeight="1" thickBot="1" x14ac:dyDescent="0.3">
      <c r="A231" s="137" t="s">
        <v>2121</v>
      </c>
      <c r="B231" s="144" t="s">
        <v>2285</v>
      </c>
      <c r="C231" s="144" t="s">
        <v>49</v>
      </c>
      <c r="D231" s="144" t="s">
        <v>49</v>
      </c>
      <c r="E231" s="144">
        <f>IF(Таблица281114[[#This Row],[Site]]="Site1",VLOOKUP(Таблица281114[[#This Row],[VLAN]],Dictionary!$D$2:$F$14,2,FALSE),VLOOKUP(Таблица281114[[#This Row],[VLAN]],Dictionary!$D$2:$F$14,3,FALSE))</f>
        <v>224</v>
      </c>
      <c r="F231" s="144" t="s">
        <v>2375</v>
      </c>
      <c r="G231" s="144" t="s">
        <v>461</v>
      </c>
      <c r="H231" s="144" t="s">
        <v>411</v>
      </c>
    </row>
    <row r="232" spans="1:8" x14ac:dyDescent="0.25">
      <c r="A232" s="152"/>
      <c r="B232" t="s">
        <v>2300</v>
      </c>
      <c r="C232" t="s">
        <v>41</v>
      </c>
      <c r="D232" t="s">
        <v>41</v>
      </c>
      <c r="E232">
        <f>IF(Таблица281114[[#This Row],[Site]]="Site1",VLOOKUP(Таблица281114[[#This Row],[VLAN]],Dictionary!$D$2:$F$14,2,FALSE),VLOOKUP(Таблица281114[[#This Row],[VLAN]],Dictionary!$D$2:$F$14,3,FALSE))</f>
        <v>24</v>
      </c>
      <c r="F232" t="s">
        <v>2376</v>
      </c>
      <c r="G232" t="s">
        <v>410</v>
      </c>
      <c r="H232" t="s">
        <v>411</v>
      </c>
    </row>
    <row r="233" spans="1:8" x14ac:dyDescent="0.25">
      <c r="A233" s="152" t="s">
        <v>2056</v>
      </c>
      <c r="B233" t="s">
        <v>2211</v>
      </c>
      <c r="C233" t="s">
        <v>41</v>
      </c>
      <c r="D233" t="s">
        <v>41</v>
      </c>
      <c r="E233">
        <f>IF(Таблица281114[[#This Row],[Site]]="Site1",VLOOKUP(Таблица281114[[#This Row],[VLAN]],Dictionary!$D$2:$F$14,2,FALSE),VLOOKUP(Таблица281114[[#This Row],[VLAN]],Dictionary!$D$2:$F$14,3,FALSE))</f>
        <v>24</v>
      </c>
      <c r="F233" t="s">
        <v>2377</v>
      </c>
      <c r="G233" t="s">
        <v>410</v>
      </c>
      <c r="H233" t="s">
        <v>411</v>
      </c>
    </row>
    <row r="234" spans="1:8" x14ac:dyDescent="0.25">
      <c r="A234" s="152" t="s">
        <v>2125</v>
      </c>
      <c r="B234" t="s">
        <v>2271</v>
      </c>
      <c r="C234" t="s">
        <v>41</v>
      </c>
      <c r="D234" t="s">
        <v>41</v>
      </c>
      <c r="E234">
        <f>IF(Таблица281114[[#This Row],[Site]]="Site1",VLOOKUP(Таблица281114[[#This Row],[VLAN]],Dictionary!$D$2:$F$14,2,FALSE),VLOOKUP(Таблица281114[[#This Row],[VLAN]],Dictionary!$D$2:$F$14,3,FALSE))</f>
        <v>24</v>
      </c>
      <c r="F234" t="s">
        <v>2378</v>
      </c>
      <c r="G234" t="s">
        <v>461</v>
      </c>
      <c r="H234" t="s">
        <v>411</v>
      </c>
    </row>
    <row r="235" spans="1:8" x14ac:dyDescent="0.25">
      <c r="A235" s="152"/>
      <c r="B235" t="s">
        <v>2304</v>
      </c>
      <c r="C235" t="s">
        <v>41</v>
      </c>
      <c r="D235" t="s">
        <v>41</v>
      </c>
      <c r="E235">
        <f>IF(Таблица281114[[#This Row],[Site]]="Site1",VLOOKUP(Таблица281114[[#This Row],[VLAN]],Dictionary!$D$2:$F$14,2,FALSE),VLOOKUP(Таблица281114[[#This Row],[VLAN]],Dictionary!$D$2:$F$14,3,FALSE))</f>
        <v>24</v>
      </c>
      <c r="F235" t="s">
        <v>2379</v>
      </c>
      <c r="G235" t="s">
        <v>410</v>
      </c>
      <c r="H235" t="s">
        <v>411</v>
      </c>
    </row>
    <row r="236" spans="1:8" x14ac:dyDescent="0.25">
      <c r="A236" s="152" t="s">
        <v>2056</v>
      </c>
      <c r="B236" t="s">
        <v>2215</v>
      </c>
      <c r="C236" t="s">
        <v>41</v>
      </c>
      <c r="D236" t="s">
        <v>41</v>
      </c>
      <c r="E236">
        <f>IF(Таблица281114[[#This Row],[Site]]="Site1",VLOOKUP(Таблица281114[[#This Row],[VLAN]],Dictionary!$D$2:$F$14,2,FALSE),VLOOKUP(Таблица281114[[#This Row],[VLAN]],Dictionary!$D$2:$F$14,3,FALSE))</f>
        <v>24</v>
      </c>
      <c r="F236" t="s">
        <v>2380</v>
      </c>
      <c r="G236" t="s">
        <v>410</v>
      </c>
      <c r="H236" t="s">
        <v>411</v>
      </c>
    </row>
    <row r="237" spans="1:8" x14ac:dyDescent="0.25">
      <c r="A237" s="152" t="s">
        <v>2125</v>
      </c>
      <c r="B237" t="s">
        <v>2275</v>
      </c>
      <c r="C237" t="s">
        <v>41</v>
      </c>
      <c r="D237" t="s">
        <v>41</v>
      </c>
      <c r="E237">
        <f>IF(Таблица281114[[#This Row],[Site]]="Site1",VLOOKUP(Таблица281114[[#This Row],[VLAN]],Dictionary!$D$2:$F$14,2,FALSE),VLOOKUP(Таблица281114[[#This Row],[VLAN]],Dictionary!$D$2:$F$14,3,FALSE))</f>
        <v>24</v>
      </c>
      <c r="F237" t="s">
        <v>2381</v>
      </c>
      <c r="G237" t="s">
        <v>461</v>
      </c>
      <c r="H237" t="s">
        <v>411</v>
      </c>
    </row>
    <row r="238" spans="1:8" x14ac:dyDescent="0.25">
      <c r="A238" s="152"/>
      <c r="B238" t="s">
        <v>2308</v>
      </c>
      <c r="C238" t="s">
        <v>41</v>
      </c>
      <c r="D238" t="s">
        <v>41</v>
      </c>
      <c r="E238">
        <f>IF(Таблица281114[[#This Row],[Site]]="Site1",VLOOKUP(Таблица281114[[#This Row],[VLAN]],Dictionary!$D$2:$F$14,2,FALSE),VLOOKUP(Таблица281114[[#This Row],[VLAN]],Dictionary!$D$2:$F$14,3,FALSE))</f>
        <v>24</v>
      </c>
      <c r="F238" t="s">
        <v>2382</v>
      </c>
      <c r="G238" t="s">
        <v>410</v>
      </c>
      <c r="H238" t="s">
        <v>411</v>
      </c>
    </row>
    <row r="239" spans="1:8" x14ac:dyDescent="0.25">
      <c r="A239" s="152" t="s">
        <v>2066</v>
      </c>
      <c r="B239" t="s">
        <v>2219</v>
      </c>
      <c r="C239" t="s">
        <v>41</v>
      </c>
      <c r="D239" t="s">
        <v>41</v>
      </c>
      <c r="E239">
        <f>IF(Таблица281114[[#This Row],[Site]]="Site1",VLOOKUP(Таблица281114[[#This Row],[VLAN]],Dictionary!$D$2:$F$14,2,FALSE),VLOOKUP(Таблица281114[[#This Row],[VLAN]],Dictionary!$D$2:$F$14,3,FALSE))</f>
        <v>24</v>
      </c>
      <c r="F239" t="s">
        <v>2383</v>
      </c>
      <c r="G239" t="s">
        <v>410</v>
      </c>
      <c r="H239" t="s">
        <v>411</v>
      </c>
    </row>
    <row r="240" spans="1:8" x14ac:dyDescent="0.25">
      <c r="A240" s="139" t="s">
        <v>2135</v>
      </c>
      <c r="B240" s="122" t="s">
        <v>2279</v>
      </c>
      <c r="C240" s="122" t="s">
        <v>41</v>
      </c>
      <c r="D240" s="122" t="s">
        <v>41</v>
      </c>
      <c r="E240" s="122">
        <f>IF(Таблица281114[[#This Row],[Site]]="Site1",VLOOKUP(Таблица281114[[#This Row],[VLAN]],Dictionary!$D$2:$F$14,2,FALSE),VLOOKUP(Таблица281114[[#This Row],[VLAN]],Dictionary!$D$2:$F$14,3,FALSE))</f>
        <v>24</v>
      </c>
      <c r="F240" s="122" t="s">
        <v>2384</v>
      </c>
      <c r="G240" s="122" t="s">
        <v>461</v>
      </c>
      <c r="H240" s="122" t="s">
        <v>411</v>
      </c>
    </row>
    <row r="241" spans="1:8" x14ac:dyDescent="0.25">
      <c r="A241" s="152"/>
      <c r="B241" t="s">
        <v>2312</v>
      </c>
      <c r="C241" t="s">
        <v>41</v>
      </c>
      <c r="D241" t="s">
        <v>41</v>
      </c>
      <c r="E241">
        <f>IF(Таблица281114[[#This Row],[Site]]="Site1",VLOOKUP(Таблица281114[[#This Row],[VLAN]],Dictionary!$D$2:$F$14,2,FALSE),VLOOKUP(Таблица281114[[#This Row],[VLAN]],Dictionary!$D$2:$F$14,3,FALSE))</f>
        <v>24</v>
      </c>
      <c r="F241" t="s">
        <v>2385</v>
      </c>
      <c r="G241" t="s">
        <v>461</v>
      </c>
      <c r="H241" t="s">
        <v>411</v>
      </c>
    </row>
    <row r="242" spans="1:8" x14ac:dyDescent="0.25">
      <c r="A242" s="152" t="s">
        <v>2056</v>
      </c>
      <c r="B242" t="s">
        <v>2213</v>
      </c>
      <c r="C242" t="s">
        <v>41</v>
      </c>
      <c r="D242" t="s">
        <v>41</v>
      </c>
      <c r="E242">
        <f>IF(Таблица281114[[#This Row],[Site]]="Site1",VLOOKUP(Таблица281114[[#This Row],[VLAN]],Dictionary!$D$2:$F$14,2,FALSE),VLOOKUP(Таблица281114[[#This Row],[VLAN]],Dictionary!$D$2:$F$14,3,FALSE))</f>
        <v>24</v>
      </c>
      <c r="F242" t="s">
        <v>2386</v>
      </c>
      <c r="G242" t="s">
        <v>410</v>
      </c>
      <c r="H242" t="s">
        <v>411</v>
      </c>
    </row>
    <row r="243" spans="1:8" x14ac:dyDescent="0.25">
      <c r="A243" s="152" t="s">
        <v>2125</v>
      </c>
      <c r="B243" t="s">
        <v>2273</v>
      </c>
      <c r="C243" t="s">
        <v>41</v>
      </c>
      <c r="D243" t="s">
        <v>41</v>
      </c>
      <c r="E243">
        <f>IF(Таблица281114[[#This Row],[Site]]="Site1",VLOOKUP(Таблица281114[[#This Row],[VLAN]],Dictionary!$D$2:$F$14,2,FALSE),VLOOKUP(Таблица281114[[#This Row],[VLAN]],Dictionary!$D$2:$F$14,3,FALSE))</f>
        <v>24</v>
      </c>
      <c r="F243" t="s">
        <v>2387</v>
      </c>
      <c r="G243" t="s">
        <v>461</v>
      </c>
      <c r="H243" t="s">
        <v>411</v>
      </c>
    </row>
    <row r="244" spans="1:8" x14ac:dyDescent="0.25">
      <c r="A244" s="152"/>
      <c r="B244" t="s">
        <v>2316</v>
      </c>
      <c r="C244" t="s">
        <v>41</v>
      </c>
      <c r="D244" t="s">
        <v>41</v>
      </c>
      <c r="E244">
        <f>IF(Таблица281114[[#This Row],[Site]]="Site1",VLOOKUP(Таблица281114[[#This Row],[VLAN]],Dictionary!$D$2:$F$14,2,FALSE),VLOOKUP(Таблица281114[[#This Row],[VLAN]],Dictionary!$D$2:$F$14,3,FALSE))</f>
        <v>24</v>
      </c>
      <c r="F244" t="s">
        <v>2388</v>
      </c>
      <c r="G244" t="s">
        <v>461</v>
      </c>
      <c r="H244" t="s">
        <v>411</v>
      </c>
    </row>
    <row r="245" spans="1:8" x14ac:dyDescent="0.25">
      <c r="A245" s="152" t="s">
        <v>2066</v>
      </c>
      <c r="B245" t="s">
        <v>2217</v>
      </c>
      <c r="C245" t="s">
        <v>41</v>
      </c>
      <c r="D245" t="s">
        <v>41</v>
      </c>
      <c r="E245">
        <f>IF(Таблица281114[[#This Row],[Site]]="Site1",VLOOKUP(Таблица281114[[#This Row],[VLAN]],Dictionary!$D$2:$F$14,2,FALSE),VLOOKUP(Таблица281114[[#This Row],[VLAN]],Dictionary!$D$2:$F$14,3,FALSE))</f>
        <v>24</v>
      </c>
      <c r="F245" t="s">
        <v>2389</v>
      </c>
      <c r="G245" t="s">
        <v>410</v>
      </c>
      <c r="H245" t="s">
        <v>411</v>
      </c>
    </row>
    <row r="246" spans="1:8" x14ac:dyDescent="0.25">
      <c r="A246" s="152" t="s">
        <v>2135</v>
      </c>
      <c r="B246" t="s">
        <v>2277</v>
      </c>
      <c r="C246" t="s">
        <v>41</v>
      </c>
      <c r="D246" t="s">
        <v>41</v>
      </c>
      <c r="E246">
        <f>IF(Таблица281114[[#This Row],[Site]]="Site1",VLOOKUP(Таблица281114[[#This Row],[VLAN]],Dictionary!$D$2:$F$14,2,FALSE),VLOOKUP(Таблица281114[[#This Row],[VLAN]],Dictionary!$D$2:$F$14,3,FALSE))</f>
        <v>24</v>
      </c>
      <c r="F246" t="s">
        <v>2390</v>
      </c>
      <c r="G246" t="s">
        <v>461</v>
      </c>
      <c r="H246" t="s">
        <v>411</v>
      </c>
    </row>
    <row r="247" spans="1:8" x14ac:dyDescent="0.25">
      <c r="A247" s="152"/>
      <c r="B247" t="s">
        <v>2320</v>
      </c>
      <c r="C247" t="s">
        <v>41</v>
      </c>
      <c r="D247" t="s">
        <v>41</v>
      </c>
      <c r="E247">
        <f>IF(Таблица281114[[#This Row],[Site]]="Site1",VLOOKUP(Таблица281114[[#This Row],[VLAN]],Dictionary!$D$2:$F$14,2,FALSE),VLOOKUP(Таблица281114[[#This Row],[VLAN]],Dictionary!$D$2:$F$14,3,FALSE))</f>
        <v>24</v>
      </c>
      <c r="F247" t="s">
        <v>2391</v>
      </c>
      <c r="G247" t="s">
        <v>461</v>
      </c>
      <c r="H247" t="s">
        <v>411</v>
      </c>
    </row>
    <row r="248" spans="1:8" x14ac:dyDescent="0.25">
      <c r="A248" s="152" t="s">
        <v>2066</v>
      </c>
      <c r="B248" t="s">
        <v>2221</v>
      </c>
      <c r="C248" t="s">
        <v>41</v>
      </c>
      <c r="D248" t="s">
        <v>41</v>
      </c>
      <c r="E248">
        <f>IF(Таблица281114[[#This Row],[Site]]="Site1",VLOOKUP(Таблица281114[[#This Row],[VLAN]],Dictionary!$D$2:$F$14,2,FALSE),VLOOKUP(Таблица281114[[#This Row],[VLAN]],Dictionary!$D$2:$F$14,3,FALSE))</f>
        <v>24</v>
      </c>
      <c r="F248" t="s">
        <v>2392</v>
      </c>
      <c r="G248" t="s">
        <v>410</v>
      </c>
      <c r="H248" t="s">
        <v>411</v>
      </c>
    </row>
    <row r="249" spans="1:8" ht="15.75" customHeight="1" thickBot="1" x14ac:dyDescent="0.3">
      <c r="A249" s="137" t="s">
        <v>2135</v>
      </c>
      <c r="B249" s="144" t="s">
        <v>2281</v>
      </c>
      <c r="C249" s="144" t="s">
        <v>41</v>
      </c>
      <c r="D249" s="144" t="s">
        <v>41</v>
      </c>
      <c r="E249" s="144">
        <f>IF(Таблица281114[[#This Row],[Site]]="Site1",VLOOKUP(Таблица281114[[#This Row],[VLAN]],Dictionary!$D$2:$F$14,2,FALSE),VLOOKUP(Таблица281114[[#This Row],[VLAN]],Dictionary!$D$2:$F$14,3,FALSE))</f>
        <v>24</v>
      </c>
      <c r="F249" s="144" t="s">
        <v>2393</v>
      </c>
      <c r="G249" s="144" t="s">
        <v>461</v>
      </c>
      <c r="H249" s="144" t="s">
        <v>411</v>
      </c>
    </row>
    <row r="250" spans="1:8" x14ac:dyDescent="0.25">
      <c r="A250" s="152" t="s">
        <v>2056</v>
      </c>
      <c r="B250" t="s">
        <v>2211</v>
      </c>
      <c r="C250" t="s">
        <v>57</v>
      </c>
      <c r="D250" t="s">
        <v>57</v>
      </c>
      <c r="E250">
        <f>IF(Таблица281114[[#This Row],[Site]]="Site1",VLOOKUP(Таблица281114[[#This Row],[VLAN]],Dictionary!$D$2:$F$14,2,FALSE),VLOOKUP(Таблица281114[[#This Row],[VLAN]],Dictionary!$D$2:$F$14,3,FALSE))</f>
        <v>111</v>
      </c>
      <c r="F250" t="s">
        <v>2394</v>
      </c>
      <c r="G250" t="s">
        <v>410</v>
      </c>
      <c r="H250" t="s">
        <v>411</v>
      </c>
    </row>
    <row r="251" spans="1:8" x14ac:dyDescent="0.25">
      <c r="A251" s="152" t="s">
        <v>2056</v>
      </c>
      <c r="B251" t="s">
        <v>2213</v>
      </c>
      <c r="C251" t="s">
        <v>57</v>
      </c>
      <c r="D251" t="s">
        <v>57</v>
      </c>
      <c r="E251">
        <f>IF(Таблица281114[[#This Row],[Site]]="Site1",VLOOKUP(Таблица281114[[#This Row],[VLAN]],Dictionary!$D$2:$F$14,2,FALSE),VLOOKUP(Таблица281114[[#This Row],[VLAN]],Dictionary!$D$2:$F$14,3,FALSE))</f>
        <v>111</v>
      </c>
      <c r="F251" t="s">
        <v>2395</v>
      </c>
      <c r="G251" t="s">
        <v>410</v>
      </c>
      <c r="H251" t="s">
        <v>411</v>
      </c>
    </row>
    <row r="252" spans="1:8" x14ac:dyDescent="0.25">
      <c r="A252" s="152" t="s">
        <v>2056</v>
      </c>
      <c r="B252" t="s">
        <v>2215</v>
      </c>
      <c r="C252" t="s">
        <v>57</v>
      </c>
      <c r="D252" t="s">
        <v>57</v>
      </c>
      <c r="E252">
        <f>IF(Таблица281114[[#This Row],[Site]]="Site1",VLOOKUP(Таблица281114[[#This Row],[VLAN]],Dictionary!$D$2:$F$14,2,FALSE),VLOOKUP(Таблица281114[[#This Row],[VLAN]],Dictionary!$D$2:$F$14,3,FALSE))</f>
        <v>111</v>
      </c>
      <c r="F252" t="s">
        <v>2396</v>
      </c>
      <c r="G252" t="s">
        <v>410</v>
      </c>
      <c r="H252" t="s">
        <v>411</v>
      </c>
    </row>
    <row r="253" spans="1:8" x14ac:dyDescent="0.25">
      <c r="A253" s="152" t="s">
        <v>2066</v>
      </c>
      <c r="B253" t="s">
        <v>2217</v>
      </c>
      <c r="C253" t="s">
        <v>57</v>
      </c>
      <c r="D253" t="s">
        <v>57</v>
      </c>
      <c r="E253">
        <f>IF(Таблица281114[[#This Row],[Site]]="Site1",VLOOKUP(Таблица281114[[#This Row],[VLAN]],Dictionary!$D$2:$F$14,2,FALSE),VLOOKUP(Таблица281114[[#This Row],[VLAN]],Dictionary!$D$2:$F$14,3,FALSE))</f>
        <v>111</v>
      </c>
      <c r="F253" t="s">
        <v>2397</v>
      </c>
      <c r="G253" t="s">
        <v>410</v>
      </c>
      <c r="H253" t="s">
        <v>411</v>
      </c>
    </row>
    <row r="254" spans="1:8" x14ac:dyDescent="0.25">
      <c r="A254" s="152" t="s">
        <v>2066</v>
      </c>
      <c r="B254" t="s">
        <v>2219</v>
      </c>
      <c r="C254" t="s">
        <v>57</v>
      </c>
      <c r="D254" t="s">
        <v>57</v>
      </c>
      <c r="E254">
        <f>IF(Таблица281114[[#This Row],[Site]]="Site1",VLOOKUP(Таблица281114[[#This Row],[VLAN]],Dictionary!$D$2:$F$14,2,FALSE),VLOOKUP(Таблица281114[[#This Row],[VLAN]],Dictionary!$D$2:$F$14,3,FALSE))</f>
        <v>111</v>
      </c>
      <c r="F254" t="s">
        <v>2398</v>
      </c>
      <c r="G254" t="s">
        <v>410</v>
      </c>
      <c r="H254" t="s">
        <v>411</v>
      </c>
    </row>
    <row r="255" spans="1:8" x14ac:dyDescent="0.25">
      <c r="A255" s="152" t="s">
        <v>2066</v>
      </c>
      <c r="B255" t="s">
        <v>2221</v>
      </c>
      <c r="C255" t="s">
        <v>57</v>
      </c>
      <c r="D255" t="s">
        <v>57</v>
      </c>
      <c r="E255">
        <f>IF(Таблица281114[[#This Row],[Site]]="Site1",VLOOKUP(Таблица281114[[#This Row],[VLAN]],Dictionary!$D$2:$F$14,2,FALSE),VLOOKUP(Таблица281114[[#This Row],[VLAN]],Dictionary!$D$2:$F$14,3,FALSE))</f>
        <v>111</v>
      </c>
      <c r="F255" t="s">
        <v>2399</v>
      </c>
      <c r="G255" t="s">
        <v>410</v>
      </c>
      <c r="H255" t="s">
        <v>411</v>
      </c>
    </row>
    <row r="256" spans="1:8" x14ac:dyDescent="0.25">
      <c r="A256" s="84" t="s">
        <v>2125</v>
      </c>
      <c r="B256" s="83" t="s">
        <v>2271</v>
      </c>
      <c r="C256" s="83" t="s">
        <v>57</v>
      </c>
      <c r="D256" s="83" t="s">
        <v>57</v>
      </c>
      <c r="E256" s="83">
        <f>IF(Таблица281114[[#This Row],[Site]]="Site1",VLOOKUP(Таблица281114[[#This Row],[VLAN]],Dictionary!$D$2:$F$14,2,FALSE),VLOOKUP(Таблица281114[[#This Row],[VLAN]],Dictionary!$D$2:$F$14,3,FALSE))</f>
        <v>211</v>
      </c>
      <c r="F256" s="83" t="s">
        <v>2400</v>
      </c>
      <c r="G256" s="83" t="s">
        <v>461</v>
      </c>
      <c r="H256" s="83" t="s">
        <v>411</v>
      </c>
    </row>
    <row r="257" spans="1:8" x14ac:dyDescent="0.25">
      <c r="A257" s="152" t="s">
        <v>2125</v>
      </c>
      <c r="B257" t="s">
        <v>2273</v>
      </c>
      <c r="C257" t="s">
        <v>57</v>
      </c>
      <c r="D257" t="s">
        <v>57</v>
      </c>
      <c r="E257">
        <f>IF(Таблица281114[[#This Row],[Site]]="Site1",VLOOKUP(Таблица281114[[#This Row],[VLAN]],Dictionary!$D$2:$F$14,2,FALSE),VLOOKUP(Таблица281114[[#This Row],[VLAN]],Dictionary!$D$2:$F$14,3,FALSE))</f>
        <v>211</v>
      </c>
      <c r="F257" t="s">
        <v>2401</v>
      </c>
      <c r="G257" t="s">
        <v>461</v>
      </c>
      <c r="H257" t="s">
        <v>411</v>
      </c>
    </row>
    <row r="258" spans="1:8" x14ac:dyDescent="0.25">
      <c r="A258" s="152" t="s">
        <v>2125</v>
      </c>
      <c r="B258" t="s">
        <v>2275</v>
      </c>
      <c r="C258" t="s">
        <v>57</v>
      </c>
      <c r="D258" t="s">
        <v>57</v>
      </c>
      <c r="E258">
        <f>IF(Таблица281114[[#This Row],[Site]]="Site1",VLOOKUP(Таблица281114[[#This Row],[VLAN]],Dictionary!$D$2:$F$14,2,FALSE),VLOOKUP(Таблица281114[[#This Row],[VLAN]],Dictionary!$D$2:$F$14,3,FALSE))</f>
        <v>211</v>
      </c>
      <c r="F258" t="s">
        <v>2402</v>
      </c>
      <c r="G258" t="s">
        <v>461</v>
      </c>
      <c r="H258" t="s">
        <v>411</v>
      </c>
    </row>
    <row r="259" spans="1:8" x14ac:dyDescent="0.25">
      <c r="A259" s="152" t="s">
        <v>2135</v>
      </c>
      <c r="B259" t="s">
        <v>2277</v>
      </c>
      <c r="C259" t="s">
        <v>57</v>
      </c>
      <c r="D259" t="s">
        <v>57</v>
      </c>
      <c r="E259">
        <f>IF(Таблица281114[[#This Row],[Site]]="Site1",VLOOKUP(Таблица281114[[#This Row],[VLAN]],Dictionary!$D$2:$F$14,2,FALSE),VLOOKUP(Таблица281114[[#This Row],[VLAN]],Dictionary!$D$2:$F$14,3,FALSE))</f>
        <v>211</v>
      </c>
      <c r="F259" t="s">
        <v>2403</v>
      </c>
      <c r="G259" t="s">
        <v>461</v>
      </c>
      <c r="H259" t="s">
        <v>411</v>
      </c>
    </row>
    <row r="260" spans="1:8" x14ac:dyDescent="0.25">
      <c r="A260" s="152" t="s">
        <v>2135</v>
      </c>
      <c r="B260" t="s">
        <v>2279</v>
      </c>
      <c r="C260" t="s">
        <v>57</v>
      </c>
      <c r="D260" t="s">
        <v>57</v>
      </c>
      <c r="E260">
        <f>IF(Таблица281114[[#This Row],[Site]]="Site1",VLOOKUP(Таблица281114[[#This Row],[VLAN]],Dictionary!$D$2:$F$14,2,FALSE),VLOOKUP(Таблица281114[[#This Row],[VLAN]],Dictionary!$D$2:$F$14,3,FALSE))</f>
        <v>211</v>
      </c>
      <c r="F260" t="s">
        <v>2404</v>
      </c>
      <c r="G260" t="s">
        <v>461</v>
      </c>
      <c r="H260" t="s">
        <v>411</v>
      </c>
    </row>
    <row r="261" spans="1:8" ht="15.75" customHeight="1" thickBot="1" x14ac:dyDescent="0.3">
      <c r="A261" s="137" t="s">
        <v>2135</v>
      </c>
      <c r="B261" s="144" t="s">
        <v>2281</v>
      </c>
      <c r="C261" s="144" t="s">
        <v>57</v>
      </c>
      <c r="D261" s="144" t="s">
        <v>57</v>
      </c>
      <c r="E261" s="144">
        <f>IF(Таблица281114[[#This Row],[Site]]="Site1",VLOOKUP(Таблица281114[[#This Row],[VLAN]],Dictionary!$D$2:$F$14,2,FALSE),VLOOKUP(Таблица281114[[#This Row],[VLAN]],Dictionary!$D$2:$F$14,3,FALSE))</f>
        <v>211</v>
      </c>
      <c r="F261" s="144" t="s">
        <v>2405</v>
      </c>
      <c r="G261" s="144" t="s">
        <v>461</v>
      </c>
      <c r="H261" s="144" t="s">
        <v>411</v>
      </c>
    </row>
    <row r="262" spans="1:8" x14ac:dyDescent="0.25">
      <c r="A262" s="152" t="s">
        <v>2034</v>
      </c>
      <c r="B262" t="s">
        <v>2169</v>
      </c>
      <c r="C262" t="s">
        <v>62</v>
      </c>
      <c r="D262" t="s">
        <v>62</v>
      </c>
      <c r="E262">
        <f>IF(Таблица281114[[#This Row],[Site]]="Site1",VLOOKUP(Таблица281114[[#This Row],[VLAN]],Dictionary!$D$2:$F$14,2,FALSE),VLOOKUP(Таблица281114[[#This Row],[VLAN]],Dictionary!$D$2:$F$14,3,FALSE))</f>
        <v>110</v>
      </c>
      <c r="F262" t="s">
        <v>2406</v>
      </c>
      <c r="G262" t="s">
        <v>410</v>
      </c>
      <c r="H262" t="s">
        <v>411</v>
      </c>
    </row>
    <row r="263" spans="1:8" x14ac:dyDescent="0.25">
      <c r="A263" s="152" t="s">
        <v>2036</v>
      </c>
      <c r="B263" t="s">
        <v>2171</v>
      </c>
      <c r="C263" t="s">
        <v>62</v>
      </c>
      <c r="D263" t="s">
        <v>62</v>
      </c>
      <c r="E263">
        <f>IF(Таблица281114[[#This Row],[Site]]="Site1",VLOOKUP(Таблица281114[[#This Row],[VLAN]],Dictionary!$D$2:$F$14,2,FALSE),VLOOKUP(Таблица281114[[#This Row],[VLAN]],Dictionary!$D$2:$F$14,3,FALSE))</f>
        <v>110</v>
      </c>
      <c r="F263" t="s">
        <v>2407</v>
      </c>
      <c r="G263" t="s">
        <v>410</v>
      </c>
      <c r="H263" t="s">
        <v>411</v>
      </c>
    </row>
    <row r="264" spans="1:8" x14ac:dyDescent="0.25">
      <c r="A264" s="152" t="s">
        <v>2038</v>
      </c>
      <c r="B264" t="s">
        <v>2173</v>
      </c>
      <c r="C264" t="s">
        <v>62</v>
      </c>
      <c r="D264" t="s">
        <v>62</v>
      </c>
      <c r="E264">
        <f>IF(Таблица281114[[#This Row],[Site]]="Site1",VLOOKUP(Таблица281114[[#This Row],[VLAN]],Dictionary!$D$2:$F$14,2,FALSE),VLOOKUP(Таблица281114[[#This Row],[VLAN]],Dictionary!$D$2:$F$14,3,FALSE))</f>
        <v>110</v>
      </c>
      <c r="F264" t="s">
        <v>2408</v>
      </c>
      <c r="G264" t="s">
        <v>410</v>
      </c>
      <c r="H264" t="s">
        <v>411</v>
      </c>
    </row>
    <row r="265" spans="1:8" x14ac:dyDescent="0.25">
      <c r="A265" s="152" t="s">
        <v>2040</v>
      </c>
      <c r="B265" t="s">
        <v>2175</v>
      </c>
      <c r="C265" t="s">
        <v>62</v>
      </c>
      <c r="D265" t="s">
        <v>62</v>
      </c>
      <c r="E265">
        <f>IF(Таблица281114[[#This Row],[Site]]="Site1",VLOOKUP(Таблица281114[[#This Row],[VLAN]],Dictionary!$D$2:$F$14,2,FALSE),VLOOKUP(Таблица281114[[#This Row],[VLAN]],Dictionary!$D$2:$F$14,3,FALSE))</f>
        <v>110</v>
      </c>
      <c r="F265" t="s">
        <v>2409</v>
      </c>
      <c r="G265" t="s">
        <v>410</v>
      </c>
      <c r="H265" t="s">
        <v>411</v>
      </c>
    </row>
    <row r="266" spans="1:8" x14ac:dyDescent="0.25">
      <c r="A266" s="152" t="s">
        <v>2042</v>
      </c>
      <c r="B266" t="s">
        <v>2177</v>
      </c>
      <c r="C266" t="s">
        <v>62</v>
      </c>
      <c r="D266" t="s">
        <v>62</v>
      </c>
      <c r="E266">
        <f>IF(Таблица281114[[#This Row],[Site]]="Site1",VLOOKUP(Таблица281114[[#This Row],[VLAN]],Dictionary!$D$2:$F$14,2,FALSE),VLOOKUP(Таблица281114[[#This Row],[VLAN]],Dictionary!$D$2:$F$14,3,FALSE))</f>
        <v>110</v>
      </c>
      <c r="F266" t="s">
        <v>2410</v>
      </c>
      <c r="G266" t="s">
        <v>410</v>
      </c>
      <c r="H266" t="s">
        <v>411</v>
      </c>
    </row>
    <row r="267" spans="1:8" x14ac:dyDescent="0.25">
      <c r="A267" s="152" t="s">
        <v>2044</v>
      </c>
      <c r="B267" t="s">
        <v>2179</v>
      </c>
      <c r="C267" t="s">
        <v>62</v>
      </c>
      <c r="D267" t="s">
        <v>62</v>
      </c>
      <c r="E267">
        <f>IF(Таблица281114[[#This Row],[Site]]="Site1",VLOOKUP(Таблица281114[[#This Row],[VLAN]],Dictionary!$D$2:$F$14,2,FALSE),VLOOKUP(Таблица281114[[#This Row],[VLAN]],Dictionary!$D$2:$F$14,3,FALSE))</f>
        <v>110</v>
      </c>
      <c r="F267" t="s">
        <v>2411</v>
      </c>
      <c r="G267" t="s">
        <v>410</v>
      </c>
      <c r="H267" t="s">
        <v>411</v>
      </c>
    </row>
    <row r="268" spans="1:8" x14ac:dyDescent="0.25">
      <c r="A268" s="152" t="s">
        <v>2046</v>
      </c>
      <c r="B268" t="s">
        <v>2181</v>
      </c>
      <c r="C268" t="s">
        <v>62</v>
      </c>
      <c r="D268" t="s">
        <v>62</v>
      </c>
      <c r="E268">
        <f>IF(Таблица281114[[#This Row],[Site]]="Site1",VLOOKUP(Таблица281114[[#This Row],[VLAN]],Dictionary!$D$2:$F$14,2,FALSE),VLOOKUP(Таблица281114[[#This Row],[VLAN]],Dictionary!$D$2:$F$14,3,FALSE))</f>
        <v>110</v>
      </c>
      <c r="F268" t="s">
        <v>2412</v>
      </c>
      <c r="G268" t="s">
        <v>410</v>
      </c>
      <c r="H268" t="s">
        <v>411</v>
      </c>
    </row>
    <row r="269" spans="1:8" x14ac:dyDescent="0.25">
      <c r="A269" s="152" t="s">
        <v>2048</v>
      </c>
      <c r="B269" t="s">
        <v>2183</v>
      </c>
      <c r="C269" t="s">
        <v>62</v>
      </c>
      <c r="D269" t="s">
        <v>62</v>
      </c>
      <c r="E269">
        <f>IF(Таблица281114[[#This Row],[Site]]="Site1",VLOOKUP(Таблица281114[[#This Row],[VLAN]],Dictionary!$D$2:$F$14,2,FALSE),VLOOKUP(Таблица281114[[#This Row],[VLAN]],Dictionary!$D$2:$F$14,3,FALSE))</f>
        <v>110</v>
      </c>
      <c r="F269" t="s">
        <v>2413</v>
      </c>
      <c r="G269" t="s">
        <v>410</v>
      </c>
      <c r="H269" t="s">
        <v>411</v>
      </c>
    </row>
    <row r="270" spans="1:8" x14ac:dyDescent="0.25">
      <c r="A270" s="152" t="s">
        <v>2058</v>
      </c>
      <c r="B270" t="s">
        <v>2185</v>
      </c>
      <c r="C270" t="s">
        <v>62</v>
      </c>
      <c r="D270" t="s">
        <v>62</v>
      </c>
      <c r="E270">
        <f>IF(Таблица281114[[#This Row],[Site]]="Site1",VLOOKUP(Таблица281114[[#This Row],[VLAN]],Dictionary!$D$2:$F$14,2,FALSE),VLOOKUP(Таблица281114[[#This Row],[VLAN]],Dictionary!$D$2:$F$14,3,FALSE))</f>
        <v>110</v>
      </c>
      <c r="F270" t="s">
        <v>2414</v>
      </c>
      <c r="G270" t="s">
        <v>410</v>
      </c>
      <c r="H270" t="s">
        <v>411</v>
      </c>
    </row>
    <row r="271" spans="1:8" x14ac:dyDescent="0.25">
      <c r="A271" s="152" t="s">
        <v>2060</v>
      </c>
      <c r="B271" t="s">
        <v>2187</v>
      </c>
      <c r="C271" t="s">
        <v>62</v>
      </c>
      <c r="D271" t="s">
        <v>62</v>
      </c>
      <c r="E271">
        <f>IF(Таблица281114[[#This Row],[Site]]="Site1",VLOOKUP(Таблица281114[[#This Row],[VLAN]],Dictionary!$D$2:$F$14,2,FALSE),VLOOKUP(Таблица281114[[#This Row],[VLAN]],Dictionary!$D$2:$F$14,3,FALSE))</f>
        <v>110</v>
      </c>
      <c r="F271" t="s">
        <v>2415</v>
      </c>
      <c r="G271" t="s">
        <v>410</v>
      </c>
      <c r="H271" t="s">
        <v>411</v>
      </c>
    </row>
    <row r="272" spans="1:8" x14ac:dyDescent="0.25">
      <c r="A272" s="152" t="s">
        <v>2062</v>
      </c>
      <c r="B272" t="s">
        <v>2189</v>
      </c>
      <c r="C272" t="s">
        <v>62</v>
      </c>
      <c r="D272" t="s">
        <v>62</v>
      </c>
      <c r="E272">
        <f>IF(Таблица281114[[#This Row],[Site]]="Site1",VLOOKUP(Таблица281114[[#This Row],[VLAN]],Dictionary!$D$2:$F$14,2,FALSE),VLOOKUP(Таблица281114[[#This Row],[VLAN]],Dictionary!$D$2:$F$14,3,FALSE))</f>
        <v>110</v>
      </c>
      <c r="F272" t="s">
        <v>2416</v>
      </c>
      <c r="G272" t="s">
        <v>410</v>
      </c>
      <c r="H272" t="s">
        <v>411</v>
      </c>
    </row>
    <row r="273" spans="1:8" x14ac:dyDescent="0.25">
      <c r="A273" s="152" t="s">
        <v>2064</v>
      </c>
      <c r="B273" t="s">
        <v>2191</v>
      </c>
      <c r="C273" t="s">
        <v>62</v>
      </c>
      <c r="D273" t="s">
        <v>62</v>
      </c>
      <c r="E273">
        <f>IF(Таблица281114[[#This Row],[Site]]="Site1",VLOOKUP(Таблица281114[[#This Row],[VLAN]],Dictionary!$D$2:$F$14,2,FALSE),VLOOKUP(Таблица281114[[#This Row],[VLAN]],Dictionary!$D$2:$F$14,3,FALSE))</f>
        <v>110</v>
      </c>
      <c r="F273" t="s">
        <v>2417</v>
      </c>
      <c r="G273" t="s">
        <v>410</v>
      </c>
      <c r="H273" t="s">
        <v>411</v>
      </c>
    </row>
    <row r="274" spans="1:8" x14ac:dyDescent="0.25">
      <c r="A274" s="152" t="s">
        <v>2070</v>
      </c>
      <c r="B274" t="s">
        <v>2193</v>
      </c>
      <c r="C274" t="s">
        <v>62</v>
      </c>
      <c r="D274" t="s">
        <v>62</v>
      </c>
      <c r="E274">
        <f>IF(Таблица281114[[#This Row],[Site]]="Site1",VLOOKUP(Таблица281114[[#This Row],[VLAN]],Dictionary!$D$2:$F$14,2,FALSE),VLOOKUP(Таблица281114[[#This Row],[VLAN]],Dictionary!$D$2:$F$14,3,FALSE))</f>
        <v>110</v>
      </c>
      <c r="F274" t="s">
        <v>2418</v>
      </c>
      <c r="G274" t="s">
        <v>410</v>
      </c>
      <c r="H274" t="s">
        <v>411</v>
      </c>
    </row>
    <row r="275" spans="1:8" x14ac:dyDescent="0.25">
      <c r="A275" s="152" t="s">
        <v>2072</v>
      </c>
      <c r="B275" t="s">
        <v>2195</v>
      </c>
      <c r="C275" t="s">
        <v>62</v>
      </c>
      <c r="D275" t="s">
        <v>62</v>
      </c>
      <c r="E275">
        <f>IF(Таблица281114[[#This Row],[Site]]="Site1",VLOOKUP(Таблица281114[[#This Row],[VLAN]],Dictionary!$D$2:$F$14,2,FALSE),VLOOKUP(Таблица281114[[#This Row],[VLAN]],Dictionary!$D$2:$F$14,3,FALSE))</f>
        <v>110</v>
      </c>
      <c r="F275" t="s">
        <v>2419</v>
      </c>
      <c r="G275" t="s">
        <v>410</v>
      </c>
      <c r="H275" t="s">
        <v>411</v>
      </c>
    </row>
    <row r="276" spans="1:8" x14ac:dyDescent="0.25">
      <c r="A276" s="152" t="s">
        <v>2074</v>
      </c>
      <c r="B276" t="s">
        <v>2197</v>
      </c>
      <c r="C276" t="s">
        <v>62</v>
      </c>
      <c r="D276" t="s">
        <v>62</v>
      </c>
      <c r="E276">
        <f>IF(Таблица281114[[#This Row],[Site]]="Site1",VLOOKUP(Таблица281114[[#This Row],[VLAN]],Dictionary!$D$2:$F$14,2,FALSE),VLOOKUP(Таблица281114[[#This Row],[VLAN]],Dictionary!$D$2:$F$14,3,FALSE))</f>
        <v>110</v>
      </c>
      <c r="F276" t="s">
        <v>2420</v>
      </c>
      <c r="G276" t="s">
        <v>410</v>
      </c>
      <c r="H276" t="s">
        <v>411</v>
      </c>
    </row>
    <row r="277" spans="1:8" x14ac:dyDescent="0.25">
      <c r="A277" s="152" t="s">
        <v>2076</v>
      </c>
      <c r="B277" t="s">
        <v>2199</v>
      </c>
      <c r="C277" t="s">
        <v>62</v>
      </c>
      <c r="D277" t="s">
        <v>62</v>
      </c>
      <c r="E277">
        <f>IF(Таблица281114[[#This Row],[Site]]="Site1",VLOOKUP(Таблица281114[[#This Row],[VLAN]],Dictionary!$D$2:$F$14,2,FALSE),VLOOKUP(Таблица281114[[#This Row],[VLAN]],Dictionary!$D$2:$F$14,3,FALSE))</f>
        <v>110</v>
      </c>
      <c r="F277" t="s">
        <v>2421</v>
      </c>
      <c r="G277" t="s">
        <v>410</v>
      </c>
      <c r="H277" t="s">
        <v>411</v>
      </c>
    </row>
    <row r="278" spans="1:8" x14ac:dyDescent="0.25">
      <c r="A278" s="84" t="s">
        <v>2056</v>
      </c>
      <c r="B278" s="83" t="s">
        <v>2211</v>
      </c>
      <c r="C278" s="83" t="s">
        <v>62</v>
      </c>
      <c r="D278" s="83" t="s">
        <v>62</v>
      </c>
      <c r="E278" s="83">
        <f>IF(Таблица281114[[#This Row],[Site]]="Site1",VLOOKUP(Таблица281114[[#This Row],[VLAN]],Dictionary!$D$2:$F$14,2,FALSE),VLOOKUP(Таблица281114[[#This Row],[VLAN]],Dictionary!$D$2:$F$14,3,FALSE))</f>
        <v>110</v>
      </c>
      <c r="F278" s="83" t="s">
        <v>2422</v>
      </c>
      <c r="G278" s="83" t="s">
        <v>410</v>
      </c>
      <c r="H278" s="83" t="s">
        <v>411</v>
      </c>
    </row>
    <row r="279" spans="1:8" x14ac:dyDescent="0.25">
      <c r="A279" s="152" t="s">
        <v>2056</v>
      </c>
      <c r="B279" t="s">
        <v>2213</v>
      </c>
      <c r="C279" t="s">
        <v>62</v>
      </c>
      <c r="D279" t="s">
        <v>62</v>
      </c>
      <c r="E279">
        <f>IF(Таблица281114[[#This Row],[Site]]="Site1",VLOOKUP(Таблица281114[[#This Row],[VLAN]],Dictionary!$D$2:$F$14,2,FALSE),VLOOKUP(Таблица281114[[#This Row],[VLAN]],Dictionary!$D$2:$F$14,3,FALSE))</f>
        <v>110</v>
      </c>
      <c r="F279" t="s">
        <v>2423</v>
      </c>
      <c r="G279" t="s">
        <v>410</v>
      </c>
      <c r="H279" t="s">
        <v>411</v>
      </c>
    </row>
    <row r="280" spans="1:8" x14ac:dyDescent="0.25">
      <c r="A280" s="152" t="s">
        <v>2056</v>
      </c>
      <c r="B280" t="s">
        <v>2215</v>
      </c>
      <c r="C280" t="s">
        <v>62</v>
      </c>
      <c r="D280" t="s">
        <v>62</v>
      </c>
      <c r="E280">
        <f>IF(Таблица281114[[#This Row],[Site]]="Site1",VLOOKUP(Таблица281114[[#This Row],[VLAN]],Dictionary!$D$2:$F$14,2,FALSE),VLOOKUP(Таблица281114[[#This Row],[VLAN]],Dictionary!$D$2:$F$14,3,FALSE))</f>
        <v>110</v>
      </c>
      <c r="F280" t="s">
        <v>2424</v>
      </c>
      <c r="G280" t="s">
        <v>410</v>
      </c>
      <c r="H280" t="s">
        <v>411</v>
      </c>
    </row>
    <row r="281" spans="1:8" x14ac:dyDescent="0.25">
      <c r="A281" s="152" t="s">
        <v>2066</v>
      </c>
      <c r="B281" t="s">
        <v>2217</v>
      </c>
      <c r="C281" t="s">
        <v>62</v>
      </c>
      <c r="D281" t="s">
        <v>62</v>
      </c>
      <c r="E281">
        <f>IF(Таблица281114[[#This Row],[Site]]="Site1",VLOOKUP(Таблица281114[[#This Row],[VLAN]],Dictionary!$D$2:$F$14,2,FALSE),VLOOKUP(Таблица281114[[#This Row],[VLAN]],Dictionary!$D$2:$F$14,3,FALSE))</f>
        <v>110</v>
      </c>
      <c r="F281" t="s">
        <v>2425</v>
      </c>
      <c r="G281" t="s">
        <v>410</v>
      </c>
      <c r="H281" t="s">
        <v>411</v>
      </c>
    </row>
    <row r="282" spans="1:8" x14ac:dyDescent="0.25">
      <c r="A282" s="152" t="s">
        <v>2066</v>
      </c>
      <c r="B282" t="s">
        <v>2219</v>
      </c>
      <c r="C282" t="s">
        <v>62</v>
      </c>
      <c r="D282" t="s">
        <v>62</v>
      </c>
      <c r="E282">
        <f>IF(Таблица281114[[#This Row],[Site]]="Site1",VLOOKUP(Таблица281114[[#This Row],[VLAN]],Dictionary!$D$2:$F$14,2,FALSE),VLOOKUP(Таблица281114[[#This Row],[VLAN]],Dictionary!$D$2:$F$14,3,FALSE))</f>
        <v>110</v>
      </c>
      <c r="F282" t="s">
        <v>2426</v>
      </c>
      <c r="G282" t="s">
        <v>410</v>
      </c>
      <c r="H282" t="s">
        <v>411</v>
      </c>
    </row>
    <row r="283" spans="1:8" x14ac:dyDescent="0.25">
      <c r="A283" s="139" t="s">
        <v>2066</v>
      </c>
      <c r="B283" s="122" t="s">
        <v>2221</v>
      </c>
      <c r="C283" s="122" t="s">
        <v>62</v>
      </c>
      <c r="D283" s="122" t="s">
        <v>62</v>
      </c>
      <c r="E283" s="122">
        <f>IF(Таблица281114[[#This Row],[Site]]="Site1",VLOOKUP(Таблица281114[[#This Row],[VLAN]],Dictionary!$D$2:$F$14,2,FALSE),VLOOKUP(Таблица281114[[#This Row],[VLAN]],Dictionary!$D$2:$F$14,3,FALSE))</f>
        <v>110</v>
      </c>
      <c r="F283" s="122" t="s">
        <v>2427</v>
      </c>
      <c r="G283" s="122" t="s">
        <v>410</v>
      </c>
      <c r="H283" s="122" t="s">
        <v>411</v>
      </c>
    </row>
    <row r="284" spans="1:8" x14ac:dyDescent="0.25">
      <c r="A284" s="152" t="s">
        <v>2054</v>
      </c>
      <c r="B284" t="s">
        <v>2227</v>
      </c>
      <c r="C284" t="s">
        <v>62</v>
      </c>
      <c r="D284" t="s">
        <v>62</v>
      </c>
      <c r="E284">
        <f>IF(Таблица281114[[#This Row],[Site]]="Site1",VLOOKUP(Таблица281114[[#This Row],[VLAN]],Dictionary!$D$2:$F$14,2,FALSE),VLOOKUP(Таблица281114[[#This Row],[VLAN]],Dictionary!$D$2:$F$14,3,FALSE))</f>
        <v>110</v>
      </c>
      <c r="F284" t="s">
        <v>2428</v>
      </c>
      <c r="G284" t="s">
        <v>410</v>
      </c>
      <c r="H284" t="s">
        <v>411</v>
      </c>
    </row>
    <row r="285" spans="1:8" x14ac:dyDescent="0.25">
      <c r="A285" s="84" t="s">
        <v>2103</v>
      </c>
      <c r="B285" s="83" t="s">
        <v>2231</v>
      </c>
      <c r="C285" s="83" t="s">
        <v>62</v>
      </c>
      <c r="D285" s="83" t="s">
        <v>62</v>
      </c>
      <c r="E285" s="83">
        <f>IF(Таблица281114[[#This Row],[Site]]="Site1",VLOOKUP(Таблица281114[[#This Row],[VLAN]],Dictionary!$D$2:$F$14,2,FALSE),VLOOKUP(Таблица281114[[#This Row],[VLAN]],Dictionary!$D$2:$F$14,3,FALSE))</f>
        <v>210</v>
      </c>
      <c r="F285" s="83" t="s">
        <v>2429</v>
      </c>
      <c r="G285" s="83" t="s">
        <v>461</v>
      </c>
      <c r="H285" s="83" t="s">
        <v>411</v>
      </c>
    </row>
    <row r="286" spans="1:8" x14ac:dyDescent="0.25">
      <c r="A286" s="152" t="s">
        <v>2105</v>
      </c>
      <c r="B286" t="s">
        <v>2233</v>
      </c>
      <c r="C286" t="s">
        <v>62</v>
      </c>
      <c r="D286" t="s">
        <v>62</v>
      </c>
      <c r="E286">
        <f>IF(Таблица281114[[#This Row],[Site]]="Site1",VLOOKUP(Таблица281114[[#This Row],[VLAN]],Dictionary!$D$2:$F$14,2,FALSE),VLOOKUP(Таблица281114[[#This Row],[VLAN]],Dictionary!$D$2:$F$14,3,FALSE))</f>
        <v>210</v>
      </c>
      <c r="F286" t="s">
        <v>2430</v>
      </c>
      <c r="G286" t="s">
        <v>461</v>
      </c>
      <c r="H286" t="s">
        <v>411</v>
      </c>
    </row>
    <row r="287" spans="1:8" x14ac:dyDescent="0.25">
      <c r="A287" s="152" t="s">
        <v>2107</v>
      </c>
      <c r="B287" t="s">
        <v>2235</v>
      </c>
      <c r="C287" t="s">
        <v>62</v>
      </c>
      <c r="D287" t="s">
        <v>62</v>
      </c>
      <c r="E287">
        <f>IF(Таблица281114[[#This Row],[Site]]="Site1",VLOOKUP(Таблица281114[[#This Row],[VLAN]],Dictionary!$D$2:$F$14,2,FALSE),VLOOKUP(Таблица281114[[#This Row],[VLAN]],Dictionary!$D$2:$F$14,3,FALSE))</f>
        <v>210</v>
      </c>
      <c r="F287" t="s">
        <v>2431</v>
      </c>
      <c r="G287" t="s">
        <v>461</v>
      </c>
      <c r="H287" t="s">
        <v>411</v>
      </c>
    </row>
    <row r="288" spans="1:8" x14ac:dyDescent="0.25">
      <c r="A288" s="152" t="s">
        <v>2109</v>
      </c>
      <c r="B288" t="s">
        <v>2237</v>
      </c>
      <c r="C288" t="s">
        <v>62</v>
      </c>
      <c r="D288" t="s">
        <v>62</v>
      </c>
      <c r="E288">
        <f>IF(Таблица281114[[#This Row],[Site]]="Site1",VLOOKUP(Таблица281114[[#This Row],[VLAN]],Dictionary!$D$2:$F$14,2,FALSE),VLOOKUP(Таблица281114[[#This Row],[VLAN]],Dictionary!$D$2:$F$14,3,FALSE))</f>
        <v>210</v>
      </c>
      <c r="F288" t="s">
        <v>2432</v>
      </c>
      <c r="G288" t="s">
        <v>461</v>
      </c>
      <c r="H288" t="s">
        <v>411</v>
      </c>
    </row>
    <row r="289" spans="1:8" x14ac:dyDescent="0.25">
      <c r="A289" s="152" t="s">
        <v>2111</v>
      </c>
      <c r="B289" t="s">
        <v>2239</v>
      </c>
      <c r="C289" t="s">
        <v>62</v>
      </c>
      <c r="D289" t="s">
        <v>62</v>
      </c>
      <c r="E289">
        <f>IF(Таблица281114[[#This Row],[Site]]="Site1",VLOOKUP(Таблица281114[[#This Row],[VLAN]],Dictionary!$D$2:$F$14,2,FALSE),VLOOKUP(Таблица281114[[#This Row],[VLAN]],Dictionary!$D$2:$F$14,3,FALSE))</f>
        <v>210</v>
      </c>
      <c r="F289" t="s">
        <v>2433</v>
      </c>
      <c r="G289" t="s">
        <v>461</v>
      </c>
      <c r="H289" t="s">
        <v>411</v>
      </c>
    </row>
    <row r="290" spans="1:8" x14ac:dyDescent="0.25">
      <c r="A290" s="152" t="s">
        <v>2113</v>
      </c>
      <c r="B290" t="s">
        <v>2241</v>
      </c>
      <c r="C290" t="s">
        <v>62</v>
      </c>
      <c r="D290" t="s">
        <v>62</v>
      </c>
      <c r="E290">
        <f>IF(Таблица281114[[#This Row],[Site]]="Site1",VLOOKUP(Таблица281114[[#This Row],[VLAN]],Dictionary!$D$2:$F$14,2,FALSE),VLOOKUP(Таблица281114[[#This Row],[VLAN]],Dictionary!$D$2:$F$14,3,FALSE))</f>
        <v>210</v>
      </c>
      <c r="F290" t="s">
        <v>2434</v>
      </c>
      <c r="G290" t="s">
        <v>461</v>
      </c>
      <c r="H290" t="s">
        <v>411</v>
      </c>
    </row>
    <row r="291" spans="1:8" x14ac:dyDescent="0.25">
      <c r="A291" s="152" t="s">
        <v>2115</v>
      </c>
      <c r="B291" t="s">
        <v>2243</v>
      </c>
      <c r="C291" t="s">
        <v>62</v>
      </c>
      <c r="D291" t="s">
        <v>62</v>
      </c>
      <c r="E291">
        <f>IF(Таблица281114[[#This Row],[Site]]="Site1",VLOOKUP(Таблица281114[[#This Row],[VLAN]],Dictionary!$D$2:$F$14,2,FALSE),VLOOKUP(Таблица281114[[#This Row],[VLAN]],Dictionary!$D$2:$F$14,3,FALSE))</f>
        <v>210</v>
      </c>
      <c r="F291" t="s">
        <v>2435</v>
      </c>
      <c r="G291" t="s">
        <v>461</v>
      </c>
      <c r="H291" t="s">
        <v>411</v>
      </c>
    </row>
    <row r="292" spans="1:8" x14ac:dyDescent="0.25">
      <c r="A292" s="152" t="s">
        <v>2117</v>
      </c>
      <c r="B292" t="s">
        <v>2245</v>
      </c>
      <c r="C292" t="s">
        <v>62</v>
      </c>
      <c r="D292" t="s">
        <v>62</v>
      </c>
      <c r="E292">
        <f>IF(Таблица281114[[#This Row],[Site]]="Site1",VLOOKUP(Таблица281114[[#This Row],[VLAN]],Dictionary!$D$2:$F$14,2,FALSE),VLOOKUP(Таблица281114[[#This Row],[VLAN]],Dictionary!$D$2:$F$14,3,FALSE))</f>
        <v>210</v>
      </c>
      <c r="F292" t="s">
        <v>2436</v>
      </c>
      <c r="G292" t="s">
        <v>461</v>
      </c>
      <c r="H292" t="s">
        <v>411</v>
      </c>
    </row>
    <row r="293" spans="1:8" x14ac:dyDescent="0.25">
      <c r="A293" s="152" t="s">
        <v>2127</v>
      </c>
      <c r="B293" t="s">
        <v>2247</v>
      </c>
      <c r="C293" t="s">
        <v>62</v>
      </c>
      <c r="D293" t="s">
        <v>62</v>
      </c>
      <c r="E293">
        <f>IF(Таблица281114[[#This Row],[Site]]="Site1",VLOOKUP(Таблица281114[[#This Row],[VLAN]],Dictionary!$D$2:$F$14,2,FALSE),VLOOKUP(Таблица281114[[#This Row],[VLAN]],Dictionary!$D$2:$F$14,3,FALSE))</f>
        <v>210</v>
      </c>
      <c r="F293" t="s">
        <v>2437</v>
      </c>
      <c r="G293" t="s">
        <v>461</v>
      </c>
      <c r="H293" t="s">
        <v>411</v>
      </c>
    </row>
    <row r="294" spans="1:8" x14ac:dyDescent="0.25">
      <c r="A294" s="152" t="s">
        <v>2129</v>
      </c>
      <c r="B294" t="s">
        <v>2249</v>
      </c>
      <c r="C294" t="s">
        <v>62</v>
      </c>
      <c r="D294" t="s">
        <v>62</v>
      </c>
      <c r="E294">
        <f>IF(Таблица281114[[#This Row],[Site]]="Site1",VLOOKUP(Таблица281114[[#This Row],[VLAN]],Dictionary!$D$2:$F$14,2,FALSE),VLOOKUP(Таблица281114[[#This Row],[VLAN]],Dictionary!$D$2:$F$14,3,FALSE))</f>
        <v>210</v>
      </c>
      <c r="F294" t="s">
        <v>2438</v>
      </c>
      <c r="G294" t="s">
        <v>461</v>
      </c>
      <c r="H294" t="s">
        <v>411</v>
      </c>
    </row>
    <row r="295" spans="1:8" x14ac:dyDescent="0.25">
      <c r="A295" s="152" t="s">
        <v>2131</v>
      </c>
      <c r="B295" t="s">
        <v>2251</v>
      </c>
      <c r="C295" t="s">
        <v>62</v>
      </c>
      <c r="D295" t="s">
        <v>62</v>
      </c>
      <c r="E295">
        <f>IF(Таблица281114[[#This Row],[Site]]="Site1",VLOOKUP(Таблица281114[[#This Row],[VLAN]],Dictionary!$D$2:$F$14,2,FALSE),VLOOKUP(Таблица281114[[#This Row],[VLAN]],Dictionary!$D$2:$F$14,3,FALSE))</f>
        <v>210</v>
      </c>
      <c r="F295" t="s">
        <v>2439</v>
      </c>
      <c r="G295" t="s">
        <v>461</v>
      </c>
      <c r="H295" t="s">
        <v>411</v>
      </c>
    </row>
    <row r="296" spans="1:8" x14ac:dyDescent="0.25">
      <c r="A296" s="152" t="s">
        <v>2133</v>
      </c>
      <c r="B296" t="s">
        <v>2253</v>
      </c>
      <c r="C296" t="s">
        <v>62</v>
      </c>
      <c r="D296" t="s">
        <v>62</v>
      </c>
      <c r="E296">
        <f>IF(Таблица281114[[#This Row],[Site]]="Site1",VLOOKUP(Таблица281114[[#This Row],[VLAN]],Dictionary!$D$2:$F$14,2,FALSE),VLOOKUP(Таблица281114[[#This Row],[VLAN]],Dictionary!$D$2:$F$14,3,FALSE))</f>
        <v>210</v>
      </c>
      <c r="F296" t="s">
        <v>2440</v>
      </c>
      <c r="G296" t="s">
        <v>461</v>
      </c>
      <c r="H296" t="s">
        <v>411</v>
      </c>
    </row>
    <row r="297" spans="1:8" x14ac:dyDescent="0.25">
      <c r="A297" s="98" t="s">
        <v>2139</v>
      </c>
      <c r="B297" s="99" t="s">
        <v>2255</v>
      </c>
      <c r="C297" t="s">
        <v>62</v>
      </c>
      <c r="D297" t="s">
        <v>62</v>
      </c>
      <c r="E297">
        <f>IF(Таблица281114[[#This Row],[Site]]="Site1",VLOOKUP(Таблица281114[[#This Row],[VLAN]],Dictionary!$D$2:$F$14,2,FALSE),VLOOKUP(Таблица281114[[#This Row],[VLAN]],Dictionary!$D$2:$F$14,3,FALSE))</f>
        <v>210</v>
      </c>
      <c r="F297" t="s">
        <v>2441</v>
      </c>
      <c r="G297" t="s">
        <v>461</v>
      </c>
      <c r="H297" t="s">
        <v>411</v>
      </c>
    </row>
    <row r="298" spans="1:8" x14ac:dyDescent="0.25">
      <c r="A298" s="100" t="s">
        <v>2141</v>
      </c>
      <c r="B298" s="101" t="s">
        <v>2257</v>
      </c>
      <c r="C298" t="s">
        <v>62</v>
      </c>
      <c r="D298" t="s">
        <v>62</v>
      </c>
      <c r="E298">
        <f>IF(Таблица281114[[#This Row],[Site]]="Site1",VLOOKUP(Таблица281114[[#This Row],[VLAN]],Dictionary!$D$2:$F$14,2,FALSE),VLOOKUP(Таблица281114[[#This Row],[VLAN]],Dictionary!$D$2:$F$14,3,FALSE))</f>
        <v>210</v>
      </c>
      <c r="F298" t="s">
        <v>2442</v>
      </c>
      <c r="G298" t="s">
        <v>461</v>
      </c>
      <c r="H298" t="s">
        <v>411</v>
      </c>
    </row>
    <row r="299" spans="1:8" x14ac:dyDescent="0.25">
      <c r="A299" s="98" t="s">
        <v>2143</v>
      </c>
      <c r="B299" s="99" t="s">
        <v>2259</v>
      </c>
      <c r="C299" t="s">
        <v>62</v>
      </c>
      <c r="D299" t="s">
        <v>62</v>
      </c>
      <c r="E299">
        <f>IF(Таблица281114[[#This Row],[Site]]="Site1",VLOOKUP(Таблица281114[[#This Row],[VLAN]],Dictionary!$D$2:$F$14,2,FALSE),VLOOKUP(Таблица281114[[#This Row],[VLAN]],Dictionary!$D$2:$F$14,3,FALSE))</f>
        <v>210</v>
      </c>
      <c r="F299" t="s">
        <v>2443</v>
      </c>
      <c r="G299" t="s">
        <v>461</v>
      </c>
      <c r="H299" t="s">
        <v>411</v>
      </c>
    </row>
    <row r="300" spans="1:8" x14ac:dyDescent="0.25">
      <c r="A300" s="100" t="s">
        <v>2145</v>
      </c>
      <c r="B300" s="101" t="s">
        <v>2261</v>
      </c>
      <c r="C300" t="s">
        <v>62</v>
      </c>
      <c r="D300" t="s">
        <v>62</v>
      </c>
      <c r="E300">
        <f>IF(Таблица281114[[#This Row],[Site]]="Site1",VLOOKUP(Таблица281114[[#This Row],[VLAN]],Dictionary!$D$2:$F$14,2,FALSE),VLOOKUP(Таблица281114[[#This Row],[VLAN]],Dictionary!$D$2:$F$14,3,FALSE))</f>
        <v>210</v>
      </c>
      <c r="F300" t="s">
        <v>2444</v>
      </c>
      <c r="G300" t="s">
        <v>461</v>
      </c>
      <c r="H300" t="s">
        <v>411</v>
      </c>
    </row>
    <row r="301" spans="1:8" x14ac:dyDescent="0.25">
      <c r="A301" s="84" t="s">
        <v>2125</v>
      </c>
      <c r="B301" s="83" t="s">
        <v>2271</v>
      </c>
      <c r="C301" s="83" t="s">
        <v>62</v>
      </c>
      <c r="D301" s="83" t="s">
        <v>62</v>
      </c>
      <c r="E301" s="83">
        <f>IF(Таблица281114[[#This Row],[Site]]="Site1",VLOOKUP(Таблица281114[[#This Row],[VLAN]],Dictionary!$D$2:$F$14,2,FALSE),VLOOKUP(Таблица281114[[#This Row],[VLAN]],Dictionary!$D$2:$F$14,3,FALSE))</f>
        <v>210</v>
      </c>
      <c r="F301" s="83" t="s">
        <v>2445</v>
      </c>
      <c r="G301" s="83" t="s">
        <v>461</v>
      </c>
      <c r="H301" s="83" t="s">
        <v>411</v>
      </c>
    </row>
    <row r="302" spans="1:8" x14ac:dyDescent="0.25">
      <c r="A302" s="152" t="s">
        <v>2125</v>
      </c>
      <c r="B302" t="s">
        <v>2273</v>
      </c>
      <c r="C302" t="s">
        <v>62</v>
      </c>
      <c r="D302" t="s">
        <v>62</v>
      </c>
      <c r="E302">
        <f>IF(Таблица281114[[#This Row],[Site]]="Site1",VLOOKUP(Таблица281114[[#This Row],[VLAN]],Dictionary!$D$2:$F$14,2,FALSE),VLOOKUP(Таблица281114[[#This Row],[VLAN]],Dictionary!$D$2:$F$14,3,FALSE))</f>
        <v>210</v>
      </c>
      <c r="F302" t="s">
        <v>2446</v>
      </c>
      <c r="G302" t="s">
        <v>461</v>
      </c>
      <c r="H302" t="s">
        <v>411</v>
      </c>
    </row>
    <row r="303" spans="1:8" x14ac:dyDescent="0.25">
      <c r="A303" s="152" t="s">
        <v>2125</v>
      </c>
      <c r="B303" t="s">
        <v>2275</v>
      </c>
      <c r="C303" t="s">
        <v>62</v>
      </c>
      <c r="D303" t="s">
        <v>62</v>
      </c>
      <c r="E303">
        <f>IF(Таблица281114[[#This Row],[Site]]="Site1",VLOOKUP(Таблица281114[[#This Row],[VLAN]],Dictionary!$D$2:$F$14,2,FALSE),VLOOKUP(Таблица281114[[#This Row],[VLAN]],Dictionary!$D$2:$F$14,3,FALSE))</f>
        <v>210</v>
      </c>
      <c r="F303" t="s">
        <v>2447</v>
      </c>
      <c r="G303" t="s">
        <v>461</v>
      </c>
      <c r="H303" t="s">
        <v>411</v>
      </c>
    </row>
    <row r="304" spans="1:8" x14ac:dyDescent="0.25">
      <c r="A304" s="152" t="s">
        <v>2135</v>
      </c>
      <c r="B304" t="s">
        <v>2277</v>
      </c>
      <c r="C304" t="s">
        <v>62</v>
      </c>
      <c r="D304" t="s">
        <v>62</v>
      </c>
      <c r="E304">
        <f>IF(Таблица281114[[#This Row],[Site]]="Site1",VLOOKUP(Таблица281114[[#This Row],[VLAN]],Dictionary!$D$2:$F$14,2,FALSE),VLOOKUP(Таблица281114[[#This Row],[VLAN]],Dictionary!$D$2:$F$14,3,FALSE))</f>
        <v>210</v>
      </c>
      <c r="F304" t="s">
        <v>2448</v>
      </c>
      <c r="G304" t="s">
        <v>461</v>
      </c>
      <c r="H304" t="s">
        <v>411</v>
      </c>
    </row>
    <row r="305" spans="1:8" x14ac:dyDescent="0.25">
      <c r="A305" s="152" t="s">
        <v>2135</v>
      </c>
      <c r="B305" t="s">
        <v>2279</v>
      </c>
      <c r="C305" t="s">
        <v>62</v>
      </c>
      <c r="D305" t="s">
        <v>62</v>
      </c>
      <c r="E305">
        <f>IF(Таблица281114[[#This Row],[Site]]="Site1",VLOOKUP(Таблица281114[[#This Row],[VLAN]],Dictionary!$D$2:$F$14,2,FALSE),VLOOKUP(Таблица281114[[#This Row],[VLAN]],Dictionary!$D$2:$F$14,3,FALSE))</f>
        <v>210</v>
      </c>
      <c r="F305" t="s">
        <v>2449</v>
      </c>
      <c r="G305" t="s">
        <v>461</v>
      </c>
      <c r="H305" t="s">
        <v>411</v>
      </c>
    </row>
    <row r="306" spans="1:8" x14ac:dyDescent="0.25">
      <c r="A306" s="139" t="s">
        <v>2135</v>
      </c>
      <c r="B306" s="122" t="s">
        <v>2281</v>
      </c>
      <c r="C306" s="122" t="s">
        <v>62</v>
      </c>
      <c r="D306" s="122" t="s">
        <v>62</v>
      </c>
      <c r="E306" s="122">
        <f>IF(Таблица281114[[#This Row],[Site]]="Site1",VLOOKUP(Таблица281114[[#This Row],[VLAN]],Dictionary!$D$2:$F$14,2,FALSE),VLOOKUP(Таблица281114[[#This Row],[VLAN]],Dictionary!$D$2:$F$14,3,FALSE))</f>
        <v>210</v>
      </c>
      <c r="F306" s="122" t="s">
        <v>2450</v>
      </c>
      <c r="G306" s="122" t="s">
        <v>461</v>
      </c>
      <c r="H306" s="122" t="s">
        <v>411</v>
      </c>
    </row>
    <row r="307" spans="1:8" ht="15.75" customHeight="1" thickBot="1" x14ac:dyDescent="0.3">
      <c r="A307" s="89" t="s">
        <v>2123</v>
      </c>
      <c r="B307" s="148" t="s">
        <v>2287</v>
      </c>
      <c r="C307" s="148" t="s">
        <v>62</v>
      </c>
      <c r="D307" s="148" t="s">
        <v>62</v>
      </c>
      <c r="E307" s="148">
        <f>IF(Таблица281114[[#This Row],[Site]]="Site1",VLOOKUP(Таблица281114[[#This Row],[VLAN]],Dictionary!$D$2:$F$14,2,FALSE),VLOOKUP(Таблица281114[[#This Row],[VLAN]],Dictionary!$D$2:$F$14,3,FALSE))</f>
        <v>210</v>
      </c>
      <c r="F307" s="148" t="s">
        <v>2451</v>
      </c>
      <c r="G307" s="148" t="s">
        <v>461</v>
      </c>
      <c r="H307" s="148" t="s">
        <v>411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07"/>
  <sheetViews>
    <sheetView topLeftCell="A2" zoomScale="130" zoomScaleNormal="130" workbookViewId="0">
      <pane ySplit="2" topLeftCell="A115" activePane="bottomLeft" state="frozen"/>
      <selection activeCell="A2" sqref="A2"/>
      <selection pane="bottomLeft" activeCell="D299" sqref="D299"/>
    </sheetView>
  </sheetViews>
  <sheetFormatPr defaultRowHeight="15" x14ac:dyDescent="0.25"/>
  <cols>
    <col min="1" max="1" width="33" style="142" customWidth="1"/>
    <col min="2" max="2" width="24.28515625" style="142" bestFit="1" customWidth="1"/>
    <col min="3" max="3" width="15.140625" style="142" customWidth="1"/>
    <col min="4" max="4" width="19.28515625" style="142" customWidth="1"/>
    <col min="5" max="6" width="15.140625" style="142" customWidth="1"/>
    <col min="7" max="8" width="14.85546875" style="142" customWidth="1"/>
    <col min="9" max="9" width="16.7109375" style="142" customWidth="1"/>
    <col min="10" max="10" width="18.7109375" style="142" customWidth="1"/>
    <col min="11" max="12" width="22.140625" style="142" customWidth="1"/>
    <col min="13" max="13" width="20.7109375" style="142" customWidth="1"/>
    <col min="14" max="14" width="14.28515625" style="142" customWidth="1"/>
    <col min="16" max="16" width="33.42578125" style="142" bestFit="1" customWidth="1"/>
  </cols>
  <sheetData>
    <row r="1" spans="1:16" ht="23.25" customHeight="1" x14ac:dyDescent="0.35">
      <c r="A1" s="187" t="s">
        <v>2452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6" ht="23.25" customHeight="1" x14ac:dyDescent="0.35">
      <c r="A2" s="187" t="s">
        <v>399</v>
      </c>
      <c r="B2" s="188"/>
      <c r="C2" s="188"/>
      <c r="D2" s="188"/>
      <c r="E2" s="188"/>
      <c r="F2" s="188"/>
      <c r="G2" s="188"/>
    </row>
    <row r="3" spans="1:16" x14ac:dyDescent="0.25">
      <c r="A3" t="s">
        <v>400</v>
      </c>
      <c r="B3" t="s">
        <v>401</v>
      </c>
      <c r="C3" t="s">
        <v>402</v>
      </c>
      <c r="D3" t="s">
        <v>403</v>
      </c>
      <c r="E3" s="43" t="s">
        <v>7</v>
      </c>
      <c r="F3" t="s">
        <v>404</v>
      </c>
      <c r="G3" t="s">
        <v>405</v>
      </c>
      <c r="H3" t="s">
        <v>406</v>
      </c>
    </row>
    <row r="4" spans="1:16" x14ac:dyDescent="0.25">
      <c r="A4" s="84" t="s">
        <v>2453</v>
      </c>
      <c r="B4" s="83"/>
      <c r="C4" s="83" t="s">
        <v>408</v>
      </c>
      <c r="D4" s="83" t="s">
        <v>72</v>
      </c>
      <c r="E4" s="83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4" s="83" t="s">
        <v>2454</v>
      </c>
      <c r="G4" s="83" t="s">
        <v>410</v>
      </c>
      <c r="H4" s="83" t="s">
        <v>411</v>
      </c>
    </row>
    <row r="5" spans="1:16" x14ac:dyDescent="0.25">
      <c r="A5" s="152" t="s">
        <v>2455</v>
      </c>
      <c r="C5" t="s">
        <v>408</v>
      </c>
      <c r="D5" t="s">
        <v>72</v>
      </c>
      <c r="E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5" t="s">
        <v>2456</v>
      </c>
      <c r="G5" t="s">
        <v>410</v>
      </c>
      <c r="H5" t="s">
        <v>411</v>
      </c>
    </row>
    <row r="6" spans="1:16" x14ac:dyDescent="0.25">
      <c r="A6" s="152" t="s">
        <v>2457</v>
      </c>
      <c r="C6" t="s">
        <v>408</v>
      </c>
      <c r="D6" t="s">
        <v>72</v>
      </c>
      <c r="E6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6" t="s">
        <v>2458</v>
      </c>
      <c r="G6" t="s">
        <v>410</v>
      </c>
      <c r="H6" t="s">
        <v>411</v>
      </c>
    </row>
    <row r="7" spans="1:16" x14ac:dyDescent="0.25">
      <c r="A7" s="152" t="s">
        <v>2459</v>
      </c>
      <c r="C7" t="s">
        <v>408</v>
      </c>
      <c r="D7" t="s">
        <v>72</v>
      </c>
      <c r="E7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7" t="s">
        <v>2460</v>
      </c>
      <c r="G7" t="s">
        <v>410</v>
      </c>
      <c r="H7" t="s">
        <v>411</v>
      </c>
    </row>
    <row r="8" spans="1:16" x14ac:dyDescent="0.25">
      <c r="A8" s="152" t="s">
        <v>2461</v>
      </c>
      <c r="C8" t="s">
        <v>408</v>
      </c>
      <c r="D8" t="s">
        <v>72</v>
      </c>
      <c r="E8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8" t="s">
        <v>2462</v>
      </c>
      <c r="G8" t="s">
        <v>410</v>
      </c>
      <c r="H8" t="s">
        <v>411</v>
      </c>
    </row>
    <row r="9" spans="1:16" x14ac:dyDescent="0.25">
      <c r="A9" s="152" t="s">
        <v>2463</v>
      </c>
      <c r="C9" t="s">
        <v>408</v>
      </c>
      <c r="D9" t="s">
        <v>72</v>
      </c>
      <c r="E9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9" t="s">
        <v>2464</v>
      </c>
      <c r="G9" t="s">
        <v>410</v>
      </c>
      <c r="H9" t="s">
        <v>411</v>
      </c>
    </row>
    <row r="10" spans="1:16" x14ac:dyDescent="0.25">
      <c r="A10" s="152" t="s">
        <v>2465</v>
      </c>
      <c r="C10" t="s">
        <v>408</v>
      </c>
      <c r="D10" t="s">
        <v>72</v>
      </c>
      <c r="E10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0" t="s">
        <v>2466</v>
      </c>
      <c r="G10" t="s">
        <v>410</v>
      </c>
      <c r="H10" t="s">
        <v>411</v>
      </c>
    </row>
    <row r="11" spans="1:16" x14ac:dyDescent="0.25">
      <c r="A11" s="152" t="s">
        <v>2467</v>
      </c>
      <c r="C11" t="s">
        <v>408</v>
      </c>
      <c r="D11" t="s">
        <v>72</v>
      </c>
      <c r="E1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1" t="s">
        <v>2468</v>
      </c>
      <c r="G11" t="s">
        <v>410</v>
      </c>
      <c r="H11" t="s">
        <v>411</v>
      </c>
    </row>
    <row r="12" spans="1:16" x14ac:dyDescent="0.25">
      <c r="A12" s="152" t="s">
        <v>2469</v>
      </c>
      <c r="C12" t="s">
        <v>408</v>
      </c>
      <c r="D12" t="s">
        <v>72</v>
      </c>
      <c r="E12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2" t="s">
        <v>2470</v>
      </c>
      <c r="G12" t="s">
        <v>410</v>
      </c>
      <c r="H12" t="s">
        <v>411</v>
      </c>
    </row>
    <row r="13" spans="1:16" x14ac:dyDescent="0.25">
      <c r="A13" s="152" t="s">
        <v>2471</v>
      </c>
      <c r="C13" t="s">
        <v>408</v>
      </c>
      <c r="D13" t="s">
        <v>72</v>
      </c>
      <c r="E13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3" t="s">
        <v>2472</v>
      </c>
      <c r="G13" t="s">
        <v>410</v>
      </c>
      <c r="H13" t="s">
        <v>411</v>
      </c>
    </row>
    <row r="14" spans="1:16" x14ac:dyDescent="0.25">
      <c r="A14" s="152" t="s">
        <v>2473</v>
      </c>
      <c r="C14" t="s">
        <v>408</v>
      </c>
      <c r="D14" t="s">
        <v>72</v>
      </c>
      <c r="E1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4" t="s">
        <v>2474</v>
      </c>
      <c r="G14" t="s">
        <v>410</v>
      </c>
      <c r="H14" t="s">
        <v>411</v>
      </c>
    </row>
    <row r="15" spans="1:16" x14ac:dyDescent="0.25">
      <c r="A15" s="152" t="s">
        <v>2475</v>
      </c>
      <c r="C15" t="s">
        <v>408</v>
      </c>
      <c r="D15" t="s">
        <v>72</v>
      </c>
      <c r="E1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5" t="s">
        <v>2476</v>
      </c>
      <c r="G15" t="s">
        <v>410</v>
      </c>
      <c r="H15" t="s">
        <v>411</v>
      </c>
    </row>
    <row r="16" spans="1:16" x14ac:dyDescent="0.25">
      <c r="A16" s="152" t="s">
        <v>2477</v>
      </c>
      <c r="C16" t="s">
        <v>408</v>
      </c>
      <c r="D16" t="s">
        <v>72</v>
      </c>
      <c r="E16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6" t="s">
        <v>2478</v>
      </c>
      <c r="G16" t="s">
        <v>410</v>
      </c>
      <c r="H16" t="s">
        <v>411</v>
      </c>
    </row>
    <row r="17" spans="1:8" x14ac:dyDescent="0.25">
      <c r="A17" s="152" t="s">
        <v>2479</v>
      </c>
      <c r="C17" t="s">
        <v>408</v>
      </c>
      <c r="D17" t="s">
        <v>72</v>
      </c>
      <c r="E17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7" t="s">
        <v>2480</v>
      </c>
      <c r="G17" t="s">
        <v>410</v>
      </c>
      <c r="H17" t="s">
        <v>411</v>
      </c>
    </row>
    <row r="18" spans="1:8" x14ac:dyDescent="0.25">
      <c r="A18" s="152" t="s">
        <v>2481</v>
      </c>
      <c r="C18" t="s">
        <v>408</v>
      </c>
      <c r="D18" t="s">
        <v>72</v>
      </c>
      <c r="E18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8" t="s">
        <v>2482</v>
      </c>
      <c r="G18" t="s">
        <v>410</v>
      </c>
      <c r="H18" t="s">
        <v>411</v>
      </c>
    </row>
    <row r="19" spans="1:8" x14ac:dyDescent="0.25">
      <c r="A19" s="152" t="s">
        <v>2483</v>
      </c>
      <c r="C19" t="s">
        <v>408</v>
      </c>
      <c r="D19" t="s">
        <v>72</v>
      </c>
      <c r="E19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9" t="s">
        <v>2484</v>
      </c>
      <c r="G19" t="s">
        <v>410</v>
      </c>
      <c r="H19" t="s">
        <v>411</v>
      </c>
    </row>
    <row r="20" spans="1:8" x14ac:dyDescent="0.25">
      <c r="A20" s="152" t="s">
        <v>2485</v>
      </c>
      <c r="C20" t="s">
        <v>408</v>
      </c>
      <c r="D20" t="s">
        <v>72</v>
      </c>
      <c r="E20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0" t="s">
        <v>2486</v>
      </c>
      <c r="G20" t="s">
        <v>410</v>
      </c>
      <c r="H20" t="s">
        <v>411</v>
      </c>
    </row>
    <row r="21" spans="1:8" x14ac:dyDescent="0.25">
      <c r="A21" s="152" t="s">
        <v>2487</v>
      </c>
      <c r="C21" t="s">
        <v>408</v>
      </c>
      <c r="D21" t="s">
        <v>72</v>
      </c>
      <c r="E2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1" t="s">
        <v>2488</v>
      </c>
      <c r="G21" t="s">
        <v>410</v>
      </c>
      <c r="H21" t="s">
        <v>411</v>
      </c>
    </row>
    <row r="22" spans="1:8" x14ac:dyDescent="0.25">
      <c r="A22" s="152" t="s">
        <v>2489</v>
      </c>
      <c r="C22" t="s">
        <v>408</v>
      </c>
      <c r="D22" t="s">
        <v>72</v>
      </c>
      <c r="E22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2" t="s">
        <v>2490</v>
      </c>
      <c r="G22" t="s">
        <v>410</v>
      </c>
      <c r="H22" t="s">
        <v>411</v>
      </c>
    </row>
    <row r="23" spans="1:8" x14ac:dyDescent="0.25">
      <c r="A23" s="152" t="s">
        <v>2491</v>
      </c>
      <c r="C23" t="s">
        <v>408</v>
      </c>
      <c r="D23" t="s">
        <v>72</v>
      </c>
      <c r="E23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3" t="s">
        <v>2492</v>
      </c>
      <c r="G23" t="s">
        <v>410</v>
      </c>
      <c r="H23" t="s">
        <v>411</v>
      </c>
    </row>
    <row r="24" spans="1:8" x14ac:dyDescent="0.25">
      <c r="A24" s="152" t="s">
        <v>2493</v>
      </c>
      <c r="C24" t="s">
        <v>408</v>
      </c>
      <c r="D24" t="s">
        <v>72</v>
      </c>
      <c r="E2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4" t="s">
        <v>2494</v>
      </c>
      <c r="G24" t="s">
        <v>410</v>
      </c>
      <c r="H24" t="s">
        <v>411</v>
      </c>
    </row>
    <row r="25" spans="1:8" x14ac:dyDescent="0.25">
      <c r="A25" s="152" t="s">
        <v>2495</v>
      </c>
      <c r="C25" t="s">
        <v>408</v>
      </c>
      <c r="D25" t="s">
        <v>72</v>
      </c>
      <c r="E2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5" t="s">
        <v>2496</v>
      </c>
      <c r="G25" t="s">
        <v>410</v>
      </c>
      <c r="H25" t="s">
        <v>411</v>
      </c>
    </row>
    <row r="26" spans="1:8" ht="15.75" customHeight="1" thickBot="1" x14ac:dyDescent="0.3">
      <c r="A26" s="137" t="s">
        <v>2497</v>
      </c>
      <c r="B26" s="144"/>
      <c r="C26" s="144" t="s">
        <v>408</v>
      </c>
      <c r="D26" s="144" t="s">
        <v>72</v>
      </c>
      <c r="E26" s="14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6" s="144" t="s">
        <v>2498</v>
      </c>
      <c r="G26" s="144" t="s">
        <v>410</v>
      </c>
      <c r="H26" s="144" t="s">
        <v>411</v>
      </c>
    </row>
    <row r="27" spans="1:8" x14ac:dyDescent="0.25">
      <c r="A27" s="152" t="s">
        <v>2453</v>
      </c>
      <c r="C27" t="s">
        <v>442</v>
      </c>
      <c r="D27" t="s">
        <v>75</v>
      </c>
      <c r="E2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7" t="s">
        <v>2499</v>
      </c>
      <c r="G27" t="s">
        <v>410</v>
      </c>
      <c r="H27" t="s">
        <v>411</v>
      </c>
    </row>
    <row r="28" spans="1:8" x14ac:dyDescent="0.25">
      <c r="A28" s="152" t="s">
        <v>2455</v>
      </c>
      <c r="C28" t="s">
        <v>442</v>
      </c>
      <c r="D28" t="s">
        <v>75</v>
      </c>
      <c r="E2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8" t="s">
        <v>2500</v>
      </c>
      <c r="G28" t="s">
        <v>410</v>
      </c>
      <c r="H28" t="s">
        <v>411</v>
      </c>
    </row>
    <row r="29" spans="1:8" x14ac:dyDescent="0.25">
      <c r="A29" s="152" t="s">
        <v>2457</v>
      </c>
      <c r="C29" t="s">
        <v>442</v>
      </c>
      <c r="D29" t="s">
        <v>75</v>
      </c>
      <c r="E29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9" t="s">
        <v>2501</v>
      </c>
      <c r="G29" t="s">
        <v>410</v>
      </c>
      <c r="H29" t="s">
        <v>411</v>
      </c>
    </row>
    <row r="30" spans="1:8" x14ac:dyDescent="0.25">
      <c r="A30" s="152" t="s">
        <v>2459</v>
      </c>
      <c r="C30" t="s">
        <v>442</v>
      </c>
      <c r="D30" t="s">
        <v>75</v>
      </c>
      <c r="E30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0" t="s">
        <v>2502</v>
      </c>
      <c r="G30" t="s">
        <v>410</v>
      </c>
      <c r="H30" t="s">
        <v>411</v>
      </c>
    </row>
    <row r="31" spans="1:8" x14ac:dyDescent="0.25">
      <c r="A31" s="152" t="s">
        <v>2461</v>
      </c>
      <c r="C31" t="s">
        <v>442</v>
      </c>
      <c r="D31" t="s">
        <v>75</v>
      </c>
      <c r="E3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1" t="s">
        <v>2503</v>
      </c>
      <c r="G31" t="s">
        <v>410</v>
      </c>
      <c r="H31" t="s">
        <v>411</v>
      </c>
    </row>
    <row r="32" spans="1:8" x14ac:dyDescent="0.25">
      <c r="A32" s="152" t="s">
        <v>2463</v>
      </c>
      <c r="C32" t="s">
        <v>442</v>
      </c>
      <c r="D32" t="s">
        <v>75</v>
      </c>
      <c r="E32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2" t="s">
        <v>2504</v>
      </c>
      <c r="G32" t="s">
        <v>410</v>
      </c>
      <c r="H32" t="s">
        <v>411</v>
      </c>
    </row>
    <row r="33" spans="1:8" x14ac:dyDescent="0.25">
      <c r="A33" s="152" t="s">
        <v>2465</v>
      </c>
      <c r="C33" t="s">
        <v>442</v>
      </c>
      <c r="D33" t="s">
        <v>75</v>
      </c>
      <c r="E33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3" t="s">
        <v>2505</v>
      </c>
      <c r="G33" t="s">
        <v>410</v>
      </c>
      <c r="H33" t="s">
        <v>411</v>
      </c>
    </row>
    <row r="34" spans="1:8" x14ac:dyDescent="0.25">
      <c r="A34" s="152" t="s">
        <v>2467</v>
      </c>
      <c r="C34" t="s">
        <v>442</v>
      </c>
      <c r="D34" t="s">
        <v>75</v>
      </c>
      <c r="E3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4" t="s">
        <v>2506</v>
      </c>
      <c r="G34" t="s">
        <v>410</v>
      </c>
      <c r="H34" t="s">
        <v>411</v>
      </c>
    </row>
    <row r="35" spans="1:8" x14ac:dyDescent="0.25">
      <c r="A35" s="152" t="s">
        <v>2469</v>
      </c>
      <c r="C35" t="s">
        <v>442</v>
      </c>
      <c r="D35" t="s">
        <v>75</v>
      </c>
      <c r="E35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5" t="s">
        <v>2507</v>
      </c>
      <c r="G35" t="s">
        <v>410</v>
      </c>
      <c r="H35" t="s">
        <v>411</v>
      </c>
    </row>
    <row r="36" spans="1:8" x14ac:dyDescent="0.25">
      <c r="A36" s="152" t="s">
        <v>2471</v>
      </c>
      <c r="C36" t="s">
        <v>442</v>
      </c>
      <c r="D36" t="s">
        <v>75</v>
      </c>
      <c r="E36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6" t="s">
        <v>2508</v>
      </c>
      <c r="G36" t="s">
        <v>410</v>
      </c>
      <c r="H36" t="s">
        <v>411</v>
      </c>
    </row>
    <row r="37" spans="1:8" x14ac:dyDescent="0.25">
      <c r="A37" s="152" t="s">
        <v>2473</v>
      </c>
      <c r="C37" t="s">
        <v>442</v>
      </c>
      <c r="D37" t="s">
        <v>75</v>
      </c>
      <c r="E3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7" t="s">
        <v>2509</v>
      </c>
      <c r="G37" t="s">
        <v>410</v>
      </c>
      <c r="H37" t="s">
        <v>411</v>
      </c>
    </row>
    <row r="38" spans="1:8" x14ac:dyDescent="0.25">
      <c r="A38" s="152" t="s">
        <v>2475</v>
      </c>
      <c r="C38" t="s">
        <v>442</v>
      </c>
      <c r="D38" t="s">
        <v>75</v>
      </c>
      <c r="E3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8" t="s">
        <v>2510</v>
      </c>
      <c r="G38" t="s">
        <v>410</v>
      </c>
      <c r="H38" t="s">
        <v>411</v>
      </c>
    </row>
    <row r="39" spans="1:8" x14ac:dyDescent="0.25">
      <c r="A39" s="152" t="s">
        <v>2477</v>
      </c>
      <c r="C39" t="s">
        <v>442</v>
      </c>
      <c r="D39" t="s">
        <v>75</v>
      </c>
      <c r="E39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9" t="s">
        <v>2511</v>
      </c>
      <c r="G39" t="s">
        <v>410</v>
      </c>
      <c r="H39" t="s">
        <v>411</v>
      </c>
    </row>
    <row r="40" spans="1:8" x14ac:dyDescent="0.25">
      <c r="A40" s="152" t="s">
        <v>2479</v>
      </c>
      <c r="C40" t="s">
        <v>442</v>
      </c>
      <c r="D40" t="s">
        <v>75</v>
      </c>
      <c r="E40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0" t="s">
        <v>2512</v>
      </c>
      <c r="G40" t="s">
        <v>410</v>
      </c>
      <c r="H40" t="s">
        <v>411</v>
      </c>
    </row>
    <row r="41" spans="1:8" x14ac:dyDescent="0.25">
      <c r="A41" s="152" t="s">
        <v>2481</v>
      </c>
      <c r="C41" t="s">
        <v>442</v>
      </c>
      <c r="D41" t="s">
        <v>75</v>
      </c>
      <c r="E4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1" t="s">
        <v>2513</v>
      </c>
      <c r="G41" t="s">
        <v>410</v>
      </c>
      <c r="H41" t="s">
        <v>411</v>
      </c>
    </row>
    <row r="42" spans="1:8" x14ac:dyDescent="0.25">
      <c r="A42" s="152" t="s">
        <v>2483</v>
      </c>
      <c r="C42" t="s">
        <v>442</v>
      </c>
      <c r="D42" t="s">
        <v>75</v>
      </c>
      <c r="E42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2" t="s">
        <v>2514</v>
      </c>
      <c r="G42" t="s">
        <v>410</v>
      </c>
      <c r="H42" t="s">
        <v>411</v>
      </c>
    </row>
    <row r="43" spans="1:8" x14ac:dyDescent="0.25">
      <c r="A43" s="152" t="s">
        <v>2485</v>
      </c>
      <c r="C43" t="s">
        <v>442</v>
      </c>
      <c r="D43" t="s">
        <v>75</v>
      </c>
      <c r="E43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3" t="s">
        <v>2515</v>
      </c>
      <c r="G43" t="s">
        <v>410</v>
      </c>
      <c r="H43" t="s">
        <v>411</v>
      </c>
    </row>
    <row r="44" spans="1:8" x14ac:dyDescent="0.25">
      <c r="A44" s="152" t="s">
        <v>2487</v>
      </c>
      <c r="C44" t="s">
        <v>442</v>
      </c>
      <c r="D44" t="s">
        <v>75</v>
      </c>
      <c r="E4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4" t="s">
        <v>2516</v>
      </c>
      <c r="G44" t="s">
        <v>410</v>
      </c>
      <c r="H44" t="s">
        <v>411</v>
      </c>
    </row>
    <row r="45" spans="1:8" x14ac:dyDescent="0.25">
      <c r="A45" s="152" t="s">
        <v>2489</v>
      </c>
      <c r="C45" t="s">
        <v>442</v>
      </c>
      <c r="D45" t="s">
        <v>75</v>
      </c>
      <c r="E45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5" t="s">
        <v>2517</v>
      </c>
      <c r="G45" t="s">
        <v>410</v>
      </c>
      <c r="H45" t="s">
        <v>411</v>
      </c>
    </row>
    <row r="46" spans="1:8" x14ac:dyDescent="0.25">
      <c r="A46" s="152" t="s">
        <v>2491</v>
      </c>
      <c r="C46" t="s">
        <v>442</v>
      </c>
      <c r="D46" t="s">
        <v>75</v>
      </c>
      <c r="E46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6" t="s">
        <v>2518</v>
      </c>
      <c r="G46" t="s">
        <v>410</v>
      </c>
      <c r="H46" t="s">
        <v>411</v>
      </c>
    </row>
    <row r="47" spans="1:8" x14ac:dyDescent="0.25">
      <c r="A47" s="152" t="s">
        <v>2493</v>
      </c>
      <c r="C47" t="s">
        <v>442</v>
      </c>
      <c r="D47" t="s">
        <v>75</v>
      </c>
      <c r="E4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7" t="s">
        <v>2519</v>
      </c>
      <c r="G47" t="s">
        <v>410</v>
      </c>
      <c r="H47" t="s">
        <v>411</v>
      </c>
    </row>
    <row r="48" spans="1:8" x14ac:dyDescent="0.25">
      <c r="A48" s="152" t="s">
        <v>2495</v>
      </c>
      <c r="C48" t="s">
        <v>442</v>
      </c>
      <c r="D48" t="s">
        <v>75</v>
      </c>
      <c r="E4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8" t="s">
        <v>2520</v>
      </c>
      <c r="G48" t="s">
        <v>410</v>
      </c>
      <c r="H48" t="s">
        <v>411</v>
      </c>
    </row>
    <row r="49" spans="1:8" ht="15.75" customHeight="1" thickBot="1" x14ac:dyDescent="0.3">
      <c r="A49" s="137" t="s">
        <v>2497</v>
      </c>
      <c r="B49" s="144"/>
      <c r="C49" s="144" t="s">
        <v>442</v>
      </c>
      <c r="D49" s="144" t="s">
        <v>75</v>
      </c>
      <c r="E49" s="14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9" s="144" t="s">
        <v>2521</v>
      </c>
      <c r="G49" s="144" t="s">
        <v>410</v>
      </c>
      <c r="H49" s="144" t="s">
        <v>411</v>
      </c>
    </row>
    <row r="50" spans="1:8" x14ac:dyDescent="0.25">
      <c r="A50" s="152" t="s">
        <v>2522</v>
      </c>
      <c r="C50" t="s">
        <v>408</v>
      </c>
      <c r="D50" t="s">
        <v>72</v>
      </c>
      <c r="E5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0" t="s">
        <v>2523</v>
      </c>
      <c r="G50" t="s">
        <v>461</v>
      </c>
      <c r="H50" t="s">
        <v>411</v>
      </c>
    </row>
    <row r="51" spans="1:8" x14ac:dyDescent="0.25">
      <c r="A51" s="152" t="s">
        <v>2524</v>
      </c>
      <c r="C51" t="s">
        <v>408</v>
      </c>
      <c r="D51" t="s">
        <v>72</v>
      </c>
      <c r="E5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1" t="s">
        <v>2525</v>
      </c>
      <c r="G51" t="s">
        <v>461</v>
      </c>
      <c r="H51" t="s">
        <v>411</v>
      </c>
    </row>
    <row r="52" spans="1:8" x14ac:dyDescent="0.25">
      <c r="A52" s="152" t="s">
        <v>2526</v>
      </c>
      <c r="C52" t="s">
        <v>408</v>
      </c>
      <c r="D52" t="s">
        <v>72</v>
      </c>
      <c r="E52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2" t="s">
        <v>2527</v>
      </c>
      <c r="G52" t="s">
        <v>461</v>
      </c>
      <c r="H52" t="s">
        <v>411</v>
      </c>
    </row>
    <row r="53" spans="1:8" x14ac:dyDescent="0.25">
      <c r="A53" s="152" t="s">
        <v>2528</v>
      </c>
      <c r="C53" t="s">
        <v>408</v>
      </c>
      <c r="D53" t="s">
        <v>72</v>
      </c>
      <c r="E53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3" t="s">
        <v>2529</v>
      </c>
      <c r="G53" t="s">
        <v>461</v>
      </c>
      <c r="H53" t="s">
        <v>411</v>
      </c>
    </row>
    <row r="54" spans="1:8" x14ac:dyDescent="0.25">
      <c r="A54" s="152" t="s">
        <v>2530</v>
      </c>
      <c r="C54" t="s">
        <v>408</v>
      </c>
      <c r="D54" t="s">
        <v>72</v>
      </c>
      <c r="E5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4" t="s">
        <v>2531</v>
      </c>
      <c r="G54" t="s">
        <v>461</v>
      </c>
      <c r="H54" t="s">
        <v>411</v>
      </c>
    </row>
    <row r="55" spans="1:8" x14ac:dyDescent="0.25">
      <c r="A55" s="152" t="s">
        <v>2532</v>
      </c>
      <c r="C55" t="s">
        <v>408</v>
      </c>
      <c r="D55" t="s">
        <v>72</v>
      </c>
      <c r="E55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5" t="s">
        <v>2533</v>
      </c>
      <c r="G55" t="s">
        <v>461</v>
      </c>
      <c r="H55" t="s">
        <v>411</v>
      </c>
    </row>
    <row r="56" spans="1:8" x14ac:dyDescent="0.25">
      <c r="A56" s="152" t="s">
        <v>2534</v>
      </c>
      <c r="C56" t="s">
        <v>408</v>
      </c>
      <c r="D56" t="s">
        <v>72</v>
      </c>
      <c r="E56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6" t="s">
        <v>2535</v>
      </c>
      <c r="G56" t="s">
        <v>461</v>
      </c>
      <c r="H56" t="s">
        <v>411</v>
      </c>
    </row>
    <row r="57" spans="1:8" x14ac:dyDescent="0.25">
      <c r="A57" s="152" t="s">
        <v>2536</v>
      </c>
      <c r="C57" t="s">
        <v>408</v>
      </c>
      <c r="D57" t="s">
        <v>72</v>
      </c>
      <c r="E57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7" t="s">
        <v>2537</v>
      </c>
      <c r="G57" t="s">
        <v>461</v>
      </c>
      <c r="H57" t="s">
        <v>411</v>
      </c>
    </row>
    <row r="58" spans="1:8" x14ac:dyDescent="0.25">
      <c r="A58" s="152" t="s">
        <v>2538</v>
      </c>
      <c r="C58" t="s">
        <v>408</v>
      </c>
      <c r="D58" t="s">
        <v>72</v>
      </c>
      <c r="E58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8" t="s">
        <v>2539</v>
      </c>
      <c r="G58" t="s">
        <v>461</v>
      </c>
      <c r="H58" t="s">
        <v>411</v>
      </c>
    </row>
    <row r="59" spans="1:8" x14ac:dyDescent="0.25">
      <c r="A59" s="152" t="s">
        <v>2540</v>
      </c>
      <c r="C59" t="s">
        <v>408</v>
      </c>
      <c r="D59" t="s">
        <v>72</v>
      </c>
      <c r="E59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9" t="s">
        <v>2541</v>
      </c>
      <c r="G59" t="s">
        <v>461</v>
      </c>
      <c r="H59" t="s">
        <v>411</v>
      </c>
    </row>
    <row r="60" spans="1:8" x14ac:dyDescent="0.25">
      <c r="A60" s="152" t="s">
        <v>2542</v>
      </c>
      <c r="C60" t="s">
        <v>408</v>
      </c>
      <c r="D60" t="s">
        <v>72</v>
      </c>
      <c r="E6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0" t="s">
        <v>2543</v>
      </c>
      <c r="G60" t="s">
        <v>461</v>
      </c>
      <c r="H60" t="s">
        <v>411</v>
      </c>
    </row>
    <row r="61" spans="1:8" x14ac:dyDescent="0.25">
      <c r="A61" s="152" t="s">
        <v>2544</v>
      </c>
      <c r="C61" t="s">
        <v>408</v>
      </c>
      <c r="D61" t="s">
        <v>72</v>
      </c>
      <c r="E6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1" t="s">
        <v>2545</v>
      </c>
      <c r="G61" t="s">
        <v>461</v>
      </c>
      <c r="H61" t="s">
        <v>411</v>
      </c>
    </row>
    <row r="62" spans="1:8" x14ac:dyDescent="0.25">
      <c r="A62" s="152" t="s">
        <v>2546</v>
      </c>
      <c r="C62" t="s">
        <v>408</v>
      </c>
      <c r="D62" t="s">
        <v>72</v>
      </c>
      <c r="E62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2" t="s">
        <v>2547</v>
      </c>
      <c r="G62" t="s">
        <v>461</v>
      </c>
      <c r="H62" t="s">
        <v>411</v>
      </c>
    </row>
    <row r="63" spans="1:8" x14ac:dyDescent="0.25">
      <c r="A63" s="152" t="s">
        <v>2548</v>
      </c>
      <c r="C63" t="s">
        <v>408</v>
      </c>
      <c r="D63" t="s">
        <v>72</v>
      </c>
      <c r="E63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3" t="s">
        <v>2549</v>
      </c>
      <c r="G63" t="s">
        <v>461</v>
      </c>
      <c r="H63" t="s">
        <v>411</v>
      </c>
    </row>
    <row r="64" spans="1:8" x14ac:dyDescent="0.25">
      <c r="A64" s="152" t="s">
        <v>2550</v>
      </c>
      <c r="C64" t="s">
        <v>408</v>
      </c>
      <c r="D64" t="s">
        <v>72</v>
      </c>
      <c r="E6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4" t="s">
        <v>2551</v>
      </c>
      <c r="G64" t="s">
        <v>461</v>
      </c>
      <c r="H64" t="s">
        <v>411</v>
      </c>
    </row>
    <row r="65" spans="1:8" x14ac:dyDescent="0.25">
      <c r="A65" s="152" t="s">
        <v>2552</v>
      </c>
      <c r="C65" t="s">
        <v>408</v>
      </c>
      <c r="D65" t="s">
        <v>72</v>
      </c>
      <c r="E65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5" t="s">
        <v>2553</v>
      </c>
      <c r="G65" t="s">
        <v>461</v>
      </c>
      <c r="H65" t="s">
        <v>411</v>
      </c>
    </row>
    <row r="66" spans="1:8" x14ac:dyDescent="0.25">
      <c r="A66" s="152" t="s">
        <v>2554</v>
      </c>
      <c r="C66" t="s">
        <v>408</v>
      </c>
      <c r="D66" t="s">
        <v>72</v>
      </c>
      <c r="E66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6" t="s">
        <v>2555</v>
      </c>
      <c r="G66" t="s">
        <v>461</v>
      </c>
      <c r="H66" t="s">
        <v>411</v>
      </c>
    </row>
    <row r="67" spans="1:8" x14ac:dyDescent="0.25">
      <c r="A67" s="152" t="s">
        <v>2556</v>
      </c>
      <c r="C67" t="s">
        <v>408</v>
      </c>
      <c r="D67" t="s">
        <v>72</v>
      </c>
      <c r="E67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7" t="s">
        <v>2557</v>
      </c>
      <c r="G67" t="s">
        <v>461</v>
      </c>
      <c r="H67" t="s">
        <v>411</v>
      </c>
    </row>
    <row r="68" spans="1:8" x14ac:dyDescent="0.25">
      <c r="A68" s="152" t="s">
        <v>2558</v>
      </c>
      <c r="C68" t="s">
        <v>408</v>
      </c>
      <c r="D68" t="s">
        <v>72</v>
      </c>
      <c r="E68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8" t="s">
        <v>2559</v>
      </c>
      <c r="G68" t="s">
        <v>461</v>
      </c>
      <c r="H68" t="s">
        <v>411</v>
      </c>
    </row>
    <row r="69" spans="1:8" x14ac:dyDescent="0.25">
      <c r="A69" s="152" t="s">
        <v>2560</v>
      </c>
      <c r="C69" t="s">
        <v>408</v>
      </c>
      <c r="D69" t="s">
        <v>72</v>
      </c>
      <c r="E69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9" t="s">
        <v>2561</v>
      </c>
      <c r="G69" t="s">
        <v>461</v>
      </c>
      <c r="H69" t="s">
        <v>411</v>
      </c>
    </row>
    <row r="70" spans="1:8" x14ac:dyDescent="0.25">
      <c r="A70" s="152" t="s">
        <v>2562</v>
      </c>
      <c r="C70" t="s">
        <v>408</v>
      </c>
      <c r="D70" t="s">
        <v>72</v>
      </c>
      <c r="E7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70" t="s">
        <v>2563</v>
      </c>
      <c r="G70" t="s">
        <v>461</v>
      </c>
      <c r="H70" t="s">
        <v>411</v>
      </c>
    </row>
    <row r="71" spans="1:8" ht="15.75" customHeight="1" thickBot="1" x14ac:dyDescent="0.3">
      <c r="A71" s="137" t="s">
        <v>2564</v>
      </c>
      <c r="B71" s="144"/>
      <c r="C71" s="144" t="s">
        <v>408</v>
      </c>
      <c r="D71" s="144" t="s">
        <v>72</v>
      </c>
      <c r="E71" s="14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71" s="144" t="s">
        <v>2565</v>
      </c>
      <c r="G71" s="144" t="s">
        <v>461</v>
      </c>
      <c r="H71" s="144" t="s">
        <v>411</v>
      </c>
    </row>
    <row r="72" spans="1:8" x14ac:dyDescent="0.25">
      <c r="A72" s="152" t="s">
        <v>2522</v>
      </c>
      <c r="C72" t="s">
        <v>442</v>
      </c>
      <c r="D72" t="s">
        <v>75</v>
      </c>
      <c r="E7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2" t="s">
        <v>2566</v>
      </c>
      <c r="G72" t="s">
        <v>461</v>
      </c>
      <c r="H72" t="s">
        <v>411</v>
      </c>
    </row>
    <row r="73" spans="1:8" x14ac:dyDescent="0.25">
      <c r="A73" s="152" t="s">
        <v>2524</v>
      </c>
      <c r="C73" t="s">
        <v>442</v>
      </c>
      <c r="D73" t="s">
        <v>75</v>
      </c>
      <c r="E73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3" t="s">
        <v>2567</v>
      </c>
      <c r="G73" t="s">
        <v>461</v>
      </c>
      <c r="H73" t="s">
        <v>411</v>
      </c>
    </row>
    <row r="74" spans="1:8" x14ac:dyDescent="0.25">
      <c r="A74" s="152" t="s">
        <v>2526</v>
      </c>
      <c r="C74" t="s">
        <v>442</v>
      </c>
      <c r="D74" t="s">
        <v>75</v>
      </c>
      <c r="E7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4" t="s">
        <v>2568</v>
      </c>
      <c r="G74" t="s">
        <v>461</v>
      </c>
      <c r="H74" t="s">
        <v>411</v>
      </c>
    </row>
    <row r="75" spans="1:8" x14ac:dyDescent="0.25">
      <c r="A75" s="152" t="s">
        <v>2528</v>
      </c>
      <c r="C75" t="s">
        <v>442</v>
      </c>
      <c r="D75" t="s">
        <v>75</v>
      </c>
      <c r="E75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5" t="s">
        <v>2569</v>
      </c>
      <c r="G75" t="s">
        <v>461</v>
      </c>
      <c r="H75" t="s">
        <v>411</v>
      </c>
    </row>
    <row r="76" spans="1:8" x14ac:dyDescent="0.25">
      <c r="A76" s="152" t="s">
        <v>2530</v>
      </c>
      <c r="C76" t="s">
        <v>442</v>
      </c>
      <c r="D76" t="s">
        <v>75</v>
      </c>
      <c r="E76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6" t="s">
        <v>2570</v>
      </c>
      <c r="G76" t="s">
        <v>461</v>
      </c>
      <c r="H76" t="s">
        <v>411</v>
      </c>
    </row>
    <row r="77" spans="1:8" x14ac:dyDescent="0.25">
      <c r="A77" s="152" t="s">
        <v>2532</v>
      </c>
      <c r="C77" t="s">
        <v>442</v>
      </c>
      <c r="D77" t="s">
        <v>75</v>
      </c>
      <c r="E77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7" t="s">
        <v>2571</v>
      </c>
      <c r="G77" t="s">
        <v>461</v>
      </c>
      <c r="H77" t="s">
        <v>411</v>
      </c>
    </row>
    <row r="78" spans="1:8" x14ac:dyDescent="0.25">
      <c r="A78" s="152" t="s">
        <v>2534</v>
      </c>
      <c r="C78" t="s">
        <v>442</v>
      </c>
      <c r="D78" t="s">
        <v>75</v>
      </c>
      <c r="E78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8" t="s">
        <v>2572</v>
      </c>
      <c r="G78" t="s">
        <v>461</v>
      </c>
      <c r="H78" t="s">
        <v>411</v>
      </c>
    </row>
    <row r="79" spans="1:8" x14ac:dyDescent="0.25">
      <c r="A79" s="152" t="s">
        <v>2536</v>
      </c>
      <c r="C79" t="s">
        <v>442</v>
      </c>
      <c r="D79" t="s">
        <v>75</v>
      </c>
      <c r="E79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9" t="s">
        <v>2573</v>
      </c>
      <c r="G79" t="s">
        <v>461</v>
      </c>
      <c r="H79" t="s">
        <v>411</v>
      </c>
    </row>
    <row r="80" spans="1:8" x14ac:dyDescent="0.25">
      <c r="A80" s="152" t="s">
        <v>2538</v>
      </c>
      <c r="C80" t="s">
        <v>442</v>
      </c>
      <c r="D80" t="s">
        <v>75</v>
      </c>
      <c r="E80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0" t="s">
        <v>2574</v>
      </c>
      <c r="G80" t="s">
        <v>461</v>
      </c>
      <c r="H80" t="s">
        <v>411</v>
      </c>
    </row>
    <row r="81" spans="1:8" x14ac:dyDescent="0.25">
      <c r="A81" s="152" t="s">
        <v>2540</v>
      </c>
      <c r="C81" t="s">
        <v>442</v>
      </c>
      <c r="D81" t="s">
        <v>75</v>
      </c>
      <c r="E8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1" t="s">
        <v>2575</v>
      </c>
      <c r="G81" t="s">
        <v>461</v>
      </c>
      <c r="H81" t="s">
        <v>411</v>
      </c>
    </row>
    <row r="82" spans="1:8" x14ac:dyDescent="0.25">
      <c r="A82" s="152" t="s">
        <v>2542</v>
      </c>
      <c r="C82" t="s">
        <v>442</v>
      </c>
      <c r="D82" t="s">
        <v>75</v>
      </c>
      <c r="E8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2" t="s">
        <v>2576</v>
      </c>
      <c r="G82" t="s">
        <v>461</v>
      </c>
      <c r="H82" t="s">
        <v>411</v>
      </c>
    </row>
    <row r="83" spans="1:8" x14ac:dyDescent="0.25">
      <c r="A83" s="152" t="s">
        <v>2544</v>
      </c>
      <c r="C83" t="s">
        <v>442</v>
      </c>
      <c r="D83" t="s">
        <v>75</v>
      </c>
      <c r="E83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3" t="s">
        <v>2577</v>
      </c>
      <c r="G83" t="s">
        <v>461</v>
      </c>
      <c r="H83" t="s">
        <v>411</v>
      </c>
    </row>
    <row r="84" spans="1:8" x14ac:dyDescent="0.25">
      <c r="A84" s="152" t="s">
        <v>2546</v>
      </c>
      <c r="C84" t="s">
        <v>442</v>
      </c>
      <c r="D84" t="s">
        <v>75</v>
      </c>
      <c r="E8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4" t="s">
        <v>2578</v>
      </c>
      <c r="G84" t="s">
        <v>461</v>
      </c>
      <c r="H84" t="s">
        <v>411</v>
      </c>
    </row>
    <row r="85" spans="1:8" x14ac:dyDescent="0.25">
      <c r="A85" s="152" t="s">
        <v>2548</v>
      </c>
      <c r="C85" t="s">
        <v>442</v>
      </c>
      <c r="D85" t="s">
        <v>75</v>
      </c>
      <c r="E85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5" t="s">
        <v>2579</v>
      </c>
      <c r="G85" t="s">
        <v>461</v>
      </c>
      <c r="H85" t="s">
        <v>411</v>
      </c>
    </row>
    <row r="86" spans="1:8" x14ac:dyDescent="0.25">
      <c r="A86" s="152" t="s">
        <v>2550</v>
      </c>
      <c r="C86" t="s">
        <v>442</v>
      </c>
      <c r="D86" t="s">
        <v>75</v>
      </c>
      <c r="E86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6" t="s">
        <v>2580</v>
      </c>
      <c r="G86" t="s">
        <v>461</v>
      </c>
      <c r="H86" t="s">
        <v>411</v>
      </c>
    </row>
    <row r="87" spans="1:8" x14ac:dyDescent="0.25">
      <c r="A87" s="152" t="s">
        <v>2552</v>
      </c>
      <c r="C87" t="s">
        <v>442</v>
      </c>
      <c r="D87" t="s">
        <v>75</v>
      </c>
      <c r="E87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7" t="s">
        <v>2581</v>
      </c>
      <c r="G87" t="s">
        <v>461</v>
      </c>
      <c r="H87" t="s">
        <v>411</v>
      </c>
    </row>
    <row r="88" spans="1:8" x14ac:dyDescent="0.25">
      <c r="A88" s="152" t="s">
        <v>2554</v>
      </c>
      <c r="C88" t="s">
        <v>442</v>
      </c>
      <c r="D88" t="s">
        <v>75</v>
      </c>
      <c r="E88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8" t="s">
        <v>2582</v>
      </c>
      <c r="G88" t="s">
        <v>461</v>
      </c>
      <c r="H88" t="s">
        <v>411</v>
      </c>
    </row>
    <row r="89" spans="1:8" x14ac:dyDescent="0.25">
      <c r="A89" s="152" t="s">
        <v>2556</v>
      </c>
      <c r="C89" t="s">
        <v>442</v>
      </c>
      <c r="D89" t="s">
        <v>75</v>
      </c>
      <c r="E89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9" t="s">
        <v>2583</v>
      </c>
      <c r="G89" t="s">
        <v>461</v>
      </c>
      <c r="H89" t="s">
        <v>411</v>
      </c>
    </row>
    <row r="90" spans="1:8" x14ac:dyDescent="0.25">
      <c r="A90" s="152" t="s">
        <v>2558</v>
      </c>
      <c r="C90" t="s">
        <v>442</v>
      </c>
      <c r="D90" t="s">
        <v>75</v>
      </c>
      <c r="E90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0" t="s">
        <v>2584</v>
      </c>
      <c r="G90" t="s">
        <v>461</v>
      </c>
      <c r="H90" t="s">
        <v>411</v>
      </c>
    </row>
    <row r="91" spans="1:8" x14ac:dyDescent="0.25">
      <c r="A91" s="152" t="s">
        <v>2560</v>
      </c>
      <c r="C91" t="s">
        <v>442</v>
      </c>
      <c r="D91" t="s">
        <v>75</v>
      </c>
      <c r="E9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1" t="s">
        <v>2585</v>
      </c>
      <c r="G91" t="s">
        <v>461</v>
      </c>
      <c r="H91" t="s">
        <v>411</v>
      </c>
    </row>
    <row r="92" spans="1:8" x14ac:dyDescent="0.25">
      <c r="A92" s="152" t="s">
        <v>2562</v>
      </c>
      <c r="C92" t="s">
        <v>442</v>
      </c>
      <c r="D92" t="s">
        <v>75</v>
      </c>
      <c r="E9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2" t="s">
        <v>2586</v>
      </c>
      <c r="G92" t="s">
        <v>461</v>
      </c>
      <c r="H92" t="s">
        <v>411</v>
      </c>
    </row>
    <row r="93" spans="1:8" ht="15.75" customHeight="1" thickBot="1" x14ac:dyDescent="0.3">
      <c r="A93" s="137" t="s">
        <v>2564</v>
      </c>
      <c r="B93" s="144"/>
      <c r="C93" s="144" t="s">
        <v>442</v>
      </c>
      <c r="D93" s="144" t="s">
        <v>75</v>
      </c>
      <c r="E93" s="14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3" s="144" t="s">
        <v>2587</v>
      </c>
      <c r="G93" s="144" t="s">
        <v>461</v>
      </c>
      <c r="H93" s="144" t="s">
        <v>411</v>
      </c>
    </row>
    <row r="94" spans="1:8" x14ac:dyDescent="0.25">
      <c r="A94" s="152" t="s">
        <v>2453</v>
      </c>
      <c r="B94" t="s">
        <v>2588</v>
      </c>
      <c r="C94" t="s">
        <v>442</v>
      </c>
      <c r="D94" t="s">
        <v>80</v>
      </c>
      <c r="E9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4" t="s">
        <v>2589</v>
      </c>
      <c r="G94" t="s">
        <v>410</v>
      </c>
      <c r="H94" t="s">
        <v>411</v>
      </c>
    </row>
    <row r="95" spans="1:8" x14ac:dyDescent="0.25">
      <c r="A95" s="152" t="s">
        <v>2455</v>
      </c>
      <c r="B95" t="s">
        <v>2590</v>
      </c>
      <c r="C95" t="s">
        <v>442</v>
      </c>
      <c r="D95" t="s">
        <v>80</v>
      </c>
      <c r="E9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5" t="s">
        <v>2591</v>
      </c>
      <c r="G95" t="s">
        <v>410</v>
      </c>
      <c r="H95" t="s">
        <v>411</v>
      </c>
    </row>
    <row r="96" spans="1:8" x14ac:dyDescent="0.25">
      <c r="A96" s="152" t="s">
        <v>2457</v>
      </c>
      <c r="B96" t="s">
        <v>2592</v>
      </c>
      <c r="C96" t="s">
        <v>442</v>
      </c>
      <c r="D96" t="s">
        <v>80</v>
      </c>
      <c r="E9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6" t="s">
        <v>2593</v>
      </c>
      <c r="G96" t="s">
        <v>410</v>
      </c>
      <c r="H96" t="s">
        <v>411</v>
      </c>
    </row>
    <row r="97" spans="1:8" x14ac:dyDescent="0.25">
      <c r="A97" s="152" t="s">
        <v>2459</v>
      </c>
      <c r="B97" t="s">
        <v>2594</v>
      </c>
      <c r="C97" t="s">
        <v>442</v>
      </c>
      <c r="D97" t="s">
        <v>80</v>
      </c>
      <c r="E9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7" t="s">
        <v>2595</v>
      </c>
      <c r="G97" t="s">
        <v>410</v>
      </c>
      <c r="H97" t="s">
        <v>411</v>
      </c>
    </row>
    <row r="98" spans="1:8" x14ac:dyDescent="0.25">
      <c r="A98" s="152" t="s">
        <v>2461</v>
      </c>
      <c r="B98" t="s">
        <v>2596</v>
      </c>
      <c r="C98" t="s">
        <v>442</v>
      </c>
      <c r="D98" t="s">
        <v>80</v>
      </c>
      <c r="E9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8" t="s">
        <v>2597</v>
      </c>
      <c r="G98" t="s">
        <v>410</v>
      </c>
      <c r="H98" t="s">
        <v>411</v>
      </c>
    </row>
    <row r="99" spans="1:8" x14ac:dyDescent="0.25">
      <c r="A99" s="152" t="s">
        <v>2463</v>
      </c>
      <c r="B99" t="s">
        <v>2598</v>
      </c>
      <c r="C99" t="s">
        <v>442</v>
      </c>
      <c r="D99" t="s">
        <v>80</v>
      </c>
      <c r="E99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9" t="s">
        <v>2599</v>
      </c>
      <c r="G99" t="s">
        <v>410</v>
      </c>
      <c r="H99" t="s">
        <v>411</v>
      </c>
    </row>
    <row r="100" spans="1:8" x14ac:dyDescent="0.25">
      <c r="A100" s="152" t="s">
        <v>2465</v>
      </c>
      <c r="B100" t="s">
        <v>2600</v>
      </c>
      <c r="C100" t="s">
        <v>442</v>
      </c>
      <c r="D100" t="s">
        <v>80</v>
      </c>
      <c r="E100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0" t="s">
        <v>2601</v>
      </c>
      <c r="G100" t="s">
        <v>410</v>
      </c>
      <c r="H100" t="s">
        <v>411</v>
      </c>
    </row>
    <row r="101" spans="1:8" x14ac:dyDescent="0.25">
      <c r="A101" s="152" t="s">
        <v>2467</v>
      </c>
      <c r="B101" t="s">
        <v>2602</v>
      </c>
      <c r="C101" t="s">
        <v>442</v>
      </c>
      <c r="D101" t="s">
        <v>80</v>
      </c>
      <c r="E101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1" t="s">
        <v>2603</v>
      </c>
      <c r="G101" t="s">
        <v>410</v>
      </c>
      <c r="H101" t="s">
        <v>411</v>
      </c>
    </row>
    <row r="102" spans="1:8" x14ac:dyDescent="0.25">
      <c r="A102" s="152" t="s">
        <v>2477</v>
      </c>
      <c r="B102" t="s">
        <v>2604</v>
      </c>
      <c r="C102" t="s">
        <v>442</v>
      </c>
      <c r="D102" t="s">
        <v>80</v>
      </c>
      <c r="E10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2" t="s">
        <v>2605</v>
      </c>
      <c r="G102" t="s">
        <v>410</v>
      </c>
      <c r="H102" t="s">
        <v>411</v>
      </c>
    </row>
    <row r="103" spans="1:8" x14ac:dyDescent="0.25">
      <c r="A103" s="152" t="s">
        <v>2479</v>
      </c>
      <c r="B103" t="s">
        <v>2606</v>
      </c>
      <c r="C103" t="s">
        <v>442</v>
      </c>
      <c r="D103" t="s">
        <v>80</v>
      </c>
      <c r="E10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3" t="s">
        <v>2607</v>
      </c>
      <c r="G103" t="s">
        <v>410</v>
      </c>
      <c r="H103" t="s">
        <v>411</v>
      </c>
    </row>
    <row r="104" spans="1:8" x14ac:dyDescent="0.25">
      <c r="A104" s="152" t="s">
        <v>2481</v>
      </c>
      <c r="B104" t="s">
        <v>2608</v>
      </c>
      <c r="C104" t="s">
        <v>442</v>
      </c>
      <c r="D104" t="s">
        <v>80</v>
      </c>
      <c r="E10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4" t="s">
        <v>2609</v>
      </c>
      <c r="G104" t="s">
        <v>410</v>
      </c>
      <c r="H104" t="s">
        <v>411</v>
      </c>
    </row>
    <row r="105" spans="1:8" x14ac:dyDescent="0.25">
      <c r="A105" s="152" t="s">
        <v>2483</v>
      </c>
      <c r="B105" t="s">
        <v>2610</v>
      </c>
      <c r="C105" t="s">
        <v>442</v>
      </c>
      <c r="D105" t="s">
        <v>80</v>
      </c>
      <c r="E10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5" t="s">
        <v>2611</v>
      </c>
      <c r="G105" t="s">
        <v>410</v>
      </c>
      <c r="H105" t="s">
        <v>411</v>
      </c>
    </row>
    <row r="106" spans="1:8" x14ac:dyDescent="0.25">
      <c r="A106" s="152" t="s">
        <v>2485</v>
      </c>
      <c r="B106" t="s">
        <v>2612</v>
      </c>
      <c r="C106" t="s">
        <v>442</v>
      </c>
      <c r="D106" t="s">
        <v>80</v>
      </c>
      <c r="E10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6" t="s">
        <v>2613</v>
      </c>
      <c r="G106" t="s">
        <v>410</v>
      </c>
      <c r="H106" t="s">
        <v>411</v>
      </c>
    </row>
    <row r="107" spans="1:8" x14ac:dyDescent="0.25">
      <c r="A107" s="152" t="s">
        <v>2487</v>
      </c>
      <c r="B107" t="s">
        <v>2614</v>
      </c>
      <c r="C107" t="s">
        <v>442</v>
      </c>
      <c r="D107" t="s">
        <v>80</v>
      </c>
      <c r="E10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7" t="s">
        <v>2615</v>
      </c>
      <c r="G107" t="s">
        <v>410</v>
      </c>
      <c r="H107" t="s">
        <v>411</v>
      </c>
    </row>
    <row r="108" spans="1:8" x14ac:dyDescent="0.25">
      <c r="A108" s="152" t="s">
        <v>2489</v>
      </c>
      <c r="B108" t="s">
        <v>2616</v>
      </c>
      <c r="C108" t="s">
        <v>442</v>
      </c>
      <c r="D108" t="s">
        <v>80</v>
      </c>
      <c r="E10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8" t="s">
        <v>2617</v>
      </c>
      <c r="G108" t="s">
        <v>410</v>
      </c>
      <c r="H108" t="s">
        <v>411</v>
      </c>
    </row>
    <row r="109" spans="1:8" x14ac:dyDescent="0.25">
      <c r="A109" s="139" t="s">
        <v>2491</v>
      </c>
      <c r="B109" s="122" t="s">
        <v>2618</v>
      </c>
      <c r="C109" s="122" t="s">
        <v>442</v>
      </c>
      <c r="D109" s="122" t="s">
        <v>80</v>
      </c>
      <c r="E109" s="12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9" s="122" t="s">
        <v>2619</v>
      </c>
      <c r="G109" s="122" t="s">
        <v>410</v>
      </c>
      <c r="H109" s="122" t="s">
        <v>411</v>
      </c>
    </row>
    <row r="110" spans="1:8" x14ac:dyDescent="0.25">
      <c r="A110" s="84" t="s">
        <v>2469</v>
      </c>
      <c r="B110" s="83" t="s">
        <v>2620</v>
      </c>
      <c r="C110" s="83" t="s">
        <v>442</v>
      </c>
      <c r="D110" s="83" t="s">
        <v>80</v>
      </c>
      <c r="E110" s="8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0" s="83" t="s">
        <v>2621</v>
      </c>
      <c r="G110" s="83" t="s">
        <v>410</v>
      </c>
      <c r="H110" s="83" t="s">
        <v>411</v>
      </c>
    </row>
    <row r="111" spans="1:8" x14ac:dyDescent="0.25">
      <c r="A111" s="152" t="s">
        <v>2471</v>
      </c>
      <c r="B111" t="s">
        <v>2622</v>
      </c>
      <c r="C111" t="s">
        <v>442</v>
      </c>
      <c r="D111" t="s">
        <v>80</v>
      </c>
      <c r="E111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1" t="s">
        <v>2623</v>
      </c>
      <c r="G111" t="s">
        <v>410</v>
      </c>
      <c r="H111" t="s">
        <v>411</v>
      </c>
    </row>
    <row r="112" spans="1:8" x14ac:dyDescent="0.25">
      <c r="A112" s="152" t="s">
        <v>2473</v>
      </c>
      <c r="B112" t="s">
        <v>2624</v>
      </c>
      <c r="C112" t="s">
        <v>442</v>
      </c>
      <c r="D112" t="s">
        <v>80</v>
      </c>
      <c r="E11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2" t="s">
        <v>2625</v>
      </c>
      <c r="G112" t="s">
        <v>410</v>
      </c>
      <c r="H112" t="s">
        <v>411</v>
      </c>
    </row>
    <row r="113" spans="1:8" x14ac:dyDescent="0.25">
      <c r="A113" s="152" t="s">
        <v>2493</v>
      </c>
      <c r="B113" t="s">
        <v>2626</v>
      </c>
      <c r="C113" t="s">
        <v>442</v>
      </c>
      <c r="D113" t="s">
        <v>80</v>
      </c>
      <c r="E11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3" t="s">
        <v>2627</v>
      </c>
      <c r="G113" t="s">
        <v>410</v>
      </c>
      <c r="H113" t="s">
        <v>411</v>
      </c>
    </row>
    <row r="114" spans="1:8" x14ac:dyDescent="0.25">
      <c r="A114" s="152" t="s">
        <v>2497</v>
      </c>
      <c r="B114" t="s">
        <v>2628</v>
      </c>
      <c r="C114" t="s">
        <v>442</v>
      </c>
      <c r="D114" t="s">
        <v>80</v>
      </c>
      <c r="E11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4" t="s">
        <v>2629</v>
      </c>
      <c r="G114" t="s">
        <v>410</v>
      </c>
      <c r="H114" t="s">
        <v>411</v>
      </c>
    </row>
    <row r="115" spans="1:8" x14ac:dyDescent="0.25">
      <c r="A115" s="84" t="s">
        <v>2475</v>
      </c>
      <c r="B115" s="83" t="s">
        <v>2630</v>
      </c>
      <c r="C115" s="83" t="s">
        <v>442</v>
      </c>
      <c r="D115" s="83" t="s">
        <v>80</v>
      </c>
      <c r="E115" s="8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5" s="83" t="s">
        <v>2631</v>
      </c>
      <c r="G115" s="83" t="s">
        <v>410</v>
      </c>
      <c r="H115" s="83" t="s">
        <v>411</v>
      </c>
    </row>
    <row r="116" spans="1:8" x14ac:dyDescent="0.25">
      <c r="A116" s="152" t="s">
        <v>2475</v>
      </c>
      <c r="B116" t="s">
        <v>2632</v>
      </c>
      <c r="C116" t="s">
        <v>442</v>
      </c>
      <c r="D116" t="s">
        <v>80</v>
      </c>
      <c r="E11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6" t="s">
        <v>2633</v>
      </c>
      <c r="G116" t="s">
        <v>410</v>
      </c>
      <c r="H116" t="s">
        <v>411</v>
      </c>
    </row>
    <row r="117" spans="1:8" x14ac:dyDescent="0.25">
      <c r="A117" s="152" t="s">
        <v>2475</v>
      </c>
      <c r="B117" t="s">
        <v>2634</v>
      </c>
      <c r="C117" t="s">
        <v>442</v>
      </c>
      <c r="D117" t="s">
        <v>80</v>
      </c>
      <c r="E11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7" t="s">
        <v>2635</v>
      </c>
      <c r="G117" t="s">
        <v>410</v>
      </c>
      <c r="H117" t="s">
        <v>411</v>
      </c>
    </row>
    <row r="118" spans="1:8" x14ac:dyDescent="0.25">
      <c r="A118" s="152" t="s">
        <v>2495</v>
      </c>
      <c r="B118" t="s">
        <v>2636</v>
      </c>
      <c r="C118" t="s">
        <v>442</v>
      </c>
      <c r="D118" t="s">
        <v>80</v>
      </c>
      <c r="E11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8" t="s">
        <v>2637</v>
      </c>
      <c r="G118" t="s">
        <v>410</v>
      </c>
      <c r="H118" t="s">
        <v>411</v>
      </c>
    </row>
    <row r="119" spans="1:8" x14ac:dyDescent="0.25">
      <c r="A119" s="152" t="s">
        <v>2495</v>
      </c>
      <c r="B119" t="s">
        <v>2638</v>
      </c>
      <c r="C119" t="s">
        <v>442</v>
      </c>
      <c r="D119" t="s">
        <v>80</v>
      </c>
      <c r="E119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9" t="s">
        <v>2639</v>
      </c>
      <c r="G119" t="s">
        <v>410</v>
      </c>
      <c r="H119" t="s">
        <v>411</v>
      </c>
    </row>
    <row r="120" spans="1:8" x14ac:dyDescent="0.25">
      <c r="A120" s="152" t="s">
        <v>2495</v>
      </c>
      <c r="B120" t="s">
        <v>2640</v>
      </c>
      <c r="C120" t="s">
        <v>442</v>
      </c>
      <c r="D120" t="s">
        <v>80</v>
      </c>
      <c r="E120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0" t="s">
        <v>2641</v>
      </c>
      <c r="G120" t="s">
        <v>410</v>
      </c>
      <c r="H120" t="s">
        <v>411</v>
      </c>
    </row>
    <row r="121" spans="1:8" x14ac:dyDescent="0.25">
      <c r="A121" s="84" t="s">
        <v>2469</v>
      </c>
      <c r="B121" s="83" t="s">
        <v>2642</v>
      </c>
      <c r="C121" s="83" t="s">
        <v>442</v>
      </c>
      <c r="D121" s="83" t="s">
        <v>80</v>
      </c>
      <c r="E121" s="8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1" s="83" t="s">
        <v>2643</v>
      </c>
      <c r="G121" s="83" t="s">
        <v>410</v>
      </c>
      <c r="H121" s="83" t="s">
        <v>411</v>
      </c>
    </row>
    <row r="122" spans="1:8" x14ac:dyDescent="0.25">
      <c r="A122" s="139" t="s">
        <v>2471</v>
      </c>
      <c r="B122" s="122" t="s">
        <v>2644</v>
      </c>
      <c r="C122" s="122" t="s">
        <v>442</v>
      </c>
      <c r="D122" s="122" t="s">
        <v>80</v>
      </c>
      <c r="E122" s="12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2" s="122" t="s">
        <v>2645</v>
      </c>
      <c r="G122" s="122" t="s">
        <v>410</v>
      </c>
      <c r="H122" s="122" t="s">
        <v>411</v>
      </c>
    </row>
    <row r="123" spans="1:8" x14ac:dyDescent="0.25">
      <c r="A123" s="85" t="s">
        <v>2473</v>
      </c>
      <c r="B123" s="155" t="s">
        <v>2646</v>
      </c>
      <c r="C123" s="155" t="s">
        <v>442</v>
      </c>
      <c r="D123" s="155" t="s">
        <v>80</v>
      </c>
      <c r="E123" s="15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3" s="155" t="s">
        <v>2647</v>
      </c>
      <c r="G123" s="155" t="s">
        <v>410</v>
      </c>
      <c r="H123" s="155" t="s">
        <v>411</v>
      </c>
    </row>
    <row r="124" spans="1:8" x14ac:dyDescent="0.25">
      <c r="A124" s="84" t="s">
        <v>2493</v>
      </c>
      <c r="B124" s="83" t="s">
        <v>2648</v>
      </c>
      <c r="C124" s="83" t="s">
        <v>442</v>
      </c>
      <c r="D124" s="83" t="s">
        <v>80</v>
      </c>
      <c r="E124" s="8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4" s="83" t="s">
        <v>2649</v>
      </c>
      <c r="G124" s="83" t="s">
        <v>410</v>
      </c>
      <c r="H124" s="83" t="s">
        <v>411</v>
      </c>
    </row>
    <row r="125" spans="1:8" x14ac:dyDescent="0.25">
      <c r="A125" s="84" t="s">
        <v>2522</v>
      </c>
      <c r="B125" s="83" t="s">
        <v>2650</v>
      </c>
      <c r="C125" s="83" t="s">
        <v>442</v>
      </c>
      <c r="D125" s="83" t="s">
        <v>80</v>
      </c>
      <c r="E125" s="8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5" s="83" t="s">
        <v>2651</v>
      </c>
      <c r="G125" s="83" t="s">
        <v>461</v>
      </c>
      <c r="H125" s="83" t="s">
        <v>411</v>
      </c>
    </row>
    <row r="126" spans="1:8" x14ac:dyDescent="0.25">
      <c r="A126" s="152" t="s">
        <v>2524</v>
      </c>
      <c r="B126" t="s">
        <v>2652</v>
      </c>
      <c r="C126" t="s">
        <v>442</v>
      </c>
      <c r="D126" t="s">
        <v>80</v>
      </c>
      <c r="E12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6" t="s">
        <v>2653</v>
      </c>
      <c r="G126" t="s">
        <v>461</v>
      </c>
      <c r="H126" t="s">
        <v>411</v>
      </c>
    </row>
    <row r="127" spans="1:8" x14ac:dyDescent="0.25">
      <c r="A127" s="152" t="s">
        <v>2526</v>
      </c>
      <c r="B127" t="s">
        <v>2654</v>
      </c>
      <c r="C127" t="s">
        <v>442</v>
      </c>
      <c r="D127" t="s">
        <v>80</v>
      </c>
      <c r="E12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7" t="s">
        <v>2655</v>
      </c>
      <c r="G127" t="s">
        <v>461</v>
      </c>
      <c r="H127" t="s">
        <v>411</v>
      </c>
    </row>
    <row r="128" spans="1:8" x14ac:dyDescent="0.25">
      <c r="A128" s="152" t="s">
        <v>2528</v>
      </c>
      <c r="B128" t="s">
        <v>2656</v>
      </c>
      <c r="C128" t="s">
        <v>442</v>
      </c>
      <c r="D128" t="s">
        <v>80</v>
      </c>
      <c r="E12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8" t="s">
        <v>2657</v>
      </c>
      <c r="G128" t="s">
        <v>461</v>
      </c>
      <c r="H128" t="s">
        <v>411</v>
      </c>
    </row>
    <row r="129" spans="1:8" x14ac:dyDescent="0.25">
      <c r="A129" s="152" t="s">
        <v>2530</v>
      </c>
      <c r="B129" t="s">
        <v>2658</v>
      </c>
      <c r="C129" t="s">
        <v>442</v>
      </c>
      <c r="D129" t="s">
        <v>80</v>
      </c>
      <c r="E12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9" t="s">
        <v>2659</v>
      </c>
      <c r="G129" t="s">
        <v>461</v>
      </c>
      <c r="H129" t="s">
        <v>411</v>
      </c>
    </row>
    <row r="130" spans="1:8" x14ac:dyDescent="0.25">
      <c r="A130" s="152" t="s">
        <v>2532</v>
      </c>
      <c r="B130" t="s">
        <v>2660</v>
      </c>
      <c r="C130" t="s">
        <v>442</v>
      </c>
      <c r="D130" t="s">
        <v>80</v>
      </c>
      <c r="E130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0" t="s">
        <v>2661</v>
      </c>
      <c r="G130" t="s">
        <v>461</v>
      </c>
      <c r="H130" t="s">
        <v>411</v>
      </c>
    </row>
    <row r="131" spans="1:8" x14ac:dyDescent="0.25">
      <c r="A131" s="152" t="s">
        <v>2534</v>
      </c>
      <c r="B131" t="s">
        <v>2662</v>
      </c>
      <c r="C131" t="s">
        <v>442</v>
      </c>
      <c r="D131" t="s">
        <v>80</v>
      </c>
      <c r="E131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1" t="s">
        <v>2663</v>
      </c>
      <c r="G131" t="s">
        <v>461</v>
      </c>
      <c r="H131" t="s">
        <v>411</v>
      </c>
    </row>
    <row r="132" spans="1:8" x14ac:dyDescent="0.25">
      <c r="A132" s="152" t="s">
        <v>2536</v>
      </c>
      <c r="B132" t="s">
        <v>2664</v>
      </c>
      <c r="C132" t="s">
        <v>442</v>
      </c>
      <c r="D132" t="s">
        <v>80</v>
      </c>
      <c r="E13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2" t="s">
        <v>2665</v>
      </c>
      <c r="G132" t="s">
        <v>461</v>
      </c>
      <c r="H132" t="s">
        <v>411</v>
      </c>
    </row>
    <row r="133" spans="1:8" x14ac:dyDescent="0.25">
      <c r="A133" s="152" t="s">
        <v>2546</v>
      </c>
      <c r="B133" t="s">
        <v>2666</v>
      </c>
      <c r="C133" t="s">
        <v>442</v>
      </c>
      <c r="D133" t="s">
        <v>80</v>
      </c>
      <c r="E13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3" t="s">
        <v>2667</v>
      </c>
      <c r="G133" t="s">
        <v>461</v>
      </c>
      <c r="H133" t="s">
        <v>411</v>
      </c>
    </row>
    <row r="134" spans="1:8" x14ac:dyDescent="0.25">
      <c r="A134" s="152" t="s">
        <v>2548</v>
      </c>
      <c r="B134" t="s">
        <v>2668</v>
      </c>
      <c r="C134" t="s">
        <v>442</v>
      </c>
      <c r="D134" t="s">
        <v>80</v>
      </c>
      <c r="E134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4" t="s">
        <v>2669</v>
      </c>
      <c r="G134" t="s">
        <v>461</v>
      </c>
      <c r="H134" t="s">
        <v>411</v>
      </c>
    </row>
    <row r="135" spans="1:8" x14ac:dyDescent="0.25">
      <c r="A135" s="152" t="s">
        <v>2550</v>
      </c>
      <c r="B135" t="s">
        <v>2670</v>
      </c>
      <c r="C135" t="s">
        <v>442</v>
      </c>
      <c r="D135" t="s">
        <v>80</v>
      </c>
      <c r="E13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5" t="s">
        <v>2671</v>
      </c>
      <c r="G135" t="s">
        <v>461</v>
      </c>
      <c r="H135" t="s">
        <v>411</v>
      </c>
    </row>
    <row r="136" spans="1:8" x14ac:dyDescent="0.25">
      <c r="A136" s="152" t="s">
        <v>2552</v>
      </c>
      <c r="B136" t="s">
        <v>2672</v>
      </c>
      <c r="C136" t="s">
        <v>442</v>
      </c>
      <c r="D136" t="s">
        <v>80</v>
      </c>
      <c r="E13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6" t="s">
        <v>2673</v>
      </c>
      <c r="G136" t="s">
        <v>461</v>
      </c>
      <c r="H136" t="s">
        <v>411</v>
      </c>
    </row>
    <row r="137" spans="1:8" x14ac:dyDescent="0.25">
      <c r="A137" s="152" t="s">
        <v>2554</v>
      </c>
      <c r="B137" t="s">
        <v>2674</v>
      </c>
      <c r="C137" t="s">
        <v>442</v>
      </c>
      <c r="D137" t="s">
        <v>80</v>
      </c>
      <c r="E13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7" t="s">
        <v>2675</v>
      </c>
      <c r="G137" t="s">
        <v>461</v>
      </c>
      <c r="H137" t="s">
        <v>411</v>
      </c>
    </row>
    <row r="138" spans="1:8" x14ac:dyDescent="0.25">
      <c r="A138" s="152" t="s">
        <v>2556</v>
      </c>
      <c r="B138" t="s">
        <v>2676</v>
      </c>
      <c r="C138" t="s">
        <v>442</v>
      </c>
      <c r="D138" t="s">
        <v>80</v>
      </c>
      <c r="E13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8" t="s">
        <v>2677</v>
      </c>
      <c r="G138" t="s">
        <v>461</v>
      </c>
      <c r="H138" t="s">
        <v>411</v>
      </c>
    </row>
    <row r="139" spans="1:8" x14ac:dyDescent="0.25">
      <c r="A139" s="152" t="s">
        <v>2558</v>
      </c>
      <c r="B139" t="s">
        <v>2678</v>
      </c>
      <c r="C139" t="s">
        <v>442</v>
      </c>
      <c r="D139" t="s">
        <v>80</v>
      </c>
      <c r="E13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9" t="s">
        <v>2679</v>
      </c>
      <c r="G139" t="s">
        <v>461</v>
      </c>
      <c r="H139" t="s">
        <v>411</v>
      </c>
    </row>
    <row r="140" spans="1:8" x14ac:dyDescent="0.25">
      <c r="A140" s="139" t="s">
        <v>2560</v>
      </c>
      <c r="B140" s="122" t="s">
        <v>2680</v>
      </c>
      <c r="C140" s="122" t="s">
        <v>442</v>
      </c>
      <c r="D140" s="122" t="s">
        <v>80</v>
      </c>
      <c r="E140" s="12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0" s="122" t="s">
        <v>2681</v>
      </c>
      <c r="G140" s="122" t="s">
        <v>461</v>
      </c>
      <c r="H140" s="122" t="s">
        <v>411</v>
      </c>
    </row>
    <row r="141" spans="1:8" x14ac:dyDescent="0.25">
      <c r="A141" s="84" t="s">
        <v>2538</v>
      </c>
      <c r="B141" s="83" t="s">
        <v>2682</v>
      </c>
      <c r="C141" s="83" t="s">
        <v>442</v>
      </c>
      <c r="D141" s="83" t="s">
        <v>80</v>
      </c>
      <c r="E141" s="8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1" s="83" t="s">
        <v>2683</v>
      </c>
      <c r="G141" s="83" t="s">
        <v>461</v>
      </c>
      <c r="H141" s="83" t="s">
        <v>411</v>
      </c>
    </row>
    <row r="142" spans="1:8" x14ac:dyDescent="0.25">
      <c r="A142" s="152" t="s">
        <v>2540</v>
      </c>
      <c r="B142" t="s">
        <v>2684</v>
      </c>
      <c r="C142" t="s">
        <v>442</v>
      </c>
      <c r="D142" t="s">
        <v>80</v>
      </c>
      <c r="E14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2" t="s">
        <v>2685</v>
      </c>
      <c r="G142" t="s">
        <v>461</v>
      </c>
      <c r="H142" t="s">
        <v>411</v>
      </c>
    </row>
    <row r="143" spans="1:8" x14ac:dyDescent="0.25">
      <c r="A143" s="152" t="s">
        <v>2542</v>
      </c>
      <c r="B143" t="s">
        <v>2686</v>
      </c>
      <c r="C143" t="s">
        <v>442</v>
      </c>
      <c r="D143" t="s">
        <v>80</v>
      </c>
      <c r="E14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3" t="s">
        <v>2687</v>
      </c>
      <c r="G143" t="s">
        <v>461</v>
      </c>
      <c r="H143" t="s">
        <v>411</v>
      </c>
    </row>
    <row r="144" spans="1:8" x14ac:dyDescent="0.25">
      <c r="A144" s="152" t="s">
        <v>2562</v>
      </c>
      <c r="B144" t="s">
        <v>2688</v>
      </c>
      <c r="C144" t="s">
        <v>442</v>
      </c>
      <c r="D144" t="s">
        <v>80</v>
      </c>
      <c r="E144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4" t="s">
        <v>2689</v>
      </c>
      <c r="G144" t="s">
        <v>461</v>
      </c>
      <c r="H144" t="s">
        <v>411</v>
      </c>
    </row>
    <row r="145" spans="1:8" x14ac:dyDescent="0.25">
      <c r="A145" s="84" t="s">
        <v>2544</v>
      </c>
      <c r="B145" s="83" t="s">
        <v>2690</v>
      </c>
      <c r="C145" s="83" t="s">
        <v>442</v>
      </c>
      <c r="D145" s="83" t="s">
        <v>80</v>
      </c>
      <c r="E145" s="8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5" s="83" t="s">
        <v>2691</v>
      </c>
      <c r="G145" s="83" t="s">
        <v>461</v>
      </c>
      <c r="H145" s="83" t="s">
        <v>411</v>
      </c>
    </row>
    <row r="146" spans="1:8" x14ac:dyDescent="0.25">
      <c r="A146" s="152" t="s">
        <v>2544</v>
      </c>
      <c r="B146" t="s">
        <v>2692</v>
      </c>
      <c r="C146" t="s">
        <v>442</v>
      </c>
      <c r="D146" t="s">
        <v>80</v>
      </c>
      <c r="E14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6" t="s">
        <v>2693</v>
      </c>
      <c r="G146" t="s">
        <v>461</v>
      </c>
      <c r="H146" t="s">
        <v>411</v>
      </c>
    </row>
    <row r="147" spans="1:8" x14ac:dyDescent="0.25">
      <c r="A147" s="152" t="s">
        <v>2544</v>
      </c>
      <c r="B147" t="s">
        <v>2694</v>
      </c>
      <c r="C147" t="s">
        <v>442</v>
      </c>
      <c r="D147" t="s">
        <v>80</v>
      </c>
      <c r="E14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7" t="s">
        <v>2695</v>
      </c>
      <c r="G147" t="s">
        <v>461</v>
      </c>
      <c r="H147" t="s">
        <v>411</v>
      </c>
    </row>
    <row r="148" spans="1:8" x14ac:dyDescent="0.25">
      <c r="A148" s="152" t="s">
        <v>2564</v>
      </c>
      <c r="B148" t="s">
        <v>2696</v>
      </c>
      <c r="C148" t="s">
        <v>442</v>
      </c>
      <c r="D148" t="s">
        <v>80</v>
      </c>
      <c r="E14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8" t="s">
        <v>2697</v>
      </c>
      <c r="G148" t="s">
        <v>461</v>
      </c>
      <c r="H148" t="s">
        <v>411</v>
      </c>
    </row>
    <row r="149" spans="1:8" x14ac:dyDescent="0.25">
      <c r="A149" s="152" t="s">
        <v>2564</v>
      </c>
      <c r="B149" t="s">
        <v>2698</v>
      </c>
      <c r="C149" t="s">
        <v>442</v>
      </c>
      <c r="D149" t="s">
        <v>80</v>
      </c>
      <c r="E14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9" t="s">
        <v>2699</v>
      </c>
      <c r="G149" t="s">
        <v>461</v>
      </c>
      <c r="H149" t="s">
        <v>411</v>
      </c>
    </row>
    <row r="150" spans="1:8" x14ac:dyDescent="0.25">
      <c r="A150" s="139" t="s">
        <v>2564</v>
      </c>
      <c r="B150" s="122" t="s">
        <v>2700</v>
      </c>
      <c r="C150" s="122" t="s">
        <v>442</v>
      </c>
      <c r="D150" s="122" t="s">
        <v>80</v>
      </c>
      <c r="E150" s="12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0" s="122" t="s">
        <v>2701</v>
      </c>
      <c r="G150" s="122" t="s">
        <v>461</v>
      </c>
      <c r="H150" s="122" t="s">
        <v>411</v>
      </c>
    </row>
    <row r="151" spans="1:8" x14ac:dyDescent="0.25">
      <c r="A151" s="84" t="s">
        <v>2538</v>
      </c>
      <c r="B151" s="83" t="s">
        <v>2702</v>
      </c>
      <c r="C151" s="83" t="s">
        <v>442</v>
      </c>
      <c r="D151" s="83" t="s">
        <v>80</v>
      </c>
      <c r="E151" s="8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1" s="83" t="s">
        <v>2703</v>
      </c>
      <c r="G151" s="83" t="s">
        <v>461</v>
      </c>
      <c r="H151" s="83" t="s">
        <v>411</v>
      </c>
    </row>
    <row r="152" spans="1:8" x14ac:dyDescent="0.25">
      <c r="A152" s="139" t="s">
        <v>2540</v>
      </c>
      <c r="B152" s="122" t="s">
        <v>2704</v>
      </c>
      <c r="C152" s="122" t="s">
        <v>442</v>
      </c>
      <c r="D152" s="122" t="s">
        <v>80</v>
      </c>
      <c r="E152" s="12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2" s="122" t="s">
        <v>2705</v>
      </c>
      <c r="G152" s="122" t="s">
        <v>461</v>
      </c>
      <c r="H152" s="122" t="s">
        <v>411</v>
      </c>
    </row>
    <row r="153" spans="1:8" x14ac:dyDescent="0.25">
      <c r="A153" s="139" t="s">
        <v>2542</v>
      </c>
      <c r="B153" s="122" t="s">
        <v>2706</v>
      </c>
      <c r="C153" s="122" t="s">
        <v>442</v>
      </c>
      <c r="D153" s="122" t="s">
        <v>80</v>
      </c>
      <c r="E153" s="12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3" s="122" t="s">
        <v>2707</v>
      </c>
      <c r="G153" s="122" t="s">
        <v>461</v>
      </c>
      <c r="H153" s="122" t="s">
        <v>411</v>
      </c>
    </row>
    <row r="154" spans="1:8" ht="15.75" customHeight="1" thickBot="1" x14ac:dyDescent="0.3">
      <c r="A154" s="89" t="s">
        <v>2562</v>
      </c>
      <c r="B154" s="148" t="s">
        <v>2708</v>
      </c>
      <c r="C154" s="148" t="s">
        <v>442</v>
      </c>
      <c r="D154" s="148" t="s">
        <v>80</v>
      </c>
      <c r="E154" s="14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4" s="148" t="s">
        <v>2709</v>
      </c>
      <c r="G154" s="148" t="s">
        <v>461</v>
      </c>
      <c r="H154" s="148" t="s">
        <v>411</v>
      </c>
    </row>
    <row r="155" spans="1:8" x14ac:dyDescent="0.25">
      <c r="A155" s="152" t="s">
        <v>2469</v>
      </c>
      <c r="B155" t="s">
        <v>2620</v>
      </c>
      <c r="C155" t="s">
        <v>606</v>
      </c>
      <c r="D155" t="s">
        <v>52</v>
      </c>
      <c r="E155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5" t="s">
        <v>2710</v>
      </c>
      <c r="G155" t="s">
        <v>410</v>
      </c>
      <c r="H155" t="s">
        <v>411</v>
      </c>
    </row>
    <row r="156" spans="1:8" x14ac:dyDescent="0.25">
      <c r="A156" s="152" t="s">
        <v>2471</v>
      </c>
      <c r="B156" t="s">
        <v>2622</v>
      </c>
      <c r="C156" t="s">
        <v>606</v>
      </c>
      <c r="D156" t="s">
        <v>52</v>
      </c>
      <c r="E156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6" t="s">
        <v>2711</v>
      </c>
      <c r="G156" t="s">
        <v>410</v>
      </c>
      <c r="H156" t="s">
        <v>411</v>
      </c>
    </row>
    <row r="157" spans="1:8" x14ac:dyDescent="0.25">
      <c r="A157" s="152" t="s">
        <v>2473</v>
      </c>
      <c r="B157" t="s">
        <v>2624</v>
      </c>
      <c r="C157" t="s">
        <v>606</v>
      </c>
      <c r="D157" t="s">
        <v>52</v>
      </c>
      <c r="E157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7" t="s">
        <v>2712</v>
      </c>
      <c r="G157" t="s">
        <v>410</v>
      </c>
      <c r="H157" t="s">
        <v>411</v>
      </c>
    </row>
    <row r="158" spans="1:8" x14ac:dyDescent="0.25">
      <c r="A158" s="152" t="s">
        <v>2493</v>
      </c>
      <c r="B158" t="s">
        <v>2626</v>
      </c>
      <c r="C158" t="s">
        <v>606</v>
      </c>
      <c r="D158" t="s">
        <v>52</v>
      </c>
      <c r="E158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8" t="s">
        <v>2713</v>
      </c>
      <c r="G158" t="s">
        <v>410</v>
      </c>
      <c r="H158" t="s">
        <v>411</v>
      </c>
    </row>
    <row r="159" spans="1:8" x14ac:dyDescent="0.25">
      <c r="A159" s="139" t="s">
        <v>2497</v>
      </c>
      <c r="B159" s="122" t="s">
        <v>2628</v>
      </c>
      <c r="C159" s="122" t="s">
        <v>606</v>
      </c>
      <c r="D159" s="122" t="s">
        <v>52</v>
      </c>
      <c r="E159" s="122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9" s="122" t="s">
        <v>2714</v>
      </c>
      <c r="G159" s="122" t="s">
        <v>410</v>
      </c>
      <c r="H159" s="122" t="s">
        <v>411</v>
      </c>
    </row>
    <row r="160" spans="1:8" x14ac:dyDescent="0.25">
      <c r="A160" s="152" t="s">
        <v>2538</v>
      </c>
      <c r="B160" t="s">
        <v>2682</v>
      </c>
      <c r="C160" t="s">
        <v>606</v>
      </c>
      <c r="D160" t="s">
        <v>52</v>
      </c>
      <c r="E160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0" t="s">
        <v>2715</v>
      </c>
      <c r="G160" t="s">
        <v>461</v>
      </c>
      <c r="H160" t="s">
        <v>411</v>
      </c>
    </row>
    <row r="161" spans="1:8" x14ac:dyDescent="0.25">
      <c r="A161" s="152" t="s">
        <v>2540</v>
      </c>
      <c r="B161" t="s">
        <v>2684</v>
      </c>
      <c r="C161" t="s">
        <v>606</v>
      </c>
      <c r="D161" t="s">
        <v>52</v>
      </c>
      <c r="E161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1" t="s">
        <v>2716</v>
      </c>
      <c r="G161" t="s">
        <v>461</v>
      </c>
      <c r="H161" t="s">
        <v>411</v>
      </c>
    </row>
    <row r="162" spans="1:8" x14ac:dyDescent="0.25">
      <c r="A162" s="152" t="s">
        <v>2542</v>
      </c>
      <c r="B162" t="s">
        <v>2686</v>
      </c>
      <c r="C162" t="s">
        <v>606</v>
      </c>
      <c r="D162" t="s">
        <v>52</v>
      </c>
      <c r="E162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2" t="s">
        <v>2717</v>
      </c>
      <c r="G162" t="s">
        <v>461</v>
      </c>
      <c r="H162" t="s">
        <v>411</v>
      </c>
    </row>
    <row r="163" spans="1:8" ht="15.75" customHeight="1" thickBot="1" x14ac:dyDescent="0.3">
      <c r="A163" s="137" t="s">
        <v>2562</v>
      </c>
      <c r="B163" s="144" t="s">
        <v>2688</v>
      </c>
      <c r="C163" s="144" t="s">
        <v>606</v>
      </c>
      <c r="D163" s="144" t="s">
        <v>52</v>
      </c>
      <c r="E163" s="144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3" s="144" t="s">
        <v>2718</v>
      </c>
      <c r="G163" s="144" t="s">
        <v>461</v>
      </c>
      <c r="H163" s="144" t="s">
        <v>411</v>
      </c>
    </row>
    <row r="164" spans="1:8" x14ac:dyDescent="0.25">
      <c r="A164" s="152"/>
      <c r="B164" t="s">
        <v>2719</v>
      </c>
      <c r="C164" t="s">
        <v>16</v>
      </c>
      <c r="D164" t="s">
        <v>15</v>
      </c>
      <c r="E164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4" t="s">
        <v>2720</v>
      </c>
      <c r="G164" t="s">
        <v>410</v>
      </c>
      <c r="H164" t="s">
        <v>411</v>
      </c>
    </row>
    <row r="165" spans="1:8" x14ac:dyDescent="0.25">
      <c r="A165" s="152" t="s">
        <v>2475</v>
      </c>
      <c r="B165" t="s">
        <v>2630</v>
      </c>
      <c r="C165" t="s">
        <v>16</v>
      </c>
      <c r="D165" t="s">
        <v>15</v>
      </c>
      <c r="E165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5" t="s">
        <v>2721</v>
      </c>
      <c r="G165" t="s">
        <v>410</v>
      </c>
      <c r="H165" t="s">
        <v>411</v>
      </c>
    </row>
    <row r="166" spans="1:8" x14ac:dyDescent="0.25">
      <c r="A166" s="152" t="s">
        <v>2544</v>
      </c>
      <c r="B166" t="s">
        <v>2690</v>
      </c>
      <c r="C166" t="s">
        <v>16</v>
      </c>
      <c r="D166" t="s">
        <v>15</v>
      </c>
      <c r="E166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6" t="s">
        <v>2722</v>
      </c>
      <c r="G166" t="s">
        <v>461</v>
      </c>
      <c r="H166" t="s">
        <v>411</v>
      </c>
    </row>
    <row r="167" spans="1:8" x14ac:dyDescent="0.25">
      <c r="A167" s="152"/>
      <c r="B167" t="s">
        <v>2723</v>
      </c>
      <c r="C167" t="s">
        <v>16</v>
      </c>
      <c r="D167" t="s">
        <v>15</v>
      </c>
      <c r="E167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7" t="s">
        <v>2724</v>
      </c>
      <c r="G167" t="s">
        <v>410</v>
      </c>
      <c r="H167" t="s">
        <v>411</v>
      </c>
    </row>
    <row r="168" spans="1:8" x14ac:dyDescent="0.25">
      <c r="A168" s="152" t="s">
        <v>2475</v>
      </c>
      <c r="B168" t="s">
        <v>2634</v>
      </c>
      <c r="C168" t="s">
        <v>16</v>
      </c>
      <c r="D168" t="s">
        <v>15</v>
      </c>
      <c r="E168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8" t="s">
        <v>2725</v>
      </c>
      <c r="G168" t="s">
        <v>410</v>
      </c>
      <c r="H168" t="s">
        <v>411</v>
      </c>
    </row>
    <row r="169" spans="1:8" x14ac:dyDescent="0.25">
      <c r="A169" s="152" t="s">
        <v>2544</v>
      </c>
      <c r="B169" t="s">
        <v>2694</v>
      </c>
      <c r="C169" t="s">
        <v>16</v>
      </c>
      <c r="D169" t="s">
        <v>15</v>
      </c>
      <c r="E169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9" t="s">
        <v>2726</v>
      </c>
      <c r="G169" t="s">
        <v>461</v>
      </c>
      <c r="H169" t="s">
        <v>411</v>
      </c>
    </row>
    <row r="170" spans="1:8" x14ac:dyDescent="0.25">
      <c r="A170" s="152"/>
      <c r="B170" t="s">
        <v>2727</v>
      </c>
      <c r="C170" t="s">
        <v>16</v>
      </c>
      <c r="D170" t="s">
        <v>15</v>
      </c>
      <c r="E170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0" t="s">
        <v>2728</v>
      </c>
      <c r="G170" t="s">
        <v>410</v>
      </c>
      <c r="H170" t="s">
        <v>411</v>
      </c>
    </row>
    <row r="171" spans="1:8" x14ac:dyDescent="0.25">
      <c r="A171" s="152" t="s">
        <v>2495</v>
      </c>
      <c r="B171" t="s">
        <v>2638</v>
      </c>
      <c r="C171" t="s">
        <v>16</v>
      </c>
      <c r="D171" t="s">
        <v>15</v>
      </c>
      <c r="E171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1" t="s">
        <v>2729</v>
      </c>
      <c r="G171" t="s">
        <v>410</v>
      </c>
      <c r="H171" t="s">
        <v>411</v>
      </c>
    </row>
    <row r="172" spans="1:8" x14ac:dyDescent="0.25">
      <c r="A172" s="139" t="s">
        <v>2564</v>
      </c>
      <c r="B172" s="122" t="s">
        <v>2698</v>
      </c>
      <c r="C172" s="122" t="s">
        <v>16</v>
      </c>
      <c r="D172" s="122" t="s">
        <v>15</v>
      </c>
      <c r="E172" s="122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2" s="122" t="s">
        <v>2730</v>
      </c>
      <c r="G172" s="122" t="s">
        <v>461</v>
      </c>
      <c r="H172" s="122" t="s">
        <v>411</v>
      </c>
    </row>
    <row r="173" spans="1:8" x14ac:dyDescent="0.25">
      <c r="A173" s="152"/>
      <c r="B173" t="s">
        <v>2731</v>
      </c>
      <c r="C173" t="s">
        <v>16</v>
      </c>
      <c r="D173" t="s">
        <v>21</v>
      </c>
      <c r="E173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3" t="s">
        <v>2732</v>
      </c>
      <c r="G173" t="s">
        <v>461</v>
      </c>
      <c r="H173" t="s">
        <v>411</v>
      </c>
    </row>
    <row r="174" spans="1:8" x14ac:dyDescent="0.25">
      <c r="A174" s="152" t="s">
        <v>2475</v>
      </c>
      <c r="B174" t="s">
        <v>2632</v>
      </c>
      <c r="C174" t="s">
        <v>16</v>
      </c>
      <c r="D174" t="s">
        <v>21</v>
      </c>
      <c r="E174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4" t="s">
        <v>2733</v>
      </c>
      <c r="G174" t="s">
        <v>410</v>
      </c>
      <c r="H174" t="s">
        <v>411</v>
      </c>
    </row>
    <row r="175" spans="1:8" x14ac:dyDescent="0.25">
      <c r="A175" s="152" t="s">
        <v>2544</v>
      </c>
      <c r="B175" t="s">
        <v>2692</v>
      </c>
      <c r="C175" t="s">
        <v>16</v>
      </c>
      <c r="D175" t="s">
        <v>21</v>
      </c>
      <c r="E175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5" t="s">
        <v>2734</v>
      </c>
      <c r="G175" t="s">
        <v>461</v>
      </c>
      <c r="H175" t="s">
        <v>411</v>
      </c>
    </row>
    <row r="176" spans="1:8" x14ac:dyDescent="0.25">
      <c r="A176" s="152"/>
      <c r="B176" t="s">
        <v>2735</v>
      </c>
      <c r="C176" t="s">
        <v>16</v>
      </c>
      <c r="D176" t="s">
        <v>21</v>
      </c>
      <c r="E176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6" t="s">
        <v>2736</v>
      </c>
      <c r="G176" t="s">
        <v>461</v>
      </c>
      <c r="H176" t="s">
        <v>411</v>
      </c>
    </row>
    <row r="177" spans="1:8" x14ac:dyDescent="0.25">
      <c r="A177" s="152" t="s">
        <v>2495</v>
      </c>
      <c r="B177" t="s">
        <v>2636</v>
      </c>
      <c r="C177" t="s">
        <v>16</v>
      </c>
      <c r="D177" t="s">
        <v>21</v>
      </c>
      <c r="E177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7" t="s">
        <v>2737</v>
      </c>
      <c r="G177" t="s">
        <v>410</v>
      </c>
      <c r="H177" t="s">
        <v>411</v>
      </c>
    </row>
    <row r="178" spans="1:8" x14ac:dyDescent="0.25">
      <c r="A178" s="152" t="s">
        <v>2564</v>
      </c>
      <c r="B178" t="s">
        <v>2696</v>
      </c>
      <c r="C178" t="s">
        <v>16</v>
      </c>
      <c r="D178" t="s">
        <v>21</v>
      </c>
      <c r="E178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8" t="s">
        <v>2738</v>
      </c>
      <c r="G178" t="s">
        <v>461</v>
      </c>
      <c r="H178" t="s">
        <v>411</v>
      </c>
    </row>
    <row r="179" spans="1:8" x14ac:dyDescent="0.25">
      <c r="A179" s="152"/>
      <c r="B179" t="s">
        <v>2739</v>
      </c>
      <c r="C179" t="s">
        <v>16</v>
      </c>
      <c r="D179" t="s">
        <v>21</v>
      </c>
      <c r="E179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9" t="s">
        <v>2740</v>
      </c>
      <c r="G179" t="s">
        <v>461</v>
      </c>
      <c r="H179" t="s">
        <v>411</v>
      </c>
    </row>
    <row r="180" spans="1:8" x14ac:dyDescent="0.25">
      <c r="A180" s="152" t="s">
        <v>2495</v>
      </c>
      <c r="B180" t="s">
        <v>2640</v>
      </c>
      <c r="C180" t="s">
        <v>16</v>
      </c>
      <c r="D180" t="s">
        <v>21</v>
      </c>
      <c r="E180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80" t="s">
        <v>2741</v>
      </c>
      <c r="G180" t="s">
        <v>410</v>
      </c>
      <c r="H180" t="s">
        <v>411</v>
      </c>
    </row>
    <row r="181" spans="1:8" ht="15.75" customHeight="1" thickBot="1" x14ac:dyDescent="0.3">
      <c r="A181" s="137" t="s">
        <v>2564</v>
      </c>
      <c r="B181" s="144" t="s">
        <v>2700</v>
      </c>
      <c r="C181" s="144" t="s">
        <v>16</v>
      </c>
      <c r="D181" s="144" t="s">
        <v>21</v>
      </c>
      <c r="E181" s="144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81" s="144" t="s">
        <v>2742</v>
      </c>
      <c r="G181" s="144" t="s">
        <v>461</v>
      </c>
      <c r="H181" s="144" t="s">
        <v>411</v>
      </c>
    </row>
    <row r="182" spans="1:8" x14ac:dyDescent="0.25">
      <c r="A182" s="152"/>
      <c r="B182" t="s">
        <v>2719</v>
      </c>
      <c r="C182" t="s">
        <v>26</v>
      </c>
      <c r="D182" t="s">
        <v>25</v>
      </c>
      <c r="E182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2" t="s">
        <v>2743</v>
      </c>
      <c r="G182" t="s">
        <v>410</v>
      </c>
      <c r="H182" t="s">
        <v>411</v>
      </c>
    </row>
    <row r="183" spans="1:8" x14ac:dyDescent="0.25">
      <c r="A183" s="152" t="s">
        <v>2475</v>
      </c>
      <c r="B183" t="s">
        <v>2630</v>
      </c>
      <c r="C183" t="s">
        <v>26</v>
      </c>
      <c r="D183" t="s">
        <v>25</v>
      </c>
      <c r="E183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3" t="s">
        <v>2744</v>
      </c>
      <c r="G183" t="s">
        <v>410</v>
      </c>
      <c r="H183" t="s">
        <v>411</v>
      </c>
    </row>
    <row r="184" spans="1:8" x14ac:dyDescent="0.25">
      <c r="A184" s="152" t="s">
        <v>2544</v>
      </c>
      <c r="B184" t="s">
        <v>2690</v>
      </c>
      <c r="C184" t="s">
        <v>26</v>
      </c>
      <c r="D184" t="s">
        <v>25</v>
      </c>
      <c r="E184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4" t="s">
        <v>2745</v>
      </c>
      <c r="G184" t="s">
        <v>461</v>
      </c>
      <c r="H184" t="s">
        <v>411</v>
      </c>
    </row>
    <row r="185" spans="1:8" x14ac:dyDescent="0.25">
      <c r="A185" s="152"/>
      <c r="B185" t="s">
        <v>2723</v>
      </c>
      <c r="C185" t="s">
        <v>26</v>
      </c>
      <c r="D185" t="s">
        <v>25</v>
      </c>
      <c r="E185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5" t="s">
        <v>2746</v>
      </c>
      <c r="G185" t="s">
        <v>410</v>
      </c>
      <c r="H185" t="s">
        <v>411</v>
      </c>
    </row>
    <row r="186" spans="1:8" x14ac:dyDescent="0.25">
      <c r="A186" s="152" t="s">
        <v>2475</v>
      </c>
      <c r="B186" t="s">
        <v>2634</v>
      </c>
      <c r="C186" t="s">
        <v>26</v>
      </c>
      <c r="D186" t="s">
        <v>25</v>
      </c>
      <c r="E186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6" t="s">
        <v>2747</v>
      </c>
      <c r="G186" t="s">
        <v>410</v>
      </c>
      <c r="H186" t="s">
        <v>411</v>
      </c>
    </row>
    <row r="187" spans="1:8" x14ac:dyDescent="0.25">
      <c r="A187" s="152" t="s">
        <v>2544</v>
      </c>
      <c r="B187" t="s">
        <v>2694</v>
      </c>
      <c r="C187" t="s">
        <v>26</v>
      </c>
      <c r="D187" t="s">
        <v>25</v>
      </c>
      <c r="E187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7" t="s">
        <v>2748</v>
      </c>
      <c r="G187" t="s">
        <v>461</v>
      </c>
      <c r="H187" t="s">
        <v>411</v>
      </c>
    </row>
    <row r="188" spans="1:8" x14ac:dyDescent="0.25">
      <c r="A188" s="152"/>
      <c r="B188" t="s">
        <v>2727</v>
      </c>
      <c r="C188" t="s">
        <v>26</v>
      </c>
      <c r="D188" t="s">
        <v>25</v>
      </c>
      <c r="E188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8" t="s">
        <v>2749</v>
      </c>
      <c r="G188" t="s">
        <v>410</v>
      </c>
      <c r="H188" t="s">
        <v>411</v>
      </c>
    </row>
    <row r="189" spans="1:8" x14ac:dyDescent="0.25">
      <c r="A189" s="152" t="s">
        <v>2495</v>
      </c>
      <c r="B189" t="s">
        <v>2638</v>
      </c>
      <c r="C189" t="s">
        <v>26</v>
      </c>
      <c r="D189" t="s">
        <v>25</v>
      </c>
      <c r="E189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9" t="s">
        <v>2750</v>
      </c>
      <c r="G189" t="s">
        <v>410</v>
      </c>
      <c r="H189" t="s">
        <v>411</v>
      </c>
    </row>
    <row r="190" spans="1:8" x14ac:dyDescent="0.25">
      <c r="A190" s="139" t="s">
        <v>2564</v>
      </c>
      <c r="B190" s="122" t="s">
        <v>2698</v>
      </c>
      <c r="C190" s="122" t="s">
        <v>26</v>
      </c>
      <c r="D190" s="122" t="s">
        <v>25</v>
      </c>
      <c r="E190" s="122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90" s="122" t="s">
        <v>2751</v>
      </c>
      <c r="G190" s="122" t="s">
        <v>461</v>
      </c>
      <c r="H190" s="122" t="s">
        <v>411</v>
      </c>
    </row>
    <row r="191" spans="1:8" x14ac:dyDescent="0.25">
      <c r="A191" s="152"/>
      <c r="B191" t="s">
        <v>2731</v>
      </c>
      <c r="C191" t="s">
        <v>26</v>
      </c>
      <c r="D191" t="s">
        <v>30</v>
      </c>
      <c r="E191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1" t="s">
        <v>2752</v>
      </c>
      <c r="G191" t="s">
        <v>461</v>
      </c>
      <c r="H191" t="s">
        <v>411</v>
      </c>
    </row>
    <row r="192" spans="1:8" x14ac:dyDescent="0.25">
      <c r="A192" s="152" t="s">
        <v>2475</v>
      </c>
      <c r="B192" t="s">
        <v>2632</v>
      </c>
      <c r="C192" t="s">
        <v>26</v>
      </c>
      <c r="D192" t="s">
        <v>30</v>
      </c>
      <c r="E192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2" t="s">
        <v>2753</v>
      </c>
      <c r="G192" t="s">
        <v>410</v>
      </c>
      <c r="H192" t="s">
        <v>411</v>
      </c>
    </row>
    <row r="193" spans="1:8" x14ac:dyDescent="0.25">
      <c r="A193" s="152" t="s">
        <v>2544</v>
      </c>
      <c r="B193" t="s">
        <v>2692</v>
      </c>
      <c r="C193" t="s">
        <v>26</v>
      </c>
      <c r="D193" t="s">
        <v>30</v>
      </c>
      <c r="E193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3" t="s">
        <v>2754</v>
      </c>
      <c r="G193" t="s">
        <v>461</v>
      </c>
      <c r="H193" t="s">
        <v>411</v>
      </c>
    </row>
    <row r="194" spans="1:8" x14ac:dyDescent="0.25">
      <c r="A194" s="152"/>
      <c r="B194" t="s">
        <v>2735</v>
      </c>
      <c r="C194" t="s">
        <v>26</v>
      </c>
      <c r="D194" t="s">
        <v>30</v>
      </c>
      <c r="E194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4" t="s">
        <v>2755</v>
      </c>
      <c r="G194" t="s">
        <v>461</v>
      </c>
      <c r="H194" t="s">
        <v>411</v>
      </c>
    </row>
    <row r="195" spans="1:8" x14ac:dyDescent="0.25">
      <c r="A195" s="152" t="s">
        <v>2495</v>
      </c>
      <c r="B195" t="s">
        <v>2636</v>
      </c>
      <c r="C195" t="s">
        <v>26</v>
      </c>
      <c r="D195" t="s">
        <v>30</v>
      </c>
      <c r="E195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5" t="s">
        <v>2756</v>
      </c>
      <c r="G195" t="s">
        <v>410</v>
      </c>
      <c r="H195" t="s">
        <v>411</v>
      </c>
    </row>
    <row r="196" spans="1:8" x14ac:dyDescent="0.25">
      <c r="A196" s="152" t="s">
        <v>2564</v>
      </c>
      <c r="B196" t="s">
        <v>2696</v>
      </c>
      <c r="C196" t="s">
        <v>26</v>
      </c>
      <c r="D196" t="s">
        <v>30</v>
      </c>
      <c r="E196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6" t="s">
        <v>2757</v>
      </c>
      <c r="G196" t="s">
        <v>461</v>
      </c>
      <c r="H196" t="s">
        <v>411</v>
      </c>
    </row>
    <row r="197" spans="1:8" x14ac:dyDescent="0.25">
      <c r="A197" s="152"/>
      <c r="B197" t="s">
        <v>2739</v>
      </c>
      <c r="C197" t="s">
        <v>26</v>
      </c>
      <c r="D197" t="s">
        <v>30</v>
      </c>
      <c r="E197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7" t="s">
        <v>2758</v>
      </c>
      <c r="G197" t="s">
        <v>461</v>
      </c>
      <c r="H197" t="s">
        <v>411</v>
      </c>
    </row>
    <row r="198" spans="1:8" x14ac:dyDescent="0.25">
      <c r="A198" s="152" t="s">
        <v>2495</v>
      </c>
      <c r="B198" t="s">
        <v>2640</v>
      </c>
      <c r="C198" t="s">
        <v>26</v>
      </c>
      <c r="D198" t="s">
        <v>30</v>
      </c>
      <c r="E198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8" t="s">
        <v>2759</v>
      </c>
      <c r="G198" t="s">
        <v>410</v>
      </c>
      <c r="H198" t="s">
        <v>411</v>
      </c>
    </row>
    <row r="199" spans="1:8" ht="15.75" customHeight="1" thickBot="1" x14ac:dyDescent="0.3">
      <c r="A199" s="137" t="s">
        <v>2564</v>
      </c>
      <c r="B199" s="144" t="s">
        <v>2700</v>
      </c>
      <c r="C199" s="144" t="s">
        <v>26</v>
      </c>
      <c r="D199" s="144" t="s">
        <v>30</v>
      </c>
      <c r="E199" s="144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9" s="144" t="s">
        <v>2760</v>
      </c>
      <c r="G199" s="144" t="s">
        <v>461</v>
      </c>
      <c r="H199" s="144" t="s">
        <v>411</v>
      </c>
    </row>
    <row r="200" spans="1:8" x14ac:dyDescent="0.25">
      <c r="A200" s="152"/>
      <c r="B200" t="s">
        <v>2719</v>
      </c>
      <c r="C200" t="s">
        <v>34</v>
      </c>
      <c r="D200" t="s">
        <v>34</v>
      </c>
      <c r="E20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0" t="s">
        <v>2761</v>
      </c>
      <c r="G200" t="s">
        <v>410</v>
      </c>
      <c r="H200" t="s">
        <v>411</v>
      </c>
    </row>
    <row r="201" spans="1:8" x14ac:dyDescent="0.25">
      <c r="A201" s="152" t="s">
        <v>2475</v>
      </c>
      <c r="B201" t="s">
        <v>2630</v>
      </c>
      <c r="C201" t="s">
        <v>34</v>
      </c>
      <c r="D201" t="s">
        <v>34</v>
      </c>
      <c r="E20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1" t="s">
        <v>2762</v>
      </c>
      <c r="G201" t="s">
        <v>410</v>
      </c>
      <c r="H201" t="s">
        <v>411</v>
      </c>
    </row>
    <row r="202" spans="1:8" x14ac:dyDescent="0.25">
      <c r="A202" s="152" t="s">
        <v>2544</v>
      </c>
      <c r="B202" t="s">
        <v>2690</v>
      </c>
      <c r="C202" t="s">
        <v>34</v>
      </c>
      <c r="D202" t="s">
        <v>34</v>
      </c>
      <c r="E20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2" t="s">
        <v>2763</v>
      </c>
      <c r="G202" t="s">
        <v>461</v>
      </c>
      <c r="H202" t="s">
        <v>411</v>
      </c>
    </row>
    <row r="203" spans="1:8" x14ac:dyDescent="0.25">
      <c r="A203" s="152"/>
      <c r="B203" t="s">
        <v>2723</v>
      </c>
      <c r="C203" t="s">
        <v>34</v>
      </c>
      <c r="D203" t="s">
        <v>34</v>
      </c>
      <c r="E20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3" t="s">
        <v>2764</v>
      </c>
      <c r="G203" t="s">
        <v>410</v>
      </c>
      <c r="H203" t="s">
        <v>411</v>
      </c>
    </row>
    <row r="204" spans="1:8" x14ac:dyDescent="0.25">
      <c r="A204" s="152" t="s">
        <v>2475</v>
      </c>
      <c r="B204" t="s">
        <v>2634</v>
      </c>
      <c r="C204" t="s">
        <v>34</v>
      </c>
      <c r="D204" t="s">
        <v>34</v>
      </c>
      <c r="E20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4" t="s">
        <v>2765</v>
      </c>
      <c r="G204" t="s">
        <v>410</v>
      </c>
      <c r="H204" t="s">
        <v>411</v>
      </c>
    </row>
    <row r="205" spans="1:8" x14ac:dyDescent="0.25">
      <c r="A205" s="152" t="s">
        <v>2544</v>
      </c>
      <c r="B205" t="s">
        <v>2694</v>
      </c>
      <c r="C205" t="s">
        <v>34</v>
      </c>
      <c r="D205" t="s">
        <v>34</v>
      </c>
      <c r="E20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5" t="s">
        <v>2766</v>
      </c>
      <c r="G205" t="s">
        <v>461</v>
      </c>
      <c r="H205" t="s">
        <v>411</v>
      </c>
    </row>
    <row r="206" spans="1:8" x14ac:dyDescent="0.25">
      <c r="A206" s="152"/>
      <c r="B206" t="s">
        <v>2727</v>
      </c>
      <c r="C206" t="s">
        <v>34</v>
      </c>
      <c r="D206" t="s">
        <v>34</v>
      </c>
      <c r="E206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6" t="s">
        <v>2767</v>
      </c>
      <c r="G206" t="s">
        <v>410</v>
      </c>
      <c r="H206" t="s">
        <v>411</v>
      </c>
    </row>
    <row r="207" spans="1:8" x14ac:dyDescent="0.25">
      <c r="A207" s="152" t="s">
        <v>2495</v>
      </c>
      <c r="B207" t="s">
        <v>2638</v>
      </c>
      <c r="C207" t="s">
        <v>34</v>
      </c>
      <c r="D207" t="s">
        <v>34</v>
      </c>
      <c r="E207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7" t="s">
        <v>2768</v>
      </c>
      <c r="G207" t="s">
        <v>410</v>
      </c>
      <c r="H207" t="s">
        <v>411</v>
      </c>
    </row>
    <row r="208" spans="1:8" x14ac:dyDescent="0.25">
      <c r="A208" s="139" t="s">
        <v>2564</v>
      </c>
      <c r="B208" s="122" t="s">
        <v>2698</v>
      </c>
      <c r="C208" s="122" t="s">
        <v>34</v>
      </c>
      <c r="D208" s="122" t="s">
        <v>34</v>
      </c>
      <c r="E208" s="12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8" s="122" t="s">
        <v>2769</v>
      </c>
      <c r="G208" s="122" t="s">
        <v>461</v>
      </c>
      <c r="H208" s="122" t="s">
        <v>411</v>
      </c>
    </row>
    <row r="209" spans="1:8" x14ac:dyDescent="0.25">
      <c r="A209" s="152"/>
      <c r="B209" t="s">
        <v>2731</v>
      </c>
      <c r="C209" t="s">
        <v>34</v>
      </c>
      <c r="D209" t="s">
        <v>34</v>
      </c>
      <c r="E209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9" t="s">
        <v>2770</v>
      </c>
      <c r="G209" t="s">
        <v>461</v>
      </c>
      <c r="H209" t="s">
        <v>411</v>
      </c>
    </row>
    <row r="210" spans="1:8" x14ac:dyDescent="0.25">
      <c r="A210" s="152" t="s">
        <v>2475</v>
      </c>
      <c r="B210" t="s">
        <v>2632</v>
      </c>
      <c r="C210" t="s">
        <v>34</v>
      </c>
      <c r="D210" t="s">
        <v>34</v>
      </c>
      <c r="E21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0" t="s">
        <v>2771</v>
      </c>
      <c r="G210" t="s">
        <v>410</v>
      </c>
      <c r="H210" t="s">
        <v>411</v>
      </c>
    </row>
    <row r="211" spans="1:8" x14ac:dyDescent="0.25">
      <c r="A211" s="152" t="s">
        <v>2544</v>
      </c>
      <c r="B211" t="s">
        <v>2692</v>
      </c>
      <c r="C211" t="s">
        <v>34</v>
      </c>
      <c r="D211" t="s">
        <v>34</v>
      </c>
      <c r="E21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1" t="s">
        <v>2772</v>
      </c>
      <c r="G211" t="s">
        <v>461</v>
      </c>
      <c r="H211" t="s">
        <v>411</v>
      </c>
    </row>
    <row r="212" spans="1:8" x14ac:dyDescent="0.25">
      <c r="A212" s="152"/>
      <c r="B212" t="s">
        <v>2735</v>
      </c>
      <c r="C212" t="s">
        <v>34</v>
      </c>
      <c r="D212" t="s">
        <v>34</v>
      </c>
      <c r="E21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2" t="s">
        <v>2773</v>
      </c>
      <c r="G212" t="s">
        <v>461</v>
      </c>
      <c r="H212" t="s">
        <v>411</v>
      </c>
    </row>
    <row r="213" spans="1:8" x14ac:dyDescent="0.25">
      <c r="A213" s="152" t="s">
        <v>2495</v>
      </c>
      <c r="B213" t="s">
        <v>2636</v>
      </c>
      <c r="C213" t="s">
        <v>34</v>
      </c>
      <c r="D213" t="s">
        <v>34</v>
      </c>
      <c r="E21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3" t="s">
        <v>2774</v>
      </c>
      <c r="G213" t="s">
        <v>410</v>
      </c>
      <c r="H213" t="s">
        <v>411</v>
      </c>
    </row>
    <row r="214" spans="1:8" x14ac:dyDescent="0.25">
      <c r="A214" s="152" t="s">
        <v>2564</v>
      </c>
      <c r="B214" t="s">
        <v>2696</v>
      </c>
      <c r="C214" t="s">
        <v>34</v>
      </c>
      <c r="D214" t="s">
        <v>34</v>
      </c>
      <c r="E21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4" t="s">
        <v>2775</v>
      </c>
      <c r="G214" t="s">
        <v>461</v>
      </c>
      <c r="H214" t="s">
        <v>411</v>
      </c>
    </row>
    <row r="215" spans="1:8" x14ac:dyDescent="0.25">
      <c r="A215" s="152"/>
      <c r="B215" t="s">
        <v>2739</v>
      </c>
      <c r="C215" t="s">
        <v>34</v>
      </c>
      <c r="D215" t="s">
        <v>34</v>
      </c>
      <c r="E21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5" t="s">
        <v>2776</v>
      </c>
      <c r="G215" t="s">
        <v>461</v>
      </c>
      <c r="H215" t="s">
        <v>411</v>
      </c>
    </row>
    <row r="216" spans="1:8" x14ac:dyDescent="0.25">
      <c r="A216" s="152" t="s">
        <v>2495</v>
      </c>
      <c r="B216" t="s">
        <v>2640</v>
      </c>
      <c r="C216" t="s">
        <v>34</v>
      </c>
      <c r="D216" t="s">
        <v>34</v>
      </c>
      <c r="E216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6" t="s">
        <v>2777</v>
      </c>
      <c r="G216" t="s">
        <v>410</v>
      </c>
      <c r="H216" t="s">
        <v>411</v>
      </c>
    </row>
    <row r="217" spans="1:8" x14ac:dyDescent="0.25">
      <c r="A217" s="139" t="s">
        <v>2564</v>
      </c>
      <c r="B217" s="122" t="s">
        <v>2700</v>
      </c>
      <c r="C217" s="122" t="s">
        <v>34</v>
      </c>
      <c r="D217" s="122" t="s">
        <v>34</v>
      </c>
      <c r="E217" s="12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7" s="122" t="s">
        <v>2778</v>
      </c>
      <c r="G217" s="122" t="s">
        <v>461</v>
      </c>
      <c r="H217" s="122" t="s">
        <v>411</v>
      </c>
    </row>
    <row r="218" spans="1:8" x14ac:dyDescent="0.25">
      <c r="A218" s="152"/>
      <c r="B218" t="s">
        <v>2779</v>
      </c>
      <c r="C218" t="s">
        <v>34</v>
      </c>
      <c r="D218" t="s">
        <v>34</v>
      </c>
      <c r="E218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8" t="s">
        <v>2780</v>
      </c>
      <c r="G218" t="s">
        <v>410</v>
      </c>
      <c r="H218" t="s">
        <v>411</v>
      </c>
    </row>
    <row r="219" spans="1:8" x14ac:dyDescent="0.25">
      <c r="A219" s="152" t="s">
        <v>2469</v>
      </c>
      <c r="B219" t="s">
        <v>2642</v>
      </c>
      <c r="C219" t="s">
        <v>34</v>
      </c>
      <c r="D219" t="s">
        <v>34</v>
      </c>
      <c r="E219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9" t="s">
        <v>2781</v>
      </c>
      <c r="G219" t="s">
        <v>410</v>
      </c>
      <c r="H219" t="s">
        <v>411</v>
      </c>
    </row>
    <row r="220" spans="1:8" x14ac:dyDescent="0.25">
      <c r="A220" s="152" t="s">
        <v>2471</v>
      </c>
      <c r="B220" t="s">
        <v>2644</v>
      </c>
      <c r="C220" t="s">
        <v>34</v>
      </c>
      <c r="D220" t="s">
        <v>34</v>
      </c>
      <c r="E22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0" t="s">
        <v>2782</v>
      </c>
      <c r="G220" t="s">
        <v>410</v>
      </c>
      <c r="H220" t="s">
        <v>411</v>
      </c>
    </row>
    <row r="221" spans="1:8" x14ac:dyDescent="0.25">
      <c r="A221" s="152"/>
      <c r="B221" t="s">
        <v>2783</v>
      </c>
      <c r="C221" t="s">
        <v>34</v>
      </c>
      <c r="D221" t="s">
        <v>34</v>
      </c>
      <c r="E22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1" t="s">
        <v>2784</v>
      </c>
      <c r="G221" t="s">
        <v>461</v>
      </c>
      <c r="H221" t="s">
        <v>411</v>
      </c>
    </row>
    <row r="222" spans="1:8" x14ac:dyDescent="0.25">
      <c r="A222" s="152" t="s">
        <v>2538</v>
      </c>
      <c r="B222" t="s">
        <v>2702</v>
      </c>
      <c r="C222" t="s">
        <v>34</v>
      </c>
      <c r="D222" t="s">
        <v>34</v>
      </c>
      <c r="E22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2" t="s">
        <v>2785</v>
      </c>
      <c r="G222" t="s">
        <v>461</v>
      </c>
      <c r="H222" t="s">
        <v>411</v>
      </c>
    </row>
    <row r="223" spans="1:8" x14ac:dyDescent="0.25">
      <c r="A223" s="139" t="s">
        <v>2540</v>
      </c>
      <c r="B223" s="122" t="s">
        <v>2704</v>
      </c>
      <c r="C223" s="122" t="s">
        <v>34</v>
      </c>
      <c r="D223" s="122" t="s">
        <v>34</v>
      </c>
      <c r="E223" s="12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3" s="122" t="s">
        <v>2786</v>
      </c>
      <c r="G223" s="122" t="s">
        <v>461</v>
      </c>
      <c r="H223" s="122" t="s">
        <v>411</v>
      </c>
    </row>
    <row r="224" spans="1:8" x14ac:dyDescent="0.25">
      <c r="A224" s="152" t="s">
        <v>2473</v>
      </c>
      <c r="B224" t="s">
        <v>2646</v>
      </c>
      <c r="C224" t="s">
        <v>34</v>
      </c>
      <c r="D224" t="s">
        <v>34</v>
      </c>
      <c r="E22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4" t="s">
        <v>2787</v>
      </c>
      <c r="G224" t="s">
        <v>410</v>
      </c>
      <c r="H224" t="s">
        <v>411</v>
      </c>
    </row>
    <row r="225" spans="1:8" ht="15.75" customHeight="1" thickBot="1" x14ac:dyDescent="0.3">
      <c r="A225" s="137" t="s">
        <v>2542</v>
      </c>
      <c r="B225" s="144" t="s">
        <v>2706</v>
      </c>
      <c r="C225" s="144" t="s">
        <v>34</v>
      </c>
      <c r="D225" s="144" t="s">
        <v>34</v>
      </c>
      <c r="E225" s="14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5" s="144" t="s">
        <v>2788</v>
      </c>
      <c r="G225" s="144" t="s">
        <v>461</v>
      </c>
      <c r="H225" s="144" t="s">
        <v>411</v>
      </c>
    </row>
    <row r="226" spans="1:8" x14ac:dyDescent="0.25">
      <c r="A226" s="152"/>
      <c r="B226" t="s">
        <v>2779</v>
      </c>
      <c r="C226" t="s">
        <v>49</v>
      </c>
      <c r="D226" t="s">
        <v>49</v>
      </c>
      <c r="E226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6" t="s">
        <v>2789</v>
      </c>
      <c r="G226" t="s">
        <v>410</v>
      </c>
      <c r="H226" t="s">
        <v>411</v>
      </c>
    </row>
    <row r="227" spans="1:8" x14ac:dyDescent="0.25">
      <c r="A227" s="152" t="s">
        <v>2469</v>
      </c>
      <c r="B227" t="s">
        <v>2642</v>
      </c>
      <c r="C227" t="s">
        <v>49</v>
      </c>
      <c r="D227" t="s">
        <v>49</v>
      </c>
      <c r="E227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7" t="s">
        <v>2790</v>
      </c>
      <c r="G227" t="s">
        <v>410</v>
      </c>
      <c r="H227" t="s">
        <v>411</v>
      </c>
    </row>
    <row r="228" spans="1:8" x14ac:dyDescent="0.25">
      <c r="A228" s="139" t="s">
        <v>2471</v>
      </c>
      <c r="B228" s="122" t="s">
        <v>2644</v>
      </c>
      <c r="C228" s="122" t="s">
        <v>49</v>
      </c>
      <c r="D228" s="122" t="s">
        <v>49</v>
      </c>
      <c r="E228" s="122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8" s="122" t="s">
        <v>2791</v>
      </c>
      <c r="G228" s="122" t="s">
        <v>410</v>
      </c>
      <c r="H228" s="122" t="s">
        <v>411</v>
      </c>
    </row>
    <row r="229" spans="1:8" x14ac:dyDescent="0.25">
      <c r="A229" s="152"/>
      <c r="B229" t="s">
        <v>2783</v>
      </c>
      <c r="C229" t="s">
        <v>49</v>
      </c>
      <c r="D229" t="s">
        <v>49</v>
      </c>
      <c r="E229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29" t="s">
        <v>2792</v>
      </c>
      <c r="G229" t="s">
        <v>461</v>
      </c>
      <c r="H229" t="s">
        <v>411</v>
      </c>
    </row>
    <row r="230" spans="1:8" x14ac:dyDescent="0.25">
      <c r="A230" s="152" t="s">
        <v>2538</v>
      </c>
      <c r="B230" t="s">
        <v>2702</v>
      </c>
      <c r="C230" t="s">
        <v>49</v>
      </c>
      <c r="D230" t="s">
        <v>49</v>
      </c>
      <c r="E230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30" t="s">
        <v>2793</v>
      </c>
      <c r="G230" t="s">
        <v>461</v>
      </c>
      <c r="H230" t="s">
        <v>411</v>
      </c>
    </row>
    <row r="231" spans="1:8" ht="15.75" customHeight="1" thickBot="1" x14ac:dyDescent="0.3">
      <c r="A231" s="137" t="s">
        <v>2540</v>
      </c>
      <c r="B231" s="144" t="s">
        <v>2704</v>
      </c>
      <c r="C231" s="144" t="s">
        <v>49</v>
      </c>
      <c r="D231" s="144" t="s">
        <v>49</v>
      </c>
      <c r="E231" s="144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31" s="144" t="s">
        <v>2794</v>
      </c>
      <c r="G231" s="144" t="s">
        <v>461</v>
      </c>
      <c r="H231" s="144" t="s">
        <v>411</v>
      </c>
    </row>
    <row r="232" spans="1:8" x14ac:dyDescent="0.25">
      <c r="A232" s="152"/>
      <c r="B232" t="s">
        <v>2719</v>
      </c>
      <c r="C232" t="s">
        <v>41</v>
      </c>
      <c r="D232" t="s">
        <v>41</v>
      </c>
      <c r="E232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2" t="s">
        <v>2795</v>
      </c>
      <c r="G232" t="s">
        <v>410</v>
      </c>
      <c r="H232" t="s">
        <v>411</v>
      </c>
    </row>
    <row r="233" spans="1:8" x14ac:dyDescent="0.25">
      <c r="A233" s="152" t="s">
        <v>2475</v>
      </c>
      <c r="B233" t="s">
        <v>2630</v>
      </c>
      <c r="C233" t="s">
        <v>41</v>
      </c>
      <c r="D233" t="s">
        <v>41</v>
      </c>
      <c r="E23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3" t="s">
        <v>2796</v>
      </c>
      <c r="G233" t="s">
        <v>410</v>
      </c>
      <c r="H233" t="s">
        <v>411</v>
      </c>
    </row>
    <row r="234" spans="1:8" x14ac:dyDescent="0.25">
      <c r="A234" s="152" t="s">
        <v>2544</v>
      </c>
      <c r="B234" t="s">
        <v>2690</v>
      </c>
      <c r="C234" t="s">
        <v>41</v>
      </c>
      <c r="D234" t="s">
        <v>41</v>
      </c>
      <c r="E23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4" t="s">
        <v>2797</v>
      </c>
      <c r="G234" t="s">
        <v>461</v>
      </c>
      <c r="H234" t="s">
        <v>411</v>
      </c>
    </row>
    <row r="235" spans="1:8" x14ac:dyDescent="0.25">
      <c r="A235" s="152"/>
      <c r="B235" t="s">
        <v>2723</v>
      </c>
      <c r="C235" t="s">
        <v>41</v>
      </c>
      <c r="D235" t="s">
        <v>41</v>
      </c>
      <c r="E23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5" t="s">
        <v>2798</v>
      </c>
      <c r="G235" t="s">
        <v>410</v>
      </c>
      <c r="H235" t="s">
        <v>411</v>
      </c>
    </row>
    <row r="236" spans="1:8" x14ac:dyDescent="0.25">
      <c r="A236" s="152" t="s">
        <v>2475</v>
      </c>
      <c r="B236" t="s">
        <v>2634</v>
      </c>
      <c r="C236" t="s">
        <v>41</v>
      </c>
      <c r="D236" t="s">
        <v>41</v>
      </c>
      <c r="E236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6" t="s">
        <v>2799</v>
      </c>
      <c r="G236" t="s">
        <v>410</v>
      </c>
      <c r="H236" t="s">
        <v>411</v>
      </c>
    </row>
    <row r="237" spans="1:8" x14ac:dyDescent="0.25">
      <c r="A237" s="152" t="s">
        <v>2544</v>
      </c>
      <c r="B237" t="s">
        <v>2694</v>
      </c>
      <c r="C237" t="s">
        <v>41</v>
      </c>
      <c r="D237" t="s">
        <v>41</v>
      </c>
      <c r="E237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7" t="s">
        <v>2800</v>
      </c>
      <c r="G237" t="s">
        <v>461</v>
      </c>
      <c r="H237" t="s">
        <v>411</v>
      </c>
    </row>
    <row r="238" spans="1:8" x14ac:dyDescent="0.25">
      <c r="A238" s="152"/>
      <c r="B238" t="s">
        <v>2727</v>
      </c>
      <c r="C238" t="s">
        <v>41</v>
      </c>
      <c r="D238" t="s">
        <v>41</v>
      </c>
      <c r="E238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8" t="s">
        <v>2801</v>
      </c>
      <c r="G238" t="s">
        <v>410</v>
      </c>
      <c r="H238" t="s">
        <v>411</v>
      </c>
    </row>
    <row r="239" spans="1:8" x14ac:dyDescent="0.25">
      <c r="A239" s="152" t="s">
        <v>2495</v>
      </c>
      <c r="B239" t="s">
        <v>2638</v>
      </c>
      <c r="C239" t="s">
        <v>41</v>
      </c>
      <c r="D239" t="s">
        <v>41</v>
      </c>
      <c r="E239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9" t="s">
        <v>2802</v>
      </c>
      <c r="G239" t="s">
        <v>410</v>
      </c>
      <c r="H239" t="s">
        <v>411</v>
      </c>
    </row>
    <row r="240" spans="1:8" x14ac:dyDescent="0.25">
      <c r="A240" s="139" t="s">
        <v>2564</v>
      </c>
      <c r="B240" s="122" t="s">
        <v>2698</v>
      </c>
      <c r="C240" s="122" t="s">
        <v>41</v>
      </c>
      <c r="D240" s="122" t="s">
        <v>41</v>
      </c>
      <c r="E240" s="122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0" s="122" t="s">
        <v>2803</v>
      </c>
      <c r="G240" s="122" t="s">
        <v>461</v>
      </c>
      <c r="H240" s="122" t="s">
        <v>411</v>
      </c>
    </row>
    <row r="241" spans="1:8" x14ac:dyDescent="0.25">
      <c r="A241" s="152"/>
      <c r="B241" t="s">
        <v>2731</v>
      </c>
      <c r="C241" t="s">
        <v>41</v>
      </c>
      <c r="D241" t="s">
        <v>41</v>
      </c>
      <c r="E241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1" t="s">
        <v>2804</v>
      </c>
      <c r="G241" t="s">
        <v>461</v>
      </c>
      <c r="H241" t="s">
        <v>411</v>
      </c>
    </row>
    <row r="242" spans="1:8" x14ac:dyDescent="0.25">
      <c r="A242" s="152" t="s">
        <v>2475</v>
      </c>
      <c r="B242" t="s">
        <v>2632</v>
      </c>
      <c r="C242" t="s">
        <v>41</v>
      </c>
      <c r="D242" t="s">
        <v>41</v>
      </c>
      <c r="E242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2" t="s">
        <v>2805</v>
      </c>
      <c r="G242" t="s">
        <v>410</v>
      </c>
      <c r="H242" t="s">
        <v>411</v>
      </c>
    </row>
    <row r="243" spans="1:8" x14ac:dyDescent="0.25">
      <c r="A243" s="152" t="s">
        <v>2544</v>
      </c>
      <c r="B243" t="s">
        <v>2692</v>
      </c>
      <c r="C243" t="s">
        <v>41</v>
      </c>
      <c r="D243" t="s">
        <v>41</v>
      </c>
      <c r="E24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3" t="s">
        <v>2806</v>
      </c>
      <c r="G243" t="s">
        <v>461</v>
      </c>
      <c r="H243" t="s">
        <v>411</v>
      </c>
    </row>
    <row r="244" spans="1:8" x14ac:dyDescent="0.25">
      <c r="A244" s="152"/>
      <c r="B244" t="s">
        <v>2735</v>
      </c>
      <c r="C244" t="s">
        <v>41</v>
      </c>
      <c r="D244" t="s">
        <v>41</v>
      </c>
      <c r="E24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4" t="s">
        <v>2807</v>
      </c>
      <c r="G244" t="s">
        <v>461</v>
      </c>
      <c r="H244" t="s">
        <v>411</v>
      </c>
    </row>
    <row r="245" spans="1:8" x14ac:dyDescent="0.25">
      <c r="A245" s="152" t="s">
        <v>2495</v>
      </c>
      <c r="B245" t="s">
        <v>2636</v>
      </c>
      <c r="C245" t="s">
        <v>41</v>
      </c>
      <c r="D245" t="s">
        <v>41</v>
      </c>
      <c r="E24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5" t="s">
        <v>2808</v>
      </c>
      <c r="G245" t="s">
        <v>410</v>
      </c>
      <c r="H245" t="s">
        <v>411</v>
      </c>
    </row>
    <row r="246" spans="1:8" x14ac:dyDescent="0.25">
      <c r="A246" s="152" t="s">
        <v>2564</v>
      </c>
      <c r="B246" t="s">
        <v>2696</v>
      </c>
      <c r="C246" t="s">
        <v>41</v>
      </c>
      <c r="D246" t="s">
        <v>41</v>
      </c>
      <c r="E246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6" t="s">
        <v>2809</v>
      </c>
      <c r="G246" t="s">
        <v>461</v>
      </c>
      <c r="H246" t="s">
        <v>411</v>
      </c>
    </row>
    <row r="247" spans="1:8" x14ac:dyDescent="0.25">
      <c r="A247" s="152"/>
      <c r="B247" t="s">
        <v>2739</v>
      </c>
      <c r="C247" t="s">
        <v>41</v>
      </c>
      <c r="D247" t="s">
        <v>41</v>
      </c>
      <c r="E247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7" t="s">
        <v>2810</v>
      </c>
      <c r="G247" t="s">
        <v>461</v>
      </c>
      <c r="H247" t="s">
        <v>411</v>
      </c>
    </row>
    <row r="248" spans="1:8" x14ac:dyDescent="0.25">
      <c r="A248" s="152" t="s">
        <v>2495</v>
      </c>
      <c r="B248" t="s">
        <v>2640</v>
      </c>
      <c r="C248" t="s">
        <v>41</v>
      </c>
      <c r="D248" t="s">
        <v>41</v>
      </c>
      <c r="E248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8" t="s">
        <v>2811</v>
      </c>
      <c r="G248" t="s">
        <v>410</v>
      </c>
      <c r="H248" t="s">
        <v>411</v>
      </c>
    </row>
    <row r="249" spans="1:8" ht="15.75" customHeight="1" thickBot="1" x14ac:dyDescent="0.3">
      <c r="A249" s="137" t="s">
        <v>2564</v>
      </c>
      <c r="B249" s="144" t="s">
        <v>2700</v>
      </c>
      <c r="C249" s="144" t="s">
        <v>41</v>
      </c>
      <c r="D249" s="144" t="s">
        <v>41</v>
      </c>
      <c r="E249" s="14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9" s="144" t="s">
        <v>2812</v>
      </c>
      <c r="G249" s="144" t="s">
        <v>461</v>
      </c>
      <c r="H249" s="144" t="s">
        <v>411</v>
      </c>
    </row>
    <row r="250" spans="1:8" x14ac:dyDescent="0.25">
      <c r="A250" s="152" t="s">
        <v>2475</v>
      </c>
      <c r="B250" t="s">
        <v>2630</v>
      </c>
      <c r="C250" t="s">
        <v>57</v>
      </c>
      <c r="D250" t="s">
        <v>57</v>
      </c>
      <c r="E250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0" t="s">
        <v>2813</v>
      </c>
      <c r="G250" t="s">
        <v>410</v>
      </c>
      <c r="H250" t="s">
        <v>411</v>
      </c>
    </row>
    <row r="251" spans="1:8" x14ac:dyDescent="0.25">
      <c r="A251" s="152" t="s">
        <v>2475</v>
      </c>
      <c r="B251" t="s">
        <v>2632</v>
      </c>
      <c r="C251" t="s">
        <v>57</v>
      </c>
      <c r="D251" t="s">
        <v>57</v>
      </c>
      <c r="E251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1" t="s">
        <v>2814</v>
      </c>
      <c r="G251" t="s">
        <v>410</v>
      </c>
      <c r="H251" t="s">
        <v>411</v>
      </c>
    </row>
    <row r="252" spans="1:8" x14ac:dyDescent="0.25">
      <c r="A252" s="152" t="s">
        <v>2475</v>
      </c>
      <c r="B252" t="s">
        <v>2634</v>
      </c>
      <c r="C252" t="s">
        <v>57</v>
      </c>
      <c r="D252" t="s">
        <v>57</v>
      </c>
      <c r="E252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2" t="s">
        <v>2815</v>
      </c>
      <c r="G252" t="s">
        <v>410</v>
      </c>
      <c r="H252" t="s">
        <v>411</v>
      </c>
    </row>
    <row r="253" spans="1:8" x14ac:dyDescent="0.25">
      <c r="A253" s="152" t="s">
        <v>2495</v>
      </c>
      <c r="B253" t="s">
        <v>2636</v>
      </c>
      <c r="C253" t="s">
        <v>57</v>
      </c>
      <c r="D253" t="s">
        <v>57</v>
      </c>
      <c r="E253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3" t="s">
        <v>2816</v>
      </c>
      <c r="G253" t="s">
        <v>410</v>
      </c>
      <c r="H253" t="s">
        <v>411</v>
      </c>
    </row>
    <row r="254" spans="1:8" x14ac:dyDescent="0.25">
      <c r="A254" s="152" t="s">
        <v>2495</v>
      </c>
      <c r="B254" t="s">
        <v>2638</v>
      </c>
      <c r="C254" t="s">
        <v>57</v>
      </c>
      <c r="D254" t="s">
        <v>57</v>
      </c>
      <c r="E254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4" t="s">
        <v>2817</v>
      </c>
      <c r="G254" t="s">
        <v>410</v>
      </c>
      <c r="H254" t="s">
        <v>411</v>
      </c>
    </row>
    <row r="255" spans="1:8" x14ac:dyDescent="0.25">
      <c r="A255" s="139" t="s">
        <v>2495</v>
      </c>
      <c r="B255" s="122" t="s">
        <v>2640</v>
      </c>
      <c r="C255" s="122" t="s">
        <v>57</v>
      </c>
      <c r="D255" s="122" t="s">
        <v>57</v>
      </c>
      <c r="E255" s="122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5" s="122" t="s">
        <v>2818</v>
      </c>
      <c r="G255" s="122" t="s">
        <v>410</v>
      </c>
      <c r="H255" s="122" t="s">
        <v>411</v>
      </c>
    </row>
    <row r="256" spans="1:8" x14ac:dyDescent="0.25">
      <c r="A256" s="152" t="s">
        <v>2544</v>
      </c>
      <c r="B256" t="s">
        <v>2690</v>
      </c>
      <c r="C256" t="s">
        <v>57</v>
      </c>
      <c r="D256" t="s">
        <v>57</v>
      </c>
      <c r="E256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6" t="s">
        <v>2819</v>
      </c>
      <c r="G256" t="s">
        <v>461</v>
      </c>
      <c r="H256" t="s">
        <v>411</v>
      </c>
    </row>
    <row r="257" spans="1:8" x14ac:dyDescent="0.25">
      <c r="A257" s="152" t="s">
        <v>2544</v>
      </c>
      <c r="B257" t="s">
        <v>2692</v>
      </c>
      <c r="C257" t="s">
        <v>57</v>
      </c>
      <c r="D257" t="s">
        <v>57</v>
      </c>
      <c r="E257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7" t="s">
        <v>2820</v>
      </c>
      <c r="G257" t="s">
        <v>461</v>
      </c>
      <c r="H257" t="s">
        <v>411</v>
      </c>
    </row>
    <row r="258" spans="1:8" x14ac:dyDescent="0.25">
      <c r="A258" s="152" t="s">
        <v>2544</v>
      </c>
      <c r="B258" t="s">
        <v>2694</v>
      </c>
      <c r="C258" t="s">
        <v>57</v>
      </c>
      <c r="D258" t="s">
        <v>57</v>
      </c>
      <c r="E258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8" t="s">
        <v>2821</v>
      </c>
      <c r="G258" t="s">
        <v>461</v>
      </c>
      <c r="H258" t="s">
        <v>411</v>
      </c>
    </row>
    <row r="259" spans="1:8" x14ac:dyDescent="0.25">
      <c r="A259" s="152" t="s">
        <v>2564</v>
      </c>
      <c r="B259" t="s">
        <v>2696</v>
      </c>
      <c r="C259" t="s">
        <v>57</v>
      </c>
      <c r="D259" t="s">
        <v>57</v>
      </c>
      <c r="E259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9" t="s">
        <v>2822</v>
      </c>
      <c r="G259" t="s">
        <v>461</v>
      </c>
      <c r="H259" t="s">
        <v>411</v>
      </c>
    </row>
    <row r="260" spans="1:8" x14ac:dyDescent="0.25">
      <c r="A260" s="152" t="s">
        <v>2564</v>
      </c>
      <c r="B260" t="s">
        <v>2698</v>
      </c>
      <c r="C260" t="s">
        <v>57</v>
      </c>
      <c r="D260" t="s">
        <v>57</v>
      </c>
      <c r="E260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60" t="s">
        <v>2823</v>
      </c>
      <c r="G260" t="s">
        <v>461</v>
      </c>
      <c r="H260" t="s">
        <v>411</v>
      </c>
    </row>
    <row r="261" spans="1:8" ht="15.75" customHeight="1" thickBot="1" x14ac:dyDescent="0.3">
      <c r="A261" s="137" t="s">
        <v>2564</v>
      </c>
      <c r="B261" s="144" t="s">
        <v>2700</v>
      </c>
      <c r="C261" s="144" t="s">
        <v>57</v>
      </c>
      <c r="D261" s="144" t="s">
        <v>57</v>
      </c>
      <c r="E261" s="144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61" s="144" t="s">
        <v>2824</v>
      </c>
      <c r="G261" s="144" t="s">
        <v>461</v>
      </c>
      <c r="H261" s="144" t="s">
        <v>411</v>
      </c>
    </row>
    <row r="262" spans="1:8" x14ac:dyDescent="0.25">
      <c r="A262" s="152" t="s">
        <v>2453</v>
      </c>
      <c r="B262" t="s">
        <v>2588</v>
      </c>
      <c r="C262" t="s">
        <v>62</v>
      </c>
      <c r="D262" t="s">
        <v>62</v>
      </c>
      <c r="E26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2" t="s">
        <v>2825</v>
      </c>
      <c r="G262" t="s">
        <v>410</v>
      </c>
      <c r="H262" t="s">
        <v>411</v>
      </c>
    </row>
    <row r="263" spans="1:8" x14ac:dyDescent="0.25">
      <c r="A263" s="152" t="s">
        <v>2455</v>
      </c>
      <c r="B263" t="s">
        <v>2590</v>
      </c>
      <c r="C263" t="s">
        <v>62</v>
      </c>
      <c r="D263" t="s">
        <v>62</v>
      </c>
      <c r="E26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3" t="s">
        <v>2826</v>
      </c>
      <c r="G263" t="s">
        <v>410</v>
      </c>
      <c r="H263" t="s">
        <v>411</v>
      </c>
    </row>
    <row r="264" spans="1:8" x14ac:dyDescent="0.25">
      <c r="A264" s="152" t="s">
        <v>2457</v>
      </c>
      <c r="B264" t="s">
        <v>2592</v>
      </c>
      <c r="C264" t="s">
        <v>62</v>
      </c>
      <c r="D264" t="s">
        <v>62</v>
      </c>
      <c r="E264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4" t="s">
        <v>2827</v>
      </c>
      <c r="G264" t="s">
        <v>410</v>
      </c>
      <c r="H264" t="s">
        <v>411</v>
      </c>
    </row>
    <row r="265" spans="1:8" x14ac:dyDescent="0.25">
      <c r="A265" s="152" t="s">
        <v>2459</v>
      </c>
      <c r="B265" t="s">
        <v>2594</v>
      </c>
      <c r="C265" t="s">
        <v>62</v>
      </c>
      <c r="D265" t="s">
        <v>62</v>
      </c>
      <c r="E26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5" t="s">
        <v>2828</v>
      </c>
      <c r="G265" t="s">
        <v>410</v>
      </c>
      <c r="H265" t="s">
        <v>411</v>
      </c>
    </row>
    <row r="266" spans="1:8" x14ac:dyDescent="0.25">
      <c r="A266" s="152" t="s">
        <v>2461</v>
      </c>
      <c r="B266" t="s">
        <v>2596</v>
      </c>
      <c r="C266" t="s">
        <v>62</v>
      </c>
      <c r="D266" t="s">
        <v>62</v>
      </c>
      <c r="E266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6" t="s">
        <v>2829</v>
      </c>
      <c r="G266" t="s">
        <v>410</v>
      </c>
      <c r="H266" t="s">
        <v>411</v>
      </c>
    </row>
    <row r="267" spans="1:8" x14ac:dyDescent="0.25">
      <c r="A267" s="152" t="s">
        <v>2463</v>
      </c>
      <c r="B267" t="s">
        <v>2598</v>
      </c>
      <c r="C267" t="s">
        <v>62</v>
      </c>
      <c r="D267" t="s">
        <v>62</v>
      </c>
      <c r="E267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7" t="s">
        <v>2830</v>
      </c>
      <c r="G267" t="s">
        <v>410</v>
      </c>
      <c r="H267" t="s">
        <v>411</v>
      </c>
    </row>
    <row r="268" spans="1:8" x14ac:dyDescent="0.25">
      <c r="A268" s="152" t="s">
        <v>2465</v>
      </c>
      <c r="B268" t="s">
        <v>2600</v>
      </c>
      <c r="C268" t="s">
        <v>62</v>
      </c>
      <c r="D268" t="s">
        <v>62</v>
      </c>
      <c r="E268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8" t="s">
        <v>2831</v>
      </c>
      <c r="G268" t="s">
        <v>410</v>
      </c>
      <c r="H268" t="s">
        <v>411</v>
      </c>
    </row>
    <row r="269" spans="1:8" x14ac:dyDescent="0.25">
      <c r="A269" s="152" t="s">
        <v>2467</v>
      </c>
      <c r="B269" t="s">
        <v>2602</v>
      </c>
      <c r="C269" t="s">
        <v>62</v>
      </c>
      <c r="D269" t="s">
        <v>62</v>
      </c>
      <c r="E269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9" t="s">
        <v>2832</v>
      </c>
      <c r="G269" t="s">
        <v>410</v>
      </c>
      <c r="H269" t="s">
        <v>411</v>
      </c>
    </row>
    <row r="270" spans="1:8" x14ac:dyDescent="0.25">
      <c r="A270" s="152" t="s">
        <v>2477</v>
      </c>
      <c r="B270" t="s">
        <v>2604</v>
      </c>
      <c r="C270" t="s">
        <v>62</v>
      </c>
      <c r="D270" t="s">
        <v>62</v>
      </c>
      <c r="E270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0" t="s">
        <v>2833</v>
      </c>
      <c r="G270" t="s">
        <v>410</v>
      </c>
      <c r="H270" t="s">
        <v>411</v>
      </c>
    </row>
    <row r="271" spans="1:8" x14ac:dyDescent="0.25">
      <c r="A271" s="152" t="s">
        <v>2479</v>
      </c>
      <c r="B271" t="s">
        <v>2606</v>
      </c>
      <c r="C271" t="s">
        <v>62</v>
      </c>
      <c r="D271" t="s">
        <v>62</v>
      </c>
      <c r="E271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1" t="s">
        <v>2834</v>
      </c>
      <c r="G271" t="s">
        <v>410</v>
      </c>
      <c r="H271" t="s">
        <v>411</v>
      </c>
    </row>
    <row r="272" spans="1:8" x14ac:dyDescent="0.25">
      <c r="A272" s="152" t="s">
        <v>2481</v>
      </c>
      <c r="B272" t="s">
        <v>2608</v>
      </c>
      <c r="C272" t="s">
        <v>62</v>
      </c>
      <c r="D272" t="s">
        <v>62</v>
      </c>
      <c r="E27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2" t="s">
        <v>2835</v>
      </c>
      <c r="G272" t="s">
        <v>410</v>
      </c>
      <c r="H272" t="s">
        <v>411</v>
      </c>
    </row>
    <row r="273" spans="1:8" x14ac:dyDescent="0.25">
      <c r="A273" s="152" t="s">
        <v>2483</v>
      </c>
      <c r="B273" t="s">
        <v>2610</v>
      </c>
      <c r="C273" t="s">
        <v>62</v>
      </c>
      <c r="D273" t="s">
        <v>62</v>
      </c>
      <c r="E27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3" t="s">
        <v>2836</v>
      </c>
      <c r="G273" t="s">
        <v>410</v>
      </c>
      <c r="H273" t="s">
        <v>411</v>
      </c>
    </row>
    <row r="274" spans="1:8" x14ac:dyDescent="0.25">
      <c r="A274" s="152" t="s">
        <v>2485</v>
      </c>
      <c r="B274" t="s">
        <v>2612</v>
      </c>
      <c r="C274" t="s">
        <v>62</v>
      </c>
      <c r="D274" t="s">
        <v>62</v>
      </c>
      <c r="E274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4" t="s">
        <v>2837</v>
      </c>
      <c r="G274" t="s">
        <v>410</v>
      </c>
      <c r="H274" t="s">
        <v>411</v>
      </c>
    </row>
    <row r="275" spans="1:8" x14ac:dyDescent="0.25">
      <c r="A275" s="152" t="s">
        <v>2487</v>
      </c>
      <c r="B275" t="s">
        <v>2614</v>
      </c>
      <c r="C275" t="s">
        <v>62</v>
      </c>
      <c r="D275" t="s">
        <v>62</v>
      </c>
      <c r="E27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5" t="s">
        <v>2838</v>
      </c>
      <c r="G275" t="s">
        <v>410</v>
      </c>
      <c r="H275" t="s">
        <v>411</v>
      </c>
    </row>
    <row r="276" spans="1:8" x14ac:dyDescent="0.25">
      <c r="A276" s="152" t="s">
        <v>2489</v>
      </c>
      <c r="B276" t="s">
        <v>2616</v>
      </c>
      <c r="C276" t="s">
        <v>62</v>
      </c>
      <c r="D276" t="s">
        <v>62</v>
      </c>
      <c r="E276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6" t="s">
        <v>2839</v>
      </c>
      <c r="G276" t="s">
        <v>410</v>
      </c>
      <c r="H276" t="s">
        <v>411</v>
      </c>
    </row>
    <row r="277" spans="1:8" x14ac:dyDescent="0.25">
      <c r="A277" s="139" t="s">
        <v>2491</v>
      </c>
      <c r="B277" s="122" t="s">
        <v>2618</v>
      </c>
      <c r="C277" s="122" t="s">
        <v>62</v>
      </c>
      <c r="D277" s="122" t="s">
        <v>62</v>
      </c>
      <c r="E277" s="12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7" s="122" t="s">
        <v>2840</v>
      </c>
      <c r="G277" s="122" t="s">
        <v>410</v>
      </c>
      <c r="H277" s="122" t="s">
        <v>411</v>
      </c>
    </row>
    <row r="278" spans="1:8" x14ac:dyDescent="0.25">
      <c r="A278" s="152" t="s">
        <v>2475</v>
      </c>
      <c r="B278" t="s">
        <v>2630</v>
      </c>
      <c r="C278" t="s">
        <v>62</v>
      </c>
      <c r="D278" t="s">
        <v>62</v>
      </c>
      <c r="E278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8" t="s">
        <v>2841</v>
      </c>
      <c r="G278" t="s">
        <v>410</v>
      </c>
      <c r="H278" t="s">
        <v>411</v>
      </c>
    </row>
    <row r="279" spans="1:8" x14ac:dyDescent="0.25">
      <c r="A279" s="152" t="s">
        <v>2475</v>
      </c>
      <c r="B279" t="s">
        <v>2632</v>
      </c>
      <c r="C279" t="s">
        <v>62</v>
      </c>
      <c r="D279" t="s">
        <v>62</v>
      </c>
      <c r="E279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9" t="s">
        <v>2842</v>
      </c>
      <c r="G279" t="s">
        <v>410</v>
      </c>
      <c r="H279" t="s">
        <v>411</v>
      </c>
    </row>
    <row r="280" spans="1:8" x14ac:dyDescent="0.25">
      <c r="A280" s="152" t="s">
        <v>2475</v>
      </c>
      <c r="B280" t="s">
        <v>2634</v>
      </c>
      <c r="C280" t="s">
        <v>62</v>
      </c>
      <c r="D280" t="s">
        <v>62</v>
      </c>
      <c r="E280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0" t="s">
        <v>2843</v>
      </c>
      <c r="G280" t="s">
        <v>410</v>
      </c>
      <c r="H280" t="s">
        <v>411</v>
      </c>
    </row>
    <row r="281" spans="1:8" x14ac:dyDescent="0.25">
      <c r="A281" s="152" t="s">
        <v>2495</v>
      </c>
      <c r="B281" t="s">
        <v>2636</v>
      </c>
      <c r="C281" t="s">
        <v>62</v>
      </c>
      <c r="D281" t="s">
        <v>62</v>
      </c>
      <c r="E281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1" t="s">
        <v>2844</v>
      </c>
      <c r="G281" t="s">
        <v>410</v>
      </c>
      <c r="H281" t="s">
        <v>411</v>
      </c>
    </row>
    <row r="282" spans="1:8" x14ac:dyDescent="0.25">
      <c r="A282" s="152" t="s">
        <v>2495</v>
      </c>
      <c r="B282" t="s">
        <v>2638</v>
      </c>
      <c r="C282" t="s">
        <v>62</v>
      </c>
      <c r="D282" t="s">
        <v>62</v>
      </c>
      <c r="E28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2" t="s">
        <v>2845</v>
      </c>
      <c r="G282" t="s">
        <v>410</v>
      </c>
      <c r="H282" t="s">
        <v>411</v>
      </c>
    </row>
    <row r="283" spans="1:8" x14ac:dyDescent="0.25">
      <c r="A283" s="139" t="s">
        <v>2495</v>
      </c>
      <c r="B283" s="122" t="s">
        <v>2640</v>
      </c>
      <c r="C283" s="122" t="s">
        <v>62</v>
      </c>
      <c r="D283" s="122" t="s">
        <v>62</v>
      </c>
      <c r="E283" s="12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3" s="122" t="s">
        <v>2846</v>
      </c>
      <c r="G283" s="122" t="s">
        <v>410</v>
      </c>
      <c r="H283" s="122" t="s">
        <v>411</v>
      </c>
    </row>
    <row r="284" spans="1:8" x14ac:dyDescent="0.25">
      <c r="A284" s="139" t="s">
        <v>2473</v>
      </c>
      <c r="B284" s="122" t="s">
        <v>2646</v>
      </c>
      <c r="C284" s="122" t="s">
        <v>62</v>
      </c>
      <c r="D284" s="122" t="s">
        <v>62</v>
      </c>
      <c r="E284" s="12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4" s="122" t="s">
        <v>2847</v>
      </c>
      <c r="G284" s="122" t="s">
        <v>410</v>
      </c>
      <c r="H284" s="122" t="s">
        <v>411</v>
      </c>
    </row>
    <row r="285" spans="1:8" x14ac:dyDescent="0.25">
      <c r="A285" s="84" t="s">
        <v>2522</v>
      </c>
      <c r="B285" s="83" t="s">
        <v>2650</v>
      </c>
      <c r="C285" s="83" t="s">
        <v>62</v>
      </c>
      <c r="D285" s="83" t="s">
        <v>62</v>
      </c>
      <c r="E285" s="8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5" s="83" t="s">
        <v>2848</v>
      </c>
      <c r="G285" s="83" t="s">
        <v>461</v>
      </c>
      <c r="H285" s="83" t="s">
        <v>411</v>
      </c>
    </row>
    <row r="286" spans="1:8" x14ac:dyDescent="0.25">
      <c r="A286" s="152" t="s">
        <v>2524</v>
      </c>
      <c r="B286" t="s">
        <v>2652</v>
      </c>
      <c r="C286" t="s">
        <v>62</v>
      </c>
      <c r="D286" t="s">
        <v>62</v>
      </c>
      <c r="E286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6" t="s">
        <v>2849</v>
      </c>
      <c r="G286" t="s">
        <v>461</v>
      </c>
      <c r="H286" t="s">
        <v>411</v>
      </c>
    </row>
    <row r="287" spans="1:8" x14ac:dyDescent="0.25">
      <c r="A287" s="152" t="s">
        <v>2526</v>
      </c>
      <c r="B287" t="s">
        <v>2654</v>
      </c>
      <c r="C287" t="s">
        <v>62</v>
      </c>
      <c r="D287" t="s">
        <v>62</v>
      </c>
      <c r="E287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7" t="s">
        <v>2850</v>
      </c>
      <c r="G287" t="s">
        <v>461</v>
      </c>
      <c r="H287" t="s">
        <v>411</v>
      </c>
    </row>
    <row r="288" spans="1:8" x14ac:dyDescent="0.25">
      <c r="A288" s="152" t="s">
        <v>2528</v>
      </c>
      <c r="B288" t="s">
        <v>2656</v>
      </c>
      <c r="C288" t="s">
        <v>62</v>
      </c>
      <c r="D288" t="s">
        <v>62</v>
      </c>
      <c r="E288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8" t="s">
        <v>2851</v>
      </c>
      <c r="G288" t="s">
        <v>461</v>
      </c>
      <c r="H288" t="s">
        <v>411</v>
      </c>
    </row>
    <row r="289" spans="1:8" x14ac:dyDescent="0.25">
      <c r="A289" s="152" t="s">
        <v>2530</v>
      </c>
      <c r="B289" t="s">
        <v>2658</v>
      </c>
      <c r="C289" t="s">
        <v>62</v>
      </c>
      <c r="D289" t="s">
        <v>62</v>
      </c>
      <c r="E289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9" t="s">
        <v>2852</v>
      </c>
      <c r="G289" t="s">
        <v>461</v>
      </c>
      <c r="H289" t="s">
        <v>411</v>
      </c>
    </row>
    <row r="290" spans="1:8" x14ac:dyDescent="0.25">
      <c r="A290" s="152" t="s">
        <v>2532</v>
      </c>
      <c r="B290" t="s">
        <v>2660</v>
      </c>
      <c r="C290" t="s">
        <v>62</v>
      </c>
      <c r="D290" t="s">
        <v>62</v>
      </c>
      <c r="E290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0" t="s">
        <v>2853</v>
      </c>
      <c r="G290" t="s">
        <v>461</v>
      </c>
      <c r="H290" t="s">
        <v>411</v>
      </c>
    </row>
    <row r="291" spans="1:8" x14ac:dyDescent="0.25">
      <c r="A291" s="152" t="s">
        <v>2534</v>
      </c>
      <c r="B291" t="s">
        <v>2662</v>
      </c>
      <c r="C291" t="s">
        <v>62</v>
      </c>
      <c r="D291" t="s">
        <v>62</v>
      </c>
      <c r="E291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1" t="s">
        <v>2854</v>
      </c>
      <c r="G291" t="s">
        <v>461</v>
      </c>
      <c r="H291" t="s">
        <v>411</v>
      </c>
    </row>
    <row r="292" spans="1:8" x14ac:dyDescent="0.25">
      <c r="A292" s="152" t="s">
        <v>2536</v>
      </c>
      <c r="B292" t="s">
        <v>2664</v>
      </c>
      <c r="C292" t="s">
        <v>62</v>
      </c>
      <c r="D292" t="s">
        <v>62</v>
      </c>
      <c r="E29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2" t="s">
        <v>2855</v>
      </c>
      <c r="G292" t="s">
        <v>461</v>
      </c>
      <c r="H292" t="s">
        <v>411</v>
      </c>
    </row>
    <row r="293" spans="1:8" x14ac:dyDescent="0.25">
      <c r="A293" s="152" t="s">
        <v>2546</v>
      </c>
      <c r="B293" t="s">
        <v>2666</v>
      </c>
      <c r="C293" t="s">
        <v>62</v>
      </c>
      <c r="D293" t="s">
        <v>62</v>
      </c>
      <c r="E29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3" t="s">
        <v>2856</v>
      </c>
      <c r="G293" t="s">
        <v>461</v>
      </c>
      <c r="H293" t="s">
        <v>411</v>
      </c>
    </row>
    <row r="294" spans="1:8" x14ac:dyDescent="0.25">
      <c r="A294" s="152" t="s">
        <v>2548</v>
      </c>
      <c r="B294" t="s">
        <v>2668</v>
      </c>
      <c r="C294" t="s">
        <v>62</v>
      </c>
      <c r="D294" t="s">
        <v>62</v>
      </c>
      <c r="E29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4" t="s">
        <v>2857</v>
      </c>
      <c r="G294" t="s">
        <v>461</v>
      </c>
      <c r="H294" t="s">
        <v>411</v>
      </c>
    </row>
    <row r="295" spans="1:8" x14ac:dyDescent="0.25">
      <c r="A295" s="152" t="s">
        <v>2550</v>
      </c>
      <c r="B295" t="s">
        <v>2670</v>
      </c>
      <c r="C295" t="s">
        <v>62</v>
      </c>
      <c r="D295" t="s">
        <v>62</v>
      </c>
      <c r="E29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5" t="s">
        <v>2858</v>
      </c>
      <c r="G295" t="s">
        <v>461</v>
      </c>
      <c r="H295" t="s">
        <v>411</v>
      </c>
    </row>
    <row r="296" spans="1:8" x14ac:dyDescent="0.25">
      <c r="A296" s="152" t="s">
        <v>2552</v>
      </c>
      <c r="B296" t="s">
        <v>2672</v>
      </c>
      <c r="C296" t="s">
        <v>62</v>
      </c>
      <c r="D296" t="s">
        <v>62</v>
      </c>
      <c r="E296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6" t="s">
        <v>2859</v>
      </c>
      <c r="G296" t="s">
        <v>461</v>
      </c>
      <c r="H296" t="s">
        <v>411</v>
      </c>
    </row>
    <row r="297" spans="1:8" x14ac:dyDescent="0.25">
      <c r="A297" s="152" t="s">
        <v>2554</v>
      </c>
      <c r="B297" t="s">
        <v>2674</v>
      </c>
      <c r="C297" t="s">
        <v>62</v>
      </c>
      <c r="D297" t="s">
        <v>62</v>
      </c>
      <c r="E297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7" t="s">
        <v>2860</v>
      </c>
      <c r="G297" t="s">
        <v>461</v>
      </c>
      <c r="H297" t="s">
        <v>411</v>
      </c>
    </row>
    <row r="298" spans="1:8" x14ac:dyDescent="0.25">
      <c r="A298" s="152" t="s">
        <v>2556</v>
      </c>
      <c r="B298" t="s">
        <v>2676</v>
      </c>
      <c r="C298" t="s">
        <v>62</v>
      </c>
      <c r="D298" t="s">
        <v>62</v>
      </c>
      <c r="E298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8" t="s">
        <v>2861</v>
      </c>
      <c r="G298" t="s">
        <v>461</v>
      </c>
      <c r="H298" t="s">
        <v>411</v>
      </c>
    </row>
    <row r="299" spans="1:8" x14ac:dyDescent="0.25">
      <c r="A299" s="152" t="s">
        <v>2558</v>
      </c>
      <c r="B299" t="s">
        <v>2678</v>
      </c>
      <c r="C299" t="s">
        <v>62</v>
      </c>
      <c r="D299" t="s">
        <v>62</v>
      </c>
      <c r="E299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9" t="s">
        <v>2862</v>
      </c>
      <c r="G299" t="s">
        <v>461</v>
      </c>
      <c r="H299" t="s">
        <v>411</v>
      </c>
    </row>
    <row r="300" spans="1:8" x14ac:dyDescent="0.25">
      <c r="A300" s="139" t="s">
        <v>2560</v>
      </c>
      <c r="B300" s="122" t="s">
        <v>2680</v>
      </c>
      <c r="C300" s="122" t="s">
        <v>62</v>
      </c>
      <c r="D300" s="122" t="s">
        <v>62</v>
      </c>
      <c r="E300" s="12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0" s="122" t="s">
        <v>2863</v>
      </c>
      <c r="G300" s="122" t="s">
        <v>461</v>
      </c>
      <c r="H300" s="122" t="s">
        <v>411</v>
      </c>
    </row>
    <row r="301" spans="1:8" x14ac:dyDescent="0.25">
      <c r="A301" s="152" t="s">
        <v>2544</v>
      </c>
      <c r="B301" t="s">
        <v>2690</v>
      </c>
      <c r="C301" t="s">
        <v>62</v>
      </c>
      <c r="D301" t="s">
        <v>62</v>
      </c>
      <c r="E301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1" t="s">
        <v>2864</v>
      </c>
      <c r="G301" t="s">
        <v>461</v>
      </c>
      <c r="H301" t="s">
        <v>411</v>
      </c>
    </row>
    <row r="302" spans="1:8" x14ac:dyDescent="0.25">
      <c r="A302" s="152" t="s">
        <v>2544</v>
      </c>
      <c r="B302" t="s">
        <v>2692</v>
      </c>
      <c r="C302" t="s">
        <v>62</v>
      </c>
      <c r="D302" t="s">
        <v>62</v>
      </c>
      <c r="E30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2" t="s">
        <v>2865</v>
      </c>
      <c r="G302" t="s">
        <v>461</v>
      </c>
      <c r="H302" t="s">
        <v>411</v>
      </c>
    </row>
    <row r="303" spans="1:8" x14ac:dyDescent="0.25">
      <c r="A303" s="152" t="s">
        <v>2544</v>
      </c>
      <c r="B303" t="s">
        <v>2694</v>
      </c>
      <c r="C303" t="s">
        <v>62</v>
      </c>
      <c r="D303" t="s">
        <v>62</v>
      </c>
      <c r="E30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3" t="s">
        <v>2866</v>
      </c>
      <c r="G303" t="s">
        <v>461</v>
      </c>
      <c r="H303" t="s">
        <v>411</v>
      </c>
    </row>
    <row r="304" spans="1:8" x14ac:dyDescent="0.25">
      <c r="A304" s="152" t="s">
        <v>2564</v>
      </c>
      <c r="B304" t="s">
        <v>2696</v>
      </c>
      <c r="C304" t="s">
        <v>62</v>
      </c>
      <c r="D304" t="s">
        <v>62</v>
      </c>
      <c r="E30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4" t="s">
        <v>2867</v>
      </c>
      <c r="G304" t="s">
        <v>461</v>
      </c>
      <c r="H304" t="s">
        <v>411</v>
      </c>
    </row>
    <row r="305" spans="1:8" x14ac:dyDescent="0.25">
      <c r="A305" s="152" t="s">
        <v>2564</v>
      </c>
      <c r="B305" t="s">
        <v>2698</v>
      </c>
      <c r="C305" t="s">
        <v>62</v>
      </c>
      <c r="D305" t="s">
        <v>62</v>
      </c>
      <c r="E30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5" t="s">
        <v>2868</v>
      </c>
      <c r="G305" t="s">
        <v>461</v>
      </c>
      <c r="H305" t="s">
        <v>411</v>
      </c>
    </row>
    <row r="306" spans="1:8" x14ac:dyDescent="0.25">
      <c r="A306" s="139" t="s">
        <v>2564</v>
      </c>
      <c r="B306" s="122" t="s">
        <v>2700</v>
      </c>
      <c r="C306" s="122" t="s">
        <v>62</v>
      </c>
      <c r="D306" s="122" t="s">
        <v>62</v>
      </c>
      <c r="E306" s="12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6" s="122" t="s">
        <v>2869</v>
      </c>
      <c r="G306" s="122" t="s">
        <v>461</v>
      </c>
      <c r="H306" s="122" t="s">
        <v>411</v>
      </c>
    </row>
    <row r="307" spans="1:8" ht="15.75" customHeight="1" thickBot="1" x14ac:dyDescent="0.3">
      <c r="A307" s="137" t="s">
        <v>2542</v>
      </c>
      <c r="B307" s="144" t="s">
        <v>2706</v>
      </c>
      <c r="C307" s="144" t="s">
        <v>62</v>
      </c>
      <c r="D307" s="144" t="s">
        <v>62</v>
      </c>
      <c r="E307" s="14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7" s="144" t="s">
        <v>2870</v>
      </c>
      <c r="G307" s="144" t="s">
        <v>461</v>
      </c>
      <c r="H307" s="144" t="s">
        <v>411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M175"/>
  <sheetViews>
    <sheetView tabSelected="1" zoomScaleNormal="100" workbookViewId="0">
      <selection activeCell="D46" sqref="D46"/>
    </sheetView>
  </sheetViews>
  <sheetFormatPr defaultRowHeight="15" outlineLevelRow="2" x14ac:dyDescent="0.25"/>
  <cols>
    <col min="1" max="1" width="23.28515625" style="142" customWidth="1"/>
    <col min="2" max="2" width="19" style="142" customWidth="1"/>
    <col min="3" max="3" width="20.85546875" style="142" customWidth="1"/>
    <col min="4" max="4" width="18.28515625" style="142" customWidth="1"/>
    <col min="5" max="6" width="16.7109375" style="142" customWidth="1"/>
    <col min="7" max="7" width="8.140625" style="142" customWidth="1"/>
    <col min="8" max="8" width="23.28515625" style="142" customWidth="1"/>
    <col min="9" max="9" width="16.5703125" style="142" customWidth="1"/>
    <col min="10" max="10" width="15.7109375" style="142" customWidth="1"/>
    <col min="11" max="13" width="16.7109375" style="142" customWidth="1"/>
  </cols>
  <sheetData>
    <row r="1" spans="1:13" ht="23.25" customHeight="1" x14ac:dyDescent="0.35">
      <c r="A1" s="187" t="s">
        <v>2871</v>
      </c>
      <c r="B1" s="188"/>
      <c r="C1" s="188"/>
      <c r="D1" s="188"/>
      <c r="E1" s="188"/>
      <c r="F1" s="188"/>
      <c r="G1" s="188"/>
      <c r="H1" s="188"/>
      <c r="I1" s="141"/>
    </row>
    <row r="2" spans="1:13" ht="23.25" customHeight="1" x14ac:dyDescent="0.35">
      <c r="A2" s="12" t="s">
        <v>2872</v>
      </c>
      <c r="B2" s="12"/>
      <c r="C2" s="141"/>
      <c r="D2" s="141"/>
      <c r="E2" s="141"/>
      <c r="F2" s="141"/>
      <c r="G2" s="141"/>
      <c r="H2" s="141"/>
      <c r="I2" s="141"/>
    </row>
    <row r="3" spans="1:13" ht="15.75" customHeight="1" outlineLevel="1" x14ac:dyDescent="0.25">
      <c r="A3" s="119" t="s">
        <v>96</v>
      </c>
      <c r="B3" s="119"/>
    </row>
    <row r="4" spans="1:13" ht="15.75" customHeight="1" outlineLevel="1" thickBot="1" x14ac:dyDescent="0.3">
      <c r="A4" s="118" t="s">
        <v>2873</v>
      </c>
      <c r="B4" s="119"/>
    </row>
    <row r="5" spans="1:13" s="9" customFormat="1" ht="15" customHeight="1" outlineLevel="2" x14ac:dyDescent="0.25">
      <c r="A5" s="17"/>
      <c r="B5" s="195" t="s">
        <v>2874</v>
      </c>
      <c r="C5" s="175"/>
      <c r="D5" s="180"/>
      <c r="E5" s="196" t="s">
        <v>2875</v>
      </c>
      <c r="F5" s="173"/>
      <c r="H5" s="17"/>
      <c r="I5" s="195" t="s">
        <v>2876</v>
      </c>
      <c r="J5" s="175"/>
      <c r="K5" s="180"/>
      <c r="L5" s="196" t="s">
        <v>2877</v>
      </c>
      <c r="M5" s="173"/>
    </row>
    <row r="6" spans="1:13" s="3" customFormat="1" ht="15.75" customHeight="1" outlineLevel="2" thickBot="1" x14ac:dyDescent="0.3">
      <c r="A6" s="16" t="s">
        <v>2878</v>
      </c>
      <c r="B6" s="18" t="s">
        <v>2</v>
      </c>
      <c r="C6" s="147" t="s">
        <v>2879</v>
      </c>
      <c r="D6" s="147" t="s">
        <v>404</v>
      </c>
      <c r="E6" s="4" t="s">
        <v>404</v>
      </c>
      <c r="F6" s="107" t="s">
        <v>7</v>
      </c>
      <c r="H6" s="16" t="s">
        <v>2878</v>
      </c>
      <c r="I6" s="18" t="s">
        <v>2</v>
      </c>
      <c r="J6" s="147" t="s">
        <v>2879</v>
      </c>
      <c r="K6" s="147" t="s">
        <v>404</v>
      </c>
      <c r="L6" s="4" t="s">
        <v>404</v>
      </c>
      <c r="M6" s="107" t="s">
        <v>7</v>
      </c>
    </row>
    <row r="7" spans="1:13" outlineLevel="2" x14ac:dyDescent="0.25">
      <c r="A7" s="21" t="s">
        <v>2880</v>
      </c>
      <c r="B7" s="21" t="s">
        <v>42</v>
      </c>
      <c r="C7" s="19" t="str">
        <f>CONCATENATE(".",F7)</f>
        <v>.1241</v>
      </c>
      <c r="D7" s="19" t="s">
        <v>2881</v>
      </c>
      <c r="E7" s="21" t="s">
        <v>2882</v>
      </c>
      <c r="F7" s="153">
        <v>1241</v>
      </c>
      <c r="H7" s="21" t="s">
        <v>2883</v>
      </c>
      <c r="I7" s="21" t="s">
        <v>42</v>
      </c>
      <c r="J7" s="19" t="str">
        <f>CONCATENATE(".",M7)</f>
        <v>.1246</v>
      </c>
      <c r="K7" s="19" t="s">
        <v>2884</v>
      </c>
      <c r="L7" s="21" t="s">
        <v>2885</v>
      </c>
      <c r="M7" s="153">
        <v>1246</v>
      </c>
    </row>
    <row r="8" spans="1:13" outlineLevel="2" x14ac:dyDescent="0.25">
      <c r="A8" s="22" t="s">
        <v>2886</v>
      </c>
      <c r="B8" s="22" t="s">
        <v>16</v>
      </c>
      <c r="C8" s="134" t="str">
        <f>CONCATENATE(".",F8)</f>
        <v>.1242</v>
      </c>
      <c r="D8" s="94" t="s">
        <v>2887</v>
      </c>
      <c r="E8" s="22" t="s">
        <v>2888</v>
      </c>
      <c r="F8" s="20">
        <v>1242</v>
      </c>
      <c r="H8" s="22" t="s">
        <v>2889</v>
      </c>
      <c r="I8" s="22" t="s">
        <v>16</v>
      </c>
      <c r="J8" s="134" t="str">
        <f>CONCATENATE(".",M8)</f>
        <v>.1247</v>
      </c>
      <c r="K8" s="94" t="s">
        <v>2890</v>
      </c>
      <c r="L8" s="22" t="s">
        <v>2891</v>
      </c>
      <c r="M8" s="20">
        <v>1247</v>
      </c>
    </row>
    <row r="9" spans="1:13" outlineLevel="2" x14ac:dyDescent="0.25">
      <c r="A9" s="22" t="s">
        <v>2892</v>
      </c>
      <c r="B9" s="22" t="s">
        <v>26</v>
      </c>
      <c r="C9" s="134" t="str">
        <f>CONCATENATE(".",F9)</f>
        <v>.1243</v>
      </c>
      <c r="D9" s="94" t="s">
        <v>2893</v>
      </c>
      <c r="E9" s="22" t="s">
        <v>2894</v>
      </c>
      <c r="F9" s="20">
        <v>1243</v>
      </c>
      <c r="H9" s="22" t="s">
        <v>2895</v>
      </c>
      <c r="I9" s="22" t="s">
        <v>26</v>
      </c>
      <c r="J9" s="134" t="str">
        <f>CONCATENATE(".",M9)</f>
        <v>.1248</v>
      </c>
      <c r="K9" s="94" t="s">
        <v>2896</v>
      </c>
      <c r="L9" s="22" t="s">
        <v>2897</v>
      </c>
      <c r="M9" s="20">
        <v>1248</v>
      </c>
    </row>
    <row r="10" spans="1:13" outlineLevel="2" x14ac:dyDescent="0.25">
      <c r="A10" s="22" t="s">
        <v>2898</v>
      </c>
      <c r="B10" s="22" t="s">
        <v>35</v>
      </c>
      <c r="C10" s="134" t="str">
        <f>CONCATENATE(".",F10)</f>
        <v>.1244</v>
      </c>
      <c r="D10" s="94" t="s">
        <v>2899</v>
      </c>
      <c r="E10" s="22" t="s">
        <v>2900</v>
      </c>
      <c r="F10" s="20">
        <v>1244</v>
      </c>
      <c r="H10" s="22" t="s">
        <v>2901</v>
      </c>
      <c r="I10" s="22" t="s">
        <v>35</v>
      </c>
      <c r="J10" s="134" t="str">
        <f>CONCATENATE(".",M10)</f>
        <v>.1249</v>
      </c>
      <c r="K10" s="94" t="s">
        <v>2902</v>
      </c>
      <c r="L10" s="22" t="s">
        <v>2903</v>
      </c>
      <c r="M10" s="20">
        <v>1249</v>
      </c>
    </row>
    <row r="11" spans="1:13" ht="15.75" customHeight="1" outlineLevel="2" thickBot="1" x14ac:dyDescent="0.3">
      <c r="A11" s="24" t="s">
        <v>2904</v>
      </c>
      <c r="B11" s="24" t="s">
        <v>2905</v>
      </c>
      <c r="C11" s="160" t="str">
        <f>CONCATENATE(".",F11)</f>
        <v>.1245</v>
      </c>
      <c r="D11" s="23" t="s">
        <v>2906</v>
      </c>
      <c r="E11" s="24" t="s">
        <v>2907</v>
      </c>
      <c r="F11" s="25">
        <v>1245</v>
      </c>
      <c r="H11" s="24" t="s">
        <v>2908</v>
      </c>
      <c r="I11" s="24" t="s">
        <v>2905</v>
      </c>
      <c r="J11" s="160" t="str">
        <f>CONCATENATE(".",M11)</f>
        <v>.1250</v>
      </c>
      <c r="K11" s="23" t="s">
        <v>2909</v>
      </c>
      <c r="L11" s="24" t="s">
        <v>2910</v>
      </c>
      <c r="M11" s="25">
        <v>1250</v>
      </c>
    </row>
    <row r="12" spans="1:13" outlineLevel="1" x14ac:dyDescent="0.25"/>
    <row r="13" spans="1:13" ht="15.75" customHeight="1" outlineLevel="1" thickBot="1" x14ac:dyDescent="0.3">
      <c r="A13" s="119" t="s">
        <v>2911</v>
      </c>
      <c r="B13" s="119"/>
    </row>
    <row r="14" spans="1:13" s="9" customFormat="1" ht="15" customHeight="1" outlineLevel="2" x14ac:dyDescent="0.25">
      <c r="A14" s="17"/>
      <c r="B14" s="195" t="s">
        <v>2912</v>
      </c>
      <c r="C14" s="175"/>
      <c r="D14" s="180"/>
      <c r="E14" s="196" t="s">
        <v>2913</v>
      </c>
      <c r="F14" s="173"/>
      <c r="H14" s="17"/>
      <c r="I14" s="195" t="s">
        <v>2914</v>
      </c>
      <c r="J14" s="175"/>
      <c r="K14" s="180"/>
      <c r="L14" s="196" t="s">
        <v>2915</v>
      </c>
      <c r="M14" s="173"/>
    </row>
    <row r="15" spans="1:13" s="3" customFormat="1" ht="15.75" customHeight="1" outlineLevel="2" thickBot="1" x14ac:dyDescent="0.3">
      <c r="A15" s="16" t="s">
        <v>2878</v>
      </c>
      <c r="B15" s="18" t="s">
        <v>2</v>
      </c>
      <c r="C15" s="147" t="s">
        <v>2879</v>
      </c>
      <c r="D15" s="147" t="s">
        <v>404</v>
      </c>
      <c r="E15" s="4" t="s">
        <v>404</v>
      </c>
      <c r="F15" s="107" t="s">
        <v>7</v>
      </c>
      <c r="H15" s="16" t="s">
        <v>2878</v>
      </c>
      <c r="I15" s="18" t="s">
        <v>2</v>
      </c>
      <c r="J15" s="147" t="s">
        <v>2879</v>
      </c>
      <c r="K15" s="147" t="s">
        <v>404</v>
      </c>
      <c r="L15" s="4" t="s">
        <v>404</v>
      </c>
      <c r="M15" s="107" t="s">
        <v>7</v>
      </c>
    </row>
    <row r="16" spans="1:13" outlineLevel="2" x14ac:dyDescent="0.25">
      <c r="A16" s="21" t="s">
        <v>2916</v>
      </c>
      <c r="B16" s="21" t="s">
        <v>42</v>
      </c>
      <c r="C16" s="19" t="str">
        <f>CONCATENATE(".",F16)</f>
        <v>.1251</v>
      </c>
      <c r="D16" s="19" t="s">
        <v>2917</v>
      </c>
      <c r="E16" s="21" t="s">
        <v>2918</v>
      </c>
      <c r="F16" s="153">
        <v>1251</v>
      </c>
      <c r="H16" s="21" t="s">
        <v>2919</v>
      </c>
      <c r="I16" s="21" t="s">
        <v>42</v>
      </c>
      <c r="J16" s="19" t="str">
        <f>CONCATENATE(".",M16)</f>
        <v>.1256</v>
      </c>
      <c r="K16" s="19" t="s">
        <v>2920</v>
      </c>
      <c r="L16" s="21" t="s">
        <v>2921</v>
      </c>
      <c r="M16" s="153">
        <v>1256</v>
      </c>
    </row>
    <row r="17" spans="1:13" outlineLevel="2" x14ac:dyDescent="0.25">
      <c r="A17" s="22" t="s">
        <v>2922</v>
      </c>
      <c r="B17" s="22" t="s">
        <v>16</v>
      </c>
      <c r="C17" s="134" t="str">
        <f>CONCATENATE(".",F17)</f>
        <v>.1252</v>
      </c>
      <c r="D17" s="94" t="s">
        <v>2923</v>
      </c>
      <c r="E17" s="22" t="s">
        <v>2924</v>
      </c>
      <c r="F17" s="20">
        <v>1252</v>
      </c>
      <c r="H17" s="22" t="s">
        <v>2925</v>
      </c>
      <c r="I17" s="22" t="s">
        <v>16</v>
      </c>
      <c r="J17" s="134" t="str">
        <f>CONCATENATE(".",M17)</f>
        <v>.1257</v>
      </c>
      <c r="K17" s="94" t="s">
        <v>2926</v>
      </c>
      <c r="L17" s="22" t="s">
        <v>2927</v>
      </c>
      <c r="M17" s="20">
        <v>1257</v>
      </c>
    </row>
    <row r="18" spans="1:13" outlineLevel="2" x14ac:dyDescent="0.25">
      <c r="A18" s="22" t="s">
        <v>2928</v>
      </c>
      <c r="B18" s="22" t="s">
        <v>26</v>
      </c>
      <c r="C18" s="134" t="str">
        <f>CONCATENATE(".",F18)</f>
        <v>.1253</v>
      </c>
      <c r="D18" s="94" t="s">
        <v>2929</v>
      </c>
      <c r="E18" s="22" t="s">
        <v>2930</v>
      </c>
      <c r="F18" s="20">
        <v>1253</v>
      </c>
      <c r="H18" s="22" t="s">
        <v>2931</v>
      </c>
      <c r="I18" s="22" t="s">
        <v>26</v>
      </c>
      <c r="J18" s="134" t="str">
        <f>CONCATENATE(".",M18)</f>
        <v>.1258</v>
      </c>
      <c r="K18" s="94" t="s">
        <v>2932</v>
      </c>
      <c r="L18" s="22" t="s">
        <v>2933</v>
      </c>
      <c r="M18" s="20">
        <v>1258</v>
      </c>
    </row>
    <row r="19" spans="1:13" outlineLevel="2" x14ac:dyDescent="0.25">
      <c r="A19" s="22" t="s">
        <v>2934</v>
      </c>
      <c r="B19" s="22" t="s">
        <v>35</v>
      </c>
      <c r="C19" s="134" t="str">
        <f>CONCATENATE(".",F19)</f>
        <v>.1254</v>
      </c>
      <c r="D19" s="94" t="s">
        <v>2935</v>
      </c>
      <c r="E19" s="22" t="s">
        <v>2936</v>
      </c>
      <c r="F19" s="20">
        <v>1254</v>
      </c>
      <c r="H19" s="22" t="s">
        <v>2937</v>
      </c>
      <c r="I19" s="22" t="s">
        <v>35</v>
      </c>
      <c r="J19" s="134" t="str">
        <f>CONCATENATE(".",M19)</f>
        <v>.1259</v>
      </c>
      <c r="K19" s="94" t="s">
        <v>2938</v>
      </c>
      <c r="L19" s="22" t="s">
        <v>2939</v>
      </c>
      <c r="M19" s="20">
        <v>1259</v>
      </c>
    </row>
    <row r="20" spans="1:13" ht="15.75" customHeight="1" outlineLevel="2" thickBot="1" x14ac:dyDescent="0.3">
      <c r="A20" s="24" t="s">
        <v>2940</v>
      </c>
      <c r="B20" s="24" t="s">
        <v>2905</v>
      </c>
      <c r="C20" s="160" t="str">
        <f>CONCATENATE(".",F20)</f>
        <v>.1255</v>
      </c>
      <c r="D20" s="23" t="s">
        <v>2941</v>
      </c>
      <c r="E20" s="24" t="s">
        <v>2942</v>
      </c>
      <c r="F20" s="25">
        <v>1255</v>
      </c>
      <c r="H20" s="24" t="s">
        <v>2943</v>
      </c>
      <c r="I20" s="24" t="s">
        <v>2905</v>
      </c>
      <c r="J20" s="160" t="str">
        <f>CONCATENATE(".",M20)</f>
        <v>.1260</v>
      </c>
      <c r="K20" s="23" t="s">
        <v>2944</v>
      </c>
      <c r="L20" s="24" t="s">
        <v>2945</v>
      </c>
      <c r="M20" s="25">
        <v>1260</v>
      </c>
    </row>
    <row r="21" spans="1:13" outlineLevel="1" x14ac:dyDescent="0.25"/>
    <row r="22" spans="1:13" ht="15.75" customHeight="1" outlineLevel="1" x14ac:dyDescent="0.25">
      <c r="A22" s="119" t="s">
        <v>97</v>
      </c>
      <c r="B22" s="119"/>
    </row>
    <row r="23" spans="1:13" ht="15.75" customHeight="1" outlineLevel="1" thickBot="1" x14ac:dyDescent="0.3">
      <c r="A23" s="119" t="s">
        <v>2873</v>
      </c>
      <c r="B23" s="119"/>
    </row>
    <row r="24" spans="1:13" s="9" customFormat="1" ht="15" customHeight="1" outlineLevel="2" x14ac:dyDescent="0.25">
      <c r="A24" s="17"/>
      <c r="B24" s="195" t="s">
        <v>2946</v>
      </c>
      <c r="C24" s="175"/>
      <c r="D24" s="180"/>
      <c r="E24" s="194" t="s">
        <v>2947</v>
      </c>
      <c r="F24" s="173"/>
      <c r="H24" s="17"/>
      <c r="I24" s="195" t="s">
        <v>2948</v>
      </c>
      <c r="J24" s="175"/>
      <c r="K24" s="180"/>
      <c r="L24" s="196" t="s">
        <v>2949</v>
      </c>
      <c r="M24" s="173"/>
    </row>
    <row r="25" spans="1:13" s="3" customFormat="1" ht="15.75" customHeight="1" outlineLevel="2" thickBot="1" x14ac:dyDescent="0.3">
      <c r="A25" s="16" t="s">
        <v>2878</v>
      </c>
      <c r="B25" s="18" t="s">
        <v>2</v>
      </c>
      <c r="C25" s="147" t="s">
        <v>2879</v>
      </c>
      <c r="D25" s="147" t="s">
        <v>404</v>
      </c>
      <c r="E25" s="4" t="s">
        <v>404</v>
      </c>
      <c r="F25" s="107" t="s">
        <v>7</v>
      </c>
      <c r="H25" s="16" t="s">
        <v>2878</v>
      </c>
      <c r="I25" s="18" t="s">
        <v>2</v>
      </c>
      <c r="J25" s="147" t="s">
        <v>2879</v>
      </c>
      <c r="K25" s="147" t="s">
        <v>404</v>
      </c>
      <c r="L25" s="4" t="s">
        <v>404</v>
      </c>
      <c r="M25" s="107" t="s">
        <v>7</v>
      </c>
    </row>
    <row r="26" spans="1:13" outlineLevel="2" x14ac:dyDescent="0.25">
      <c r="A26" s="21" t="s">
        <v>2950</v>
      </c>
      <c r="B26" s="21" t="s">
        <v>42</v>
      </c>
      <c r="C26" s="19" t="str">
        <f>CONCATENATE(".",F26)</f>
        <v>.1241</v>
      </c>
      <c r="D26" s="19" t="s">
        <v>2951</v>
      </c>
      <c r="E26" s="21" t="s">
        <v>2952</v>
      </c>
      <c r="F26" s="153">
        <v>1241</v>
      </c>
      <c r="H26" s="21" t="s">
        <v>2953</v>
      </c>
      <c r="I26" s="21" t="s">
        <v>42</v>
      </c>
      <c r="J26" s="19" t="str">
        <f>CONCATENATE(".",M26)</f>
        <v>.1246</v>
      </c>
      <c r="K26" s="19" t="s">
        <v>2954</v>
      </c>
      <c r="L26" s="21" t="s">
        <v>2955</v>
      </c>
      <c r="M26" s="153">
        <v>1246</v>
      </c>
    </row>
    <row r="27" spans="1:13" outlineLevel="2" x14ac:dyDescent="0.25">
      <c r="A27" s="22" t="s">
        <v>2956</v>
      </c>
      <c r="B27" s="22" t="s">
        <v>16</v>
      </c>
      <c r="C27" s="134" t="str">
        <f>CONCATENATE(".",F27)</f>
        <v>.1242</v>
      </c>
      <c r="D27" s="94" t="s">
        <v>2957</v>
      </c>
      <c r="E27" s="22" t="s">
        <v>2958</v>
      </c>
      <c r="F27" s="20">
        <v>1242</v>
      </c>
      <c r="H27" s="22" t="s">
        <v>2959</v>
      </c>
      <c r="I27" s="22" t="s">
        <v>16</v>
      </c>
      <c r="J27" s="134" t="str">
        <f>CONCATENATE(".",M27)</f>
        <v>.1247</v>
      </c>
      <c r="K27" s="94" t="s">
        <v>2960</v>
      </c>
      <c r="L27" s="22" t="s">
        <v>2961</v>
      </c>
      <c r="M27" s="20">
        <v>1247</v>
      </c>
    </row>
    <row r="28" spans="1:13" outlineLevel="2" x14ac:dyDescent="0.25">
      <c r="A28" s="22" t="s">
        <v>2962</v>
      </c>
      <c r="B28" s="22" t="s">
        <v>26</v>
      </c>
      <c r="C28" s="134" t="str">
        <f>CONCATENATE(".",F28)</f>
        <v>.1243</v>
      </c>
      <c r="D28" s="94" t="s">
        <v>2963</v>
      </c>
      <c r="E28" s="22" t="s">
        <v>2964</v>
      </c>
      <c r="F28" s="20">
        <v>1243</v>
      </c>
      <c r="H28" s="22" t="s">
        <v>2965</v>
      </c>
      <c r="I28" s="22" t="s">
        <v>26</v>
      </c>
      <c r="J28" s="134" t="str">
        <f>CONCATENATE(".",M28)</f>
        <v>.1248</v>
      </c>
      <c r="K28" s="94" t="s">
        <v>2966</v>
      </c>
      <c r="L28" s="22" t="s">
        <v>2967</v>
      </c>
      <c r="M28" s="20">
        <v>1248</v>
      </c>
    </row>
    <row r="29" spans="1:13" outlineLevel="2" x14ac:dyDescent="0.25">
      <c r="A29" s="22" t="s">
        <v>2968</v>
      </c>
      <c r="B29" s="22" t="s">
        <v>35</v>
      </c>
      <c r="C29" s="134" t="str">
        <f>CONCATENATE(".",F29)</f>
        <v>.1244</v>
      </c>
      <c r="D29" s="94" t="s">
        <v>2969</v>
      </c>
      <c r="E29" s="22" t="s">
        <v>2970</v>
      </c>
      <c r="F29" s="20">
        <v>1244</v>
      </c>
      <c r="H29" s="22" t="s">
        <v>2971</v>
      </c>
      <c r="I29" s="22" t="s">
        <v>35</v>
      </c>
      <c r="J29" s="134" t="str">
        <f>CONCATENATE(".",M29)</f>
        <v>.1249</v>
      </c>
      <c r="K29" s="94" t="s">
        <v>2972</v>
      </c>
      <c r="L29" s="22" t="s">
        <v>2973</v>
      </c>
      <c r="M29" s="20">
        <v>1249</v>
      </c>
    </row>
    <row r="30" spans="1:13" ht="15.75" customHeight="1" outlineLevel="2" thickBot="1" x14ac:dyDescent="0.3">
      <c r="A30" s="24" t="s">
        <v>2974</v>
      </c>
      <c r="B30" s="24" t="s">
        <v>2905</v>
      </c>
      <c r="C30" s="160" t="str">
        <f>CONCATENATE(".",F30)</f>
        <v>.1245</v>
      </c>
      <c r="D30" s="23" t="s">
        <v>2975</v>
      </c>
      <c r="E30" s="24" t="s">
        <v>2976</v>
      </c>
      <c r="F30" s="25">
        <v>1245</v>
      </c>
      <c r="H30" s="24" t="s">
        <v>2977</v>
      </c>
      <c r="I30" s="24" t="s">
        <v>2905</v>
      </c>
      <c r="J30" s="160" t="str">
        <f>CONCATENATE(".",M30)</f>
        <v>.1250</v>
      </c>
      <c r="K30" s="23" t="s">
        <v>2978</v>
      </c>
      <c r="L30" s="24" t="s">
        <v>2979</v>
      </c>
      <c r="M30" s="25">
        <v>1250</v>
      </c>
    </row>
    <row r="31" spans="1:13" outlineLevel="1" x14ac:dyDescent="0.25">
      <c r="F31" s="10"/>
      <c r="H31" s="10"/>
      <c r="I31" s="10"/>
    </row>
    <row r="32" spans="1:13" ht="15.75" customHeight="1" outlineLevel="1" thickBot="1" x14ac:dyDescent="0.3">
      <c r="A32" s="119" t="s">
        <v>2911</v>
      </c>
      <c r="B32" s="119"/>
    </row>
    <row r="33" spans="1:13" s="9" customFormat="1" ht="15" customHeight="1" outlineLevel="2" x14ac:dyDescent="0.25">
      <c r="A33" s="17"/>
      <c r="B33" s="195" t="s">
        <v>2980</v>
      </c>
      <c r="C33" s="175"/>
      <c r="D33" s="180"/>
      <c r="E33" s="194" t="s">
        <v>2981</v>
      </c>
      <c r="F33" s="173"/>
      <c r="H33" s="17"/>
      <c r="I33" s="195" t="s">
        <v>2982</v>
      </c>
      <c r="J33" s="175"/>
      <c r="K33" s="180"/>
      <c r="L33" s="196" t="s">
        <v>2983</v>
      </c>
      <c r="M33" s="173"/>
    </row>
    <row r="34" spans="1:13" s="3" customFormat="1" ht="15.75" customHeight="1" outlineLevel="2" thickBot="1" x14ac:dyDescent="0.3">
      <c r="A34" s="16" t="s">
        <v>2878</v>
      </c>
      <c r="B34" s="18" t="s">
        <v>2</v>
      </c>
      <c r="C34" s="147" t="s">
        <v>2879</v>
      </c>
      <c r="D34" s="147" t="s">
        <v>404</v>
      </c>
      <c r="E34" s="4" t="s">
        <v>404</v>
      </c>
      <c r="F34" s="107" t="s">
        <v>7</v>
      </c>
      <c r="H34" s="16" t="s">
        <v>2878</v>
      </c>
      <c r="I34" s="18" t="s">
        <v>2</v>
      </c>
      <c r="J34" s="147" t="s">
        <v>2879</v>
      </c>
      <c r="K34" s="147" t="s">
        <v>404</v>
      </c>
      <c r="L34" s="4" t="s">
        <v>404</v>
      </c>
      <c r="M34" s="107" t="s">
        <v>7</v>
      </c>
    </row>
    <row r="35" spans="1:13" outlineLevel="2" x14ac:dyDescent="0.25">
      <c r="A35" s="21" t="s">
        <v>2984</v>
      </c>
      <c r="B35" s="21" t="s">
        <v>42</v>
      </c>
      <c r="C35" s="19" t="str">
        <f>CONCATENATE(".",F35)</f>
        <v>.1251</v>
      </c>
      <c r="D35" s="19" t="s">
        <v>2985</v>
      </c>
      <c r="E35" s="21" t="s">
        <v>2986</v>
      </c>
      <c r="F35" s="153">
        <v>1251</v>
      </c>
      <c r="H35" s="21" t="s">
        <v>2987</v>
      </c>
      <c r="I35" s="21" t="s">
        <v>42</v>
      </c>
      <c r="J35" s="19" t="str">
        <f>CONCATENATE(".",M35)</f>
        <v>.1256</v>
      </c>
      <c r="K35" s="19" t="s">
        <v>2988</v>
      </c>
      <c r="L35" s="21" t="s">
        <v>2989</v>
      </c>
      <c r="M35" s="153">
        <v>1256</v>
      </c>
    </row>
    <row r="36" spans="1:13" outlineLevel="2" x14ac:dyDescent="0.25">
      <c r="A36" s="22" t="s">
        <v>2990</v>
      </c>
      <c r="B36" s="22" t="s">
        <v>16</v>
      </c>
      <c r="C36" s="134" t="str">
        <f>CONCATENATE(".",F36)</f>
        <v>.1252</v>
      </c>
      <c r="D36" s="94" t="s">
        <v>2991</v>
      </c>
      <c r="E36" s="22" t="s">
        <v>2992</v>
      </c>
      <c r="F36" s="20">
        <v>1252</v>
      </c>
      <c r="H36" s="22" t="s">
        <v>2993</v>
      </c>
      <c r="I36" s="22" t="s">
        <v>16</v>
      </c>
      <c r="J36" s="134" t="str">
        <f>CONCATENATE(".",M36)</f>
        <v>.1257</v>
      </c>
      <c r="K36" s="94" t="s">
        <v>2994</v>
      </c>
      <c r="L36" s="22" t="s">
        <v>2995</v>
      </c>
      <c r="M36" s="20">
        <v>1257</v>
      </c>
    </row>
    <row r="37" spans="1:13" outlineLevel="2" x14ac:dyDescent="0.25">
      <c r="A37" s="22" t="s">
        <v>2996</v>
      </c>
      <c r="B37" s="22" t="s">
        <v>26</v>
      </c>
      <c r="C37" s="134" t="str">
        <f>CONCATENATE(".",F37)</f>
        <v>.1253</v>
      </c>
      <c r="D37" s="94" t="s">
        <v>2997</v>
      </c>
      <c r="E37" s="22" t="s">
        <v>2998</v>
      </c>
      <c r="F37" s="20">
        <v>1253</v>
      </c>
      <c r="H37" s="22" t="s">
        <v>2999</v>
      </c>
      <c r="I37" s="22" t="s">
        <v>26</v>
      </c>
      <c r="J37" s="134" t="str">
        <f>CONCATENATE(".",M37)</f>
        <v>.1258</v>
      </c>
      <c r="K37" s="94" t="s">
        <v>3000</v>
      </c>
      <c r="L37" s="22" t="s">
        <v>3001</v>
      </c>
      <c r="M37" s="20">
        <v>1258</v>
      </c>
    </row>
    <row r="38" spans="1:13" outlineLevel="2" x14ac:dyDescent="0.25">
      <c r="A38" s="22" t="s">
        <v>3002</v>
      </c>
      <c r="B38" s="22" t="s">
        <v>35</v>
      </c>
      <c r="C38" s="134" t="str">
        <f>CONCATENATE(".",F38)</f>
        <v>.1254</v>
      </c>
      <c r="D38" s="94" t="s">
        <v>3003</v>
      </c>
      <c r="E38" s="22" t="s">
        <v>3004</v>
      </c>
      <c r="F38" s="20">
        <v>1254</v>
      </c>
      <c r="H38" s="22" t="s">
        <v>3005</v>
      </c>
      <c r="I38" s="22" t="s">
        <v>35</v>
      </c>
      <c r="J38" s="134" t="str">
        <f>CONCATENATE(".",M38)</f>
        <v>.1259</v>
      </c>
      <c r="K38" s="94" t="s">
        <v>3006</v>
      </c>
      <c r="L38" s="22" t="s">
        <v>3007</v>
      </c>
      <c r="M38" s="20">
        <v>1259</v>
      </c>
    </row>
    <row r="39" spans="1:13" ht="15.75" customHeight="1" outlineLevel="2" thickBot="1" x14ac:dyDescent="0.3">
      <c r="A39" s="24" t="s">
        <v>3008</v>
      </c>
      <c r="B39" s="24" t="s">
        <v>2905</v>
      </c>
      <c r="C39" s="160" t="str">
        <f>CONCATENATE(".",F39)</f>
        <v>.1255</v>
      </c>
      <c r="D39" s="23" t="s">
        <v>3009</v>
      </c>
      <c r="E39" s="24" t="s">
        <v>3010</v>
      </c>
      <c r="F39" s="25">
        <v>1255</v>
      </c>
      <c r="H39" s="24" t="s">
        <v>3011</v>
      </c>
      <c r="I39" s="24" t="s">
        <v>2905</v>
      </c>
      <c r="J39" s="160" t="str">
        <f>CONCATENATE(".",M39)</f>
        <v>.1260</v>
      </c>
      <c r="K39" s="23" t="s">
        <v>3012</v>
      </c>
      <c r="L39" s="24" t="s">
        <v>3013</v>
      </c>
      <c r="M39" s="25">
        <v>1260</v>
      </c>
    </row>
    <row r="40" spans="1:13" outlineLevel="1" x14ac:dyDescent="0.25">
      <c r="F40" s="10"/>
      <c r="H40" s="10"/>
      <c r="I40" s="10"/>
    </row>
    <row r="41" spans="1:13" ht="15.75" customHeight="1" outlineLevel="2" x14ac:dyDescent="0.25">
      <c r="A41" s="119" t="s">
        <v>3014</v>
      </c>
    </row>
    <row r="42" spans="1:13" ht="15.75" customHeight="1" outlineLevel="2" thickBot="1" x14ac:dyDescent="0.3">
      <c r="A42" s="143" t="s">
        <v>2873</v>
      </c>
      <c r="B42" s="144"/>
      <c r="C42" s="144"/>
      <c r="D42" s="144"/>
      <c r="E42" s="144"/>
      <c r="F42" s="144"/>
      <c r="H42" s="143" t="s">
        <v>2911</v>
      </c>
      <c r="I42" s="144"/>
      <c r="J42" s="144"/>
      <c r="K42" s="144"/>
      <c r="L42" s="144"/>
      <c r="M42" s="144"/>
    </row>
    <row r="43" spans="1:13" outlineLevel="2" x14ac:dyDescent="0.25">
      <c r="A43" s="189" t="s">
        <v>2878</v>
      </c>
      <c r="B43" s="189" t="s">
        <v>2</v>
      </c>
      <c r="C43" s="191" t="s">
        <v>3015</v>
      </c>
      <c r="D43" s="180"/>
      <c r="E43" s="191" t="s">
        <v>3016</v>
      </c>
      <c r="F43" s="180"/>
      <c r="H43" s="189" t="s">
        <v>2878</v>
      </c>
      <c r="I43" s="189" t="s">
        <v>2</v>
      </c>
      <c r="J43" s="191" t="s">
        <v>3016</v>
      </c>
      <c r="K43" s="180"/>
      <c r="L43" s="191" t="s">
        <v>3017</v>
      </c>
      <c r="M43" s="180"/>
    </row>
    <row r="44" spans="1:13" ht="15.75" customHeight="1" outlineLevel="2" thickBot="1" x14ac:dyDescent="0.3">
      <c r="A44" s="190"/>
      <c r="B44" s="190"/>
      <c r="C44" s="50" t="s">
        <v>402</v>
      </c>
      <c r="D44" s="51" t="s">
        <v>404</v>
      </c>
      <c r="E44" s="50" t="s">
        <v>402</v>
      </c>
      <c r="F44" s="51" t="s">
        <v>404</v>
      </c>
      <c r="H44" s="190"/>
      <c r="I44" s="190"/>
      <c r="J44" s="50" t="s">
        <v>402</v>
      </c>
      <c r="K44" s="51" t="s">
        <v>404</v>
      </c>
      <c r="L44" s="50" t="s">
        <v>402</v>
      </c>
      <c r="M44" s="51" t="s">
        <v>404</v>
      </c>
    </row>
    <row r="45" spans="1:13" outlineLevel="2" x14ac:dyDescent="0.25">
      <c r="A45" s="53" t="s">
        <v>3018</v>
      </c>
      <c r="B45" s="53" t="s">
        <v>42</v>
      </c>
      <c r="C45" s="21" t="s">
        <v>3019</v>
      </c>
      <c r="D45" s="56" t="s">
        <v>3020</v>
      </c>
      <c r="E45" s="21" t="s">
        <v>3019</v>
      </c>
      <c r="F45" s="153" t="s">
        <v>3021</v>
      </c>
      <c r="H45" s="53" t="s">
        <v>3022</v>
      </c>
      <c r="I45" s="53" t="s">
        <v>42</v>
      </c>
      <c r="J45" s="21" t="s">
        <v>3019</v>
      </c>
      <c r="K45" s="56" t="s">
        <v>3023</v>
      </c>
      <c r="L45" s="21" t="s">
        <v>3019</v>
      </c>
      <c r="M45" s="153" t="s">
        <v>3024</v>
      </c>
    </row>
    <row r="46" spans="1:13" outlineLevel="2" x14ac:dyDescent="0.25">
      <c r="A46" s="54" t="s">
        <v>3025</v>
      </c>
      <c r="B46" s="54" t="s">
        <v>16</v>
      </c>
      <c r="C46" s="22" t="s">
        <v>3026</v>
      </c>
      <c r="D46" s="95" t="s">
        <v>3027</v>
      </c>
      <c r="E46" s="22" t="s">
        <v>3026</v>
      </c>
      <c r="F46" s="154" t="s">
        <v>3028</v>
      </c>
      <c r="H46" s="54" t="s">
        <v>3029</v>
      </c>
      <c r="I46" s="54" t="s">
        <v>16</v>
      </c>
      <c r="J46" s="22" t="s">
        <v>3026</v>
      </c>
      <c r="K46" s="95" t="s">
        <v>3030</v>
      </c>
      <c r="L46" s="22" t="s">
        <v>3026</v>
      </c>
      <c r="M46" s="154" t="s">
        <v>3031</v>
      </c>
    </row>
    <row r="47" spans="1:13" outlineLevel="2" x14ac:dyDescent="0.25">
      <c r="A47" s="54" t="s">
        <v>3032</v>
      </c>
      <c r="B47" s="54" t="s">
        <v>26</v>
      </c>
      <c r="C47" s="22" t="s">
        <v>3033</v>
      </c>
      <c r="D47" s="95" t="s">
        <v>3034</v>
      </c>
      <c r="E47" s="22" t="s">
        <v>3033</v>
      </c>
      <c r="F47" s="154" t="s">
        <v>3035</v>
      </c>
      <c r="H47" s="54" t="s">
        <v>3036</v>
      </c>
      <c r="I47" s="54" t="s">
        <v>26</v>
      </c>
      <c r="J47" s="22" t="s">
        <v>3033</v>
      </c>
      <c r="K47" s="95" t="s">
        <v>3037</v>
      </c>
      <c r="L47" s="22" t="s">
        <v>3033</v>
      </c>
      <c r="M47" s="154" t="s">
        <v>3038</v>
      </c>
    </row>
    <row r="48" spans="1:13" ht="15.75" customHeight="1" outlineLevel="1" thickBot="1" x14ac:dyDescent="0.3">
      <c r="A48" s="55" t="s">
        <v>3039</v>
      </c>
      <c r="B48" s="55" t="s">
        <v>35</v>
      </c>
      <c r="C48" s="24" t="s">
        <v>3040</v>
      </c>
      <c r="D48" s="57" t="s">
        <v>3041</v>
      </c>
      <c r="E48" s="24" t="s">
        <v>3040</v>
      </c>
      <c r="F48" s="157" t="s">
        <v>3042</v>
      </c>
      <c r="H48" s="55" t="s">
        <v>3043</v>
      </c>
      <c r="I48" s="55" t="s">
        <v>35</v>
      </c>
      <c r="J48" s="24" t="s">
        <v>3040</v>
      </c>
      <c r="K48" s="57" t="s">
        <v>3044</v>
      </c>
      <c r="L48" s="24" t="s">
        <v>3040</v>
      </c>
      <c r="M48" s="157" t="s">
        <v>3045</v>
      </c>
    </row>
    <row r="49" spans="1:13" x14ac:dyDescent="0.25">
      <c r="F49" s="44"/>
    </row>
    <row r="50" spans="1:13" ht="18.75" customHeight="1" x14ac:dyDescent="0.3">
      <c r="A50" s="12" t="s">
        <v>0</v>
      </c>
      <c r="F50" s="44"/>
    </row>
    <row r="51" spans="1:13" ht="15.75" customHeight="1" outlineLevel="1" thickBot="1" x14ac:dyDescent="0.3">
      <c r="A51" s="119" t="s">
        <v>3046</v>
      </c>
      <c r="B51" s="119"/>
    </row>
    <row r="52" spans="1:13" s="9" customFormat="1" ht="15" customHeight="1" outlineLevel="2" x14ac:dyDescent="0.25">
      <c r="A52" s="17"/>
      <c r="B52" s="195" t="s">
        <v>3047</v>
      </c>
      <c r="C52" s="175"/>
      <c r="D52" s="180"/>
      <c r="E52" s="194" t="s">
        <v>3048</v>
      </c>
      <c r="F52" s="173"/>
      <c r="H52" s="17"/>
      <c r="I52" s="195" t="s">
        <v>3049</v>
      </c>
      <c r="J52" s="175"/>
      <c r="K52" s="180"/>
      <c r="L52" s="194" t="s">
        <v>3050</v>
      </c>
      <c r="M52" s="173"/>
    </row>
    <row r="53" spans="1:13" s="3" customFormat="1" ht="15.75" customHeight="1" outlineLevel="2" thickBot="1" x14ac:dyDescent="0.3">
      <c r="A53" s="16" t="s">
        <v>2878</v>
      </c>
      <c r="B53" s="18" t="s">
        <v>2</v>
      </c>
      <c r="C53" s="147" t="s">
        <v>2879</v>
      </c>
      <c r="D53" s="147" t="s">
        <v>404</v>
      </c>
      <c r="E53" s="4" t="s">
        <v>404</v>
      </c>
      <c r="F53" s="107" t="s">
        <v>7</v>
      </c>
      <c r="H53" s="16" t="s">
        <v>2878</v>
      </c>
      <c r="I53" s="18" t="s">
        <v>2</v>
      </c>
      <c r="J53" s="147" t="s">
        <v>2879</v>
      </c>
      <c r="K53" s="147" t="s">
        <v>404</v>
      </c>
      <c r="L53" s="4" t="s">
        <v>404</v>
      </c>
      <c r="M53" s="107" t="s">
        <v>7</v>
      </c>
    </row>
    <row r="54" spans="1:13" outlineLevel="2" x14ac:dyDescent="0.25">
      <c r="A54" s="21" t="s">
        <v>3051</v>
      </c>
      <c r="B54" s="21" t="s">
        <v>42</v>
      </c>
      <c r="C54" s="19" t="str">
        <f>CONCATENATE(".",F54)</f>
        <v>.1241</v>
      </c>
      <c r="D54" s="19" t="s">
        <v>3052</v>
      </c>
      <c r="E54" s="21" t="s">
        <v>3053</v>
      </c>
      <c r="F54" s="153">
        <v>1241</v>
      </c>
      <c r="H54" s="21" t="s">
        <v>3054</v>
      </c>
      <c r="I54" s="21" t="s">
        <v>42</v>
      </c>
      <c r="J54" s="19" t="str">
        <f>CONCATENATE(".",M54)</f>
        <v>.1246</v>
      </c>
      <c r="K54" s="19" t="s">
        <v>3055</v>
      </c>
      <c r="L54" s="21" t="s">
        <v>3056</v>
      </c>
      <c r="M54" s="153">
        <v>1246</v>
      </c>
    </row>
    <row r="55" spans="1:13" outlineLevel="2" x14ac:dyDescent="0.25">
      <c r="A55" s="22" t="s">
        <v>3057</v>
      </c>
      <c r="B55" s="22" t="s">
        <v>16</v>
      </c>
      <c r="C55" s="134" t="str">
        <f>CONCATENATE(".",F55)</f>
        <v>.1242</v>
      </c>
      <c r="D55" s="94" t="s">
        <v>3058</v>
      </c>
      <c r="E55" s="22" t="s">
        <v>3059</v>
      </c>
      <c r="F55" s="20">
        <v>1242</v>
      </c>
      <c r="H55" s="22" t="s">
        <v>3060</v>
      </c>
      <c r="I55" s="22" t="s">
        <v>16</v>
      </c>
      <c r="J55" s="134" t="str">
        <f>CONCATENATE(".",M55)</f>
        <v>.1247</v>
      </c>
      <c r="K55" s="94" t="s">
        <v>3061</v>
      </c>
      <c r="L55" s="22" t="s">
        <v>3062</v>
      </c>
      <c r="M55" s="20">
        <v>1247</v>
      </c>
    </row>
    <row r="56" spans="1:13" outlineLevel="2" x14ac:dyDescent="0.25">
      <c r="A56" s="22" t="s">
        <v>3063</v>
      </c>
      <c r="B56" s="22" t="s">
        <v>26</v>
      </c>
      <c r="C56" s="134" t="str">
        <f>CONCATENATE(".",F56)</f>
        <v>.1243</v>
      </c>
      <c r="D56" s="94" t="s">
        <v>3064</v>
      </c>
      <c r="E56" s="22" t="s">
        <v>3065</v>
      </c>
      <c r="F56" s="20">
        <v>1243</v>
      </c>
      <c r="H56" s="22" t="s">
        <v>3066</v>
      </c>
      <c r="I56" s="22" t="s">
        <v>26</v>
      </c>
      <c r="J56" s="134" t="str">
        <f>CONCATENATE(".",M56)</f>
        <v>.1248</v>
      </c>
      <c r="K56" s="94" t="s">
        <v>3067</v>
      </c>
      <c r="L56" s="22" t="s">
        <v>3068</v>
      </c>
      <c r="M56" s="20">
        <v>1248</v>
      </c>
    </row>
    <row r="57" spans="1:13" outlineLevel="2" x14ac:dyDescent="0.25">
      <c r="A57" s="22" t="s">
        <v>3069</v>
      </c>
      <c r="B57" s="22" t="s">
        <v>35</v>
      </c>
      <c r="C57" s="134" t="str">
        <f>CONCATENATE(".",F57)</f>
        <v>.1244</v>
      </c>
      <c r="D57" s="94" t="s">
        <v>3070</v>
      </c>
      <c r="E57" s="22" t="s">
        <v>3071</v>
      </c>
      <c r="F57" s="20">
        <v>1244</v>
      </c>
      <c r="H57" s="22" t="s">
        <v>3072</v>
      </c>
      <c r="I57" s="22" t="s">
        <v>35</v>
      </c>
      <c r="J57" s="134" t="str">
        <f>CONCATENATE(".",M57)</f>
        <v>.1249</v>
      </c>
      <c r="K57" s="94" t="s">
        <v>3073</v>
      </c>
      <c r="L57" s="22" t="s">
        <v>3074</v>
      </c>
      <c r="M57" s="20">
        <v>1249</v>
      </c>
    </row>
    <row r="58" spans="1:13" ht="15.75" customHeight="1" outlineLevel="2" thickBot="1" x14ac:dyDescent="0.3">
      <c r="A58" s="24" t="s">
        <v>3075</v>
      </c>
      <c r="B58" s="24" t="s">
        <v>2905</v>
      </c>
      <c r="C58" s="160" t="str">
        <f>CONCATENATE(".",F58)</f>
        <v>.1245</v>
      </c>
      <c r="D58" s="23" t="s">
        <v>3076</v>
      </c>
      <c r="E58" s="24" t="s">
        <v>3077</v>
      </c>
      <c r="F58" s="25">
        <v>1245</v>
      </c>
      <c r="H58" s="24" t="s">
        <v>3078</v>
      </c>
      <c r="I58" s="24" t="s">
        <v>2905</v>
      </c>
      <c r="J58" s="160" t="str">
        <f>CONCATENATE(".",M58)</f>
        <v>.1250</v>
      </c>
      <c r="K58" s="23" t="s">
        <v>3079</v>
      </c>
      <c r="L58" s="24" t="s">
        <v>3080</v>
      </c>
      <c r="M58" s="25">
        <v>1250</v>
      </c>
    </row>
    <row r="59" spans="1:13" outlineLevel="1" x14ac:dyDescent="0.25">
      <c r="F59" s="10"/>
      <c r="H59" s="10"/>
      <c r="I59" s="10"/>
    </row>
    <row r="60" spans="1:13" ht="15.75" customHeight="1" outlineLevel="1" thickBot="1" x14ac:dyDescent="0.3">
      <c r="A60" s="119" t="s">
        <v>3081</v>
      </c>
      <c r="B60" s="119"/>
    </row>
    <row r="61" spans="1:13" s="9" customFormat="1" ht="15" customHeight="1" outlineLevel="2" x14ac:dyDescent="0.25">
      <c r="A61" s="17"/>
      <c r="B61" s="195" t="s">
        <v>3047</v>
      </c>
      <c r="C61" s="175"/>
      <c r="D61" s="180"/>
      <c r="E61" s="194" t="s">
        <v>3082</v>
      </c>
      <c r="F61" s="173"/>
      <c r="H61" s="17"/>
      <c r="I61" s="195" t="s">
        <v>3049</v>
      </c>
      <c r="J61" s="175"/>
      <c r="K61" s="180"/>
      <c r="L61" s="194" t="s">
        <v>3083</v>
      </c>
      <c r="M61" s="173"/>
    </row>
    <row r="62" spans="1:13" s="3" customFormat="1" ht="15.75" customHeight="1" outlineLevel="2" thickBot="1" x14ac:dyDescent="0.3">
      <c r="A62" s="16" t="s">
        <v>2878</v>
      </c>
      <c r="B62" s="18" t="s">
        <v>2</v>
      </c>
      <c r="C62" s="147" t="s">
        <v>2879</v>
      </c>
      <c r="D62" s="147" t="s">
        <v>404</v>
      </c>
      <c r="E62" s="4" t="s">
        <v>404</v>
      </c>
      <c r="F62" s="107" t="s">
        <v>7</v>
      </c>
      <c r="H62" s="16" t="s">
        <v>2878</v>
      </c>
      <c r="I62" s="18" t="s">
        <v>2</v>
      </c>
      <c r="J62" s="147" t="s">
        <v>2879</v>
      </c>
      <c r="K62" s="147" t="s">
        <v>404</v>
      </c>
      <c r="L62" s="4" t="s">
        <v>404</v>
      </c>
      <c r="M62" s="107" t="s">
        <v>7</v>
      </c>
    </row>
    <row r="63" spans="1:13" outlineLevel="2" x14ac:dyDescent="0.25">
      <c r="A63" s="21" t="s">
        <v>3084</v>
      </c>
      <c r="B63" s="21" t="s">
        <v>42</v>
      </c>
      <c r="C63" s="19" t="str">
        <f>CONCATENATE(".",F63)</f>
        <v>.1241</v>
      </c>
      <c r="D63" s="19" t="s">
        <v>3085</v>
      </c>
      <c r="E63" s="21" t="s">
        <v>3086</v>
      </c>
      <c r="F63" s="153">
        <v>1241</v>
      </c>
      <c r="H63" s="21" t="s">
        <v>3087</v>
      </c>
      <c r="I63" s="21" t="s">
        <v>42</v>
      </c>
      <c r="J63" s="19" t="str">
        <f>CONCATENATE(".",M63)</f>
        <v>.1246</v>
      </c>
      <c r="K63" s="19" t="s">
        <v>3088</v>
      </c>
      <c r="L63" s="21" t="s">
        <v>3089</v>
      </c>
      <c r="M63" s="153">
        <v>1246</v>
      </c>
    </row>
    <row r="64" spans="1:13" outlineLevel="2" x14ac:dyDescent="0.25">
      <c r="A64" s="22" t="s">
        <v>3090</v>
      </c>
      <c r="B64" s="22" t="s">
        <v>16</v>
      </c>
      <c r="C64" s="134" t="str">
        <f>CONCATENATE(".",F64)</f>
        <v>.1242</v>
      </c>
      <c r="D64" s="94" t="s">
        <v>3091</v>
      </c>
      <c r="E64" s="22" t="s">
        <v>3092</v>
      </c>
      <c r="F64" s="20">
        <v>1242</v>
      </c>
      <c r="H64" s="22" t="s">
        <v>3093</v>
      </c>
      <c r="I64" s="22" t="s">
        <v>16</v>
      </c>
      <c r="J64" s="134" t="str">
        <f>CONCATENATE(".",M64)</f>
        <v>.1247</v>
      </c>
      <c r="K64" s="94" t="s">
        <v>3094</v>
      </c>
      <c r="L64" s="22" t="s">
        <v>3095</v>
      </c>
      <c r="M64" s="20">
        <v>1247</v>
      </c>
    </row>
    <row r="65" spans="1:13" outlineLevel="2" x14ac:dyDescent="0.25">
      <c r="A65" s="22" t="s">
        <v>3096</v>
      </c>
      <c r="B65" s="22" t="s">
        <v>26</v>
      </c>
      <c r="C65" s="134" t="str">
        <f>CONCATENATE(".",F65)</f>
        <v>.1243</v>
      </c>
      <c r="D65" s="94" t="s">
        <v>3097</v>
      </c>
      <c r="E65" s="22" t="s">
        <v>3098</v>
      </c>
      <c r="F65" s="20">
        <v>1243</v>
      </c>
      <c r="H65" s="22" t="s">
        <v>3099</v>
      </c>
      <c r="I65" s="22" t="s">
        <v>26</v>
      </c>
      <c r="J65" s="134" t="str">
        <f>CONCATENATE(".",M65)</f>
        <v>.1248</v>
      </c>
      <c r="K65" s="94" t="s">
        <v>3100</v>
      </c>
      <c r="L65" s="22" t="s">
        <v>3101</v>
      </c>
      <c r="M65" s="20">
        <v>1248</v>
      </c>
    </row>
    <row r="66" spans="1:13" outlineLevel="2" x14ac:dyDescent="0.25">
      <c r="A66" s="22" t="s">
        <v>3102</v>
      </c>
      <c r="B66" s="22" t="s">
        <v>35</v>
      </c>
      <c r="C66" s="134" t="str">
        <f>CONCATENATE(".",F66)</f>
        <v>.1244</v>
      </c>
      <c r="D66" s="94" t="s">
        <v>3103</v>
      </c>
      <c r="E66" s="22" t="s">
        <v>3104</v>
      </c>
      <c r="F66" s="20">
        <v>1244</v>
      </c>
      <c r="H66" s="22" t="s">
        <v>3105</v>
      </c>
      <c r="I66" s="22" t="s">
        <v>35</v>
      </c>
      <c r="J66" s="134" t="str">
        <f>CONCATENATE(".",M66)</f>
        <v>.1249</v>
      </c>
      <c r="K66" s="94" t="s">
        <v>3106</v>
      </c>
      <c r="L66" s="22" t="s">
        <v>3107</v>
      </c>
      <c r="M66" s="20">
        <v>1249</v>
      </c>
    </row>
    <row r="67" spans="1:13" ht="15.75" customHeight="1" outlineLevel="2" thickBot="1" x14ac:dyDescent="0.3">
      <c r="A67" s="24" t="s">
        <v>3108</v>
      </c>
      <c r="B67" s="24" t="s">
        <v>2905</v>
      </c>
      <c r="C67" s="160" t="str">
        <f>CONCATENATE(".",F67)</f>
        <v>.1245</v>
      </c>
      <c r="D67" s="23" t="s">
        <v>3109</v>
      </c>
      <c r="E67" s="24" t="s">
        <v>3110</v>
      </c>
      <c r="F67" s="25">
        <v>1245</v>
      </c>
      <c r="H67" s="24" t="s">
        <v>3111</v>
      </c>
      <c r="I67" s="24" t="s">
        <v>2905</v>
      </c>
      <c r="J67" s="160" t="str">
        <f>CONCATENATE(".",M67)</f>
        <v>.1250</v>
      </c>
      <c r="K67" s="23" t="s">
        <v>3112</v>
      </c>
      <c r="L67" s="24" t="s">
        <v>3113</v>
      </c>
      <c r="M67" s="25">
        <v>1250</v>
      </c>
    </row>
    <row r="68" spans="1:13" outlineLevel="1" x14ac:dyDescent="0.25"/>
    <row r="69" spans="1:13" ht="15.75" customHeight="1" outlineLevel="2" thickBot="1" x14ac:dyDescent="0.3">
      <c r="A69" s="192" t="s">
        <v>3014</v>
      </c>
      <c r="B69" s="193"/>
      <c r="C69" s="193"/>
      <c r="D69" s="193"/>
      <c r="E69" s="193"/>
      <c r="F69" s="193"/>
      <c r="M69" s="44"/>
    </row>
    <row r="70" spans="1:13" outlineLevel="2" x14ac:dyDescent="0.25">
      <c r="A70" s="189" t="s">
        <v>2878</v>
      </c>
      <c r="B70" s="189" t="s">
        <v>2</v>
      </c>
      <c r="C70" s="191" t="s">
        <v>3114</v>
      </c>
      <c r="D70" s="180"/>
      <c r="E70" s="191" t="s">
        <v>3115</v>
      </c>
      <c r="F70" s="180"/>
      <c r="M70" s="44"/>
    </row>
    <row r="71" spans="1:13" ht="15.75" customHeight="1" outlineLevel="2" thickBot="1" x14ac:dyDescent="0.3">
      <c r="A71" s="190"/>
      <c r="B71" s="190"/>
      <c r="C71" s="50" t="s">
        <v>402</v>
      </c>
      <c r="D71" s="51" t="s">
        <v>404</v>
      </c>
      <c r="E71" s="50" t="s">
        <v>402</v>
      </c>
      <c r="F71" s="51" t="s">
        <v>404</v>
      </c>
      <c r="M71" s="44"/>
    </row>
    <row r="72" spans="1:13" outlineLevel="2" x14ac:dyDescent="0.25">
      <c r="A72" s="53" t="s">
        <v>3116</v>
      </c>
      <c r="B72" s="53" t="s">
        <v>42</v>
      </c>
      <c r="C72" s="21" t="s">
        <v>3019</v>
      </c>
      <c r="D72" s="56" t="s">
        <v>3117</v>
      </c>
      <c r="E72" s="21" t="s">
        <v>3019</v>
      </c>
      <c r="F72" s="153" t="s">
        <v>3118</v>
      </c>
      <c r="M72" s="44"/>
    </row>
    <row r="73" spans="1:13" outlineLevel="2" x14ac:dyDescent="0.25">
      <c r="A73" s="54" t="s">
        <v>3119</v>
      </c>
      <c r="B73" s="54" t="s">
        <v>16</v>
      </c>
      <c r="C73" s="22" t="s">
        <v>3026</v>
      </c>
      <c r="D73" s="95" t="s">
        <v>3120</v>
      </c>
      <c r="E73" s="22" t="s">
        <v>3026</v>
      </c>
      <c r="F73" s="154" t="s">
        <v>87</v>
      </c>
      <c r="M73" s="44"/>
    </row>
    <row r="74" spans="1:13" outlineLevel="2" x14ac:dyDescent="0.25">
      <c r="A74" s="54" t="s">
        <v>3121</v>
      </c>
      <c r="B74" s="54" t="s">
        <v>26</v>
      </c>
      <c r="C74" s="22" t="s">
        <v>3033</v>
      </c>
      <c r="D74" s="95" t="s">
        <v>3122</v>
      </c>
      <c r="E74" s="22" t="s">
        <v>3033</v>
      </c>
      <c r="F74" s="154" t="s">
        <v>3123</v>
      </c>
      <c r="M74" s="44"/>
    </row>
    <row r="75" spans="1:13" ht="15.75" customHeight="1" outlineLevel="2" thickBot="1" x14ac:dyDescent="0.3">
      <c r="A75" s="55" t="s">
        <v>3124</v>
      </c>
      <c r="B75" s="55" t="s">
        <v>35</v>
      </c>
      <c r="C75" s="24" t="s">
        <v>3040</v>
      </c>
      <c r="D75" s="57" t="s">
        <v>3125</v>
      </c>
      <c r="E75" s="24" t="s">
        <v>3040</v>
      </c>
      <c r="F75" s="157" t="s">
        <v>89</v>
      </c>
      <c r="M75" s="44"/>
    </row>
    <row r="76" spans="1:13" outlineLevel="1" x14ac:dyDescent="0.25"/>
    <row r="77" spans="1:13" ht="18.75" customHeight="1" x14ac:dyDescent="0.3">
      <c r="A77" s="12" t="s">
        <v>241</v>
      </c>
      <c r="B77" s="12"/>
    </row>
    <row r="78" spans="1:13" ht="15.75" customHeight="1" outlineLevel="1" thickBot="1" x14ac:dyDescent="0.3">
      <c r="A78" s="119" t="s">
        <v>3126</v>
      </c>
      <c r="B78" s="119"/>
    </row>
    <row r="79" spans="1:13" s="9" customFormat="1" ht="15" customHeight="1" outlineLevel="2" x14ac:dyDescent="0.25">
      <c r="A79" s="17"/>
      <c r="B79" s="195" t="s">
        <v>3047</v>
      </c>
      <c r="C79" s="175"/>
      <c r="D79" s="180"/>
      <c r="E79" s="194" t="s">
        <v>3127</v>
      </c>
      <c r="F79" s="173"/>
      <c r="H79" s="17"/>
      <c r="I79" s="195" t="s">
        <v>3049</v>
      </c>
      <c r="J79" s="175"/>
      <c r="K79" s="180"/>
      <c r="L79" s="194" t="s">
        <v>3128</v>
      </c>
      <c r="M79" s="173"/>
    </row>
    <row r="80" spans="1:13" s="3" customFormat="1" ht="15.75" customHeight="1" outlineLevel="2" thickBot="1" x14ac:dyDescent="0.3">
      <c r="A80" s="16" t="s">
        <v>2878</v>
      </c>
      <c r="B80" s="18" t="s">
        <v>2</v>
      </c>
      <c r="C80" s="147" t="s">
        <v>2879</v>
      </c>
      <c r="D80" s="147" t="s">
        <v>404</v>
      </c>
      <c r="E80" s="4" t="s">
        <v>404</v>
      </c>
      <c r="F80" s="107" t="s">
        <v>7</v>
      </c>
      <c r="H80" s="16" t="s">
        <v>2878</v>
      </c>
      <c r="I80" s="18" t="s">
        <v>2</v>
      </c>
      <c r="J80" s="147" t="s">
        <v>2879</v>
      </c>
      <c r="K80" s="147" t="s">
        <v>404</v>
      </c>
      <c r="L80" s="4" t="s">
        <v>404</v>
      </c>
      <c r="M80" s="107" t="s">
        <v>7</v>
      </c>
    </row>
    <row r="81" spans="1:13" outlineLevel="2" x14ac:dyDescent="0.25">
      <c r="A81" s="21" t="s">
        <v>3129</v>
      </c>
      <c r="B81" s="21" t="s">
        <v>42</v>
      </c>
      <c r="C81" s="19" t="str">
        <f>CONCATENATE(".",F81)</f>
        <v>.1241</v>
      </c>
      <c r="D81" s="19" t="s">
        <v>3130</v>
      </c>
      <c r="E81" s="21" t="s">
        <v>3131</v>
      </c>
      <c r="F81" s="153">
        <v>1241</v>
      </c>
      <c r="H81" s="21" t="s">
        <v>3132</v>
      </c>
      <c r="I81" s="21" t="s">
        <v>42</v>
      </c>
      <c r="J81" s="19" t="str">
        <f>CONCATENATE(".",M81)</f>
        <v>.1246</v>
      </c>
      <c r="K81" s="19" t="s">
        <v>3133</v>
      </c>
      <c r="L81" s="21" t="s">
        <v>3134</v>
      </c>
      <c r="M81" s="153">
        <v>1246</v>
      </c>
    </row>
    <row r="82" spans="1:13" outlineLevel="2" x14ac:dyDescent="0.25">
      <c r="A82" s="22" t="s">
        <v>3135</v>
      </c>
      <c r="B82" s="22" t="s">
        <v>16</v>
      </c>
      <c r="C82" s="134" t="str">
        <f>CONCATENATE(".",F82)</f>
        <v>.1242</v>
      </c>
      <c r="D82" s="94" t="s">
        <v>3136</v>
      </c>
      <c r="E82" s="22" t="s">
        <v>3137</v>
      </c>
      <c r="F82" s="20">
        <v>1242</v>
      </c>
      <c r="H82" s="22" t="s">
        <v>3138</v>
      </c>
      <c r="I82" s="22" t="s">
        <v>16</v>
      </c>
      <c r="J82" s="134" t="str">
        <f>CONCATENATE(".",M82)</f>
        <v>.1247</v>
      </c>
      <c r="K82" s="94" t="s">
        <v>3139</v>
      </c>
      <c r="L82" s="22" t="s">
        <v>3140</v>
      </c>
      <c r="M82" s="20">
        <v>1247</v>
      </c>
    </row>
    <row r="83" spans="1:13" outlineLevel="2" x14ac:dyDescent="0.25">
      <c r="A83" s="22" t="s">
        <v>3141</v>
      </c>
      <c r="B83" s="22" t="s">
        <v>26</v>
      </c>
      <c r="C83" s="134" t="str">
        <f>CONCATENATE(".",F83)</f>
        <v>.1243</v>
      </c>
      <c r="D83" s="94" t="s">
        <v>3142</v>
      </c>
      <c r="E83" s="22" t="s">
        <v>3143</v>
      </c>
      <c r="F83" s="20">
        <v>1243</v>
      </c>
      <c r="H83" s="22" t="s">
        <v>3144</v>
      </c>
      <c r="I83" s="22" t="s">
        <v>26</v>
      </c>
      <c r="J83" s="134" t="str">
        <f>CONCATENATE(".",M83)</f>
        <v>.1248</v>
      </c>
      <c r="K83" s="94" t="s">
        <v>3145</v>
      </c>
      <c r="L83" s="22" t="s">
        <v>3146</v>
      </c>
      <c r="M83" s="20">
        <v>1248</v>
      </c>
    </row>
    <row r="84" spans="1:13" outlineLevel="2" x14ac:dyDescent="0.25">
      <c r="A84" s="22" t="s">
        <v>3147</v>
      </c>
      <c r="B84" s="22" t="s">
        <v>35</v>
      </c>
      <c r="C84" s="134" t="str">
        <f>CONCATENATE(".",F84)</f>
        <v>.1244</v>
      </c>
      <c r="D84" s="94" t="s">
        <v>3148</v>
      </c>
      <c r="E84" s="22" t="s">
        <v>3149</v>
      </c>
      <c r="F84" s="20">
        <v>1244</v>
      </c>
      <c r="H84" s="22" t="s">
        <v>3150</v>
      </c>
      <c r="I84" s="22" t="s">
        <v>35</v>
      </c>
      <c r="J84" s="134" t="str">
        <f>CONCATENATE(".",M84)</f>
        <v>.1249</v>
      </c>
      <c r="K84" s="94" t="s">
        <v>3151</v>
      </c>
      <c r="L84" s="22" t="s">
        <v>3152</v>
      </c>
      <c r="M84" s="20">
        <v>1249</v>
      </c>
    </row>
    <row r="85" spans="1:13" ht="15.75" customHeight="1" outlineLevel="2" thickBot="1" x14ac:dyDescent="0.3">
      <c r="A85" s="24" t="s">
        <v>3153</v>
      </c>
      <c r="B85" s="24" t="s">
        <v>2905</v>
      </c>
      <c r="C85" s="23" t="str">
        <f>CONCATENATE(".",F85)</f>
        <v>.1245</v>
      </c>
      <c r="D85" s="23" t="s">
        <v>3154</v>
      </c>
      <c r="E85" s="24" t="s">
        <v>3155</v>
      </c>
      <c r="F85" s="157">
        <v>1245</v>
      </c>
      <c r="H85" s="24" t="s">
        <v>3156</v>
      </c>
      <c r="I85" s="24" t="s">
        <v>2905</v>
      </c>
      <c r="J85" s="23" t="str">
        <f>CONCATENATE(".",M85)</f>
        <v>.1250</v>
      </c>
      <c r="K85" s="23" t="s">
        <v>3157</v>
      </c>
      <c r="L85" s="24" t="s">
        <v>3158</v>
      </c>
      <c r="M85" s="25">
        <v>1250</v>
      </c>
    </row>
    <row r="86" spans="1:13" outlineLevel="2" x14ac:dyDescent="0.25">
      <c r="F86" s="44"/>
      <c r="M86" s="44"/>
    </row>
    <row r="87" spans="1:13" ht="15.75" customHeight="1" outlineLevel="1" thickBot="1" x14ac:dyDescent="0.3">
      <c r="A87" s="119" t="s">
        <v>3159</v>
      </c>
      <c r="B87" s="119"/>
    </row>
    <row r="88" spans="1:13" s="9" customFormat="1" ht="15" customHeight="1" outlineLevel="2" x14ac:dyDescent="0.25">
      <c r="A88" s="17"/>
      <c r="B88" s="195" t="s">
        <v>3047</v>
      </c>
      <c r="C88" s="175"/>
      <c r="D88" s="180"/>
      <c r="E88" s="194" t="s">
        <v>3160</v>
      </c>
      <c r="F88" s="173"/>
      <c r="H88" s="17"/>
      <c r="I88" s="195" t="s">
        <v>3049</v>
      </c>
      <c r="J88" s="175"/>
      <c r="K88" s="180"/>
      <c r="L88" s="194" t="s">
        <v>3161</v>
      </c>
      <c r="M88" s="173"/>
    </row>
    <row r="89" spans="1:13" s="3" customFormat="1" ht="15.75" customHeight="1" outlineLevel="2" thickBot="1" x14ac:dyDescent="0.3">
      <c r="A89" s="16" t="s">
        <v>2878</v>
      </c>
      <c r="B89" s="18" t="s">
        <v>2</v>
      </c>
      <c r="C89" s="147" t="s">
        <v>2879</v>
      </c>
      <c r="D89" s="147" t="s">
        <v>404</v>
      </c>
      <c r="E89" s="4" t="s">
        <v>404</v>
      </c>
      <c r="F89" s="107" t="s">
        <v>7</v>
      </c>
      <c r="H89" s="16" t="s">
        <v>2878</v>
      </c>
      <c r="I89" s="18" t="s">
        <v>2</v>
      </c>
      <c r="J89" s="147" t="s">
        <v>2879</v>
      </c>
      <c r="K89" s="147" t="s">
        <v>404</v>
      </c>
      <c r="L89" s="4" t="s">
        <v>404</v>
      </c>
      <c r="M89" s="107" t="s">
        <v>7</v>
      </c>
    </row>
    <row r="90" spans="1:13" outlineLevel="2" x14ac:dyDescent="0.25">
      <c r="A90" s="21" t="s">
        <v>3162</v>
      </c>
      <c r="B90" s="21" t="s">
        <v>42</v>
      </c>
      <c r="C90" s="19" t="str">
        <f>CONCATENATE(".",F90)</f>
        <v>.1241</v>
      </c>
      <c r="D90" s="19" t="s">
        <v>3163</v>
      </c>
      <c r="E90" s="21" t="s">
        <v>3164</v>
      </c>
      <c r="F90" s="153">
        <v>1241</v>
      </c>
      <c r="H90" s="21" t="s">
        <v>3165</v>
      </c>
      <c r="I90" s="21" t="s">
        <v>42</v>
      </c>
      <c r="J90" s="19" t="str">
        <f>CONCATENATE(".",M90)</f>
        <v>.1246</v>
      </c>
      <c r="K90" s="19" t="s">
        <v>3166</v>
      </c>
      <c r="L90" s="21" t="s">
        <v>3167</v>
      </c>
      <c r="M90" s="153">
        <v>1246</v>
      </c>
    </row>
    <row r="91" spans="1:13" outlineLevel="2" x14ac:dyDescent="0.25">
      <c r="A91" s="22" t="s">
        <v>3168</v>
      </c>
      <c r="B91" s="22" t="s">
        <v>16</v>
      </c>
      <c r="C91" s="134" t="str">
        <f>CONCATENATE(".",F91)</f>
        <v>.1242</v>
      </c>
      <c r="D91" s="94" t="s">
        <v>3169</v>
      </c>
      <c r="E91" s="22" t="s">
        <v>3170</v>
      </c>
      <c r="F91" s="20">
        <v>1242</v>
      </c>
      <c r="H91" s="22" t="s">
        <v>3171</v>
      </c>
      <c r="I91" s="22" t="s">
        <v>16</v>
      </c>
      <c r="J91" s="134" t="str">
        <f>CONCATENATE(".",M91)</f>
        <v>.1247</v>
      </c>
      <c r="K91" s="94" t="s">
        <v>3172</v>
      </c>
      <c r="L91" s="22" t="s">
        <v>3173</v>
      </c>
      <c r="M91" s="20">
        <v>1247</v>
      </c>
    </row>
    <row r="92" spans="1:13" outlineLevel="2" x14ac:dyDescent="0.25">
      <c r="A92" s="22" t="s">
        <v>3174</v>
      </c>
      <c r="B92" s="22" t="s">
        <v>26</v>
      </c>
      <c r="C92" s="134" t="str">
        <f>CONCATENATE(".",F92)</f>
        <v>.1243</v>
      </c>
      <c r="D92" s="94" t="s">
        <v>3175</v>
      </c>
      <c r="E92" s="22" t="s">
        <v>3176</v>
      </c>
      <c r="F92" s="20">
        <v>1243</v>
      </c>
      <c r="H92" s="22" t="s">
        <v>3177</v>
      </c>
      <c r="I92" s="22" t="s">
        <v>26</v>
      </c>
      <c r="J92" s="134" t="str">
        <f>CONCATENATE(".",M92)</f>
        <v>.1248</v>
      </c>
      <c r="K92" s="94" t="s">
        <v>3178</v>
      </c>
      <c r="L92" s="22" t="s">
        <v>3179</v>
      </c>
      <c r="M92" s="20">
        <v>1248</v>
      </c>
    </row>
    <row r="93" spans="1:13" outlineLevel="2" x14ac:dyDescent="0.25">
      <c r="A93" s="22" t="s">
        <v>3180</v>
      </c>
      <c r="B93" s="22" t="s">
        <v>35</v>
      </c>
      <c r="C93" s="134" t="str">
        <f>CONCATENATE(".",F93)</f>
        <v>.1244</v>
      </c>
      <c r="D93" s="94" t="s">
        <v>3181</v>
      </c>
      <c r="E93" s="22" t="s">
        <v>3182</v>
      </c>
      <c r="F93" s="20">
        <v>1244</v>
      </c>
      <c r="H93" s="22" t="s">
        <v>3183</v>
      </c>
      <c r="I93" s="22" t="s">
        <v>35</v>
      </c>
      <c r="J93" s="134" t="str">
        <f>CONCATENATE(".",M93)</f>
        <v>.1249</v>
      </c>
      <c r="K93" s="94" t="s">
        <v>3184</v>
      </c>
      <c r="L93" s="22" t="s">
        <v>3185</v>
      </c>
      <c r="M93" s="20">
        <v>1249</v>
      </c>
    </row>
    <row r="94" spans="1:13" ht="15.75" customHeight="1" outlineLevel="2" thickBot="1" x14ac:dyDescent="0.3">
      <c r="A94" s="24" t="s">
        <v>3186</v>
      </c>
      <c r="B94" s="24" t="s">
        <v>2905</v>
      </c>
      <c r="C94" s="23" t="str">
        <f>CONCATENATE(".",F94)</f>
        <v>.1245</v>
      </c>
      <c r="D94" s="23" t="s">
        <v>3187</v>
      </c>
      <c r="E94" s="24" t="s">
        <v>3188</v>
      </c>
      <c r="F94" s="157">
        <v>1245</v>
      </c>
      <c r="H94" s="24" t="s">
        <v>3189</v>
      </c>
      <c r="I94" s="24" t="s">
        <v>2905</v>
      </c>
      <c r="J94" s="23" t="str">
        <f>CONCATENATE(".",M94)</f>
        <v>.1250</v>
      </c>
      <c r="K94" s="23" t="s">
        <v>3190</v>
      </c>
      <c r="L94" s="24" t="s">
        <v>3191</v>
      </c>
      <c r="M94" s="25">
        <v>1250</v>
      </c>
    </row>
    <row r="95" spans="1:13" outlineLevel="2" x14ac:dyDescent="0.25">
      <c r="F95" s="44"/>
      <c r="M95" s="44"/>
    </row>
    <row r="96" spans="1:13" ht="15.75" customHeight="1" outlineLevel="2" thickBot="1" x14ac:dyDescent="0.3">
      <c r="A96" s="192" t="s">
        <v>3014</v>
      </c>
      <c r="B96" s="193"/>
      <c r="C96" s="193"/>
      <c r="D96" s="193"/>
      <c r="E96" s="193"/>
      <c r="F96" s="193"/>
      <c r="M96" s="44"/>
    </row>
    <row r="97" spans="1:13" outlineLevel="2" x14ac:dyDescent="0.25">
      <c r="A97" s="189" t="s">
        <v>2878</v>
      </c>
      <c r="B97" s="189" t="s">
        <v>2</v>
      </c>
      <c r="C97" s="191" t="s">
        <v>3192</v>
      </c>
      <c r="D97" s="180"/>
      <c r="E97" s="191" t="s">
        <v>3193</v>
      </c>
      <c r="F97" s="180"/>
      <c r="M97" s="44"/>
    </row>
    <row r="98" spans="1:13" ht="15.75" customHeight="1" outlineLevel="2" thickBot="1" x14ac:dyDescent="0.3">
      <c r="A98" s="190"/>
      <c r="B98" s="190"/>
      <c r="C98" s="50" t="s">
        <v>402</v>
      </c>
      <c r="D98" s="51" t="s">
        <v>404</v>
      </c>
      <c r="E98" s="50" t="s">
        <v>402</v>
      </c>
      <c r="F98" s="51" t="s">
        <v>404</v>
      </c>
      <c r="M98" s="44"/>
    </row>
    <row r="99" spans="1:13" outlineLevel="2" x14ac:dyDescent="0.25">
      <c r="A99" s="53" t="s">
        <v>3194</v>
      </c>
      <c r="B99" s="53" t="s">
        <v>42</v>
      </c>
      <c r="C99" s="21" t="s">
        <v>3019</v>
      </c>
      <c r="D99" s="56" t="s">
        <v>3195</v>
      </c>
      <c r="E99" s="21" t="s">
        <v>3019</v>
      </c>
      <c r="F99" s="153" t="s">
        <v>3196</v>
      </c>
      <c r="M99" s="44"/>
    </row>
    <row r="100" spans="1:13" outlineLevel="2" x14ac:dyDescent="0.25">
      <c r="A100" s="54" t="s">
        <v>3197</v>
      </c>
      <c r="B100" s="54" t="s">
        <v>16</v>
      </c>
      <c r="C100" s="22" t="s">
        <v>3026</v>
      </c>
      <c r="D100" s="95" t="s">
        <v>3198</v>
      </c>
      <c r="E100" s="22" t="s">
        <v>3026</v>
      </c>
      <c r="F100" s="154" t="s">
        <v>3199</v>
      </c>
      <c r="M100" s="44"/>
    </row>
    <row r="101" spans="1:13" outlineLevel="2" x14ac:dyDescent="0.25">
      <c r="A101" s="54" t="s">
        <v>3200</v>
      </c>
      <c r="B101" s="54" t="s">
        <v>26</v>
      </c>
      <c r="C101" s="22" t="s">
        <v>3033</v>
      </c>
      <c r="D101" s="95" t="s">
        <v>3201</v>
      </c>
      <c r="E101" s="22" t="s">
        <v>3033</v>
      </c>
      <c r="F101" s="154" t="s">
        <v>3202</v>
      </c>
      <c r="M101" s="44"/>
    </row>
    <row r="102" spans="1:13" ht="15.75" customHeight="1" outlineLevel="2" thickBot="1" x14ac:dyDescent="0.3">
      <c r="A102" s="55" t="s">
        <v>3203</v>
      </c>
      <c r="B102" s="55" t="s">
        <v>35</v>
      </c>
      <c r="C102" s="24" t="s">
        <v>3040</v>
      </c>
      <c r="D102" s="57" t="s">
        <v>3204</v>
      </c>
      <c r="E102" s="24" t="s">
        <v>3040</v>
      </c>
      <c r="F102" s="157" t="s">
        <v>3205</v>
      </c>
      <c r="M102" s="44"/>
    </row>
    <row r="103" spans="1:13" outlineLevel="2" x14ac:dyDescent="0.25">
      <c r="F103" s="44"/>
      <c r="M103" s="44"/>
    </row>
    <row r="104" spans="1:13" ht="18.75" customHeight="1" x14ac:dyDescent="0.3">
      <c r="A104" s="12" t="s">
        <v>294</v>
      </c>
      <c r="B104" s="12"/>
    </row>
    <row r="105" spans="1:13" ht="15.75" customHeight="1" outlineLevel="1" thickBot="1" x14ac:dyDescent="0.3">
      <c r="A105" s="119" t="s">
        <v>3206</v>
      </c>
      <c r="B105" s="119"/>
    </row>
    <row r="106" spans="1:13" s="9" customFormat="1" ht="15" customHeight="1" outlineLevel="2" x14ac:dyDescent="0.25">
      <c r="A106" s="17"/>
      <c r="B106" s="195" t="s">
        <v>3047</v>
      </c>
      <c r="C106" s="175"/>
      <c r="D106" s="180"/>
      <c r="E106" s="194" t="s">
        <v>3207</v>
      </c>
      <c r="F106" s="173"/>
      <c r="H106" s="17"/>
      <c r="I106" s="195" t="s">
        <v>3049</v>
      </c>
      <c r="J106" s="175"/>
      <c r="K106" s="180"/>
      <c r="L106" s="194" t="s">
        <v>3208</v>
      </c>
      <c r="M106" s="173"/>
    </row>
    <row r="107" spans="1:13" s="3" customFormat="1" ht="15.75" customHeight="1" outlineLevel="2" thickBot="1" x14ac:dyDescent="0.3">
      <c r="A107" s="16" t="s">
        <v>2878</v>
      </c>
      <c r="B107" s="18" t="s">
        <v>2</v>
      </c>
      <c r="C107" s="147" t="s">
        <v>2879</v>
      </c>
      <c r="D107" s="147" t="s">
        <v>404</v>
      </c>
      <c r="E107" s="4" t="s">
        <v>404</v>
      </c>
      <c r="F107" s="107" t="s">
        <v>7</v>
      </c>
      <c r="H107" s="16" t="s">
        <v>2878</v>
      </c>
      <c r="I107" s="18" t="s">
        <v>2</v>
      </c>
      <c r="J107" s="147" t="s">
        <v>2879</v>
      </c>
      <c r="K107" s="147" t="s">
        <v>404</v>
      </c>
      <c r="L107" s="4" t="s">
        <v>404</v>
      </c>
      <c r="M107" s="107" t="s">
        <v>7</v>
      </c>
    </row>
    <row r="108" spans="1:13" outlineLevel="2" x14ac:dyDescent="0.25">
      <c r="A108" s="21" t="s">
        <v>3209</v>
      </c>
      <c r="B108" s="21" t="s">
        <v>42</v>
      </c>
      <c r="C108" s="19" t="str">
        <f>CONCATENATE(".",F108)</f>
        <v>.1241</v>
      </c>
      <c r="D108" s="19" t="s">
        <v>3210</v>
      </c>
      <c r="E108" s="21" t="s">
        <v>3211</v>
      </c>
      <c r="F108" s="153">
        <v>1241</v>
      </c>
      <c r="H108" s="21" t="s">
        <v>3212</v>
      </c>
      <c r="I108" s="21" t="s">
        <v>42</v>
      </c>
      <c r="J108" s="19" t="str">
        <f>CONCATENATE(".",M108)</f>
        <v>.1246</v>
      </c>
      <c r="K108" s="19" t="s">
        <v>3213</v>
      </c>
      <c r="L108" s="21" t="s">
        <v>3214</v>
      </c>
      <c r="M108" s="153">
        <v>1246</v>
      </c>
    </row>
    <row r="109" spans="1:13" outlineLevel="2" x14ac:dyDescent="0.25">
      <c r="A109" s="22" t="s">
        <v>3215</v>
      </c>
      <c r="B109" s="22" t="s">
        <v>16</v>
      </c>
      <c r="C109" s="134" t="str">
        <f>CONCATENATE(".",F109)</f>
        <v>.1242</v>
      </c>
      <c r="D109" s="94" t="s">
        <v>3216</v>
      </c>
      <c r="E109" s="22" t="s">
        <v>3217</v>
      </c>
      <c r="F109" s="20">
        <v>1242</v>
      </c>
      <c r="H109" s="22" t="s">
        <v>3218</v>
      </c>
      <c r="I109" s="22" t="s">
        <v>16</v>
      </c>
      <c r="J109" s="134" t="str">
        <f>CONCATENATE(".",M109)</f>
        <v>.1247</v>
      </c>
      <c r="K109" s="94" t="s">
        <v>3219</v>
      </c>
      <c r="L109" s="22" t="s">
        <v>3220</v>
      </c>
      <c r="M109" s="20">
        <v>1247</v>
      </c>
    </row>
    <row r="110" spans="1:13" outlineLevel="2" x14ac:dyDescent="0.25">
      <c r="A110" s="22" t="s">
        <v>3221</v>
      </c>
      <c r="B110" s="22" t="s">
        <v>26</v>
      </c>
      <c r="C110" s="134" t="str">
        <f>CONCATENATE(".",F110)</f>
        <v>.1243</v>
      </c>
      <c r="D110" s="94" t="s">
        <v>3222</v>
      </c>
      <c r="E110" s="22" t="s">
        <v>3223</v>
      </c>
      <c r="F110" s="20">
        <v>1243</v>
      </c>
      <c r="H110" s="22" t="s">
        <v>3224</v>
      </c>
      <c r="I110" s="22" t="s">
        <v>26</v>
      </c>
      <c r="J110" s="134" t="str">
        <f>CONCATENATE(".",M110)</f>
        <v>.1248</v>
      </c>
      <c r="K110" s="94" t="s">
        <v>3225</v>
      </c>
      <c r="L110" s="22" t="s">
        <v>3226</v>
      </c>
      <c r="M110" s="20">
        <v>1248</v>
      </c>
    </row>
    <row r="111" spans="1:13" outlineLevel="2" x14ac:dyDescent="0.25">
      <c r="A111" s="22" t="s">
        <v>3227</v>
      </c>
      <c r="B111" s="22" t="s">
        <v>35</v>
      </c>
      <c r="C111" s="134" t="str">
        <f>CONCATENATE(".",F111)</f>
        <v>.1244</v>
      </c>
      <c r="D111" s="94" t="s">
        <v>3228</v>
      </c>
      <c r="E111" s="22" t="s">
        <v>3229</v>
      </c>
      <c r="F111" s="20">
        <v>1244</v>
      </c>
      <c r="H111" s="22" t="s">
        <v>3230</v>
      </c>
      <c r="I111" s="22" t="s">
        <v>35</v>
      </c>
      <c r="J111" s="134" t="str">
        <f>CONCATENATE(".",M111)</f>
        <v>.1249</v>
      </c>
      <c r="K111" s="94" t="s">
        <v>3231</v>
      </c>
      <c r="L111" s="22" t="s">
        <v>3232</v>
      </c>
      <c r="M111" s="20">
        <v>1249</v>
      </c>
    </row>
    <row r="112" spans="1:13" ht="15.75" customHeight="1" outlineLevel="2" thickBot="1" x14ac:dyDescent="0.3">
      <c r="A112" s="24" t="s">
        <v>3233</v>
      </c>
      <c r="B112" s="24" t="s">
        <v>2905</v>
      </c>
      <c r="C112" s="160" t="str">
        <f>CONCATENATE(".",F112)</f>
        <v>.1245</v>
      </c>
      <c r="D112" s="23" t="s">
        <v>3234</v>
      </c>
      <c r="E112" s="24" t="s">
        <v>3235</v>
      </c>
      <c r="F112" s="25">
        <v>1245</v>
      </c>
      <c r="H112" s="24" t="s">
        <v>3236</v>
      </c>
      <c r="I112" s="24" t="s">
        <v>2905</v>
      </c>
      <c r="J112" s="160" t="str">
        <f>CONCATENATE(".",M112)</f>
        <v>.1250</v>
      </c>
      <c r="K112" s="23" t="s">
        <v>3237</v>
      </c>
      <c r="L112" s="24" t="s">
        <v>3238</v>
      </c>
      <c r="M112" s="25">
        <v>1250</v>
      </c>
    </row>
    <row r="113" spans="1:13" outlineLevel="1" x14ac:dyDescent="0.25">
      <c r="F113" s="10"/>
      <c r="H113" s="10"/>
      <c r="I113" s="10"/>
    </row>
    <row r="114" spans="1:13" ht="15.75" customHeight="1" outlineLevel="1" thickBot="1" x14ac:dyDescent="0.3">
      <c r="A114" s="119" t="s">
        <v>3239</v>
      </c>
      <c r="B114" s="119"/>
    </row>
    <row r="115" spans="1:13" s="9" customFormat="1" ht="15" customHeight="1" outlineLevel="2" x14ac:dyDescent="0.25">
      <c r="A115" s="17"/>
      <c r="B115" s="195" t="s">
        <v>3047</v>
      </c>
      <c r="C115" s="175"/>
      <c r="D115" s="180"/>
      <c r="E115" s="194" t="s">
        <v>3240</v>
      </c>
      <c r="F115" s="173"/>
      <c r="H115" s="17"/>
      <c r="I115" s="195" t="s">
        <v>3049</v>
      </c>
      <c r="J115" s="175"/>
      <c r="K115" s="180"/>
      <c r="L115" s="194" t="s">
        <v>3241</v>
      </c>
      <c r="M115" s="173"/>
    </row>
    <row r="116" spans="1:13" s="3" customFormat="1" ht="15.75" customHeight="1" outlineLevel="2" thickBot="1" x14ac:dyDescent="0.3">
      <c r="A116" s="16" t="s">
        <v>2878</v>
      </c>
      <c r="B116" s="18" t="s">
        <v>2</v>
      </c>
      <c r="C116" s="147" t="s">
        <v>2879</v>
      </c>
      <c r="D116" s="147" t="s">
        <v>404</v>
      </c>
      <c r="E116" s="4" t="s">
        <v>404</v>
      </c>
      <c r="F116" s="107" t="s">
        <v>7</v>
      </c>
      <c r="H116" s="16" t="s">
        <v>2878</v>
      </c>
      <c r="I116" s="18" t="s">
        <v>2</v>
      </c>
      <c r="J116" s="147" t="s">
        <v>2879</v>
      </c>
      <c r="K116" s="147" t="s">
        <v>404</v>
      </c>
      <c r="L116" s="4" t="s">
        <v>404</v>
      </c>
      <c r="M116" s="107" t="s">
        <v>7</v>
      </c>
    </row>
    <row r="117" spans="1:13" outlineLevel="2" x14ac:dyDescent="0.25">
      <c r="A117" s="21" t="s">
        <v>3242</v>
      </c>
      <c r="B117" s="21" t="s">
        <v>42</v>
      </c>
      <c r="C117" s="19" t="str">
        <f>CONCATENATE(".",F117)</f>
        <v>.1241</v>
      </c>
      <c r="D117" s="19" t="s">
        <v>3243</v>
      </c>
      <c r="E117" s="21" t="s">
        <v>3244</v>
      </c>
      <c r="F117" s="153">
        <v>1241</v>
      </c>
      <c r="H117" s="21" t="s">
        <v>3245</v>
      </c>
      <c r="I117" s="21" t="s">
        <v>42</v>
      </c>
      <c r="J117" s="19" t="str">
        <f>CONCATENATE(".",M117)</f>
        <v>.1246</v>
      </c>
      <c r="K117" s="19" t="s">
        <v>3246</v>
      </c>
      <c r="L117" s="21" t="s">
        <v>3247</v>
      </c>
      <c r="M117" s="153">
        <v>1246</v>
      </c>
    </row>
    <row r="118" spans="1:13" outlineLevel="2" x14ac:dyDescent="0.25">
      <c r="A118" s="22" t="s">
        <v>3248</v>
      </c>
      <c r="B118" s="22" t="s">
        <v>16</v>
      </c>
      <c r="C118" s="134" t="str">
        <f>CONCATENATE(".",F118)</f>
        <v>.1242</v>
      </c>
      <c r="D118" s="94" t="s">
        <v>3249</v>
      </c>
      <c r="E118" s="22" t="s">
        <v>3250</v>
      </c>
      <c r="F118" s="20">
        <v>1242</v>
      </c>
      <c r="H118" s="22" t="s">
        <v>3251</v>
      </c>
      <c r="I118" s="22" t="s">
        <v>16</v>
      </c>
      <c r="J118" s="134" t="str">
        <f>CONCATENATE(".",M118)</f>
        <v>.1247</v>
      </c>
      <c r="K118" s="94" t="s">
        <v>3252</v>
      </c>
      <c r="L118" s="22" t="s">
        <v>3253</v>
      </c>
      <c r="M118" s="20">
        <v>1247</v>
      </c>
    </row>
    <row r="119" spans="1:13" outlineLevel="2" x14ac:dyDescent="0.25">
      <c r="A119" s="22" t="s">
        <v>3254</v>
      </c>
      <c r="B119" s="22" t="s">
        <v>26</v>
      </c>
      <c r="C119" s="134" t="str">
        <f>CONCATENATE(".",F119)</f>
        <v>.1243</v>
      </c>
      <c r="D119" s="94" t="s">
        <v>3255</v>
      </c>
      <c r="E119" s="22" t="s">
        <v>3256</v>
      </c>
      <c r="F119" s="20">
        <v>1243</v>
      </c>
      <c r="H119" s="22" t="s">
        <v>3257</v>
      </c>
      <c r="I119" s="22" t="s">
        <v>26</v>
      </c>
      <c r="J119" s="134" t="str">
        <f>CONCATENATE(".",M119)</f>
        <v>.1248</v>
      </c>
      <c r="K119" s="94" t="s">
        <v>3258</v>
      </c>
      <c r="L119" s="22" t="s">
        <v>3259</v>
      </c>
      <c r="M119" s="20">
        <v>1248</v>
      </c>
    </row>
    <row r="120" spans="1:13" outlineLevel="2" x14ac:dyDescent="0.25">
      <c r="A120" s="22" t="s">
        <v>3260</v>
      </c>
      <c r="B120" s="22" t="s">
        <v>35</v>
      </c>
      <c r="C120" s="134" t="str">
        <f>CONCATENATE(".",F120)</f>
        <v>.1244</v>
      </c>
      <c r="D120" s="94" t="s">
        <v>3261</v>
      </c>
      <c r="E120" s="22" t="s">
        <v>3262</v>
      </c>
      <c r="F120" s="20">
        <v>1244</v>
      </c>
      <c r="H120" s="22" t="s">
        <v>3263</v>
      </c>
      <c r="I120" s="22" t="s">
        <v>35</v>
      </c>
      <c r="J120" s="134" t="str">
        <f>CONCATENATE(".",M120)</f>
        <v>.1249</v>
      </c>
      <c r="K120" s="94" t="s">
        <v>3264</v>
      </c>
      <c r="L120" s="22" t="s">
        <v>3265</v>
      </c>
      <c r="M120" s="20">
        <v>1249</v>
      </c>
    </row>
    <row r="121" spans="1:13" ht="15.75" customHeight="1" outlineLevel="2" thickBot="1" x14ac:dyDescent="0.3">
      <c r="A121" s="24" t="s">
        <v>3266</v>
      </c>
      <c r="B121" s="24" t="s">
        <v>2905</v>
      </c>
      <c r="C121" s="160" t="str">
        <f>CONCATENATE(".",F121)</f>
        <v>.1245</v>
      </c>
      <c r="D121" s="23" t="s">
        <v>3267</v>
      </c>
      <c r="E121" s="24" t="s">
        <v>3268</v>
      </c>
      <c r="F121" s="25">
        <v>1245</v>
      </c>
      <c r="H121" s="24" t="s">
        <v>3269</v>
      </c>
      <c r="I121" s="24" t="s">
        <v>2905</v>
      </c>
      <c r="J121" s="160" t="str">
        <f>CONCATENATE(".",M121)</f>
        <v>.1250</v>
      </c>
      <c r="K121" s="23" t="s">
        <v>3270</v>
      </c>
      <c r="L121" s="24" t="s">
        <v>3271</v>
      </c>
      <c r="M121" s="25">
        <v>1250</v>
      </c>
    </row>
    <row r="122" spans="1:13" outlineLevel="1" x14ac:dyDescent="0.25"/>
    <row r="123" spans="1:13" ht="15.75" customHeight="1" outlineLevel="2" thickBot="1" x14ac:dyDescent="0.3">
      <c r="A123" s="192" t="s">
        <v>3014</v>
      </c>
      <c r="B123" s="193"/>
      <c r="C123" s="193"/>
      <c r="D123" s="193"/>
      <c r="E123" s="193"/>
      <c r="F123" s="193"/>
      <c r="M123" s="44"/>
    </row>
    <row r="124" spans="1:13" outlineLevel="2" x14ac:dyDescent="0.25">
      <c r="A124" s="189" t="s">
        <v>2878</v>
      </c>
      <c r="B124" s="189" t="s">
        <v>2</v>
      </c>
      <c r="C124" s="191" t="s">
        <v>3272</v>
      </c>
      <c r="D124" s="180"/>
      <c r="E124" s="191" t="s">
        <v>3273</v>
      </c>
      <c r="F124" s="180"/>
      <c r="M124" s="44"/>
    </row>
    <row r="125" spans="1:13" ht="15.75" customHeight="1" outlineLevel="2" thickBot="1" x14ac:dyDescent="0.3">
      <c r="A125" s="190"/>
      <c r="B125" s="190"/>
      <c r="C125" s="50" t="s">
        <v>402</v>
      </c>
      <c r="D125" s="51" t="s">
        <v>404</v>
      </c>
      <c r="E125" s="50" t="s">
        <v>402</v>
      </c>
      <c r="F125" s="51" t="s">
        <v>404</v>
      </c>
      <c r="M125" s="44"/>
    </row>
    <row r="126" spans="1:13" outlineLevel="2" x14ac:dyDescent="0.25">
      <c r="A126" s="53" t="s">
        <v>3274</v>
      </c>
      <c r="B126" s="53" t="s">
        <v>42</v>
      </c>
      <c r="C126" s="21" t="s">
        <v>3019</v>
      </c>
      <c r="D126" s="56" t="s">
        <v>3275</v>
      </c>
      <c r="E126" s="21" t="s">
        <v>3019</v>
      </c>
      <c r="F126" s="153" t="s">
        <v>3276</v>
      </c>
      <c r="M126" s="44"/>
    </row>
    <row r="127" spans="1:13" outlineLevel="2" x14ac:dyDescent="0.25">
      <c r="A127" s="54" t="s">
        <v>3277</v>
      </c>
      <c r="B127" s="54" t="s">
        <v>16</v>
      </c>
      <c r="C127" s="22" t="s">
        <v>3026</v>
      </c>
      <c r="D127" s="95" t="s">
        <v>3278</v>
      </c>
      <c r="E127" s="22" t="s">
        <v>3026</v>
      </c>
      <c r="F127" s="154" t="s">
        <v>3279</v>
      </c>
      <c r="M127" s="44"/>
    </row>
    <row r="128" spans="1:13" outlineLevel="2" x14ac:dyDescent="0.25">
      <c r="A128" s="54" t="s">
        <v>3280</v>
      </c>
      <c r="B128" s="54" t="s">
        <v>26</v>
      </c>
      <c r="C128" s="22" t="s">
        <v>3033</v>
      </c>
      <c r="D128" s="95" t="s">
        <v>3281</v>
      </c>
      <c r="E128" s="22" t="s">
        <v>3033</v>
      </c>
      <c r="F128" s="154" t="s">
        <v>3282</v>
      </c>
      <c r="M128" s="44"/>
    </row>
    <row r="129" spans="1:13" ht="15.75" customHeight="1" outlineLevel="2" thickBot="1" x14ac:dyDescent="0.3">
      <c r="A129" s="55" t="s">
        <v>3283</v>
      </c>
      <c r="B129" s="55" t="s">
        <v>35</v>
      </c>
      <c r="C129" s="24" t="s">
        <v>3040</v>
      </c>
      <c r="D129" s="57" t="s">
        <v>3284</v>
      </c>
      <c r="E129" s="24" t="s">
        <v>3040</v>
      </c>
      <c r="F129" s="157" t="s">
        <v>3285</v>
      </c>
      <c r="M129" s="44"/>
    </row>
    <row r="130" spans="1:13" outlineLevel="2" x14ac:dyDescent="0.25">
      <c r="F130" s="44"/>
      <c r="M130" s="44"/>
    </row>
    <row r="131" spans="1:13" ht="18.75" customHeight="1" x14ac:dyDescent="0.3">
      <c r="A131" s="12" t="s">
        <v>203</v>
      </c>
      <c r="B131" s="12"/>
    </row>
    <row r="132" spans="1:13" ht="15.75" customHeight="1" outlineLevel="1" thickBot="1" x14ac:dyDescent="0.3">
      <c r="A132" s="119" t="s">
        <v>3286</v>
      </c>
      <c r="B132" s="119"/>
    </row>
    <row r="133" spans="1:13" s="9" customFormat="1" ht="15" customHeight="1" outlineLevel="2" x14ac:dyDescent="0.25">
      <c r="A133" s="17"/>
      <c r="B133" s="195" t="s">
        <v>3047</v>
      </c>
      <c r="C133" s="175"/>
      <c r="D133" s="180"/>
      <c r="E133" s="194" t="s">
        <v>3287</v>
      </c>
      <c r="F133" s="173"/>
      <c r="H133" s="17"/>
      <c r="I133" s="195" t="s">
        <v>3049</v>
      </c>
      <c r="J133" s="175"/>
      <c r="K133" s="180"/>
      <c r="L133" s="194" t="s">
        <v>3288</v>
      </c>
      <c r="M133" s="173"/>
    </row>
    <row r="134" spans="1:13" s="3" customFormat="1" ht="15.75" customHeight="1" outlineLevel="2" thickBot="1" x14ac:dyDescent="0.3">
      <c r="A134" s="16" t="s">
        <v>2878</v>
      </c>
      <c r="B134" s="18" t="s">
        <v>2</v>
      </c>
      <c r="C134" s="147" t="s">
        <v>2879</v>
      </c>
      <c r="D134" s="147" t="s">
        <v>404</v>
      </c>
      <c r="E134" s="4" t="s">
        <v>404</v>
      </c>
      <c r="F134" s="107" t="s">
        <v>7</v>
      </c>
      <c r="H134" s="16" t="s">
        <v>2878</v>
      </c>
      <c r="I134" s="18" t="s">
        <v>2</v>
      </c>
      <c r="J134" s="147" t="s">
        <v>2879</v>
      </c>
      <c r="K134" s="147" t="s">
        <v>404</v>
      </c>
      <c r="L134" s="4" t="s">
        <v>404</v>
      </c>
      <c r="M134" s="107" t="s">
        <v>7</v>
      </c>
    </row>
    <row r="135" spans="1:13" outlineLevel="2" x14ac:dyDescent="0.25">
      <c r="A135" s="21" t="s">
        <v>3289</v>
      </c>
      <c r="B135" s="21" t="s">
        <v>42</v>
      </c>
      <c r="C135" s="19" t="str">
        <f>CONCATENATE(".",F135)</f>
        <v>.1241</v>
      </c>
      <c r="D135" s="19" t="s">
        <v>3290</v>
      </c>
      <c r="E135" s="21" t="s">
        <v>3291</v>
      </c>
      <c r="F135" s="153">
        <v>1241</v>
      </c>
      <c r="H135" s="21" t="s">
        <v>3292</v>
      </c>
      <c r="I135" s="21" t="s">
        <v>42</v>
      </c>
      <c r="J135" s="19" t="str">
        <f>CONCATENATE(".",M135)</f>
        <v>.1246</v>
      </c>
      <c r="K135" s="19" t="s">
        <v>3293</v>
      </c>
      <c r="L135" s="21" t="s">
        <v>3294</v>
      </c>
      <c r="M135" s="153">
        <v>1246</v>
      </c>
    </row>
    <row r="136" spans="1:13" outlineLevel="2" x14ac:dyDescent="0.25">
      <c r="A136" s="22" t="s">
        <v>3295</v>
      </c>
      <c r="B136" s="22" t="s">
        <v>16</v>
      </c>
      <c r="C136" s="134" t="str">
        <f>CONCATENATE(".",F136)</f>
        <v>.1242</v>
      </c>
      <c r="D136" s="94" t="s">
        <v>3296</v>
      </c>
      <c r="E136" s="22" t="s">
        <v>3297</v>
      </c>
      <c r="F136" s="20">
        <v>1242</v>
      </c>
      <c r="H136" s="22" t="s">
        <v>3298</v>
      </c>
      <c r="I136" s="22" t="s">
        <v>16</v>
      </c>
      <c r="J136" s="134" t="str">
        <f>CONCATENATE(".",M136)</f>
        <v>.1247</v>
      </c>
      <c r="K136" s="94" t="s">
        <v>3299</v>
      </c>
      <c r="L136" s="22" t="s">
        <v>3300</v>
      </c>
      <c r="M136" s="20">
        <v>1247</v>
      </c>
    </row>
    <row r="137" spans="1:13" outlineLevel="2" x14ac:dyDescent="0.25">
      <c r="A137" s="22" t="s">
        <v>3301</v>
      </c>
      <c r="B137" s="22" t="s">
        <v>26</v>
      </c>
      <c r="C137" s="134" t="str">
        <f>CONCATENATE(".",F137)</f>
        <v>.1243</v>
      </c>
      <c r="D137" s="94" t="s">
        <v>3302</v>
      </c>
      <c r="E137" s="22" t="s">
        <v>3303</v>
      </c>
      <c r="F137" s="20">
        <v>1243</v>
      </c>
      <c r="H137" s="22" t="s">
        <v>3304</v>
      </c>
      <c r="I137" s="22" t="s">
        <v>26</v>
      </c>
      <c r="J137" s="134" t="str">
        <f>CONCATENATE(".",M137)</f>
        <v>.1248</v>
      </c>
      <c r="K137" s="94" t="s">
        <v>3305</v>
      </c>
      <c r="L137" s="22" t="s">
        <v>3306</v>
      </c>
      <c r="M137" s="20">
        <v>1248</v>
      </c>
    </row>
    <row r="138" spans="1:13" outlineLevel="2" x14ac:dyDescent="0.25">
      <c r="A138" s="22" t="s">
        <v>3307</v>
      </c>
      <c r="B138" s="22" t="s">
        <v>35</v>
      </c>
      <c r="C138" s="134" t="str">
        <f>CONCATENATE(".",F138)</f>
        <v>.1244</v>
      </c>
      <c r="D138" s="94" t="s">
        <v>3308</v>
      </c>
      <c r="E138" s="22" t="s">
        <v>3309</v>
      </c>
      <c r="F138" s="20">
        <v>1244</v>
      </c>
      <c r="H138" s="22" t="s">
        <v>3310</v>
      </c>
      <c r="I138" s="22" t="s">
        <v>35</v>
      </c>
      <c r="J138" s="134" t="str">
        <f>CONCATENATE(".",M138)</f>
        <v>.1249</v>
      </c>
      <c r="K138" s="94" t="s">
        <v>3311</v>
      </c>
      <c r="L138" s="22" t="s">
        <v>3312</v>
      </c>
      <c r="M138" s="20">
        <v>1249</v>
      </c>
    </row>
    <row r="139" spans="1:13" ht="15.75" customHeight="1" outlineLevel="2" thickBot="1" x14ac:dyDescent="0.3">
      <c r="A139" s="24" t="s">
        <v>3313</v>
      </c>
      <c r="B139" s="24" t="s">
        <v>2905</v>
      </c>
      <c r="C139" s="160" t="str">
        <f>CONCATENATE(".",F139)</f>
        <v>.1245</v>
      </c>
      <c r="D139" s="23" t="s">
        <v>3314</v>
      </c>
      <c r="E139" s="24" t="s">
        <v>3315</v>
      </c>
      <c r="F139" s="25">
        <v>1245</v>
      </c>
      <c r="H139" s="24" t="s">
        <v>3316</v>
      </c>
      <c r="I139" s="24" t="s">
        <v>2905</v>
      </c>
      <c r="J139" s="160" t="str">
        <f>CONCATENATE(".",M139)</f>
        <v>.1250</v>
      </c>
      <c r="K139" s="23" t="s">
        <v>3317</v>
      </c>
      <c r="L139" s="24" t="s">
        <v>3318</v>
      </c>
      <c r="M139" s="25">
        <v>1250</v>
      </c>
    </row>
    <row r="140" spans="1:13" outlineLevel="1" x14ac:dyDescent="0.25">
      <c r="F140" s="10"/>
      <c r="H140" s="10"/>
      <c r="I140" s="10"/>
    </row>
    <row r="141" spans="1:13" ht="15.75" customHeight="1" outlineLevel="1" thickBot="1" x14ac:dyDescent="0.3">
      <c r="A141" s="119" t="s">
        <v>3319</v>
      </c>
      <c r="B141" s="119"/>
    </row>
    <row r="142" spans="1:13" s="9" customFormat="1" ht="15" customHeight="1" outlineLevel="2" x14ac:dyDescent="0.25">
      <c r="A142" s="17"/>
      <c r="B142" s="195" t="s">
        <v>3047</v>
      </c>
      <c r="C142" s="175"/>
      <c r="D142" s="180"/>
      <c r="E142" s="194" t="s">
        <v>3288</v>
      </c>
      <c r="F142" s="173"/>
      <c r="H142" s="17"/>
      <c r="I142" s="195" t="s">
        <v>3049</v>
      </c>
      <c r="J142" s="175"/>
      <c r="K142" s="180"/>
      <c r="L142" s="194" t="s">
        <v>3320</v>
      </c>
      <c r="M142" s="173"/>
    </row>
    <row r="143" spans="1:13" s="3" customFormat="1" ht="15.75" customHeight="1" outlineLevel="2" thickBot="1" x14ac:dyDescent="0.3">
      <c r="A143" s="16" t="s">
        <v>2878</v>
      </c>
      <c r="B143" s="18" t="s">
        <v>2</v>
      </c>
      <c r="C143" s="147" t="s">
        <v>2879</v>
      </c>
      <c r="D143" s="147" t="s">
        <v>404</v>
      </c>
      <c r="E143" s="4" t="s">
        <v>404</v>
      </c>
      <c r="F143" s="107" t="s">
        <v>7</v>
      </c>
      <c r="H143" s="16" t="s">
        <v>2878</v>
      </c>
      <c r="I143" s="18" t="s">
        <v>2</v>
      </c>
      <c r="J143" s="147" t="s">
        <v>2879</v>
      </c>
      <c r="K143" s="147" t="s">
        <v>404</v>
      </c>
      <c r="L143" s="4" t="s">
        <v>404</v>
      </c>
      <c r="M143" s="107" t="s">
        <v>7</v>
      </c>
    </row>
    <row r="144" spans="1:13" outlineLevel="2" x14ac:dyDescent="0.25">
      <c r="A144" s="21" t="s">
        <v>3321</v>
      </c>
      <c r="B144" s="21" t="s">
        <v>42</v>
      </c>
      <c r="C144" s="19" t="str">
        <f>CONCATENATE(".",F144)</f>
        <v>.1241</v>
      </c>
      <c r="D144" s="19" t="s">
        <v>3322</v>
      </c>
      <c r="E144" s="21" t="s">
        <v>3323</v>
      </c>
      <c r="F144" s="153">
        <v>1241</v>
      </c>
      <c r="H144" s="21" t="s">
        <v>3324</v>
      </c>
      <c r="I144" s="21" t="s">
        <v>42</v>
      </c>
      <c r="J144" s="19" t="str">
        <f>CONCATENATE(".",M144)</f>
        <v>.1246</v>
      </c>
      <c r="K144" s="19" t="s">
        <v>3325</v>
      </c>
      <c r="L144" s="21" t="s">
        <v>3326</v>
      </c>
      <c r="M144" s="153">
        <v>1246</v>
      </c>
    </row>
    <row r="145" spans="1:13" outlineLevel="2" x14ac:dyDescent="0.25">
      <c r="A145" s="22" t="s">
        <v>3327</v>
      </c>
      <c r="B145" s="22" t="s">
        <v>16</v>
      </c>
      <c r="C145" s="134" t="str">
        <f>CONCATENATE(".",F145)</f>
        <v>.1242</v>
      </c>
      <c r="D145" s="94" t="s">
        <v>3328</v>
      </c>
      <c r="E145" s="22" t="s">
        <v>3329</v>
      </c>
      <c r="F145" s="20">
        <v>1242</v>
      </c>
      <c r="H145" s="22" t="s">
        <v>3330</v>
      </c>
      <c r="I145" s="22" t="s">
        <v>16</v>
      </c>
      <c r="J145" s="134" t="str">
        <f>CONCATENATE(".",M145)</f>
        <v>.1247</v>
      </c>
      <c r="K145" s="94" t="s">
        <v>3331</v>
      </c>
      <c r="L145" s="22" t="s">
        <v>3332</v>
      </c>
      <c r="M145" s="20">
        <v>1247</v>
      </c>
    </row>
    <row r="146" spans="1:13" outlineLevel="2" x14ac:dyDescent="0.25">
      <c r="A146" s="22" t="s">
        <v>3333</v>
      </c>
      <c r="B146" s="22" t="s">
        <v>26</v>
      </c>
      <c r="C146" s="134" t="str">
        <f>CONCATENATE(".",F146)</f>
        <v>.1243</v>
      </c>
      <c r="D146" s="94" t="s">
        <v>3334</v>
      </c>
      <c r="E146" s="22" t="s">
        <v>3335</v>
      </c>
      <c r="F146" s="20">
        <v>1243</v>
      </c>
      <c r="H146" s="22" t="s">
        <v>3336</v>
      </c>
      <c r="I146" s="22" t="s">
        <v>26</v>
      </c>
      <c r="J146" s="134" t="str">
        <f>CONCATENATE(".",M146)</f>
        <v>.1248</v>
      </c>
      <c r="K146" s="94" t="s">
        <v>3337</v>
      </c>
      <c r="L146" s="22" t="s">
        <v>3338</v>
      </c>
      <c r="M146" s="20">
        <v>1248</v>
      </c>
    </row>
    <row r="147" spans="1:13" outlineLevel="2" x14ac:dyDescent="0.25">
      <c r="A147" s="22" t="s">
        <v>3339</v>
      </c>
      <c r="B147" s="22" t="s">
        <v>35</v>
      </c>
      <c r="C147" s="134" t="str">
        <f>CONCATENATE(".",F147)</f>
        <v>.1244</v>
      </c>
      <c r="D147" s="94" t="s">
        <v>3340</v>
      </c>
      <c r="E147" s="22" t="s">
        <v>3341</v>
      </c>
      <c r="F147" s="20">
        <v>1244</v>
      </c>
      <c r="H147" s="22" t="s">
        <v>3342</v>
      </c>
      <c r="I147" s="22" t="s">
        <v>35</v>
      </c>
      <c r="J147" s="134" t="str">
        <f>CONCATENATE(".",M147)</f>
        <v>.1249</v>
      </c>
      <c r="K147" s="94" t="s">
        <v>3343</v>
      </c>
      <c r="L147" s="22" t="s">
        <v>3344</v>
      </c>
      <c r="M147" s="20">
        <v>1249</v>
      </c>
    </row>
    <row r="148" spans="1:13" ht="15.75" customHeight="1" outlineLevel="2" thickBot="1" x14ac:dyDescent="0.3">
      <c r="A148" s="24" t="s">
        <v>3345</v>
      </c>
      <c r="B148" s="24" t="s">
        <v>2905</v>
      </c>
      <c r="C148" s="160" t="str">
        <f>CONCATENATE(".",F148)</f>
        <v>.1245</v>
      </c>
      <c r="D148" s="23" t="s">
        <v>3346</v>
      </c>
      <c r="E148" s="24" t="s">
        <v>3347</v>
      </c>
      <c r="F148" s="25">
        <v>1245</v>
      </c>
      <c r="H148" s="24" t="s">
        <v>3348</v>
      </c>
      <c r="I148" s="24" t="s">
        <v>2905</v>
      </c>
      <c r="J148" s="160" t="str">
        <f>CONCATENATE(".",M148)</f>
        <v>.1250</v>
      </c>
      <c r="K148" s="23" t="s">
        <v>3349</v>
      </c>
      <c r="L148" s="24" t="s">
        <v>3350</v>
      </c>
      <c r="M148" s="25">
        <v>1250</v>
      </c>
    </row>
    <row r="149" spans="1:13" outlineLevel="1" x14ac:dyDescent="0.25"/>
    <row r="150" spans="1:13" ht="18.75" customHeight="1" x14ac:dyDescent="0.3">
      <c r="A150" s="12" t="s">
        <v>345</v>
      </c>
      <c r="B150" s="12"/>
    </row>
    <row r="151" spans="1:13" ht="15.75" customHeight="1" outlineLevel="1" thickBot="1" x14ac:dyDescent="0.3">
      <c r="A151" s="119" t="s">
        <v>3351</v>
      </c>
      <c r="B151" s="119"/>
    </row>
    <row r="152" spans="1:13" s="9" customFormat="1" ht="15" customHeight="1" outlineLevel="2" x14ac:dyDescent="0.25">
      <c r="A152" s="17"/>
      <c r="B152" s="195" t="s">
        <v>3047</v>
      </c>
      <c r="C152" s="175"/>
      <c r="D152" s="180"/>
      <c r="E152" s="194" t="s">
        <v>3352</v>
      </c>
      <c r="F152" s="173"/>
      <c r="H152" s="17"/>
      <c r="I152" s="195" t="s">
        <v>3049</v>
      </c>
      <c r="J152" s="175"/>
      <c r="K152" s="180"/>
      <c r="L152" s="194" t="s">
        <v>3353</v>
      </c>
      <c r="M152" s="173"/>
    </row>
    <row r="153" spans="1:13" s="3" customFormat="1" ht="15.75" customHeight="1" outlineLevel="2" thickBot="1" x14ac:dyDescent="0.3">
      <c r="A153" s="16" t="s">
        <v>2878</v>
      </c>
      <c r="B153" s="18" t="s">
        <v>2</v>
      </c>
      <c r="C153" s="147" t="s">
        <v>2879</v>
      </c>
      <c r="D153" s="147" t="s">
        <v>404</v>
      </c>
      <c r="E153" s="4" t="s">
        <v>404</v>
      </c>
      <c r="F153" s="107" t="s">
        <v>7</v>
      </c>
      <c r="H153" s="16" t="s">
        <v>2878</v>
      </c>
      <c r="I153" s="18" t="s">
        <v>2</v>
      </c>
      <c r="J153" s="147" t="s">
        <v>2879</v>
      </c>
      <c r="K153" s="147" t="s">
        <v>404</v>
      </c>
      <c r="L153" s="4" t="s">
        <v>404</v>
      </c>
      <c r="M153" s="107" t="s">
        <v>7</v>
      </c>
    </row>
    <row r="154" spans="1:13" outlineLevel="2" x14ac:dyDescent="0.25">
      <c r="A154" s="21" t="s">
        <v>3354</v>
      </c>
      <c r="B154" s="21" t="s">
        <v>42</v>
      </c>
      <c r="C154" s="19" t="str">
        <f>CONCATENATE(".",F154)</f>
        <v>.1241</v>
      </c>
      <c r="D154" s="19" t="s">
        <v>3355</v>
      </c>
      <c r="E154" s="21" t="s">
        <v>3356</v>
      </c>
      <c r="F154" s="153">
        <v>1241</v>
      </c>
      <c r="H154" s="21" t="s">
        <v>3357</v>
      </c>
      <c r="I154" s="21" t="s">
        <v>42</v>
      </c>
      <c r="J154" s="19" t="str">
        <f>CONCATENATE(".",M154)</f>
        <v>.1246</v>
      </c>
      <c r="K154" s="19" t="s">
        <v>3358</v>
      </c>
      <c r="L154" s="21" t="s">
        <v>3359</v>
      </c>
      <c r="M154" s="153">
        <v>1246</v>
      </c>
    </row>
    <row r="155" spans="1:13" outlineLevel="2" x14ac:dyDescent="0.25">
      <c r="A155" s="22" t="s">
        <v>3360</v>
      </c>
      <c r="B155" s="22" t="s">
        <v>16</v>
      </c>
      <c r="C155" s="134" t="str">
        <f>CONCATENATE(".",F155)</f>
        <v>.1242</v>
      </c>
      <c r="D155" s="94" t="s">
        <v>3361</v>
      </c>
      <c r="E155" s="22" t="s">
        <v>3362</v>
      </c>
      <c r="F155" s="20">
        <v>1242</v>
      </c>
      <c r="H155" s="22" t="s">
        <v>3363</v>
      </c>
      <c r="I155" s="22" t="s">
        <v>16</v>
      </c>
      <c r="J155" s="134" t="str">
        <f>CONCATENATE(".",M155)</f>
        <v>.1247</v>
      </c>
      <c r="K155" s="94" t="s">
        <v>3364</v>
      </c>
      <c r="L155" s="22" t="s">
        <v>3365</v>
      </c>
      <c r="M155" s="20">
        <v>1247</v>
      </c>
    </row>
    <row r="156" spans="1:13" outlineLevel="2" x14ac:dyDescent="0.25">
      <c r="A156" s="22" t="s">
        <v>3366</v>
      </c>
      <c r="B156" s="22" t="s">
        <v>26</v>
      </c>
      <c r="C156" s="134" t="str">
        <f>CONCATENATE(".",F156)</f>
        <v>.1243</v>
      </c>
      <c r="D156" s="94" t="s">
        <v>3367</v>
      </c>
      <c r="E156" s="22" t="s">
        <v>3368</v>
      </c>
      <c r="F156" s="20">
        <v>1243</v>
      </c>
      <c r="H156" s="22" t="s">
        <v>3369</v>
      </c>
      <c r="I156" s="22" t="s">
        <v>26</v>
      </c>
      <c r="J156" s="134" t="str">
        <f>CONCATENATE(".",M156)</f>
        <v>.1248</v>
      </c>
      <c r="K156" s="94" t="s">
        <v>3370</v>
      </c>
      <c r="L156" s="22" t="s">
        <v>3371</v>
      </c>
      <c r="M156" s="20">
        <v>1248</v>
      </c>
    </row>
    <row r="157" spans="1:13" outlineLevel="2" x14ac:dyDescent="0.25">
      <c r="A157" s="22" t="s">
        <v>3372</v>
      </c>
      <c r="B157" s="22" t="s">
        <v>35</v>
      </c>
      <c r="C157" s="134" t="str">
        <f>CONCATENATE(".",F157)</f>
        <v>.1244</v>
      </c>
      <c r="D157" s="94" t="s">
        <v>3373</v>
      </c>
      <c r="E157" s="22" t="s">
        <v>3374</v>
      </c>
      <c r="F157" s="20">
        <v>1244</v>
      </c>
      <c r="H157" s="22" t="s">
        <v>3375</v>
      </c>
      <c r="I157" s="22" t="s">
        <v>35</v>
      </c>
      <c r="J157" s="134" t="str">
        <f>CONCATENATE(".",M157)</f>
        <v>.1249</v>
      </c>
      <c r="K157" s="94" t="s">
        <v>3376</v>
      </c>
      <c r="L157" s="22" t="s">
        <v>3377</v>
      </c>
      <c r="M157" s="20">
        <v>1249</v>
      </c>
    </row>
    <row r="158" spans="1:13" ht="15.75" customHeight="1" outlineLevel="2" thickBot="1" x14ac:dyDescent="0.3">
      <c r="A158" s="24" t="s">
        <v>3378</v>
      </c>
      <c r="B158" s="24" t="s">
        <v>2905</v>
      </c>
      <c r="C158" s="160" t="str">
        <f>CONCATENATE(".",F158)</f>
        <v>.1245</v>
      </c>
      <c r="D158" s="23" t="s">
        <v>3379</v>
      </c>
      <c r="E158" s="24" t="s">
        <v>3380</v>
      </c>
      <c r="F158" s="25">
        <v>1245</v>
      </c>
      <c r="H158" s="24" t="s">
        <v>3381</v>
      </c>
      <c r="I158" s="24" t="s">
        <v>2905</v>
      </c>
      <c r="J158" s="160" t="str">
        <f>CONCATENATE(".",M158)</f>
        <v>.1250</v>
      </c>
      <c r="K158" s="23" t="s">
        <v>3382</v>
      </c>
      <c r="L158" s="24" t="s">
        <v>3383</v>
      </c>
      <c r="M158" s="25">
        <v>1250</v>
      </c>
    </row>
    <row r="159" spans="1:13" outlineLevel="1" x14ac:dyDescent="0.25">
      <c r="F159" s="10"/>
      <c r="H159" s="10"/>
      <c r="I159" s="10"/>
    </row>
    <row r="160" spans="1:13" ht="15.75" customHeight="1" outlineLevel="1" thickBot="1" x14ac:dyDescent="0.3">
      <c r="A160" s="119" t="s">
        <v>3384</v>
      </c>
      <c r="B160" s="119"/>
    </row>
    <row r="161" spans="1:13" s="9" customFormat="1" ht="15" customHeight="1" outlineLevel="2" x14ac:dyDescent="0.25">
      <c r="A161" s="17"/>
      <c r="B161" s="195" t="s">
        <v>3047</v>
      </c>
      <c r="C161" s="175"/>
      <c r="D161" s="180"/>
      <c r="E161" s="194" t="s">
        <v>3385</v>
      </c>
      <c r="F161" s="173"/>
      <c r="H161" s="17"/>
      <c r="I161" s="195" t="s">
        <v>3049</v>
      </c>
      <c r="J161" s="175"/>
      <c r="K161" s="180"/>
      <c r="L161" s="194" t="s">
        <v>3386</v>
      </c>
      <c r="M161" s="173"/>
    </row>
    <row r="162" spans="1:13" s="3" customFormat="1" ht="15.75" customHeight="1" outlineLevel="2" thickBot="1" x14ac:dyDescent="0.3">
      <c r="A162" s="16" t="s">
        <v>2878</v>
      </c>
      <c r="B162" s="18" t="s">
        <v>2</v>
      </c>
      <c r="C162" s="147" t="s">
        <v>2879</v>
      </c>
      <c r="D162" s="147" t="s">
        <v>404</v>
      </c>
      <c r="E162" s="4" t="s">
        <v>404</v>
      </c>
      <c r="F162" s="107" t="s">
        <v>7</v>
      </c>
      <c r="H162" s="16" t="s">
        <v>2878</v>
      </c>
      <c r="I162" s="18" t="s">
        <v>2</v>
      </c>
      <c r="J162" s="147" t="s">
        <v>2879</v>
      </c>
      <c r="K162" s="147" t="s">
        <v>404</v>
      </c>
      <c r="L162" s="4" t="s">
        <v>404</v>
      </c>
      <c r="M162" s="107" t="s">
        <v>7</v>
      </c>
    </row>
    <row r="163" spans="1:13" outlineLevel="2" x14ac:dyDescent="0.25">
      <c r="A163" s="21" t="s">
        <v>3387</v>
      </c>
      <c r="B163" s="21" t="s">
        <v>42</v>
      </c>
      <c r="C163" s="19" t="str">
        <f>CONCATENATE(".",F163)</f>
        <v>.1241</v>
      </c>
      <c r="D163" s="19" t="s">
        <v>3388</v>
      </c>
      <c r="E163" s="21" t="s">
        <v>3389</v>
      </c>
      <c r="F163" s="153">
        <v>1241</v>
      </c>
      <c r="H163" s="21" t="s">
        <v>3390</v>
      </c>
      <c r="I163" s="21" t="s">
        <v>42</v>
      </c>
      <c r="J163" s="19" t="str">
        <f>CONCATENATE(".",M163)</f>
        <v>.1246</v>
      </c>
      <c r="K163" s="19" t="s">
        <v>3391</v>
      </c>
      <c r="L163" s="21" t="s">
        <v>3392</v>
      </c>
      <c r="M163" s="153">
        <v>1246</v>
      </c>
    </row>
    <row r="164" spans="1:13" outlineLevel="2" x14ac:dyDescent="0.25">
      <c r="A164" s="22" t="s">
        <v>3393</v>
      </c>
      <c r="B164" s="22" t="s">
        <v>16</v>
      </c>
      <c r="C164" s="134" t="str">
        <f>CONCATENATE(".",F164)</f>
        <v>.1242</v>
      </c>
      <c r="D164" s="94" t="s">
        <v>3394</v>
      </c>
      <c r="E164" s="22" t="s">
        <v>3395</v>
      </c>
      <c r="F164" s="20">
        <v>1242</v>
      </c>
      <c r="H164" s="22" t="s">
        <v>3396</v>
      </c>
      <c r="I164" s="22" t="s">
        <v>16</v>
      </c>
      <c r="J164" s="134" t="str">
        <f>CONCATENATE(".",M164)</f>
        <v>.1247</v>
      </c>
      <c r="K164" s="94" t="s">
        <v>3397</v>
      </c>
      <c r="L164" s="22" t="s">
        <v>3398</v>
      </c>
      <c r="M164" s="20">
        <v>1247</v>
      </c>
    </row>
    <row r="165" spans="1:13" outlineLevel="2" x14ac:dyDescent="0.25">
      <c r="A165" s="22" t="s">
        <v>3399</v>
      </c>
      <c r="B165" s="22" t="s">
        <v>26</v>
      </c>
      <c r="C165" s="134" t="str">
        <f>CONCATENATE(".",F165)</f>
        <v>.1243</v>
      </c>
      <c r="D165" s="94" t="s">
        <v>3400</v>
      </c>
      <c r="E165" s="22" t="s">
        <v>3401</v>
      </c>
      <c r="F165" s="20">
        <v>1243</v>
      </c>
      <c r="H165" s="22" t="s">
        <v>3402</v>
      </c>
      <c r="I165" s="22" t="s">
        <v>26</v>
      </c>
      <c r="J165" s="134" t="str">
        <f>CONCATENATE(".",M165)</f>
        <v>.1248</v>
      </c>
      <c r="K165" s="94" t="s">
        <v>3403</v>
      </c>
      <c r="L165" s="22" t="s">
        <v>3404</v>
      </c>
      <c r="M165" s="20">
        <v>1248</v>
      </c>
    </row>
    <row r="166" spans="1:13" outlineLevel="2" x14ac:dyDescent="0.25">
      <c r="A166" s="22" t="s">
        <v>3405</v>
      </c>
      <c r="B166" s="22" t="s">
        <v>35</v>
      </c>
      <c r="C166" s="134" t="str">
        <f>CONCATENATE(".",F166)</f>
        <v>.1244</v>
      </c>
      <c r="D166" s="94" t="s">
        <v>3406</v>
      </c>
      <c r="E166" s="22" t="s">
        <v>3407</v>
      </c>
      <c r="F166" s="20">
        <v>1244</v>
      </c>
      <c r="H166" s="22" t="s">
        <v>3408</v>
      </c>
      <c r="I166" s="22" t="s">
        <v>35</v>
      </c>
      <c r="J166" s="134" t="str">
        <f>CONCATENATE(".",M166)</f>
        <v>.1249</v>
      </c>
      <c r="K166" s="94" t="s">
        <v>3409</v>
      </c>
      <c r="L166" s="22" t="s">
        <v>3410</v>
      </c>
      <c r="M166" s="20">
        <v>1249</v>
      </c>
    </row>
    <row r="167" spans="1:13" ht="15.75" customHeight="1" outlineLevel="2" thickBot="1" x14ac:dyDescent="0.3">
      <c r="A167" s="24" t="s">
        <v>3411</v>
      </c>
      <c r="B167" s="24" t="s">
        <v>2905</v>
      </c>
      <c r="C167" s="160" t="str">
        <f>CONCATENATE(".",F167)</f>
        <v>.1245</v>
      </c>
      <c r="D167" s="23" t="s">
        <v>3412</v>
      </c>
      <c r="E167" s="24" t="s">
        <v>3413</v>
      </c>
      <c r="F167" s="25">
        <v>1245</v>
      </c>
      <c r="H167" s="24" t="s">
        <v>3414</v>
      </c>
      <c r="I167" s="24" t="s">
        <v>2905</v>
      </c>
      <c r="J167" s="160" t="str">
        <f>CONCATENATE(".",M167)</f>
        <v>.1250</v>
      </c>
      <c r="K167" s="23" t="s">
        <v>3415</v>
      </c>
      <c r="L167" s="24" t="s">
        <v>3416</v>
      </c>
      <c r="M167" s="25">
        <v>1250</v>
      </c>
    </row>
    <row r="168" spans="1:13" outlineLevel="1" x14ac:dyDescent="0.25"/>
    <row r="169" spans="1:13" ht="15.75" customHeight="1" thickBot="1" x14ac:dyDescent="0.3">
      <c r="A169" s="192" t="s">
        <v>3014</v>
      </c>
      <c r="B169" s="193"/>
      <c r="C169" s="193"/>
      <c r="D169" s="193"/>
      <c r="E169" s="193"/>
      <c r="F169" s="193"/>
    </row>
    <row r="170" spans="1:13" x14ac:dyDescent="0.25">
      <c r="A170" s="189" t="s">
        <v>2878</v>
      </c>
      <c r="B170" s="189" t="s">
        <v>2</v>
      </c>
      <c r="C170" s="191" t="s">
        <v>3192</v>
      </c>
      <c r="D170" s="180"/>
      <c r="E170" s="191" t="s">
        <v>3193</v>
      </c>
      <c r="F170" s="180"/>
    </row>
    <row r="171" spans="1:13" ht="15.75" customHeight="1" thickBot="1" x14ac:dyDescent="0.3">
      <c r="A171" s="190"/>
      <c r="B171" s="190"/>
      <c r="C171" s="50" t="s">
        <v>402</v>
      </c>
      <c r="D171" s="51" t="s">
        <v>404</v>
      </c>
      <c r="E171" s="50" t="s">
        <v>402</v>
      </c>
      <c r="F171" s="51" t="s">
        <v>404</v>
      </c>
    </row>
    <row r="172" spans="1:13" x14ac:dyDescent="0.25">
      <c r="A172" s="53" t="s">
        <v>3417</v>
      </c>
      <c r="B172" s="53" t="s">
        <v>42</v>
      </c>
      <c r="C172" s="21" t="s">
        <v>3019</v>
      </c>
      <c r="D172" s="56" t="s">
        <v>3418</v>
      </c>
      <c r="E172" s="21" t="s">
        <v>3019</v>
      </c>
      <c r="F172" s="153" t="s">
        <v>3419</v>
      </c>
    </row>
    <row r="173" spans="1:13" x14ac:dyDescent="0.25">
      <c r="A173" s="54" t="s">
        <v>3420</v>
      </c>
      <c r="B173" s="54" t="s">
        <v>16</v>
      </c>
      <c r="C173" s="22" t="s">
        <v>3026</v>
      </c>
      <c r="D173" s="95" t="s">
        <v>3421</v>
      </c>
      <c r="E173" s="22" t="s">
        <v>3026</v>
      </c>
      <c r="F173" s="154" t="s">
        <v>395</v>
      </c>
    </row>
    <row r="174" spans="1:13" x14ac:dyDescent="0.25">
      <c r="A174" s="54" t="s">
        <v>3422</v>
      </c>
      <c r="B174" s="54" t="s">
        <v>26</v>
      </c>
      <c r="C174" s="22" t="s">
        <v>3033</v>
      </c>
      <c r="D174" s="95" t="s">
        <v>3423</v>
      </c>
      <c r="E174" s="22" t="s">
        <v>3033</v>
      </c>
      <c r="F174" s="154" t="s">
        <v>3424</v>
      </c>
    </row>
    <row r="175" spans="1:13" ht="15.75" customHeight="1" thickBot="1" x14ac:dyDescent="0.3">
      <c r="A175" s="55" t="s">
        <v>3425</v>
      </c>
      <c r="B175" s="55" t="s">
        <v>35</v>
      </c>
      <c r="C175" s="24" t="s">
        <v>3040</v>
      </c>
      <c r="D175" s="57" t="s">
        <v>3426</v>
      </c>
      <c r="E175" s="24" t="s">
        <v>3040</v>
      </c>
      <c r="F175" s="157" t="s">
        <v>397</v>
      </c>
    </row>
  </sheetData>
  <mergeCells count="85">
    <mergeCell ref="A43:A44"/>
    <mergeCell ref="B43:B44"/>
    <mergeCell ref="C43:D43"/>
    <mergeCell ref="E43:F43"/>
    <mergeCell ref="A123:F123"/>
    <mergeCell ref="C70:D70"/>
    <mergeCell ref="E70:F70"/>
    <mergeCell ref="E88:F88"/>
    <mergeCell ref="A124:A125"/>
    <mergeCell ref="B124:B125"/>
    <mergeCell ref="C124:D124"/>
    <mergeCell ref="E124:F124"/>
    <mergeCell ref="B52:D52"/>
    <mergeCell ref="E52:F52"/>
    <mergeCell ref="C97:D97"/>
    <mergeCell ref="E97:F97"/>
    <mergeCell ref="A97:A98"/>
    <mergeCell ref="B97:B98"/>
    <mergeCell ref="A96:F96"/>
    <mergeCell ref="A69:F69"/>
    <mergeCell ref="A70:A71"/>
    <mergeCell ref="B70:B71"/>
    <mergeCell ref="B115:D115"/>
    <mergeCell ref="E115:F115"/>
    <mergeCell ref="B33:D33"/>
    <mergeCell ref="E33:F33"/>
    <mergeCell ref="I33:K33"/>
    <mergeCell ref="L33:M33"/>
    <mergeCell ref="B5:D5"/>
    <mergeCell ref="E5:F5"/>
    <mergeCell ref="I5:K5"/>
    <mergeCell ref="L5:M5"/>
    <mergeCell ref="B14:D14"/>
    <mergeCell ref="A1:H1"/>
    <mergeCell ref="B24:D24"/>
    <mergeCell ref="E24:F24"/>
    <mergeCell ref="I24:K24"/>
    <mergeCell ref="L24:M24"/>
    <mergeCell ref="E14:F14"/>
    <mergeCell ref="I14:K14"/>
    <mergeCell ref="L14:M14"/>
    <mergeCell ref="I52:K52"/>
    <mergeCell ref="L52:M52"/>
    <mergeCell ref="B61:D61"/>
    <mergeCell ref="E61:F61"/>
    <mergeCell ref="I61:K61"/>
    <mergeCell ref="L61:M61"/>
    <mergeCell ref="I88:K88"/>
    <mergeCell ref="L88:M88"/>
    <mergeCell ref="B106:D106"/>
    <mergeCell ref="E106:F106"/>
    <mergeCell ref="I106:K106"/>
    <mergeCell ref="L106:M106"/>
    <mergeCell ref="A170:A171"/>
    <mergeCell ref="B170:B171"/>
    <mergeCell ref="C170:D170"/>
    <mergeCell ref="E170:F170"/>
    <mergeCell ref="L133:M133"/>
    <mergeCell ref="B142:D142"/>
    <mergeCell ref="E142:F142"/>
    <mergeCell ref="I142:K142"/>
    <mergeCell ref="L142:M142"/>
    <mergeCell ref="B133:D133"/>
    <mergeCell ref="E133:F133"/>
    <mergeCell ref="I133:K133"/>
    <mergeCell ref="L152:M152"/>
    <mergeCell ref="B161:D161"/>
    <mergeCell ref="E161:F161"/>
    <mergeCell ref="I161:K161"/>
    <mergeCell ref="H43:H44"/>
    <mergeCell ref="I43:I44"/>
    <mergeCell ref="J43:K43"/>
    <mergeCell ref="L43:M43"/>
    <mergeCell ref="A169:F169"/>
    <mergeCell ref="L161:M161"/>
    <mergeCell ref="B152:D152"/>
    <mergeCell ref="E152:F152"/>
    <mergeCell ref="I152:K152"/>
    <mergeCell ref="I115:K115"/>
    <mergeCell ref="L115:M115"/>
    <mergeCell ref="B79:D79"/>
    <mergeCell ref="E79:F79"/>
    <mergeCell ref="I79:K79"/>
    <mergeCell ref="L79:M79"/>
    <mergeCell ref="B88:D8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8</vt:i4>
      </vt:variant>
    </vt:vector>
  </HeadingPairs>
  <TitlesOfParts>
    <vt:vector size="20" baseType="lpstr">
      <vt:lpstr>IP-plan</vt:lpstr>
      <vt:lpstr>SPB_D1</vt:lpstr>
      <vt:lpstr>MOS_D1</vt:lpstr>
      <vt:lpstr>MOS_D2</vt:lpstr>
      <vt:lpstr>ROS_D1</vt:lpstr>
      <vt:lpstr>NIN_D1</vt:lpstr>
      <vt:lpstr>EKT_D1</vt:lpstr>
      <vt:lpstr>NSK_D1</vt:lpstr>
      <vt:lpstr>L3-link</vt:lpstr>
      <vt:lpstr>BGP</vt:lpstr>
      <vt:lpstr>Dictionary</vt:lpstr>
      <vt:lpstr>IP nets</vt:lpstr>
      <vt:lpstr>'IP-plan'!ekt_d1</vt:lpstr>
      <vt:lpstr>'IP-plan'!mos_d1</vt:lpstr>
      <vt:lpstr>'IP-plan'!mos_d2</vt:lpstr>
      <vt:lpstr>'IP-plan'!nin_d1</vt:lpstr>
      <vt:lpstr>'IP-plan'!nsk_d1</vt:lpstr>
      <vt:lpstr>'IP-plan'!ros_d1</vt:lpstr>
      <vt:lpstr>sites_qnt</vt:lpstr>
      <vt:lpstr>'IP-plan'!spb_d1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2020-10-12T12:15:55Z</dcterms:modified>
</cp:coreProperties>
</file>