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66925"/>
  <mc:AlternateContent xmlns:mc="http://schemas.openxmlformats.org/markup-compatibility/2006">
    <mc:Choice Requires="x15">
      <x15ac:absPath xmlns:x15ac="http://schemas.microsoft.com/office/spreadsheetml/2010/11/ac" url="C:\R\2022NRRL2_AltMorphs\"/>
    </mc:Choice>
  </mc:AlternateContent>
  <xr:revisionPtr revIDLastSave="0" documentId="13_ncr:1_{2CC080FA-E535-4B73-A4F2-7E1E7965E9A5}" xr6:coauthVersionLast="47" xr6:coauthVersionMax="47" xr10:uidLastSave="{00000000-0000-0000-0000-000000000000}"/>
  <bookViews>
    <workbookView xWindow="5655" yWindow="120" windowWidth="23010" windowHeight="15315" firstSheet="8" activeTab="14" xr2:uid="{00000000-000D-0000-FFFF-FFFF00000000}"/>
  </bookViews>
  <sheets>
    <sheet name="Worm Native Bacteria Info" sheetId="8" r:id="rId1"/>
    <sheet name="Experimental Setup" sheetId="9" r:id="rId2"/>
    <sheet name="Observations" sheetId="3" r:id="rId3"/>
    <sheet name="Layouts" sheetId="17" r:id="rId4"/>
    <sheet name="Pass 1" sheetId="4" r:id="rId5"/>
    <sheet name="Pass 3" sheetId="2" r:id="rId6"/>
    <sheet name="Pass 4" sheetId="6" r:id="rId7"/>
    <sheet name="Pass 5" sheetId="11" r:id="rId8"/>
    <sheet name="Pass 6" sheetId="12" r:id="rId9"/>
    <sheet name="Pass 7" sheetId="13" r:id="rId10"/>
    <sheet name="Pass 8" sheetId="14" r:id="rId11"/>
    <sheet name="Pass 9" sheetId="15" r:id="rId12"/>
    <sheet name="Pass 10" sheetId="16" r:id="rId13"/>
    <sheet name="MultispeciesTimeSeries" sheetId="10" r:id="rId14"/>
    <sheet name="MultispeciesVariants" sheetId="18" r:id="rId1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46" i="18" l="1"/>
  <c r="H148" i="18"/>
  <c r="H149" i="18"/>
  <c r="H150" i="18"/>
  <c r="H151" i="18"/>
  <c r="H152" i="18"/>
  <c r="H153" i="18"/>
  <c r="H154" i="18"/>
  <c r="H155" i="18"/>
  <c r="H156" i="18"/>
  <c r="H159" i="18"/>
  <c r="H160" i="18"/>
  <c r="H161" i="18"/>
  <c r="H162" i="18"/>
  <c r="H163" i="18"/>
  <c r="H164" i="18"/>
  <c r="H166" i="18"/>
  <c r="H167" i="18"/>
  <c r="H168" i="18"/>
  <c r="H169" i="18"/>
  <c r="H170" i="18"/>
  <c r="H171" i="18"/>
  <c r="H172" i="18"/>
  <c r="H173" i="18"/>
  <c r="H174" i="18"/>
  <c r="H175" i="18"/>
  <c r="H176" i="18"/>
  <c r="H177" i="18"/>
  <c r="H178" i="18"/>
  <c r="H179" i="18"/>
  <c r="H180" i="18"/>
  <c r="H182" i="18"/>
  <c r="H183" i="18"/>
  <c r="H184" i="18"/>
  <c r="H185" i="18"/>
  <c r="H186" i="18"/>
  <c r="H187" i="18"/>
  <c r="H188" i="18"/>
  <c r="H189" i="18"/>
  <c r="H190" i="18"/>
  <c r="H192" i="18"/>
  <c r="H193" i="18"/>
  <c r="H194" i="18"/>
  <c r="H195" i="18"/>
  <c r="H196" i="18"/>
  <c r="H197" i="18"/>
  <c r="H198" i="18"/>
  <c r="H199" i="18"/>
  <c r="H200" i="18"/>
  <c r="H202"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30" i="18"/>
  <c r="H231" i="18"/>
  <c r="H232" i="18"/>
  <c r="H233" i="18"/>
  <c r="H234" i="18"/>
  <c r="H235" i="18"/>
  <c r="H236" i="18"/>
  <c r="H237" i="18"/>
  <c r="H238" i="18"/>
  <c r="H240" i="18"/>
  <c r="H241" i="18"/>
  <c r="H120" i="18"/>
  <c r="H119" i="18"/>
  <c r="H118" i="18"/>
  <c r="H117" i="18"/>
  <c r="H116" i="18"/>
  <c r="H115" i="18"/>
  <c r="H114" i="18"/>
  <c r="H113" i="18"/>
  <c r="H112" i="18"/>
  <c r="H111" i="18"/>
  <c r="H110" i="18"/>
  <c r="H109" i="18"/>
  <c r="H108" i="18"/>
  <c r="H106" i="18"/>
  <c r="H105" i="18"/>
  <c r="H104" i="18"/>
  <c r="H103" i="18"/>
  <c r="H102" i="18"/>
  <c r="H101" i="18"/>
  <c r="H100" i="18"/>
  <c r="H99" i="18"/>
  <c r="H98" i="18"/>
  <c r="H96" i="18"/>
  <c r="H95" i="18"/>
  <c r="H94" i="18"/>
  <c r="H93" i="18"/>
  <c r="H92" i="18"/>
  <c r="H91" i="18"/>
  <c r="H90" i="18"/>
  <c r="H89" i="18"/>
  <c r="H88" i="18"/>
  <c r="H87" i="18"/>
  <c r="H86" i="18"/>
  <c r="H85" i="18"/>
  <c r="H84" i="18"/>
  <c r="H82" i="18"/>
  <c r="H81" i="18"/>
  <c r="H80" i="18"/>
  <c r="H79" i="18"/>
  <c r="H78" i="18"/>
  <c r="H77" i="18"/>
  <c r="H76" i="18"/>
  <c r="H75" i="18"/>
  <c r="H74" i="18"/>
  <c r="H72" i="18"/>
  <c r="H71" i="18"/>
  <c r="H70" i="18"/>
  <c r="H69" i="18"/>
  <c r="H66" i="18"/>
  <c r="H65" i="18"/>
  <c r="H64" i="18"/>
  <c r="H63" i="18"/>
  <c r="H62" i="18"/>
  <c r="H61" i="18"/>
  <c r="H60" i="18"/>
  <c r="H58" i="18"/>
  <c r="H57" i="18"/>
  <c r="H56" i="18"/>
  <c r="H55" i="18"/>
  <c r="H54" i="18"/>
  <c r="H53" i="18"/>
  <c r="H51" i="18"/>
  <c r="H50" i="18"/>
  <c r="BA12" i="14"/>
  <c r="AZ12" i="14"/>
  <c r="AY12" i="14"/>
  <c r="AX12" i="14"/>
  <c r="AW12" i="14"/>
  <c r="AV12" i="14"/>
  <c r="AU12" i="14"/>
  <c r="AT12" i="14"/>
  <c r="AS12" i="14"/>
  <c r="AR12" i="14"/>
  <c r="AQ12" i="14"/>
  <c r="AP12" i="14"/>
  <c r="AO12" i="14"/>
  <c r="AN12" i="14"/>
  <c r="AM12" i="14"/>
  <c r="AL12" i="14"/>
  <c r="AK12" i="14"/>
  <c r="AJ12" i="14"/>
  <c r="AI12" i="14"/>
  <c r="AH12" i="14"/>
  <c r="AG12" i="14"/>
  <c r="BA12" i="16"/>
  <c r="AZ12" i="16"/>
  <c r="AY12" i="16"/>
  <c r="AX12" i="16"/>
  <c r="AW12" i="16"/>
  <c r="AV12" i="16"/>
  <c r="AU12" i="16"/>
  <c r="AT12" i="16"/>
  <c r="AS12" i="16"/>
  <c r="AR12" i="16"/>
  <c r="AQ12" i="16"/>
  <c r="AP12" i="16"/>
  <c r="AO12" i="16"/>
  <c r="AN12" i="16"/>
  <c r="AM12" i="16"/>
  <c r="AL12" i="16"/>
  <c r="AK12" i="16"/>
  <c r="AJ12" i="16"/>
  <c r="AI12" i="16"/>
  <c r="AH12" i="16"/>
  <c r="AG12" i="16"/>
  <c r="BA12" i="15"/>
  <c r="AZ12" i="15"/>
  <c r="AY12" i="15"/>
  <c r="AX12" i="15"/>
  <c r="AW12" i="15"/>
  <c r="AV12" i="15"/>
  <c r="AU12" i="15"/>
  <c r="AT12" i="15"/>
  <c r="AS12" i="15"/>
  <c r="AR12" i="15"/>
  <c r="AQ12" i="15"/>
  <c r="AP12" i="15"/>
  <c r="AO12" i="15"/>
  <c r="AN12" i="15"/>
  <c r="AM12" i="15"/>
  <c r="AL12" i="15"/>
  <c r="AK12" i="15"/>
  <c r="AJ12" i="15"/>
  <c r="AI12" i="15"/>
  <c r="AH12" i="15"/>
  <c r="AG12" i="15"/>
  <c r="AH7" i="16"/>
  <c r="BA7" i="16"/>
  <c r="AZ7" i="16"/>
  <c r="AY7" i="16"/>
  <c r="AX7" i="16"/>
  <c r="AW7" i="16"/>
  <c r="AV7" i="16"/>
  <c r="AU7" i="16"/>
  <c r="AT7" i="16"/>
  <c r="AS7" i="16"/>
  <c r="AR7" i="16"/>
  <c r="AQ7" i="16"/>
  <c r="AP7" i="16"/>
  <c r="AO7" i="16"/>
  <c r="AN7" i="16"/>
  <c r="AM7" i="16"/>
  <c r="AL7" i="16"/>
  <c r="AK7" i="16"/>
  <c r="AJ7" i="16"/>
  <c r="AI7" i="16"/>
  <c r="AG7" i="16"/>
  <c r="AF7" i="16"/>
  <c r="AE7" i="16"/>
  <c r="AD7" i="16"/>
  <c r="BA7" i="15"/>
  <c r="AZ7" i="15"/>
  <c r="AY7" i="15"/>
  <c r="AX7" i="15"/>
  <c r="AW7" i="15"/>
  <c r="AV7" i="15"/>
  <c r="AU7" i="15"/>
  <c r="AT7" i="15"/>
  <c r="AS7" i="15"/>
  <c r="AR7" i="15"/>
  <c r="AQ7" i="15"/>
  <c r="AP7" i="15"/>
  <c r="AO7" i="15"/>
  <c r="AN7" i="15"/>
  <c r="AM7" i="15"/>
  <c r="AL7" i="15"/>
  <c r="AK7" i="15"/>
  <c r="AJ7" i="15"/>
  <c r="AI7" i="15"/>
  <c r="AH7" i="15"/>
  <c r="AG7" i="15"/>
  <c r="AF7" i="15"/>
  <c r="AE7" i="15"/>
  <c r="AD7" i="15"/>
  <c r="BA7" i="14"/>
  <c r="AZ7" i="14"/>
  <c r="AY7" i="14"/>
  <c r="AX7" i="14"/>
  <c r="AW7" i="14"/>
  <c r="AV7" i="14"/>
  <c r="AU7" i="14"/>
  <c r="AT7" i="14"/>
  <c r="AS7" i="14"/>
  <c r="AR7" i="14"/>
  <c r="AQ7" i="14"/>
  <c r="AP7" i="14"/>
  <c r="AO7" i="14"/>
  <c r="AN7" i="14"/>
  <c r="AM7" i="14"/>
  <c r="AL7" i="14"/>
  <c r="AK7" i="14"/>
  <c r="AJ7" i="14"/>
  <c r="AI7" i="14"/>
  <c r="AH7" i="14"/>
  <c r="AG7" i="14"/>
  <c r="AF7" i="14"/>
  <c r="AE7" i="14"/>
  <c r="AD7" i="14"/>
  <c r="AD6" i="14"/>
  <c r="D217" i="10"/>
  <c r="C217" i="10"/>
  <c r="D216" i="10"/>
  <c r="C216" i="10"/>
  <c r="D215" i="10"/>
  <c r="C215" i="10"/>
  <c r="D214" i="10"/>
  <c r="C214" i="10"/>
  <c r="D213" i="10"/>
  <c r="C213" i="10"/>
  <c r="D212" i="10"/>
  <c r="C212" i="10"/>
  <c r="D211" i="10"/>
  <c r="C211" i="10"/>
  <c r="D210" i="10"/>
  <c r="C210" i="10"/>
  <c r="D209" i="10"/>
  <c r="C209" i="10"/>
  <c r="D208" i="10"/>
  <c r="C208" i="10"/>
  <c r="D207" i="10"/>
  <c r="C207" i="10"/>
  <c r="D206" i="10"/>
  <c r="C206" i="10"/>
  <c r="D205" i="10"/>
  <c r="C205" i="10"/>
  <c r="D204" i="10"/>
  <c r="C204" i="10"/>
  <c r="D203" i="10"/>
  <c r="C203" i="10"/>
  <c r="D202" i="10"/>
  <c r="C202" i="10"/>
  <c r="D201" i="10"/>
  <c r="C201" i="10"/>
  <c r="D200" i="10"/>
  <c r="C200" i="10"/>
  <c r="D199" i="10"/>
  <c r="C199" i="10"/>
  <c r="D198" i="10"/>
  <c r="C198" i="10"/>
  <c r="D197" i="10"/>
  <c r="C197" i="10"/>
  <c r="D196" i="10"/>
  <c r="C196" i="10"/>
  <c r="D195" i="10"/>
  <c r="C195" i="10"/>
  <c r="D194" i="10"/>
  <c r="C194" i="10"/>
  <c r="D193" i="10"/>
  <c r="C193" i="10"/>
  <c r="D192" i="10"/>
  <c r="C192" i="10"/>
  <c r="D191" i="10"/>
  <c r="C191" i="10"/>
  <c r="D190" i="10"/>
  <c r="C190" i="10"/>
  <c r="D189" i="10"/>
  <c r="C189" i="10"/>
  <c r="D188" i="10"/>
  <c r="C188" i="10"/>
  <c r="D187" i="10"/>
  <c r="C187" i="10"/>
  <c r="D186" i="10"/>
  <c r="C186" i="10"/>
  <c r="D185" i="10"/>
  <c r="C185" i="10"/>
  <c r="D184" i="10"/>
  <c r="C184" i="10"/>
  <c r="D183" i="10"/>
  <c r="C183" i="10"/>
  <c r="D182" i="10"/>
  <c r="C182" i="10"/>
  <c r="D181" i="10"/>
  <c r="C181" i="10"/>
  <c r="D180" i="10"/>
  <c r="C180" i="10"/>
  <c r="D179" i="10"/>
  <c r="C179" i="10"/>
  <c r="D178" i="10"/>
  <c r="C178" i="10"/>
  <c r="D177" i="10"/>
  <c r="C177" i="10"/>
  <c r="D176" i="10"/>
  <c r="C176" i="10"/>
  <c r="D175" i="10"/>
  <c r="C175" i="10"/>
  <c r="D174" i="10"/>
  <c r="C174" i="10"/>
  <c r="D173" i="10"/>
  <c r="C173" i="10"/>
  <c r="D172" i="10"/>
  <c r="C172" i="10"/>
  <c r="D171" i="10"/>
  <c r="C171" i="10"/>
  <c r="D170" i="10"/>
  <c r="C170" i="10"/>
  <c r="D169" i="10"/>
  <c r="C169" i="10"/>
  <c r="D168" i="10"/>
  <c r="C168" i="10"/>
  <c r="D167" i="10"/>
  <c r="C167" i="10"/>
  <c r="D166" i="10"/>
  <c r="C166" i="10"/>
  <c r="D165" i="10"/>
  <c r="C165" i="10"/>
  <c r="D164" i="10"/>
  <c r="C164" i="10"/>
  <c r="D163" i="10"/>
  <c r="C163" i="10"/>
  <c r="D162" i="10"/>
  <c r="C162" i="10"/>
  <c r="D161" i="10"/>
  <c r="C161" i="10"/>
  <c r="D160" i="10"/>
  <c r="C160" i="10"/>
  <c r="D159" i="10"/>
  <c r="C159" i="10"/>
  <c r="D158" i="10"/>
  <c r="C158" i="10"/>
  <c r="D157" i="10"/>
  <c r="C157" i="10"/>
  <c r="D156" i="10"/>
  <c r="C156" i="10"/>
  <c r="D155" i="10"/>
  <c r="C155" i="10"/>
  <c r="D154" i="10"/>
  <c r="C154" i="10"/>
  <c r="D153" i="10"/>
  <c r="C153" i="10"/>
  <c r="D152" i="10"/>
  <c r="C152" i="10"/>
  <c r="D151" i="10"/>
  <c r="C151" i="10"/>
  <c r="D150" i="10"/>
  <c r="C150" i="10"/>
  <c r="D149" i="10"/>
  <c r="C149" i="10"/>
  <c r="D148" i="10"/>
  <c r="C148" i="10"/>
  <c r="D147" i="10"/>
  <c r="C147" i="10"/>
  <c r="D146" i="10"/>
  <c r="C146" i="10"/>
  <c r="D145" i="10"/>
  <c r="C145" i="10"/>
  <c r="D144" i="10"/>
  <c r="C144" i="10"/>
  <c r="D143" i="10"/>
  <c r="C143" i="10"/>
  <c r="D142" i="10"/>
  <c r="C142" i="10"/>
  <c r="D141" i="10"/>
  <c r="C141" i="10"/>
  <c r="D140" i="10"/>
  <c r="C140" i="10"/>
  <c r="D139" i="10"/>
  <c r="C139" i="10"/>
  <c r="D138" i="10"/>
  <c r="C138" i="10"/>
  <c r="D137" i="10"/>
  <c r="C137" i="10"/>
  <c r="D136" i="10"/>
  <c r="C136" i="10"/>
  <c r="D135" i="10"/>
  <c r="C135" i="10"/>
  <c r="D134" i="10"/>
  <c r="C134" i="10"/>
  <c r="D133" i="10"/>
  <c r="C133" i="10"/>
  <c r="D132" i="10"/>
  <c r="C132" i="10"/>
  <c r="D131" i="10"/>
  <c r="C131" i="10"/>
  <c r="D130" i="10"/>
  <c r="C130" i="10"/>
  <c r="D129" i="10"/>
  <c r="C129" i="10"/>
  <c r="D128" i="10"/>
  <c r="C128" i="10"/>
  <c r="D127" i="10"/>
  <c r="C127" i="10"/>
  <c r="D126" i="10"/>
  <c r="C126" i="10"/>
  <c r="D125" i="10"/>
  <c r="C125" i="10"/>
  <c r="D124" i="10"/>
  <c r="C124" i="10"/>
  <c r="D123" i="10"/>
  <c r="C123" i="10"/>
  <c r="D122" i="10"/>
  <c r="C122" i="10"/>
  <c r="D121" i="10"/>
  <c r="C121" i="10"/>
  <c r="D120" i="10"/>
  <c r="C120" i="10"/>
  <c r="D119" i="10"/>
  <c r="C119" i="10"/>
  <c r="D118" i="10"/>
  <c r="C118" i="10"/>
  <c r="D117" i="10"/>
  <c r="C117" i="10"/>
  <c r="D116" i="10"/>
  <c r="C116" i="10"/>
  <c r="D115" i="10"/>
  <c r="C115" i="10"/>
  <c r="D114" i="10"/>
  <c r="C114" i="10"/>
  <c r="D113" i="10"/>
  <c r="C113" i="10"/>
  <c r="D112" i="10"/>
  <c r="C112" i="10"/>
  <c r="D111" i="10"/>
  <c r="C111" i="10"/>
  <c r="D110" i="10"/>
  <c r="C110" i="10"/>
  <c r="D109" i="10"/>
  <c r="C109" i="10"/>
  <c r="D108" i="10"/>
  <c r="C108" i="10"/>
  <c r="D107" i="10"/>
  <c r="C107" i="10"/>
  <c r="D106" i="10"/>
  <c r="C106" i="10"/>
  <c r="D105" i="10"/>
  <c r="C105" i="10"/>
  <c r="D104" i="10"/>
  <c r="C104" i="10"/>
  <c r="D103" i="10"/>
  <c r="C103" i="10"/>
  <c r="D102" i="10"/>
  <c r="C102" i="10"/>
  <c r="D101" i="10"/>
  <c r="C101" i="10"/>
  <c r="D100" i="10"/>
  <c r="C100" i="10"/>
  <c r="D99" i="10"/>
  <c r="C99" i="10"/>
  <c r="D98" i="10"/>
  <c r="C98" i="10"/>
  <c r="D97" i="10"/>
  <c r="C97" i="10"/>
  <c r="D96" i="10"/>
  <c r="C96" i="10"/>
  <c r="D95" i="10"/>
  <c r="C95" i="10"/>
  <c r="D94" i="10"/>
  <c r="C94" i="10"/>
  <c r="D93" i="10"/>
  <c r="C93" i="10"/>
  <c r="D92" i="10"/>
  <c r="C92" i="10"/>
  <c r="D91" i="10"/>
  <c r="C91" i="10"/>
  <c r="D90" i="10"/>
  <c r="C90" i="10"/>
  <c r="D89" i="10"/>
  <c r="C89" i="10"/>
  <c r="D88" i="10"/>
  <c r="C88" i="10"/>
  <c r="D87" i="10"/>
  <c r="C87" i="10"/>
  <c r="D86" i="10"/>
  <c r="C86" i="10"/>
  <c r="D85" i="10"/>
  <c r="C85" i="10"/>
  <c r="D84" i="10"/>
  <c r="C84" i="10"/>
  <c r="D83" i="10"/>
  <c r="C83" i="10"/>
  <c r="D82" i="10"/>
  <c r="C82" i="10"/>
  <c r="D81" i="10"/>
  <c r="C81" i="10"/>
  <c r="D80" i="10"/>
  <c r="C80" i="10"/>
  <c r="D79" i="10"/>
  <c r="C79" i="10"/>
  <c r="D78" i="10"/>
  <c r="C78" i="10"/>
  <c r="D77" i="10"/>
  <c r="C77" i="10"/>
  <c r="D76" i="10"/>
  <c r="C76" i="10"/>
  <c r="D75" i="10"/>
  <c r="C75" i="10"/>
  <c r="D74" i="10"/>
  <c r="C74" i="10"/>
  <c r="D73" i="10"/>
  <c r="C73" i="10"/>
  <c r="D72" i="10"/>
  <c r="C72" i="10"/>
  <c r="D71" i="10"/>
  <c r="C71" i="10"/>
  <c r="D70" i="10"/>
  <c r="C70" i="10"/>
  <c r="D69" i="10"/>
  <c r="C69" i="10"/>
  <c r="D68" i="10"/>
  <c r="C68" i="10"/>
  <c r="D67" i="10"/>
  <c r="C67" i="10"/>
  <c r="D66" i="10"/>
  <c r="C66" i="10"/>
  <c r="D65" i="10"/>
  <c r="C65" i="10"/>
  <c r="D64" i="10"/>
  <c r="C64" i="10"/>
  <c r="D63" i="10"/>
  <c r="C63" i="10"/>
  <c r="D62" i="10"/>
  <c r="C62" i="10"/>
  <c r="D61" i="10"/>
  <c r="C61" i="10"/>
  <c r="D60" i="10"/>
  <c r="C60" i="10"/>
  <c r="D59" i="10"/>
  <c r="C59" i="10"/>
  <c r="D58" i="10"/>
  <c r="C58" i="10"/>
  <c r="D57" i="10"/>
  <c r="C57" i="10"/>
  <c r="D56" i="10"/>
  <c r="C56" i="10"/>
  <c r="D55" i="10"/>
  <c r="C55" i="10"/>
  <c r="D54" i="10"/>
  <c r="C54" i="10"/>
  <c r="D53" i="10"/>
  <c r="C53" i="10"/>
  <c r="D52" i="10"/>
  <c r="C52" i="10"/>
  <c r="D51" i="10"/>
  <c r="C51" i="10"/>
  <c r="D50" i="10"/>
  <c r="C50" i="10"/>
  <c r="D49" i="10"/>
  <c r="C49" i="10"/>
  <c r="D48" i="10"/>
  <c r="C48" i="10"/>
  <c r="D47" i="10"/>
  <c r="C47" i="10"/>
  <c r="D46" i="10"/>
  <c r="C46" i="10"/>
  <c r="D45" i="10"/>
  <c r="C45" i="10"/>
  <c r="D44" i="10"/>
  <c r="C44" i="10"/>
  <c r="D43" i="10"/>
  <c r="C43" i="10"/>
  <c r="D42" i="10"/>
  <c r="C42" i="10"/>
  <c r="D41" i="10"/>
  <c r="C41" i="10"/>
  <c r="D40" i="10"/>
  <c r="C40" i="10"/>
  <c r="D39" i="10"/>
  <c r="C39" i="10"/>
  <c r="D38" i="10"/>
  <c r="C38" i="10"/>
  <c r="D37" i="10"/>
  <c r="C37" i="10"/>
  <c r="D36" i="10"/>
  <c r="C36" i="10"/>
  <c r="D35" i="10"/>
  <c r="C35" i="10"/>
  <c r="D34" i="10"/>
  <c r="C34" i="10"/>
  <c r="D33" i="10"/>
  <c r="C33" i="10"/>
  <c r="D32" i="10"/>
  <c r="C32" i="10"/>
  <c r="D31" i="10"/>
  <c r="C31" i="10"/>
  <c r="D30" i="10"/>
  <c r="C30" i="10"/>
  <c r="D29" i="10"/>
  <c r="C29" i="10"/>
  <c r="D28" i="10"/>
  <c r="C28" i="10"/>
  <c r="D27" i="10"/>
  <c r="C27" i="10"/>
  <c r="D26" i="10"/>
  <c r="C26" i="10"/>
  <c r="D25" i="10"/>
  <c r="C25" i="10"/>
  <c r="D24" i="10"/>
  <c r="C24" i="10"/>
  <c r="D23" i="10"/>
  <c r="C23" i="10"/>
  <c r="D22" i="10"/>
  <c r="C22" i="10"/>
  <c r="D21" i="10"/>
  <c r="C21" i="10"/>
  <c r="D20" i="10"/>
  <c r="C20" i="10"/>
  <c r="D19" i="10"/>
  <c r="C19" i="10"/>
  <c r="D18" i="10"/>
  <c r="C18" i="10"/>
  <c r="D17" i="10"/>
  <c r="C17" i="10"/>
  <c r="D16" i="10"/>
  <c r="C16" i="10"/>
  <c r="D15" i="10"/>
  <c r="C15" i="10"/>
  <c r="D14" i="10"/>
  <c r="C14" i="10"/>
  <c r="D13" i="10"/>
  <c r="C13" i="10"/>
  <c r="D12" i="10"/>
  <c r="C12" i="10"/>
  <c r="D11" i="10"/>
  <c r="C11" i="10"/>
  <c r="D10" i="10"/>
  <c r="C10" i="10"/>
  <c r="D9" i="10"/>
  <c r="C9" i="10"/>
  <c r="D8" i="10"/>
  <c r="C8" i="10"/>
  <c r="D7" i="10"/>
  <c r="C7" i="10"/>
  <c r="D6" i="10"/>
  <c r="C6" i="10"/>
  <c r="D5" i="10"/>
  <c r="C5" i="10"/>
  <c r="D4" i="10"/>
  <c r="C4" i="10"/>
  <c r="D3" i="10"/>
  <c r="C3" i="10"/>
  <c r="D2" i="10"/>
  <c r="C2" i="10"/>
  <c r="BA13" i="16" l="1"/>
  <c r="AZ13" i="16"/>
  <c r="AY13" i="16"/>
  <c r="AX13" i="16"/>
  <c r="AW13" i="16"/>
  <c r="AV13" i="16"/>
  <c r="AU13" i="16"/>
  <c r="AT13" i="16"/>
  <c r="AS13" i="16"/>
  <c r="AR13" i="16"/>
  <c r="AQ13" i="16"/>
  <c r="AP13" i="16"/>
  <c r="AO13" i="16"/>
  <c r="AN13" i="16"/>
  <c r="AM13" i="16"/>
  <c r="AL13" i="16"/>
  <c r="AK13" i="16"/>
  <c r="AJ13" i="16"/>
  <c r="AI13" i="16"/>
  <c r="AH13" i="16"/>
  <c r="AG13" i="16"/>
  <c r="AF13" i="16"/>
  <c r="AE13" i="16"/>
  <c r="AD13" i="16"/>
  <c r="AF12" i="16"/>
  <c r="AE12" i="16"/>
  <c r="AD12" i="16"/>
  <c r="BA11" i="16"/>
  <c r="AZ11" i="16"/>
  <c r="AY11" i="16"/>
  <c r="AX11" i="16"/>
  <c r="AW11" i="16"/>
  <c r="AV11" i="16"/>
  <c r="AU11" i="16"/>
  <c r="AT11" i="16"/>
  <c r="AS11" i="16"/>
  <c r="AR11" i="16"/>
  <c r="AQ11" i="16"/>
  <c r="AP11" i="16"/>
  <c r="AO11" i="16"/>
  <c r="AN11" i="16"/>
  <c r="AM11" i="16"/>
  <c r="AL11" i="16"/>
  <c r="AK11" i="16"/>
  <c r="AJ11" i="16"/>
  <c r="AI11" i="16"/>
  <c r="AH11" i="16"/>
  <c r="AG11" i="16"/>
  <c r="AF11" i="16"/>
  <c r="AE11" i="16"/>
  <c r="AD11" i="16"/>
  <c r="BA10" i="16"/>
  <c r="AZ10" i="16"/>
  <c r="AY10" i="16"/>
  <c r="AX10" i="16"/>
  <c r="AW10" i="16"/>
  <c r="AV10" i="16"/>
  <c r="AU10" i="16"/>
  <c r="AT10" i="16"/>
  <c r="AS10" i="16"/>
  <c r="AR10" i="16"/>
  <c r="AQ10" i="16"/>
  <c r="AP10" i="16"/>
  <c r="AO10" i="16"/>
  <c r="AN10" i="16"/>
  <c r="AM10" i="16"/>
  <c r="AL10" i="16"/>
  <c r="AK10" i="16"/>
  <c r="AJ10" i="16"/>
  <c r="AI10" i="16"/>
  <c r="AH10" i="16"/>
  <c r="AG10" i="16"/>
  <c r="AF10" i="16"/>
  <c r="AE10" i="16"/>
  <c r="AD10" i="16"/>
  <c r="BA9" i="16"/>
  <c r="AZ9" i="16"/>
  <c r="AY9" i="16"/>
  <c r="AX9" i="16"/>
  <c r="AW9" i="16"/>
  <c r="AV9" i="16"/>
  <c r="AU9" i="16"/>
  <c r="AT9" i="16"/>
  <c r="AS9" i="16"/>
  <c r="AR9" i="16"/>
  <c r="AQ9" i="16"/>
  <c r="AP9" i="16"/>
  <c r="AO9" i="16"/>
  <c r="AN9" i="16"/>
  <c r="AM9" i="16"/>
  <c r="AL9" i="16"/>
  <c r="AK9" i="16"/>
  <c r="AJ9" i="16"/>
  <c r="AI9" i="16"/>
  <c r="AH9" i="16"/>
  <c r="AG9" i="16"/>
  <c r="AF9" i="16"/>
  <c r="AE9" i="16"/>
  <c r="AD9" i="16"/>
  <c r="BA8" i="16"/>
  <c r="AZ8" i="16"/>
  <c r="AY8" i="16"/>
  <c r="AX8" i="16"/>
  <c r="AW8" i="16"/>
  <c r="AV8" i="16"/>
  <c r="AU8" i="16"/>
  <c r="AT8" i="16"/>
  <c r="AS8" i="16"/>
  <c r="AR8" i="16"/>
  <c r="AQ8" i="16"/>
  <c r="AP8" i="16"/>
  <c r="AO8" i="16"/>
  <c r="AN8" i="16"/>
  <c r="AM8" i="16"/>
  <c r="AL8" i="16"/>
  <c r="AK8" i="16"/>
  <c r="AJ8" i="16"/>
  <c r="AI8" i="16"/>
  <c r="AH8" i="16"/>
  <c r="AG8" i="16"/>
  <c r="AF8" i="16"/>
  <c r="AE8" i="16"/>
  <c r="AD8" i="16"/>
  <c r="BA6" i="16"/>
  <c r="AZ6" i="16"/>
  <c r="AY6" i="16"/>
  <c r="AX6" i="16"/>
  <c r="AW6" i="16"/>
  <c r="AV6" i="16"/>
  <c r="AU6" i="16"/>
  <c r="AT6" i="16"/>
  <c r="AS6" i="16"/>
  <c r="AR6" i="16"/>
  <c r="AQ6" i="16"/>
  <c r="AP6" i="16"/>
  <c r="AO6" i="16"/>
  <c r="AN6" i="16"/>
  <c r="AM6" i="16"/>
  <c r="AL6" i="16"/>
  <c r="AK6" i="16"/>
  <c r="AJ6" i="16"/>
  <c r="AI6" i="16"/>
  <c r="AH6" i="16"/>
  <c r="AG6" i="16"/>
  <c r="AF6" i="16"/>
  <c r="AE6" i="16"/>
  <c r="AD6" i="16"/>
  <c r="BA5" i="16"/>
  <c r="AZ5" i="16"/>
  <c r="AY5" i="16"/>
  <c r="AX5" i="16"/>
  <c r="AW5" i="16"/>
  <c r="AV5" i="16"/>
  <c r="AU5" i="16"/>
  <c r="AT5" i="16"/>
  <c r="AS5" i="16"/>
  <c r="AR5" i="16"/>
  <c r="AQ5" i="16"/>
  <c r="AP5" i="16"/>
  <c r="AO5" i="16"/>
  <c r="AN5" i="16"/>
  <c r="AM5" i="16"/>
  <c r="AL5" i="16"/>
  <c r="AK5" i="16"/>
  <c r="AJ5" i="16"/>
  <c r="AI5" i="16"/>
  <c r="AH5" i="16"/>
  <c r="AG5" i="16"/>
  <c r="AF5" i="16"/>
  <c r="AE5" i="16"/>
  <c r="AD5" i="16"/>
  <c r="BA4" i="16"/>
  <c r="AZ4" i="16"/>
  <c r="AY4" i="16"/>
  <c r="AX4" i="16"/>
  <c r="AW4" i="16"/>
  <c r="AV4" i="16"/>
  <c r="AU4" i="16"/>
  <c r="AT4" i="16"/>
  <c r="AS4" i="16"/>
  <c r="AR4" i="16"/>
  <c r="AQ4" i="16"/>
  <c r="AP4" i="16"/>
  <c r="AO4" i="16"/>
  <c r="AN4" i="16"/>
  <c r="AM4" i="16"/>
  <c r="AL4" i="16"/>
  <c r="AK4" i="16"/>
  <c r="AJ4" i="16"/>
  <c r="AI4" i="16"/>
  <c r="AH4" i="16"/>
  <c r="AG4" i="16"/>
  <c r="AF4" i="16"/>
  <c r="AE4" i="16"/>
  <c r="AD4" i="16"/>
  <c r="BA13" i="15"/>
  <c r="AZ13" i="15"/>
  <c r="AY13" i="15"/>
  <c r="AX13" i="15"/>
  <c r="AW13" i="15"/>
  <c r="AV13" i="15"/>
  <c r="AU13" i="15"/>
  <c r="AT13" i="15"/>
  <c r="AS13" i="15"/>
  <c r="AR13" i="15"/>
  <c r="AQ13" i="15"/>
  <c r="AP13" i="15"/>
  <c r="AO13" i="15"/>
  <c r="AN13" i="15"/>
  <c r="AM13" i="15"/>
  <c r="AL13" i="15"/>
  <c r="AK13" i="15"/>
  <c r="AJ13" i="15"/>
  <c r="AI13" i="15"/>
  <c r="AH13" i="15"/>
  <c r="AG13" i="15"/>
  <c r="AF13" i="15"/>
  <c r="AE13" i="15"/>
  <c r="AD13" i="15"/>
  <c r="AF12" i="15"/>
  <c r="AE12" i="15"/>
  <c r="AD12" i="15"/>
  <c r="BA11" i="15"/>
  <c r="AZ11" i="15"/>
  <c r="AY11" i="15"/>
  <c r="AX11" i="15"/>
  <c r="AW11" i="15"/>
  <c r="AV11" i="15"/>
  <c r="AU11" i="15"/>
  <c r="AT11" i="15"/>
  <c r="AS11" i="15"/>
  <c r="AR11" i="15"/>
  <c r="AQ11" i="15"/>
  <c r="AP11" i="15"/>
  <c r="AO11" i="15"/>
  <c r="AN11" i="15"/>
  <c r="AM11" i="15"/>
  <c r="AL11" i="15"/>
  <c r="AK11" i="15"/>
  <c r="AJ11" i="15"/>
  <c r="AI11" i="15"/>
  <c r="AH11" i="15"/>
  <c r="AG11" i="15"/>
  <c r="AF11" i="15"/>
  <c r="AE11" i="15"/>
  <c r="AD11" i="15"/>
  <c r="BA10" i="15"/>
  <c r="AZ10" i="15"/>
  <c r="AY10" i="15"/>
  <c r="AX10" i="15"/>
  <c r="AW10" i="15"/>
  <c r="AV10" i="15"/>
  <c r="AU10" i="15"/>
  <c r="AT10" i="15"/>
  <c r="AS10" i="15"/>
  <c r="AR10" i="15"/>
  <c r="AQ10" i="15"/>
  <c r="AP10" i="15"/>
  <c r="AO10" i="15"/>
  <c r="AN10" i="15"/>
  <c r="AM10" i="15"/>
  <c r="AL10" i="15"/>
  <c r="AK10" i="15"/>
  <c r="AJ10" i="15"/>
  <c r="AI10" i="15"/>
  <c r="AH10" i="15"/>
  <c r="AG10" i="15"/>
  <c r="AF10" i="15"/>
  <c r="AE10" i="15"/>
  <c r="AD10" i="15"/>
  <c r="BA9" i="15"/>
  <c r="AZ9" i="15"/>
  <c r="AY9" i="15"/>
  <c r="AX9" i="15"/>
  <c r="AW9" i="15"/>
  <c r="AV9" i="15"/>
  <c r="AU9" i="15"/>
  <c r="AT9" i="15"/>
  <c r="AS9" i="15"/>
  <c r="AR9" i="15"/>
  <c r="AQ9" i="15"/>
  <c r="AP9" i="15"/>
  <c r="AO9" i="15"/>
  <c r="AN9" i="15"/>
  <c r="AM9" i="15"/>
  <c r="AL9" i="15"/>
  <c r="AK9" i="15"/>
  <c r="AJ9" i="15"/>
  <c r="AI9" i="15"/>
  <c r="AH9" i="15"/>
  <c r="AG9" i="15"/>
  <c r="AF9" i="15"/>
  <c r="AE9" i="15"/>
  <c r="AD9" i="15"/>
  <c r="BA8" i="15"/>
  <c r="AZ8" i="15"/>
  <c r="AY8" i="15"/>
  <c r="AX8" i="15"/>
  <c r="AW8" i="15"/>
  <c r="AV8" i="15"/>
  <c r="AU8" i="15"/>
  <c r="AT8" i="15"/>
  <c r="AS8" i="15"/>
  <c r="AR8" i="15"/>
  <c r="AQ8" i="15"/>
  <c r="AP8" i="15"/>
  <c r="AO8" i="15"/>
  <c r="AN8" i="15"/>
  <c r="AM8" i="15"/>
  <c r="AL8" i="15"/>
  <c r="AK8" i="15"/>
  <c r="AJ8" i="15"/>
  <c r="AI8" i="15"/>
  <c r="AH8" i="15"/>
  <c r="AG8" i="15"/>
  <c r="AF8" i="15"/>
  <c r="AE8" i="15"/>
  <c r="AD8" i="15"/>
  <c r="BA6" i="15"/>
  <c r="AZ6" i="15"/>
  <c r="AY6" i="15"/>
  <c r="AX6" i="15"/>
  <c r="AW6" i="15"/>
  <c r="AV6" i="15"/>
  <c r="AU6" i="15"/>
  <c r="AT6" i="15"/>
  <c r="AS6" i="15"/>
  <c r="AR6" i="15"/>
  <c r="AQ6" i="15"/>
  <c r="AP6" i="15"/>
  <c r="AO6" i="15"/>
  <c r="AN6" i="15"/>
  <c r="AM6" i="15"/>
  <c r="AL6" i="15"/>
  <c r="AK6" i="15"/>
  <c r="AJ6" i="15"/>
  <c r="AI6" i="15"/>
  <c r="AH6" i="15"/>
  <c r="AG6" i="15"/>
  <c r="AF6" i="15"/>
  <c r="AE6" i="15"/>
  <c r="AD6" i="15"/>
  <c r="BA5" i="15"/>
  <c r="AZ5" i="15"/>
  <c r="AY5" i="15"/>
  <c r="AX5" i="15"/>
  <c r="AW5" i="15"/>
  <c r="AV5" i="15"/>
  <c r="AU5" i="15"/>
  <c r="AT5" i="15"/>
  <c r="AS5" i="15"/>
  <c r="AR5" i="15"/>
  <c r="AQ5" i="15"/>
  <c r="AP5" i="15"/>
  <c r="AO5" i="15"/>
  <c r="AN5" i="15"/>
  <c r="AM5" i="15"/>
  <c r="AL5" i="15"/>
  <c r="AK5" i="15"/>
  <c r="AJ5" i="15"/>
  <c r="AI5" i="15"/>
  <c r="AH5" i="15"/>
  <c r="AG5" i="15"/>
  <c r="AF5" i="15"/>
  <c r="AE5" i="15"/>
  <c r="AD5" i="15"/>
  <c r="BA4" i="15"/>
  <c r="AZ4" i="15"/>
  <c r="AY4" i="15"/>
  <c r="AX4" i="15"/>
  <c r="AW4" i="15"/>
  <c r="AV4" i="15"/>
  <c r="AU4" i="15"/>
  <c r="AT4" i="15"/>
  <c r="AS4" i="15"/>
  <c r="AR4" i="15"/>
  <c r="AQ4" i="15"/>
  <c r="AP4" i="15"/>
  <c r="AO4" i="15"/>
  <c r="AN4" i="15"/>
  <c r="AM4" i="15"/>
  <c r="AL4" i="15"/>
  <c r="AK4" i="15"/>
  <c r="AJ4" i="15"/>
  <c r="AI4" i="15"/>
  <c r="AH4" i="15"/>
  <c r="AG4" i="15"/>
  <c r="AF4" i="15"/>
  <c r="AE4" i="15"/>
  <c r="AD4" i="15"/>
  <c r="AF12" i="14"/>
  <c r="AE12" i="14"/>
  <c r="AD12" i="14"/>
  <c r="BA13" i="14"/>
  <c r="AZ13" i="14"/>
  <c r="AY13" i="14"/>
  <c r="AX13" i="14"/>
  <c r="AW13" i="14"/>
  <c r="AV13" i="14"/>
  <c r="AU13" i="14"/>
  <c r="AT13" i="14"/>
  <c r="AS13" i="14"/>
  <c r="AR13" i="14"/>
  <c r="AQ13" i="14"/>
  <c r="AP13" i="14"/>
  <c r="AO13" i="14"/>
  <c r="AN13" i="14"/>
  <c r="AM13" i="14"/>
  <c r="AL13" i="14"/>
  <c r="AK13" i="14"/>
  <c r="AJ13" i="14"/>
  <c r="AI13" i="14"/>
  <c r="AH13" i="14"/>
  <c r="AG13" i="14"/>
  <c r="AF13" i="14"/>
  <c r="AE13" i="14"/>
  <c r="AD13" i="14"/>
  <c r="BA11" i="14"/>
  <c r="AZ11" i="14"/>
  <c r="AY11" i="14"/>
  <c r="AX11" i="14"/>
  <c r="AW11" i="14"/>
  <c r="AV11" i="14"/>
  <c r="AU11" i="14"/>
  <c r="AT11" i="14"/>
  <c r="AS11" i="14"/>
  <c r="AR11" i="14"/>
  <c r="AQ11" i="14"/>
  <c r="AP11" i="14"/>
  <c r="AO11" i="14"/>
  <c r="AN11" i="14"/>
  <c r="AM11" i="14"/>
  <c r="AL11" i="14"/>
  <c r="AK11" i="14"/>
  <c r="AJ11" i="14"/>
  <c r="AI11" i="14"/>
  <c r="AH11" i="14"/>
  <c r="AG11" i="14"/>
  <c r="AF11" i="14"/>
  <c r="AE11" i="14"/>
  <c r="AD11" i="14"/>
  <c r="BA10" i="14"/>
  <c r="AZ10" i="14"/>
  <c r="AY10" i="14"/>
  <c r="AX10" i="14"/>
  <c r="AW10" i="14"/>
  <c r="AV10" i="14"/>
  <c r="AU10" i="14"/>
  <c r="AT10" i="14"/>
  <c r="AS10" i="14"/>
  <c r="AR10" i="14"/>
  <c r="AQ10" i="14"/>
  <c r="AP10" i="14"/>
  <c r="AO10" i="14"/>
  <c r="AN10" i="14"/>
  <c r="AM10" i="14"/>
  <c r="AL10" i="14"/>
  <c r="AK10" i="14"/>
  <c r="AJ10" i="14"/>
  <c r="AI10" i="14"/>
  <c r="AH10" i="14"/>
  <c r="AG10" i="14"/>
  <c r="AF10" i="14"/>
  <c r="AE10" i="14"/>
  <c r="AD10" i="14"/>
  <c r="BA9" i="14"/>
  <c r="AZ9" i="14"/>
  <c r="AY9" i="14"/>
  <c r="AX9" i="14"/>
  <c r="AW9" i="14"/>
  <c r="AV9" i="14"/>
  <c r="AU9" i="14"/>
  <c r="AT9" i="14"/>
  <c r="AS9" i="14"/>
  <c r="AR9" i="14"/>
  <c r="AQ9" i="14"/>
  <c r="AP9" i="14"/>
  <c r="AO9" i="14"/>
  <c r="AN9" i="14"/>
  <c r="AM9" i="14"/>
  <c r="AL9" i="14"/>
  <c r="AK9" i="14"/>
  <c r="AJ9" i="14"/>
  <c r="AI9" i="14"/>
  <c r="AH9" i="14"/>
  <c r="AG9" i="14"/>
  <c r="AF9" i="14"/>
  <c r="AE9" i="14"/>
  <c r="AD9" i="14"/>
  <c r="BA8" i="14"/>
  <c r="AZ8" i="14"/>
  <c r="AY8" i="14"/>
  <c r="AX8" i="14"/>
  <c r="AW8" i="14"/>
  <c r="AV8" i="14"/>
  <c r="AU8" i="14"/>
  <c r="AT8" i="14"/>
  <c r="AS8" i="14"/>
  <c r="AR8" i="14"/>
  <c r="AQ8" i="14"/>
  <c r="AP8" i="14"/>
  <c r="AO8" i="14"/>
  <c r="AN8" i="14"/>
  <c r="AM8" i="14"/>
  <c r="AL8" i="14"/>
  <c r="AK8" i="14"/>
  <c r="AJ8" i="14"/>
  <c r="AI8" i="14"/>
  <c r="AH8" i="14"/>
  <c r="AG8" i="14"/>
  <c r="AF8" i="14"/>
  <c r="AE8" i="14"/>
  <c r="AD8" i="14"/>
  <c r="BA6" i="14"/>
  <c r="AZ6" i="14"/>
  <c r="AY6" i="14"/>
  <c r="AX6" i="14"/>
  <c r="AW6" i="14"/>
  <c r="AV6" i="14"/>
  <c r="AU6" i="14"/>
  <c r="AT6" i="14"/>
  <c r="AS6" i="14"/>
  <c r="AR6" i="14"/>
  <c r="AQ6" i="14"/>
  <c r="AP6" i="14"/>
  <c r="AO6" i="14"/>
  <c r="AN6" i="14"/>
  <c r="AM6" i="14"/>
  <c r="AL6" i="14"/>
  <c r="AK6" i="14"/>
  <c r="AJ6" i="14"/>
  <c r="AI6" i="14"/>
  <c r="AH6" i="14"/>
  <c r="AG6" i="14"/>
  <c r="AF6" i="14"/>
  <c r="AE6" i="14"/>
  <c r="BA5" i="14"/>
  <c r="AZ5" i="14"/>
  <c r="AY5" i="14"/>
  <c r="AX5" i="14"/>
  <c r="AW5" i="14"/>
  <c r="AV5" i="14"/>
  <c r="AU5" i="14"/>
  <c r="AT5" i="14"/>
  <c r="AS5" i="14"/>
  <c r="AR5" i="14"/>
  <c r="AQ5" i="14"/>
  <c r="AP5" i="14"/>
  <c r="AO5" i="14"/>
  <c r="AN5" i="14"/>
  <c r="AM5" i="14"/>
  <c r="AL5" i="14"/>
  <c r="AK5" i="14"/>
  <c r="AJ5" i="14"/>
  <c r="AI5" i="14"/>
  <c r="AH5" i="14"/>
  <c r="AG5" i="14"/>
  <c r="AF5" i="14"/>
  <c r="AE5" i="14"/>
  <c r="AD5" i="14"/>
  <c r="BA4" i="14"/>
  <c r="AZ4" i="14"/>
  <c r="AY4" i="14"/>
  <c r="AX4" i="14"/>
  <c r="AW4" i="14"/>
  <c r="AV4" i="14"/>
  <c r="AU4" i="14"/>
  <c r="AT4" i="14"/>
  <c r="AS4" i="14"/>
  <c r="AR4" i="14"/>
  <c r="AQ4" i="14"/>
  <c r="AP4" i="14"/>
  <c r="AO4" i="14"/>
  <c r="AN4" i="14"/>
  <c r="AM4" i="14"/>
  <c r="AL4" i="14"/>
  <c r="AK4" i="14"/>
  <c r="AJ4" i="14"/>
  <c r="AI4" i="14"/>
  <c r="AH4" i="14"/>
  <c r="AG4" i="14"/>
  <c r="AF4" i="14"/>
  <c r="AE4" i="14"/>
  <c r="AD4" i="14"/>
  <c r="BA11" i="13"/>
  <c r="AZ11" i="13"/>
  <c r="AY11" i="13"/>
  <c r="AX11" i="13"/>
  <c r="AW11" i="13"/>
  <c r="AV11" i="13"/>
  <c r="AU11" i="13"/>
  <c r="AT11" i="13"/>
  <c r="AS11" i="13"/>
  <c r="AR11" i="13"/>
  <c r="AQ11" i="13"/>
  <c r="AP11" i="13"/>
  <c r="AO11" i="13"/>
  <c r="AN11" i="13"/>
  <c r="AM11" i="13"/>
  <c r="AL11" i="13"/>
  <c r="AK11" i="13"/>
  <c r="AJ11" i="13"/>
  <c r="AI11" i="13"/>
  <c r="AH11" i="13"/>
  <c r="AG11" i="13"/>
  <c r="AF11" i="13"/>
  <c r="AE11" i="13"/>
  <c r="AD11" i="13"/>
  <c r="BA10" i="13"/>
  <c r="AZ10" i="13"/>
  <c r="AY10" i="13"/>
  <c r="AX10" i="13"/>
  <c r="AW10" i="13"/>
  <c r="AV10" i="13"/>
  <c r="AU10" i="13"/>
  <c r="AT10" i="13"/>
  <c r="AS10" i="13"/>
  <c r="AR10" i="13"/>
  <c r="AQ10" i="13"/>
  <c r="AP10" i="13"/>
  <c r="AO10" i="13"/>
  <c r="AN10" i="13"/>
  <c r="AM10" i="13"/>
  <c r="AL10" i="13"/>
  <c r="AK10" i="13"/>
  <c r="AJ10" i="13"/>
  <c r="AI10" i="13"/>
  <c r="AH10" i="13"/>
  <c r="AG10" i="13"/>
  <c r="AF10" i="13"/>
  <c r="AE10" i="13"/>
  <c r="AD10" i="13"/>
  <c r="BA9" i="13"/>
  <c r="AZ9" i="13"/>
  <c r="AY9" i="13"/>
  <c r="AX9" i="13"/>
  <c r="AW9" i="13"/>
  <c r="AV9" i="13"/>
  <c r="AU9" i="13"/>
  <c r="AT9" i="13"/>
  <c r="AS9" i="13"/>
  <c r="AR9" i="13"/>
  <c r="AQ9" i="13"/>
  <c r="AP9" i="13"/>
  <c r="AO9" i="13"/>
  <c r="AN9" i="13"/>
  <c r="AM9" i="13"/>
  <c r="AL9" i="13"/>
  <c r="AK9" i="13"/>
  <c r="AJ9" i="13"/>
  <c r="AI9" i="13"/>
  <c r="AH9" i="13"/>
  <c r="AG9" i="13"/>
  <c r="AF9" i="13"/>
  <c r="AE9" i="13"/>
  <c r="AD9" i="13"/>
  <c r="BA8" i="13"/>
  <c r="AZ8" i="13"/>
  <c r="AY8" i="13"/>
  <c r="AX8" i="13"/>
  <c r="AW8" i="13"/>
  <c r="AV8" i="13"/>
  <c r="AU8" i="13"/>
  <c r="AT8" i="13"/>
  <c r="AS8" i="13"/>
  <c r="AR8" i="13"/>
  <c r="AQ8" i="13"/>
  <c r="AP8" i="13"/>
  <c r="AO8" i="13"/>
  <c r="AN8" i="13"/>
  <c r="AM8" i="13"/>
  <c r="AL8" i="13"/>
  <c r="AK8" i="13"/>
  <c r="AJ8" i="13"/>
  <c r="AI8" i="13"/>
  <c r="AH8" i="13"/>
  <c r="AG8" i="13"/>
  <c r="AF8" i="13"/>
  <c r="AE8" i="13"/>
  <c r="AD8" i="13"/>
  <c r="BA7" i="13"/>
  <c r="AZ7" i="13"/>
  <c r="AY7" i="13"/>
  <c r="AX7" i="13"/>
  <c r="AW7" i="13"/>
  <c r="AV7" i="13"/>
  <c r="AU7" i="13"/>
  <c r="AT7" i="13"/>
  <c r="AS7" i="13"/>
  <c r="AR7" i="13"/>
  <c r="AQ7" i="13"/>
  <c r="AP7" i="13"/>
  <c r="AO7" i="13"/>
  <c r="AN7" i="13"/>
  <c r="AM7" i="13"/>
  <c r="AL7" i="13"/>
  <c r="AK7" i="13"/>
  <c r="AJ7" i="13"/>
  <c r="AI7" i="13"/>
  <c r="AH7" i="13"/>
  <c r="AG7" i="13"/>
  <c r="AF7" i="13"/>
  <c r="AE7" i="13"/>
  <c r="AD7" i="13"/>
  <c r="BA6" i="13"/>
  <c r="AZ6" i="13"/>
  <c r="AY6" i="13"/>
  <c r="AX6" i="13"/>
  <c r="AW6" i="13"/>
  <c r="AV6" i="13"/>
  <c r="AU6" i="13"/>
  <c r="AT6" i="13"/>
  <c r="AS6" i="13"/>
  <c r="AR6" i="13"/>
  <c r="AQ6" i="13"/>
  <c r="AP6" i="13"/>
  <c r="AO6" i="13"/>
  <c r="AN6" i="13"/>
  <c r="AM6" i="13"/>
  <c r="AL6" i="13"/>
  <c r="AK6" i="13"/>
  <c r="AJ6" i="13"/>
  <c r="AI6" i="13"/>
  <c r="AH6" i="13"/>
  <c r="AG6" i="13"/>
  <c r="AF6" i="13"/>
  <c r="AE6" i="13"/>
  <c r="AD6" i="13"/>
  <c r="BA5" i="13"/>
  <c r="AZ5" i="13"/>
  <c r="AY5" i="13"/>
  <c r="AX5" i="13"/>
  <c r="AW5" i="13"/>
  <c r="AV5" i="13"/>
  <c r="AU5" i="13"/>
  <c r="AT5" i="13"/>
  <c r="AS5" i="13"/>
  <c r="AR5" i="13"/>
  <c r="AQ5" i="13"/>
  <c r="AP5" i="13"/>
  <c r="AO5" i="13"/>
  <c r="AN5" i="13"/>
  <c r="AM5" i="13"/>
  <c r="AL5" i="13"/>
  <c r="AK5" i="13"/>
  <c r="AJ5" i="13"/>
  <c r="AI5" i="13"/>
  <c r="AH5" i="13"/>
  <c r="AG5" i="13"/>
  <c r="AF5" i="13"/>
  <c r="AE5" i="13"/>
  <c r="AD5" i="13"/>
  <c r="BA4" i="13"/>
  <c r="AZ4" i="13"/>
  <c r="AY4" i="13"/>
  <c r="AX4" i="13"/>
  <c r="AW4" i="13"/>
  <c r="AV4" i="13"/>
  <c r="AU4" i="13"/>
  <c r="AT4" i="13"/>
  <c r="AS4" i="13"/>
  <c r="AR4" i="13"/>
  <c r="AQ4" i="13"/>
  <c r="AP4" i="13"/>
  <c r="AO4" i="13"/>
  <c r="AN4" i="13"/>
  <c r="AM4" i="13"/>
  <c r="AL4" i="13"/>
  <c r="AK4" i="13"/>
  <c r="AJ4" i="13"/>
  <c r="AI4" i="13"/>
  <c r="AH4" i="13"/>
  <c r="AG4" i="13"/>
  <c r="AF4" i="13"/>
  <c r="AE4" i="13"/>
  <c r="AD4" i="13"/>
  <c r="BA11" i="12"/>
  <c r="AZ11" i="12"/>
  <c r="AY11" i="12"/>
  <c r="AX11" i="12"/>
  <c r="AW11" i="12"/>
  <c r="AV11" i="12"/>
  <c r="AU11" i="12"/>
  <c r="AT11" i="12"/>
  <c r="AS11" i="12"/>
  <c r="AR11" i="12"/>
  <c r="AQ11" i="12"/>
  <c r="AP11" i="12"/>
  <c r="AO11" i="12"/>
  <c r="AN11" i="12"/>
  <c r="AM11" i="12"/>
  <c r="AL11" i="12"/>
  <c r="AK11" i="12"/>
  <c r="AJ11" i="12"/>
  <c r="AI11" i="12"/>
  <c r="AH11" i="12"/>
  <c r="AG11" i="12"/>
  <c r="AF11" i="12"/>
  <c r="AE11" i="12"/>
  <c r="AD11" i="12"/>
  <c r="BA10" i="12"/>
  <c r="AZ10" i="12"/>
  <c r="AY10" i="12"/>
  <c r="AX10" i="12"/>
  <c r="AW10" i="12"/>
  <c r="AV10" i="12"/>
  <c r="AU10" i="12"/>
  <c r="AT10" i="12"/>
  <c r="AS10" i="12"/>
  <c r="AR10" i="12"/>
  <c r="AQ10" i="12"/>
  <c r="AP10" i="12"/>
  <c r="AO10" i="12"/>
  <c r="AN10" i="12"/>
  <c r="AM10" i="12"/>
  <c r="AL10" i="12"/>
  <c r="AK10" i="12"/>
  <c r="AJ10" i="12"/>
  <c r="AI10" i="12"/>
  <c r="AH10" i="12"/>
  <c r="AG10" i="12"/>
  <c r="AF10" i="12"/>
  <c r="AE10" i="12"/>
  <c r="AD10" i="12"/>
  <c r="BA9" i="12"/>
  <c r="AZ9" i="12"/>
  <c r="AY9" i="12"/>
  <c r="AX9" i="12"/>
  <c r="AW9" i="12"/>
  <c r="AV9" i="12"/>
  <c r="AU9" i="12"/>
  <c r="AT9" i="12"/>
  <c r="AS9" i="12"/>
  <c r="AR9" i="12"/>
  <c r="AQ9" i="12"/>
  <c r="AP9" i="12"/>
  <c r="AO9" i="12"/>
  <c r="AN9" i="12"/>
  <c r="AM9" i="12"/>
  <c r="AL9" i="12"/>
  <c r="AK9" i="12"/>
  <c r="AJ9" i="12"/>
  <c r="AI9" i="12"/>
  <c r="AH9" i="12"/>
  <c r="AG9" i="12"/>
  <c r="AF9" i="12"/>
  <c r="AE9" i="12"/>
  <c r="AD9" i="12"/>
  <c r="BA8" i="12"/>
  <c r="AZ8" i="12"/>
  <c r="AY8" i="12"/>
  <c r="AX8" i="12"/>
  <c r="AW8" i="12"/>
  <c r="AV8" i="12"/>
  <c r="AU8" i="12"/>
  <c r="AT8" i="12"/>
  <c r="AS8" i="12"/>
  <c r="AR8" i="12"/>
  <c r="AQ8" i="12"/>
  <c r="AP8" i="12"/>
  <c r="AO8" i="12"/>
  <c r="AN8" i="12"/>
  <c r="AM8" i="12"/>
  <c r="AL8" i="12"/>
  <c r="AK8" i="12"/>
  <c r="AJ8" i="12"/>
  <c r="AI8" i="12"/>
  <c r="AH8" i="12"/>
  <c r="AG8" i="12"/>
  <c r="AF8" i="12"/>
  <c r="AE8" i="12"/>
  <c r="AD8" i="12"/>
  <c r="BA7" i="12"/>
  <c r="AZ7" i="12"/>
  <c r="AY7" i="12"/>
  <c r="AX7" i="12"/>
  <c r="AW7" i="12"/>
  <c r="AV7" i="12"/>
  <c r="AU7" i="12"/>
  <c r="AT7" i="12"/>
  <c r="AS7" i="12"/>
  <c r="AR7" i="12"/>
  <c r="AQ7" i="12"/>
  <c r="AP7" i="12"/>
  <c r="AO7" i="12"/>
  <c r="AN7" i="12"/>
  <c r="AM7" i="12"/>
  <c r="AL7" i="12"/>
  <c r="AK7" i="12"/>
  <c r="AJ7" i="12"/>
  <c r="AI7" i="12"/>
  <c r="AH7" i="12"/>
  <c r="AG7" i="12"/>
  <c r="AF7" i="12"/>
  <c r="AE7" i="12"/>
  <c r="AD7" i="12"/>
  <c r="BA6" i="12"/>
  <c r="AZ6" i="12"/>
  <c r="AY6" i="12"/>
  <c r="AX6" i="12"/>
  <c r="AW6" i="12"/>
  <c r="AV6" i="12"/>
  <c r="AU6" i="12"/>
  <c r="AT6" i="12"/>
  <c r="AS6" i="12"/>
  <c r="AR6" i="12"/>
  <c r="AQ6" i="12"/>
  <c r="AP6" i="12"/>
  <c r="AO6" i="12"/>
  <c r="AN6" i="12"/>
  <c r="AM6" i="12"/>
  <c r="AL6" i="12"/>
  <c r="AK6" i="12"/>
  <c r="AJ6" i="12"/>
  <c r="AI6" i="12"/>
  <c r="AH6" i="12"/>
  <c r="AG6" i="12"/>
  <c r="AF6" i="12"/>
  <c r="AE6" i="12"/>
  <c r="AD6" i="12"/>
  <c r="BA5" i="12"/>
  <c r="AZ5" i="12"/>
  <c r="AY5" i="12"/>
  <c r="AX5" i="12"/>
  <c r="AW5" i="12"/>
  <c r="AV5" i="12"/>
  <c r="AU5" i="12"/>
  <c r="AT5" i="12"/>
  <c r="AS5" i="12"/>
  <c r="AR5" i="12"/>
  <c r="AQ5" i="12"/>
  <c r="AP5" i="12"/>
  <c r="AO5" i="12"/>
  <c r="AN5" i="12"/>
  <c r="AM5" i="12"/>
  <c r="AL5" i="12"/>
  <c r="AK5" i="12"/>
  <c r="AJ5" i="12"/>
  <c r="AI5" i="12"/>
  <c r="AH5" i="12"/>
  <c r="AG5" i="12"/>
  <c r="AF5" i="12"/>
  <c r="AE5" i="12"/>
  <c r="AD5" i="12"/>
  <c r="BA4" i="12"/>
  <c r="AZ4" i="12"/>
  <c r="AY4" i="12"/>
  <c r="AX4" i="12"/>
  <c r="AW4" i="12"/>
  <c r="AV4" i="12"/>
  <c r="AU4" i="12"/>
  <c r="AT4" i="12"/>
  <c r="AS4" i="12"/>
  <c r="AR4" i="12"/>
  <c r="AQ4" i="12"/>
  <c r="AP4" i="12"/>
  <c r="AO4" i="12"/>
  <c r="AN4" i="12"/>
  <c r="AM4" i="12"/>
  <c r="AL4" i="12"/>
  <c r="AK4" i="12"/>
  <c r="AJ4" i="12"/>
  <c r="AI4" i="12"/>
  <c r="AH4" i="12"/>
  <c r="AG4" i="12"/>
  <c r="AF4" i="12"/>
  <c r="AE4" i="12"/>
  <c r="AD4" i="12"/>
  <c r="BA11" i="11"/>
  <c r="AZ11" i="11"/>
  <c r="AY11" i="11"/>
  <c r="AX11" i="11"/>
  <c r="AW11" i="11"/>
  <c r="AV11" i="11"/>
  <c r="AU11" i="11"/>
  <c r="AT11" i="11"/>
  <c r="AS11" i="11"/>
  <c r="AR11" i="11"/>
  <c r="AQ11" i="11"/>
  <c r="AP11" i="11"/>
  <c r="AO11" i="11"/>
  <c r="AN11" i="11"/>
  <c r="AM11" i="11"/>
  <c r="AL11" i="11"/>
  <c r="AK11" i="11"/>
  <c r="AJ11" i="11"/>
  <c r="AI11" i="11"/>
  <c r="AH11" i="11"/>
  <c r="AG11" i="11"/>
  <c r="AF11" i="11"/>
  <c r="AE11" i="11"/>
  <c r="AD11" i="11"/>
  <c r="BA10" i="11"/>
  <c r="AZ10" i="11"/>
  <c r="AY10" i="11"/>
  <c r="AX10" i="11"/>
  <c r="AW10" i="11"/>
  <c r="AV10" i="11"/>
  <c r="AU10" i="11"/>
  <c r="AT10" i="11"/>
  <c r="AS10" i="11"/>
  <c r="AR10" i="11"/>
  <c r="AQ10" i="11"/>
  <c r="AP10" i="11"/>
  <c r="AO10" i="11"/>
  <c r="AN10" i="11"/>
  <c r="AM10" i="11"/>
  <c r="AL10" i="11"/>
  <c r="AK10" i="11"/>
  <c r="AJ10" i="11"/>
  <c r="AI10" i="11"/>
  <c r="AH10" i="11"/>
  <c r="AG10" i="11"/>
  <c r="AF10" i="11"/>
  <c r="AE10" i="11"/>
  <c r="AD10" i="11"/>
  <c r="BA9" i="11"/>
  <c r="AZ9" i="11"/>
  <c r="AY9" i="11"/>
  <c r="AX9" i="11"/>
  <c r="AW9" i="11"/>
  <c r="AV9" i="11"/>
  <c r="AU9" i="11"/>
  <c r="AT9" i="11"/>
  <c r="AS9" i="11"/>
  <c r="AR9" i="11"/>
  <c r="AQ9" i="11"/>
  <c r="AP9" i="11"/>
  <c r="AO9" i="11"/>
  <c r="AN9" i="11"/>
  <c r="AM9" i="11"/>
  <c r="AL9" i="11"/>
  <c r="AK9" i="11"/>
  <c r="AJ9" i="11"/>
  <c r="AI9" i="11"/>
  <c r="AH9" i="11"/>
  <c r="AG9" i="11"/>
  <c r="AF9" i="11"/>
  <c r="AE9" i="11"/>
  <c r="AD9" i="11"/>
  <c r="BA8" i="11"/>
  <c r="AZ8" i="11"/>
  <c r="AY8" i="11"/>
  <c r="AX8" i="11"/>
  <c r="AW8" i="11"/>
  <c r="AV8" i="11"/>
  <c r="AU8" i="11"/>
  <c r="AT8" i="11"/>
  <c r="AS8" i="11"/>
  <c r="AR8" i="11"/>
  <c r="AQ8" i="11"/>
  <c r="AP8" i="11"/>
  <c r="AO8" i="11"/>
  <c r="AN8" i="11"/>
  <c r="AM8" i="11"/>
  <c r="AL8" i="11"/>
  <c r="AK8" i="11"/>
  <c r="AJ8" i="11"/>
  <c r="AI8" i="11"/>
  <c r="AH8" i="11"/>
  <c r="AG8" i="11"/>
  <c r="AF8" i="11"/>
  <c r="AE8" i="11"/>
  <c r="AD8" i="11"/>
  <c r="BA7" i="11"/>
  <c r="AZ7" i="11"/>
  <c r="AY7" i="11"/>
  <c r="AX7" i="11"/>
  <c r="AW7" i="11"/>
  <c r="AV7" i="11"/>
  <c r="AU7" i="11"/>
  <c r="AT7" i="11"/>
  <c r="AS7" i="11"/>
  <c r="AR7" i="11"/>
  <c r="AQ7" i="11"/>
  <c r="AP7" i="11"/>
  <c r="AO7" i="11"/>
  <c r="AN7" i="11"/>
  <c r="AM7" i="11"/>
  <c r="AL7" i="11"/>
  <c r="AK7" i="11"/>
  <c r="AJ7" i="11"/>
  <c r="AI7" i="11"/>
  <c r="AH7" i="11"/>
  <c r="AG7" i="11"/>
  <c r="AF7" i="11"/>
  <c r="AE7" i="11"/>
  <c r="AD7" i="11"/>
  <c r="BA6" i="11"/>
  <c r="AZ6" i="11"/>
  <c r="AY6" i="11"/>
  <c r="AX6" i="11"/>
  <c r="AW6" i="11"/>
  <c r="AV6" i="11"/>
  <c r="AU6" i="11"/>
  <c r="AT6" i="11"/>
  <c r="AS6" i="11"/>
  <c r="AR6" i="11"/>
  <c r="AQ6" i="11"/>
  <c r="AP6" i="11"/>
  <c r="AO6" i="11"/>
  <c r="AN6" i="11"/>
  <c r="AM6" i="11"/>
  <c r="AL6" i="11"/>
  <c r="AK6" i="11"/>
  <c r="AJ6" i="11"/>
  <c r="AI6" i="11"/>
  <c r="AH6" i="11"/>
  <c r="AG6" i="11"/>
  <c r="AF6" i="11"/>
  <c r="AE6" i="11"/>
  <c r="AD6" i="11"/>
  <c r="BA5" i="11"/>
  <c r="AZ5" i="11"/>
  <c r="AY5" i="11"/>
  <c r="AX5" i="11"/>
  <c r="AW5" i="11"/>
  <c r="AV5" i="11"/>
  <c r="AU5" i="11"/>
  <c r="AT5" i="11"/>
  <c r="AS5" i="11"/>
  <c r="AR5" i="11"/>
  <c r="AQ5" i="11"/>
  <c r="AP5" i="11"/>
  <c r="AO5" i="11"/>
  <c r="AN5" i="11"/>
  <c r="AM5" i="11"/>
  <c r="AL5" i="11"/>
  <c r="AK5" i="11"/>
  <c r="AJ5" i="11"/>
  <c r="AI5" i="11"/>
  <c r="AH5" i="11"/>
  <c r="AG5" i="11"/>
  <c r="AF5" i="11"/>
  <c r="AE5" i="11"/>
  <c r="AD5" i="11"/>
  <c r="BA4" i="11"/>
  <c r="AZ4" i="11"/>
  <c r="AY4" i="11"/>
  <c r="AX4" i="11"/>
  <c r="AW4" i="11"/>
  <c r="AV4" i="11"/>
  <c r="AU4" i="11"/>
  <c r="AT4" i="11"/>
  <c r="AS4" i="11"/>
  <c r="AR4" i="11"/>
  <c r="AQ4" i="11"/>
  <c r="AP4" i="11"/>
  <c r="AO4" i="11"/>
  <c r="AN4" i="11"/>
  <c r="AM4" i="11"/>
  <c r="AL4" i="11"/>
  <c r="AK4" i="11"/>
  <c r="AJ4" i="11"/>
  <c r="AI4" i="11"/>
  <c r="AH4" i="11"/>
  <c r="AG4" i="11"/>
  <c r="AF4" i="11"/>
  <c r="AE4" i="11"/>
  <c r="AD4" i="11"/>
  <c r="AE12" i="11" l="1"/>
  <c r="AE13" i="11" s="1"/>
  <c r="AF12" i="11"/>
  <c r="AF13" i="11" s="1"/>
  <c r="AG12" i="11"/>
  <c r="AG13" i="11" s="1"/>
  <c r="AI12" i="11"/>
  <c r="AI13" i="11" s="1"/>
  <c r="AJ12" i="11"/>
  <c r="AJ13" i="11" s="1"/>
  <c r="AM12" i="11"/>
  <c r="AM13" i="11" s="1"/>
  <c r="AN12" i="11"/>
  <c r="AN13" i="11" s="1"/>
  <c r="AO12" i="11"/>
  <c r="AO13" i="11" s="1"/>
  <c r="AQ12" i="11"/>
  <c r="AQ13" i="11" s="1"/>
  <c r="AR12" i="11"/>
  <c r="AR13" i="11" s="1"/>
  <c r="AS12" i="11"/>
  <c r="AS13" i="11" s="1"/>
  <c r="AU12" i="11"/>
  <c r="AU13" i="11" s="1"/>
  <c r="AV12" i="11"/>
  <c r="AV13" i="11" s="1"/>
  <c r="AW12" i="11"/>
  <c r="AW13" i="11" s="1"/>
  <c r="AZ12" i="11"/>
  <c r="AZ13" i="11" s="1"/>
  <c r="BA12" i="11"/>
  <c r="BA13" i="11" s="1"/>
  <c r="AF12" i="12"/>
  <c r="AF13" i="12" s="1"/>
  <c r="AG12" i="12"/>
  <c r="AG13" i="12" s="1"/>
  <c r="AK12" i="12"/>
  <c r="AK13" i="12" s="1"/>
  <c r="AM12" i="12"/>
  <c r="AM13" i="12" s="1"/>
  <c r="AN12" i="12"/>
  <c r="AN13" i="12" s="1"/>
  <c r="AO12" i="12"/>
  <c r="AO13" i="12" s="1"/>
  <c r="AQ12" i="12"/>
  <c r="AQ13" i="12" s="1"/>
  <c r="AR12" i="12"/>
  <c r="AR13" i="12" s="1"/>
  <c r="AS12" i="12"/>
  <c r="AS13" i="12" s="1"/>
  <c r="AV12" i="12"/>
  <c r="AV13" i="12" s="1"/>
  <c r="AW12" i="12"/>
  <c r="AW13" i="12" s="1"/>
  <c r="AY12" i="12"/>
  <c r="AY13" i="12" s="1"/>
  <c r="AZ12" i="12"/>
  <c r="AZ13" i="12" s="1"/>
  <c r="BA12" i="12"/>
  <c r="BA13" i="12" s="1"/>
  <c r="AF12" i="13"/>
  <c r="AF13" i="13" s="1"/>
  <c r="AG12" i="13"/>
  <c r="AG13" i="13" s="1"/>
  <c r="AI12" i="13"/>
  <c r="AI13" i="13" s="1"/>
  <c r="AJ12" i="13"/>
  <c r="AJ13" i="13" s="1"/>
  <c r="AK12" i="13"/>
  <c r="AK13" i="13" s="1"/>
  <c r="AN12" i="13"/>
  <c r="AN13" i="13" s="1"/>
  <c r="AR12" i="13"/>
  <c r="AR13" i="13" s="1"/>
  <c r="AS12" i="13"/>
  <c r="AS13" i="13" s="1"/>
  <c r="AW12" i="13"/>
  <c r="AW13" i="13" s="1"/>
  <c r="BA12" i="13"/>
  <c r="BA13" i="13" s="1"/>
  <c r="AF14" i="14"/>
  <c r="AF15" i="14" s="1"/>
  <c r="AH14" i="14"/>
  <c r="AH15" i="14" s="1"/>
  <c r="AI14" i="14"/>
  <c r="AI15" i="14" s="1"/>
  <c r="AJ14" i="14"/>
  <c r="AJ15" i="14" s="1"/>
  <c r="AK14" i="14"/>
  <c r="AK15" i="14" s="1"/>
  <c r="AM14" i="14"/>
  <c r="AM15" i="14" s="1"/>
  <c r="AN14" i="14"/>
  <c r="AN15" i="14" s="1"/>
  <c r="AO14" i="14"/>
  <c r="AO15" i="14" s="1"/>
  <c r="AQ14" i="14"/>
  <c r="AQ15" i="14" s="1"/>
  <c r="AR14" i="14"/>
  <c r="AR15" i="14" s="1"/>
  <c r="AU14" i="14"/>
  <c r="AU15" i="14" s="1"/>
  <c r="AY14" i="14"/>
  <c r="AY15" i="14" s="1"/>
  <c r="AZ14" i="14"/>
  <c r="AZ15" i="14" s="1"/>
  <c r="BA14" i="14"/>
  <c r="BA15" i="14" s="1"/>
  <c r="AF14" i="15"/>
  <c r="AF15" i="15" s="1"/>
  <c r="AG14" i="15"/>
  <c r="AG15" i="15" s="1"/>
  <c r="AI14" i="15"/>
  <c r="AI15" i="15" s="1"/>
  <c r="AJ14" i="15"/>
  <c r="AJ15" i="15" s="1"/>
  <c r="AK14" i="15"/>
  <c r="AK15" i="15" s="1"/>
  <c r="AM14" i="15"/>
  <c r="AM15" i="15" s="1"/>
  <c r="AN14" i="15"/>
  <c r="AN15" i="15" s="1"/>
  <c r="AO14" i="15"/>
  <c r="AO15" i="15" s="1"/>
  <c r="AQ14" i="15"/>
  <c r="AQ15" i="15" s="1"/>
  <c r="AR14" i="15"/>
  <c r="AR15" i="15" s="1"/>
  <c r="AS14" i="15"/>
  <c r="AS15" i="15" s="1"/>
  <c r="AU14" i="15"/>
  <c r="AU15" i="15" s="1"/>
  <c r="AV14" i="15"/>
  <c r="AV15" i="15" s="1"/>
  <c r="AW14" i="15"/>
  <c r="AW15" i="15" s="1"/>
  <c r="AY14" i="15"/>
  <c r="AY15" i="15" s="1"/>
  <c r="AZ14" i="15"/>
  <c r="AZ15" i="15" s="1"/>
  <c r="BA14" i="15"/>
  <c r="BA15" i="15" s="1"/>
  <c r="AE14" i="16"/>
  <c r="AE15" i="16" s="1"/>
  <c r="AF14" i="16"/>
  <c r="AF15" i="16" s="1"/>
  <c r="AG14" i="16"/>
  <c r="AG15" i="16" s="1"/>
  <c r="AI14" i="16"/>
  <c r="AI15" i="16" s="1"/>
  <c r="AJ14" i="16"/>
  <c r="AJ15" i="16" s="1"/>
  <c r="AK14" i="16"/>
  <c r="AK15" i="16" s="1"/>
  <c r="AM14" i="16"/>
  <c r="AM15" i="16" s="1"/>
  <c r="AN14" i="16"/>
  <c r="AN15" i="16" s="1"/>
  <c r="AO14" i="16"/>
  <c r="AO15" i="16" s="1"/>
  <c r="AP14" i="16"/>
  <c r="AP15" i="16" s="1"/>
  <c r="AQ14" i="16"/>
  <c r="AQ15" i="16" s="1"/>
  <c r="AR14" i="16"/>
  <c r="AR15" i="16" s="1"/>
  <c r="AS14" i="16"/>
  <c r="AS15" i="16" s="1"/>
  <c r="AT14" i="16"/>
  <c r="AT15" i="16" s="1"/>
  <c r="AU14" i="16"/>
  <c r="AU15" i="16" s="1"/>
  <c r="AV14" i="16"/>
  <c r="AV15" i="16" s="1"/>
  <c r="AW14" i="16"/>
  <c r="AW15" i="16" s="1"/>
  <c r="AY14" i="16"/>
  <c r="AY15" i="16" s="1"/>
  <c r="AZ14" i="16"/>
  <c r="AZ15" i="16" s="1"/>
  <c r="BA14" i="16"/>
  <c r="BA15" i="16" s="1"/>
  <c r="AT14" i="15"/>
  <c r="AT15" i="15" s="1"/>
  <c r="AX14" i="16"/>
  <c r="AX15" i="16" s="1"/>
  <c r="AL14" i="16"/>
  <c r="AL15" i="16" s="1"/>
  <c r="AH14" i="16"/>
  <c r="AH15" i="16" s="1"/>
  <c r="AD14" i="16"/>
  <c r="AD15" i="16" s="1"/>
  <c r="AL14" i="15"/>
  <c r="AL15" i="15" s="1"/>
  <c r="AE14" i="15"/>
  <c r="AE15" i="15" s="1"/>
  <c r="AX14" i="15"/>
  <c r="AX15" i="15" s="1"/>
  <c r="AP14" i="15"/>
  <c r="AP15" i="15" s="1"/>
  <c r="AH14" i="15"/>
  <c r="AH15" i="15" s="1"/>
  <c r="AD14" i="15"/>
  <c r="AD15" i="15" s="1"/>
  <c r="AS14" i="14"/>
  <c r="AS15" i="14" s="1"/>
  <c r="AE14" i="14"/>
  <c r="AE15" i="14" s="1"/>
  <c r="AD14" i="14"/>
  <c r="AD15" i="14" s="1"/>
  <c r="AX14" i="14"/>
  <c r="AX15" i="14" s="1"/>
  <c r="AW14" i="14"/>
  <c r="AW15" i="14" s="1"/>
  <c r="AT14" i="14"/>
  <c r="AT15" i="14" s="1"/>
  <c r="AV14" i="14"/>
  <c r="AV15" i="14" s="1"/>
  <c r="AG14" i="14"/>
  <c r="AG15" i="14" s="1"/>
  <c r="AP14" i="14"/>
  <c r="AP15" i="14" s="1"/>
  <c r="AL14" i="14"/>
  <c r="AL15" i="14" s="1"/>
  <c r="AZ12" i="13"/>
  <c r="AZ13" i="13" s="1"/>
  <c r="AY12" i="13"/>
  <c r="AY13" i="13" s="1"/>
  <c r="AM12" i="13"/>
  <c r="AM13" i="13" s="1"/>
  <c r="AE12" i="13"/>
  <c r="AE13" i="13" s="1"/>
  <c r="AU12" i="13"/>
  <c r="AU13" i="13" s="1"/>
  <c r="AQ12" i="13"/>
  <c r="AQ13" i="13" s="1"/>
  <c r="AX12" i="13"/>
  <c r="AX13" i="13" s="1"/>
  <c r="AV12" i="13"/>
  <c r="AV13" i="13" s="1"/>
  <c r="AT12" i="13"/>
  <c r="AT13" i="13" s="1"/>
  <c r="AP12" i="13"/>
  <c r="AP13" i="13" s="1"/>
  <c r="AO12" i="13"/>
  <c r="AO13" i="13" s="1"/>
  <c r="AL12" i="13"/>
  <c r="AL13" i="13" s="1"/>
  <c r="AH12" i="13"/>
  <c r="AH13" i="13" s="1"/>
  <c r="AD12" i="13"/>
  <c r="AD13" i="13" s="1"/>
  <c r="AU12" i="12"/>
  <c r="AU13" i="12" s="1"/>
  <c r="AI12" i="12"/>
  <c r="AI13" i="12" s="1"/>
  <c r="AH12" i="12"/>
  <c r="AH13" i="12" s="1"/>
  <c r="AX12" i="12"/>
  <c r="AX13" i="12" s="1"/>
  <c r="AT12" i="12"/>
  <c r="AT13" i="12" s="1"/>
  <c r="AP12" i="12"/>
  <c r="AP13" i="12" s="1"/>
  <c r="AL12" i="12"/>
  <c r="AL13" i="12" s="1"/>
  <c r="AJ12" i="12"/>
  <c r="AJ13" i="12" s="1"/>
  <c r="AE12" i="12"/>
  <c r="AE13" i="12" s="1"/>
  <c r="AD12" i="12"/>
  <c r="AD13" i="12" s="1"/>
  <c r="AY12" i="11"/>
  <c r="AY13" i="11" s="1"/>
  <c r="AK12" i="11"/>
  <c r="AK13" i="11" s="1"/>
  <c r="AX12" i="11"/>
  <c r="AX13" i="11" s="1"/>
  <c r="AT12" i="11"/>
  <c r="AT13" i="11" s="1"/>
  <c r="AP12" i="11"/>
  <c r="AP13" i="11" s="1"/>
  <c r="AL12" i="11"/>
  <c r="AL13" i="11" s="1"/>
  <c r="AH12" i="11"/>
  <c r="AH13" i="11" s="1"/>
  <c r="AD12" i="11"/>
  <c r="AD13" i="11" s="1"/>
  <c r="G67" i="3" l="1"/>
  <c r="Q67" i="3" s="1"/>
  <c r="AA67" i="3" s="1"/>
  <c r="BA11" i="6" l="1"/>
  <c r="AZ11" i="6"/>
  <c r="AY11" i="6"/>
  <c r="AX11" i="6"/>
  <c r="AW11" i="6"/>
  <c r="AV11" i="6"/>
  <c r="AU11" i="6"/>
  <c r="AT11" i="6"/>
  <c r="AS11" i="6"/>
  <c r="AR11" i="6"/>
  <c r="AQ11" i="6"/>
  <c r="AP11" i="6"/>
  <c r="AO11" i="6"/>
  <c r="AN11" i="6"/>
  <c r="AM11" i="6"/>
  <c r="AL11" i="6"/>
  <c r="AK11" i="6"/>
  <c r="AJ11" i="6"/>
  <c r="AI11" i="6"/>
  <c r="AH11" i="6"/>
  <c r="AG11" i="6"/>
  <c r="AF11" i="6"/>
  <c r="AE11" i="6"/>
  <c r="AD11" i="6"/>
  <c r="BA10" i="6"/>
  <c r="AZ10" i="6"/>
  <c r="AY10" i="6"/>
  <c r="AX10" i="6"/>
  <c r="AW10" i="6"/>
  <c r="AV10" i="6"/>
  <c r="AU10" i="6"/>
  <c r="AT10" i="6"/>
  <c r="AS10" i="6"/>
  <c r="AR10" i="6"/>
  <c r="AQ10" i="6"/>
  <c r="AP10" i="6"/>
  <c r="AO10" i="6"/>
  <c r="AN10" i="6"/>
  <c r="AM10" i="6"/>
  <c r="AL10" i="6"/>
  <c r="AK10" i="6"/>
  <c r="AJ10" i="6"/>
  <c r="AI10" i="6"/>
  <c r="AH10" i="6"/>
  <c r="AG10" i="6"/>
  <c r="AF10" i="6"/>
  <c r="AE10" i="6"/>
  <c r="AD10" i="6"/>
  <c r="BA9" i="6"/>
  <c r="AZ9" i="6"/>
  <c r="AY9" i="6"/>
  <c r="AX9" i="6"/>
  <c r="AW9" i="6"/>
  <c r="AV9" i="6"/>
  <c r="AU9" i="6"/>
  <c r="AT9" i="6"/>
  <c r="AS9" i="6"/>
  <c r="AR9" i="6"/>
  <c r="AQ9" i="6"/>
  <c r="AP9" i="6"/>
  <c r="AO9" i="6"/>
  <c r="AN9" i="6"/>
  <c r="AM9" i="6"/>
  <c r="AL9" i="6"/>
  <c r="AK9" i="6"/>
  <c r="AJ9" i="6"/>
  <c r="AI9" i="6"/>
  <c r="AH9" i="6"/>
  <c r="AG9" i="6"/>
  <c r="AF9" i="6"/>
  <c r="AE9" i="6"/>
  <c r="AD9" i="6"/>
  <c r="BA8" i="6"/>
  <c r="AZ8" i="6"/>
  <c r="AY8" i="6"/>
  <c r="AX8" i="6"/>
  <c r="AW8" i="6"/>
  <c r="AV8" i="6"/>
  <c r="AU8" i="6"/>
  <c r="AT8" i="6"/>
  <c r="AS8" i="6"/>
  <c r="AR8" i="6"/>
  <c r="AQ8" i="6"/>
  <c r="AP8" i="6"/>
  <c r="AO8" i="6"/>
  <c r="AN8" i="6"/>
  <c r="AM8" i="6"/>
  <c r="AL8" i="6"/>
  <c r="AK8" i="6"/>
  <c r="AJ8" i="6"/>
  <c r="AI8" i="6"/>
  <c r="AH8" i="6"/>
  <c r="AG8" i="6"/>
  <c r="AF8" i="6"/>
  <c r="AE8" i="6"/>
  <c r="AD8" i="6"/>
  <c r="BA7" i="6"/>
  <c r="AZ7" i="6"/>
  <c r="AY7" i="6"/>
  <c r="AX7" i="6"/>
  <c r="AW7" i="6"/>
  <c r="AV7" i="6"/>
  <c r="AU7" i="6"/>
  <c r="AT7" i="6"/>
  <c r="AS7" i="6"/>
  <c r="AR7" i="6"/>
  <c r="AQ7" i="6"/>
  <c r="AP7" i="6"/>
  <c r="AO7" i="6"/>
  <c r="AN7" i="6"/>
  <c r="AM7" i="6"/>
  <c r="AL7" i="6"/>
  <c r="AK7" i="6"/>
  <c r="AJ7" i="6"/>
  <c r="AI7" i="6"/>
  <c r="AH7" i="6"/>
  <c r="AG7" i="6"/>
  <c r="AF7" i="6"/>
  <c r="AE7" i="6"/>
  <c r="AD7" i="6"/>
  <c r="BA6" i="6"/>
  <c r="AZ6" i="6"/>
  <c r="AY6" i="6"/>
  <c r="AX6" i="6"/>
  <c r="AW6" i="6"/>
  <c r="AV6" i="6"/>
  <c r="AU6" i="6"/>
  <c r="AT6" i="6"/>
  <c r="AS6" i="6"/>
  <c r="AR6" i="6"/>
  <c r="AQ6" i="6"/>
  <c r="AP6" i="6"/>
  <c r="AO6" i="6"/>
  <c r="AN6" i="6"/>
  <c r="AM6" i="6"/>
  <c r="AL6" i="6"/>
  <c r="AK6" i="6"/>
  <c r="AJ6" i="6"/>
  <c r="AI6" i="6"/>
  <c r="AH6" i="6"/>
  <c r="AG6" i="6"/>
  <c r="AF6" i="6"/>
  <c r="AE6" i="6"/>
  <c r="AD6" i="6"/>
  <c r="BA5" i="6"/>
  <c r="AZ5" i="6"/>
  <c r="AY5" i="6"/>
  <c r="AX5" i="6"/>
  <c r="AW5" i="6"/>
  <c r="AV5" i="6"/>
  <c r="AU5" i="6"/>
  <c r="AT5" i="6"/>
  <c r="AS5" i="6"/>
  <c r="AR5" i="6"/>
  <c r="AQ5" i="6"/>
  <c r="AP5" i="6"/>
  <c r="AO5" i="6"/>
  <c r="AN5" i="6"/>
  <c r="AM5" i="6"/>
  <c r="AL5" i="6"/>
  <c r="AK5" i="6"/>
  <c r="AJ5" i="6"/>
  <c r="AI5" i="6"/>
  <c r="AH5" i="6"/>
  <c r="AG5" i="6"/>
  <c r="AF5" i="6"/>
  <c r="AE5" i="6"/>
  <c r="AD5" i="6"/>
  <c r="BA4" i="6"/>
  <c r="AZ4" i="6"/>
  <c r="AY4" i="6"/>
  <c r="AX4" i="6"/>
  <c r="AW4" i="6"/>
  <c r="AV4" i="6"/>
  <c r="AU4" i="6"/>
  <c r="AT4" i="6"/>
  <c r="AS4" i="6"/>
  <c r="AR4" i="6"/>
  <c r="AQ4" i="6"/>
  <c r="AP4" i="6"/>
  <c r="AO4" i="6"/>
  <c r="AN4" i="6"/>
  <c r="AM4" i="6"/>
  <c r="AL4" i="6"/>
  <c r="AK4" i="6"/>
  <c r="AJ4" i="6"/>
  <c r="AI4" i="6"/>
  <c r="AH4" i="6"/>
  <c r="AG4" i="6"/>
  <c r="AF4" i="6"/>
  <c r="AE4" i="6"/>
  <c r="AD4" i="6"/>
  <c r="AE12" i="6" l="1"/>
  <c r="AE13" i="6" s="1"/>
  <c r="AD12" i="6"/>
  <c r="AD13" i="6" s="1"/>
  <c r="AF12" i="6"/>
  <c r="AF13" i="6" s="1"/>
  <c r="AG12" i="6"/>
  <c r="AG13" i="6" s="1"/>
  <c r="AH12" i="6"/>
  <c r="AH13" i="6" s="1"/>
  <c r="AI12" i="6"/>
  <c r="AI13" i="6" s="1"/>
  <c r="AJ12" i="6"/>
  <c r="AJ13" i="6" s="1"/>
  <c r="AK12" i="6"/>
  <c r="AK13" i="6" s="1"/>
  <c r="AL12" i="6"/>
  <c r="AL13" i="6" s="1"/>
  <c r="AM12" i="6"/>
  <c r="AM13" i="6" s="1"/>
  <c r="AN12" i="6"/>
  <c r="AN13" i="6" s="1"/>
  <c r="AO12" i="6"/>
  <c r="AO13" i="6" s="1"/>
  <c r="AP12" i="6"/>
  <c r="AP13" i="6" s="1"/>
  <c r="AQ12" i="6"/>
  <c r="AQ13" i="6" s="1"/>
  <c r="AR12" i="6"/>
  <c r="AR13" i="6" s="1"/>
  <c r="AS12" i="6"/>
  <c r="AS13" i="6" s="1"/>
  <c r="AT12" i="6"/>
  <c r="AT13" i="6" s="1"/>
  <c r="AU12" i="6"/>
  <c r="AU13" i="6" s="1"/>
  <c r="AV12" i="6"/>
  <c r="AV13" i="6" s="1"/>
  <c r="AW12" i="6"/>
  <c r="AW13" i="6" s="1"/>
  <c r="AX12" i="6"/>
  <c r="AX13" i="6" s="1"/>
  <c r="AY12" i="6"/>
  <c r="AY13" i="6" s="1"/>
  <c r="AZ12" i="6"/>
  <c r="AZ13" i="6" s="1"/>
  <c r="BA12" i="6"/>
  <c r="BA13" i="6" s="1"/>
  <c r="BA11" i="4"/>
  <c r="AZ11" i="4"/>
  <c r="AY11" i="4"/>
  <c r="AX11" i="4"/>
  <c r="AW11" i="4"/>
  <c r="AV11" i="4"/>
  <c r="AU11" i="4"/>
  <c r="AT11" i="4"/>
  <c r="AS11" i="4"/>
  <c r="AR11" i="4"/>
  <c r="AQ11" i="4"/>
  <c r="AP11" i="4"/>
  <c r="AO11" i="4"/>
  <c r="AN11" i="4"/>
  <c r="AM11" i="4"/>
  <c r="AL11" i="4"/>
  <c r="AK11" i="4"/>
  <c r="AJ11" i="4"/>
  <c r="AI11" i="4"/>
  <c r="AH11" i="4"/>
  <c r="AG11" i="4"/>
  <c r="AF11" i="4"/>
  <c r="AE11" i="4"/>
  <c r="AD11" i="4"/>
  <c r="BA10" i="4"/>
  <c r="AZ10" i="4"/>
  <c r="AY10" i="4"/>
  <c r="AX10" i="4"/>
  <c r="AW10" i="4"/>
  <c r="AV10" i="4"/>
  <c r="AU10" i="4"/>
  <c r="AT10" i="4"/>
  <c r="AS10" i="4"/>
  <c r="AR10" i="4"/>
  <c r="AQ10" i="4"/>
  <c r="AP10" i="4"/>
  <c r="AO10" i="4"/>
  <c r="AN10" i="4"/>
  <c r="AM10" i="4"/>
  <c r="AL10" i="4"/>
  <c r="AK10" i="4"/>
  <c r="AJ10" i="4"/>
  <c r="AI10" i="4"/>
  <c r="AH10" i="4"/>
  <c r="AG10" i="4"/>
  <c r="AF10" i="4"/>
  <c r="AE10" i="4"/>
  <c r="AD10" i="4"/>
  <c r="BA9" i="4"/>
  <c r="AZ9" i="4"/>
  <c r="AY9" i="4"/>
  <c r="AX9" i="4"/>
  <c r="AW9" i="4"/>
  <c r="AV9" i="4"/>
  <c r="AU9" i="4"/>
  <c r="AT9" i="4"/>
  <c r="AS9" i="4"/>
  <c r="AR9" i="4"/>
  <c r="AQ9" i="4"/>
  <c r="AP9" i="4"/>
  <c r="AO9" i="4"/>
  <c r="AN9" i="4"/>
  <c r="AM9" i="4"/>
  <c r="AL9" i="4"/>
  <c r="AK9" i="4"/>
  <c r="AJ9" i="4"/>
  <c r="AI9" i="4"/>
  <c r="AH9" i="4"/>
  <c r="AG9" i="4"/>
  <c r="AF9" i="4"/>
  <c r="AE9" i="4"/>
  <c r="AD9" i="4"/>
  <c r="BA8" i="4"/>
  <c r="AZ8" i="4"/>
  <c r="AY8" i="4"/>
  <c r="AX8" i="4"/>
  <c r="AW8" i="4"/>
  <c r="AV8" i="4"/>
  <c r="AU8" i="4"/>
  <c r="AT8" i="4"/>
  <c r="AS8" i="4"/>
  <c r="AR8" i="4"/>
  <c r="AQ8" i="4"/>
  <c r="AP8" i="4"/>
  <c r="AO8" i="4"/>
  <c r="AN8" i="4"/>
  <c r="AM8" i="4"/>
  <c r="AL8" i="4"/>
  <c r="AK8" i="4"/>
  <c r="AJ8" i="4"/>
  <c r="AI8" i="4"/>
  <c r="AH8" i="4"/>
  <c r="AG8" i="4"/>
  <c r="AF8" i="4"/>
  <c r="AE8" i="4"/>
  <c r="AD8" i="4"/>
  <c r="BA7" i="4"/>
  <c r="AZ7" i="4"/>
  <c r="AY7" i="4"/>
  <c r="AX7" i="4"/>
  <c r="AW7" i="4"/>
  <c r="AV7" i="4"/>
  <c r="AU7" i="4"/>
  <c r="AT7" i="4"/>
  <c r="AS7" i="4"/>
  <c r="AR7" i="4"/>
  <c r="AQ7" i="4"/>
  <c r="AP7" i="4"/>
  <c r="AO7" i="4"/>
  <c r="AN7" i="4"/>
  <c r="AM7" i="4"/>
  <c r="AL7" i="4"/>
  <c r="AK7" i="4"/>
  <c r="AJ7" i="4"/>
  <c r="AI7" i="4"/>
  <c r="AH7" i="4"/>
  <c r="AG7" i="4"/>
  <c r="AF7" i="4"/>
  <c r="AE7" i="4"/>
  <c r="AD7" i="4"/>
  <c r="BA6" i="4"/>
  <c r="AZ6" i="4"/>
  <c r="AY6" i="4"/>
  <c r="AX6" i="4"/>
  <c r="AW6" i="4"/>
  <c r="AV6" i="4"/>
  <c r="AU6" i="4"/>
  <c r="AT6" i="4"/>
  <c r="AS6" i="4"/>
  <c r="AR6" i="4"/>
  <c r="AQ6" i="4"/>
  <c r="AP6" i="4"/>
  <c r="AO6" i="4"/>
  <c r="AN6" i="4"/>
  <c r="AM6" i="4"/>
  <c r="AL6" i="4"/>
  <c r="AK6" i="4"/>
  <c r="AJ6" i="4"/>
  <c r="AI6" i="4"/>
  <c r="AH6" i="4"/>
  <c r="AG6" i="4"/>
  <c r="AF6" i="4"/>
  <c r="AE6" i="4"/>
  <c r="AD6" i="4"/>
  <c r="BA5" i="4"/>
  <c r="AZ5" i="4"/>
  <c r="AY5" i="4"/>
  <c r="AX5" i="4"/>
  <c r="AW5" i="4"/>
  <c r="AV5" i="4"/>
  <c r="AU5" i="4"/>
  <c r="AT5" i="4"/>
  <c r="AS5" i="4"/>
  <c r="AR5" i="4"/>
  <c r="AQ5" i="4"/>
  <c r="AP5" i="4"/>
  <c r="AO5" i="4"/>
  <c r="AN5" i="4"/>
  <c r="AM5" i="4"/>
  <c r="AL5" i="4"/>
  <c r="AK5" i="4"/>
  <c r="AJ5" i="4"/>
  <c r="AI5" i="4"/>
  <c r="AH5" i="4"/>
  <c r="AG5" i="4"/>
  <c r="AF5" i="4"/>
  <c r="AE5" i="4"/>
  <c r="AD5" i="4"/>
  <c r="BA4" i="4"/>
  <c r="AZ4" i="4"/>
  <c r="AY4" i="4"/>
  <c r="AX4" i="4"/>
  <c r="AW4" i="4"/>
  <c r="AV4" i="4"/>
  <c r="AU4" i="4"/>
  <c r="AT4" i="4"/>
  <c r="AS4" i="4"/>
  <c r="AR4" i="4"/>
  <c r="AQ4" i="4"/>
  <c r="AP4" i="4"/>
  <c r="AO4" i="4"/>
  <c r="AN4" i="4"/>
  <c r="AM4" i="4"/>
  <c r="AL4" i="4"/>
  <c r="AK4" i="4"/>
  <c r="AJ4" i="4"/>
  <c r="AI4" i="4"/>
  <c r="AH4" i="4"/>
  <c r="AG4" i="4"/>
  <c r="AF4" i="4"/>
  <c r="AE4" i="4"/>
  <c r="AD4" i="4"/>
  <c r="K92" i="3"/>
  <c r="U92" i="3" s="1"/>
  <c r="K91" i="3"/>
  <c r="U91" i="3" s="1"/>
  <c r="K90" i="3"/>
  <c r="U90" i="3" s="1"/>
  <c r="K89" i="3"/>
  <c r="U89" i="3" s="1"/>
  <c r="K88" i="3"/>
  <c r="U88" i="3" s="1"/>
  <c r="K87" i="3"/>
  <c r="U87" i="3" s="1"/>
  <c r="K86" i="3"/>
  <c r="U86" i="3" s="1"/>
  <c r="K85" i="3"/>
  <c r="U85" i="3" s="1"/>
  <c r="K84" i="3"/>
  <c r="U84" i="3" s="1"/>
  <c r="K83" i="3"/>
  <c r="U83" i="3" s="1"/>
  <c r="K82" i="3"/>
  <c r="U82" i="3" s="1"/>
  <c r="K81" i="3"/>
  <c r="U81" i="3" s="1"/>
  <c r="K80" i="3"/>
  <c r="U80" i="3" s="1"/>
  <c r="K79" i="3"/>
  <c r="U79" i="3" s="1"/>
  <c r="K78" i="3"/>
  <c r="U78" i="3" s="1"/>
  <c r="K77" i="3"/>
  <c r="U77" i="3" s="1"/>
  <c r="K76" i="3"/>
  <c r="U76" i="3" s="1"/>
  <c r="K75" i="3"/>
  <c r="U75" i="3" s="1"/>
  <c r="K74" i="3"/>
  <c r="U74" i="3" s="1"/>
  <c r="K73" i="3"/>
  <c r="U73" i="3" s="1"/>
  <c r="K72" i="3"/>
  <c r="U72" i="3" s="1"/>
  <c r="K71" i="3"/>
  <c r="U71" i="3" s="1"/>
  <c r="K70" i="3"/>
  <c r="U70" i="3" s="1"/>
  <c r="K69" i="3"/>
  <c r="U69" i="3" s="1"/>
  <c r="K68" i="3"/>
  <c r="U68" i="3" s="1"/>
  <c r="L66" i="3"/>
  <c r="L92" i="3" s="1"/>
  <c r="B92" i="3"/>
  <c r="B91" i="3"/>
  <c r="B90" i="3"/>
  <c r="B89" i="3"/>
  <c r="B88" i="3"/>
  <c r="B87" i="3"/>
  <c r="B86" i="3"/>
  <c r="B85" i="3"/>
  <c r="B84" i="3"/>
  <c r="B83" i="3"/>
  <c r="B82" i="3"/>
  <c r="B81" i="3"/>
  <c r="B80" i="3"/>
  <c r="B79" i="3"/>
  <c r="B78" i="3"/>
  <c r="B77" i="3"/>
  <c r="B76" i="3"/>
  <c r="B75" i="3"/>
  <c r="B74" i="3"/>
  <c r="B73" i="3"/>
  <c r="B72" i="3"/>
  <c r="B71" i="3"/>
  <c r="B70" i="3"/>
  <c r="B69" i="3"/>
  <c r="B68" i="3"/>
  <c r="C66" i="3"/>
  <c r="C92" i="3" s="1"/>
  <c r="F67" i="3"/>
  <c r="P67" i="3" s="1"/>
  <c r="Z67" i="3" s="1"/>
  <c r="E67" i="3"/>
  <c r="O67" i="3" s="1"/>
  <c r="Y67" i="3" s="1"/>
  <c r="D67" i="3"/>
  <c r="N67" i="3" s="1"/>
  <c r="X67" i="3" s="1"/>
  <c r="C67" i="3"/>
  <c r="M67" i="3" s="1"/>
  <c r="W67" i="3" s="1"/>
  <c r="B67" i="3"/>
  <c r="L67" i="3" s="1"/>
  <c r="V67" i="3" s="1"/>
  <c r="AD12" i="4" l="1"/>
  <c r="AD13" i="4" s="1"/>
  <c r="AE12" i="4"/>
  <c r="AE13" i="4" s="1"/>
  <c r="AG12" i="4"/>
  <c r="AG13" i="4" s="1"/>
  <c r="AH12" i="4"/>
  <c r="AH13" i="4" s="1"/>
  <c r="AI12" i="4"/>
  <c r="AI13" i="4" s="1"/>
  <c r="AN12" i="4"/>
  <c r="AN13" i="4" s="1"/>
  <c r="AO12" i="4"/>
  <c r="AO13" i="4" s="1"/>
  <c r="AR12" i="4"/>
  <c r="AR13" i="4" s="1"/>
  <c r="AT12" i="4"/>
  <c r="AT13" i="4" s="1"/>
  <c r="AW12" i="4"/>
  <c r="AW13" i="4" s="1"/>
  <c r="AX12" i="4"/>
  <c r="AX13" i="4" s="1"/>
  <c r="AY12" i="4"/>
  <c r="AY13" i="4" s="1"/>
  <c r="L74" i="3"/>
  <c r="L84" i="3"/>
  <c r="L78" i="3"/>
  <c r="C68" i="3"/>
  <c r="L70" i="3"/>
  <c r="C70" i="3"/>
  <c r="C72" i="3"/>
  <c r="C74" i="3"/>
  <c r="C76" i="3"/>
  <c r="C78" i="3"/>
  <c r="C80" i="3"/>
  <c r="C81" i="3"/>
  <c r="C83" i="3"/>
  <c r="C85" i="3"/>
  <c r="C87" i="3"/>
  <c r="C89" i="3"/>
  <c r="C91" i="3"/>
  <c r="M66" i="3"/>
  <c r="D66" i="3"/>
  <c r="L69" i="3"/>
  <c r="L73" i="3"/>
  <c r="L77" i="3"/>
  <c r="C69" i="3"/>
  <c r="C71" i="3"/>
  <c r="C73" i="3"/>
  <c r="C75" i="3"/>
  <c r="C77" i="3"/>
  <c r="C79" i="3"/>
  <c r="C82" i="3"/>
  <c r="C84" i="3"/>
  <c r="C86" i="3"/>
  <c r="C88" i="3"/>
  <c r="C90" i="3"/>
  <c r="L68" i="3"/>
  <c r="L72" i="3"/>
  <c r="L76" i="3"/>
  <c r="L79" i="3"/>
  <c r="L89" i="3"/>
  <c r="L85" i="3"/>
  <c r="L81" i="3"/>
  <c r="L90" i="3"/>
  <c r="L86" i="3"/>
  <c r="L82" i="3"/>
  <c r="L91" i="3"/>
  <c r="L87" i="3"/>
  <c r="L83" i="3"/>
  <c r="L71" i="3"/>
  <c r="L75" i="3"/>
  <c r="L80" i="3"/>
  <c r="L88" i="3"/>
  <c r="V66" i="3"/>
  <c r="AV12" i="4"/>
  <c r="AV13" i="4" s="1"/>
  <c r="AU12" i="4"/>
  <c r="AU13" i="4" s="1"/>
  <c r="AS12" i="4"/>
  <c r="AS13" i="4" s="1"/>
  <c r="AP12" i="4"/>
  <c r="AP13" i="4" s="1"/>
  <c r="AM12" i="4"/>
  <c r="AM13" i="4" s="1"/>
  <c r="AL12" i="4"/>
  <c r="AL13" i="4" s="1"/>
  <c r="AK12" i="4"/>
  <c r="AK13" i="4" s="1"/>
  <c r="AF12" i="4"/>
  <c r="AF13" i="4" s="1"/>
  <c r="AZ12" i="4"/>
  <c r="AZ13" i="4" s="1"/>
  <c r="AQ12" i="4"/>
  <c r="AQ13" i="4" s="1"/>
  <c r="AJ12" i="4"/>
  <c r="AJ13" i="4" s="1"/>
  <c r="BA12" i="4"/>
  <c r="BA13" i="4" s="1"/>
  <c r="V92" i="3" l="1"/>
  <c r="V91" i="3"/>
  <c r="V90" i="3"/>
  <c r="V89" i="3"/>
  <c r="V88" i="3"/>
  <c r="V87" i="3"/>
  <c r="V86" i="3"/>
  <c r="V85" i="3"/>
  <c r="V84" i="3"/>
  <c r="V83" i="3"/>
  <c r="V82" i="3"/>
  <c r="V81" i="3"/>
  <c r="V80" i="3"/>
  <c r="V79" i="3"/>
  <c r="V78" i="3"/>
  <c r="V77" i="3"/>
  <c r="V76" i="3"/>
  <c r="V75" i="3"/>
  <c r="V74" i="3"/>
  <c r="V73" i="3"/>
  <c r="V72" i="3"/>
  <c r="V71" i="3"/>
  <c r="V70" i="3"/>
  <c r="V69" i="3"/>
  <c r="V68" i="3"/>
  <c r="E66" i="3"/>
  <c r="N66" i="3"/>
  <c r="D92" i="3"/>
  <c r="D91" i="3"/>
  <c r="D90" i="3"/>
  <c r="D89" i="3"/>
  <c r="D88" i="3"/>
  <c r="D87" i="3"/>
  <c r="D86" i="3"/>
  <c r="D85" i="3"/>
  <c r="D84" i="3"/>
  <c r="D83" i="3"/>
  <c r="D82" i="3"/>
  <c r="D81" i="3"/>
  <c r="D80" i="3"/>
  <c r="D79" i="3"/>
  <c r="D78" i="3"/>
  <c r="D77" i="3"/>
  <c r="D76" i="3"/>
  <c r="D75" i="3"/>
  <c r="D74" i="3"/>
  <c r="D73" i="3"/>
  <c r="D72" i="3"/>
  <c r="D71" i="3"/>
  <c r="D70" i="3"/>
  <c r="D69" i="3"/>
  <c r="D68" i="3"/>
  <c r="M89" i="3"/>
  <c r="M85" i="3"/>
  <c r="M81" i="3"/>
  <c r="M77" i="3"/>
  <c r="M73" i="3"/>
  <c r="M69" i="3"/>
  <c r="M92" i="3"/>
  <c r="M88" i="3"/>
  <c r="M84" i="3"/>
  <c r="M80" i="3"/>
  <c r="M76" i="3"/>
  <c r="M72" i="3"/>
  <c r="M68" i="3"/>
  <c r="W66" i="3"/>
  <c r="M91" i="3"/>
  <c r="M87" i="3"/>
  <c r="M83" i="3"/>
  <c r="M79" i="3"/>
  <c r="M75" i="3"/>
  <c r="M71" i="3"/>
  <c r="M78" i="3"/>
  <c r="M90" i="3"/>
  <c r="M74" i="3"/>
  <c r="M86" i="3"/>
  <c r="M70" i="3"/>
  <c r="M82" i="3"/>
  <c r="N90" i="3" l="1"/>
  <c r="N86" i="3"/>
  <c r="N82" i="3"/>
  <c r="N78" i="3"/>
  <c r="N91" i="3"/>
  <c r="N87" i="3"/>
  <c r="N83" i="3"/>
  <c r="N79" i="3"/>
  <c r="N92" i="3"/>
  <c r="N88" i="3"/>
  <c r="N84" i="3"/>
  <c r="N76" i="3"/>
  <c r="N72" i="3"/>
  <c r="N68" i="3"/>
  <c r="X66" i="3"/>
  <c r="N77" i="3"/>
  <c r="N73" i="3"/>
  <c r="N69" i="3"/>
  <c r="N75" i="3"/>
  <c r="N71" i="3"/>
  <c r="N85" i="3"/>
  <c r="N81" i="3"/>
  <c r="N74" i="3"/>
  <c r="N70" i="3"/>
  <c r="N89" i="3"/>
  <c r="N80" i="3"/>
  <c r="W92" i="3"/>
  <c r="W91" i="3"/>
  <c r="W90" i="3"/>
  <c r="W89" i="3"/>
  <c r="W88" i="3"/>
  <c r="W87" i="3"/>
  <c r="W86" i="3"/>
  <c r="W85" i="3"/>
  <c r="W84" i="3"/>
  <c r="W83" i="3"/>
  <c r="W82" i="3"/>
  <c r="W81" i="3"/>
  <c r="W80" i="3"/>
  <c r="W79" i="3"/>
  <c r="W78" i="3"/>
  <c r="W77" i="3"/>
  <c r="W76" i="3"/>
  <c r="W75" i="3"/>
  <c r="W74" i="3"/>
  <c r="W73" i="3"/>
  <c r="W72" i="3"/>
  <c r="W71" i="3"/>
  <c r="W70" i="3"/>
  <c r="W69" i="3"/>
  <c r="W68" i="3"/>
  <c r="F66" i="3"/>
  <c r="O66" i="3"/>
  <c r="E92" i="3"/>
  <c r="E91" i="3"/>
  <c r="E90" i="3"/>
  <c r="E89" i="3"/>
  <c r="E88" i="3"/>
  <c r="E87" i="3"/>
  <c r="E86" i="3"/>
  <c r="E85" i="3"/>
  <c r="E84" i="3"/>
  <c r="E83" i="3"/>
  <c r="E82" i="3"/>
  <c r="E81" i="3"/>
  <c r="E80" i="3"/>
  <c r="E79" i="3"/>
  <c r="E78" i="3"/>
  <c r="E77" i="3"/>
  <c r="E76" i="3"/>
  <c r="E75" i="3"/>
  <c r="E74" i="3"/>
  <c r="E73" i="3"/>
  <c r="E72" i="3"/>
  <c r="E71" i="3"/>
  <c r="E70" i="3"/>
  <c r="E69" i="3"/>
  <c r="E68" i="3"/>
  <c r="AR5" i="2"/>
  <c r="AS5" i="2"/>
  <c r="AT5" i="2"/>
  <c r="AU5" i="2"/>
  <c r="AV5" i="2"/>
  <c r="AW5" i="2"/>
  <c r="AX5" i="2"/>
  <c r="AY5" i="2"/>
  <c r="AZ5" i="2"/>
  <c r="BA5" i="2"/>
  <c r="AR6" i="2"/>
  <c r="AS6" i="2"/>
  <c r="AT6" i="2"/>
  <c r="AU6" i="2"/>
  <c r="AV6" i="2"/>
  <c r="AW6" i="2"/>
  <c r="AX6" i="2"/>
  <c r="AY6" i="2"/>
  <c r="AZ6" i="2"/>
  <c r="BA6" i="2"/>
  <c r="AR7" i="2"/>
  <c r="AS7" i="2"/>
  <c r="AT7" i="2"/>
  <c r="AU7" i="2"/>
  <c r="AV7" i="2"/>
  <c r="AW7" i="2"/>
  <c r="AX7" i="2"/>
  <c r="AY7" i="2"/>
  <c r="AZ7" i="2"/>
  <c r="BA7" i="2"/>
  <c r="AR8" i="2"/>
  <c r="AS8" i="2"/>
  <c r="AT8" i="2"/>
  <c r="AU8" i="2"/>
  <c r="AV8" i="2"/>
  <c r="AW8" i="2"/>
  <c r="AX8" i="2"/>
  <c r="AY8" i="2"/>
  <c r="AZ8" i="2"/>
  <c r="BA8" i="2"/>
  <c r="AR9" i="2"/>
  <c r="AS9" i="2"/>
  <c r="AT9" i="2"/>
  <c r="AU9" i="2"/>
  <c r="AV9" i="2"/>
  <c r="AW9" i="2"/>
  <c r="AX9" i="2"/>
  <c r="AY9" i="2"/>
  <c r="AZ9" i="2"/>
  <c r="BA9" i="2"/>
  <c r="AR10" i="2"/>
  <c r="AS10" i="2"/>
  <c r="AT10" i="2"/>
  <c r="AU10" i="2"/>
  <c r="AV10" i="2"/>
  <c r="AW10" i="2"/>
  <c r="AX10" i="2"/>
  <c r="AY10" i="2"/>
  <c r="AZ10" i="2"/>
  <c r="BA10" i="2"/>
  <c r="AR11" i="2"/>
  <c r="AS11" i="2"/>
  <c r="AT11" i="2"/>
  <c r="AU11" i="2"/>
  <c r="AV11" i="2"/>
  <c r="AW11" i="2"/>
  <c r="AX11" i="2"/>
  <c r="AY11" i="2"/>
  <c r="AZ11" i="2"/>
  <c r="BA11" i="2"/>
  <c r="AG5" i="2"/>
  <c r="AH5" i="2"/>
  <c r="AI5" i="2"/>
  <c r="AJ5" i="2"/>
  <c r="AK5" i="2"/>
  <c r="AL5" i="2"/>
  <c r="AM5" i="2"/>
  <c r="AN5" i="2"/>
  <c r="AO5" i="2"/>
  <c r="AP5" i="2"/>
  <c r="AQ5" i="2"/>
  <c r="AG6" i="2"/>
  <c r="AH6" i="2"/>
  <c r="AI6" i="2"/>
  <c r="AJ6" i="2"/>
  <c r="AK6" i="2"/>
  <c r="AL6" i="2"/>
  <c r="AM6" i="2"/>
  <c r="AN6" i="2"/>
  <c r="AO6" i="2"/>
  <c r="AP6" i="2"/>
  <c r="AQ6" i="2"/>
  <c r="AG7" i="2"/>
  <c r="AH7" i="2"/>
  <c r="AI7" i="2"/>
  <c r="AJ7" i="2"/>
  <c r="AK7" i="2"/>
  <c r="AL7" i="2"/>
  <c r="AM7" i="2"/>
  <c r="AN7" i="2"/>
  <c r="AO7" i="2"/>
  <c r="AP7" i="2"/>
  <c r="AQ7" i="2"/>
  <c r="AG8" i="2"/>
  <c r="AH8" i="2"/>
  <c r="AI8" i="2"/>
  <c r="AJ8" i="2"/>
  <c r="AK8" i="2"/>
  <c r="AL8" i="2"/>
  <c r="AM8" i="2"/>
  <c r="AN8" i="2"/>
  <c r="AO8" i="2"/>
  <c r="AP8" i="2"/>
  <c r="AQ8" i="2"/>
  <c r="AG9" i="2"/>
  <c r="AH9" i="2"/>
  <c r="AI9" i="2"/>
  <c r="AJ9" i="2"/>
  <c r="AK9" i="2"/>
  <c r="AL9" i="2"/>
  <c r="AM9" i="2"/>
  <c r="AN9" i="2"/>
  <c r="AO9" i="2"/>
  <c r="AP9" i="2"/>
  <c r="AQ9" i="2"/>
  <c r="AG10" i="2"/>
  <c r="AH10" i="2"/>
  <c r="AI10" i="2"/>
  <c r="AJ10" i="2"/>
  <c r="AK10" i="2"/>
  <c r="AL10" i="2"/>
  <c r="AM10" i="2"/>
  <c r="AN10" i="2"/>
  <c r="AO10" i="2"/>
  <c r="AP10" i="2"/>
  <c r="AQ10" i="2"/>
  <c r="AG11" i="2"/>
  <c r="AH11" i="2"/>
  <c r="AI11" i="2"/>
  <c r="AJ11" i="2"/>
  <c r="AK11" i="2"/>
  <c r="AL11" i="2"/>
  <c r="AM11" i="2"/>
  <c r="AN11" i="2"/>
  <c r="AO11" i="2"/>
  <c r="AP11" i="2"/>
  <c r="AQ11" i="2"/>
  <c r="AF5" i="2"/>
  <c r="AF6" i="2"/>
  <c r="AF7" i="2"/>
  <c r="AF8" i="2"/>
  <c r="AF9" i="2"/>
  <c r="AF10" i="2"/>
  <c r="AF11" i="2"/>
  <c r="AD6" i="2"/>
  <c r="AD7" i="2"/>
  <c r="AD8" i="2"/>
  <c r="AD9" i="2"/>
  <c r="AD10" i="2"/>
  <c r="AD11" i="2"/>
  <c r="AD5" i="2"/>
  <c r="AE6" i="2"/>
  <c r="AE7" i="2"/>
  <c r="AE8" i="2"/>
  <c r="AE9" i="2"/>
  <c r="AE10" i="2"/>
  <c r="AE11" i="2"/>
  <c r="AE5" i="2"/>
  <c r="AO4" i="2"/>
  <c r="AN4" i="2"/>
  <c r="BA4" i="2"/>
  <c r="AZ4" i="2"/>
  <c r="AY4" i="2"/>
  <c r="AX4" i="2"/>
  <c r="AW4" i="2"/>
  <c r="AV4" i="2"/>
  <c r="AU4" i="2"/>
  <c r="AT4" i="2"/>
  <c r="AS4" i="2"/>
  <c r="AR4" i="2"/>
  <c r="AQ4" i="2"/>
  <c r="AP4" i="2"/>
  <c r="AM4" i="2"/>
  <c r="AL4" i="2"/>
  <c r="AK4" i="2"/>
  <c r="AJ4" i="2"/>
  <c r="AI4" i="2"/>
  <c r="AH4" i="2"/>
  <c r="AG4" i="2"/>
  <c r="AF4" i="2"/>
  <c r="AE4" i="2"/>
  <c r="AD4" i="2"/>
  <c r="AE12" i="2" l="1"/>
  <c r="AE13" i="2" s="1"/>
  <c r="AD12" i="2"/>
  <c r="AD13" i="2" s="1"/>
  <c r="P66" i="3"/>
  <c r="G66" i="3"/>
  <c r="F91" i="3"/>
  <c r="F87" i="3"/>
  <c r="F83" i="3"/>
  <c r="F79" i="3"/>
  <c r="F75" i="3"/>
  <c r="F71" i="3"/>
  <c r="F90" i="3"/>
  <c r="F82" i="3"/>
  <c r="F74" i="3"/>
  <c r="F85" i="3"/>
  <c r="F77" i="3"/>
  <c r="F69" i="3"/>
  <c r="F92" i="3"/>
  <c r="F88" i="3"/>
  <c r="F84" i="3"/>
  <c r="F80" i="3"/>
  <c r="F76" i="3"/>
  <c r="F72" i="3"/>
  <c r="F68" i="3"/>
  <c r="F86" i="3"/>
  <c r="F78" i="3"/>
  <c r="F70" i="3"/>
  <c r="F89" i="3"/>
  <c r="F81" i="3"/>
  <c r="F73" i="3"/>
  <c r="O76" i="3"/>
  <c r="O80" i="3"/>
  <c r="O84" i="3"/>
  <c r="O88" i="3"/>
  <c r="O92" i="3"/>
  <c r="O77" i="3"/>
  <c r="O85" i="3"/>
  <c r="O82" i="3"/>
  <c r="O90" i="3"/>
  <c r="O75" i="3"/>
  <c r="O79" i="3"/>
  <c r="O83" i="3"/>
  <c r="O87" i="3"/>
  <c r="O91" i="3"/>
  <c r="O81" i="3"/>
  <c r="O89" i="3"/>
  <c r="O78" i="3"/>
  <c r="O86" i="3"/>
  <c r="X91" i="3"/>
  <c r="X87" i="3"/>
  <c r="X83" i="3"/>
  <c r="X79" i="3"/>
  <c r="X75" i="3"/>
  <c r="X71" i="3"/>
  <c r="X90" i="3"/>
  <c r="X86" i="3"/>
  <c r="X82" i="3"/>
  <c r="X78" i="3"/>
  <c r="X74" i="3"/>
  <c r="X70" i="3"/>
  <c r="X89" i="3"/>
  <c r="X85" i="3"/>
  <c r="X81" i="3"/>
  <c r="X77" i="3"/>
  <c r="X73" i="3"/>
  <c r="X69" i="3"/>
  <c r="X92" i="3"/>
  <c r="X88" i="3"/>
  <c r="X84" i="3"/>
  <c r="X80" i="3"/>
  <c r="X76" i="3"/>
  <c r="X72" i="3"/>
  <c r="X68" i="3"/>
  <c r="Y66" i="3"/>
  <c r="O73" i="3"/>
  <c r="O69" i="3"/>
  <c r="O74" i="3"/>
  <c r="O70" i="3"/>
  <c r="O68" i="3"/>
  <c r="O71" i="3"/>
  <c r="O72" i="3"/>
  <c r="AK12" i="2"/>
  <c r="AK13" i="2" s="1"/>
  <c r="AG12" i="2"/>
  <c r="AG13" i="2" s="1"/>
  <c r="AY12" i="2"/>
  <c r="AY13" i="2" s="1"/>
  <c r="AX12" i="2"/>
  <c r="AX13" i="2" s="1"/>
  <c r="AW12" i="2"/>
  <c r="AW13" i="2" s="1"/>
  <c r="AV12" i="2"/>
  <c r="AV13" i="2" s="1"/>
  <c r="AU12" i="2"/>
  <c r="AU13" i="2" s="1"/>
  <c r="AT12" i="2"/>
  <c r="AT13" i="2" s="1"/>
  <c r="AS12" i="2"/>
  <c r="AS13" i="2" s="1"/>
  <c r="AR12" i="2"/>
  <c r="AR13" i="2" s="1"/>
  <c r="AQ12" i="2"/>
  <c r="AQ13" i="2" s="1"/>
  <c r="AP12" i="2"/>
  <c r="AP13" i="2" s="1"/>
  <c r="AO12" i="2"/>
  <c r="AO13" i="2" s="1"/>
  <c r="AN12" i="2"/>
  <c r="AN13" i="2" s="1"/>
  <c r="AM12" i="2"/>
  <c r="AM13" i="2" s="1"/>
  <c r="AL12" i="2"/>
  <c r="AL13" i="2" s="1"/>
  <c r="AJ12" i="2"/>
  <c r="AJ13" i="2" s="1"/>
  <c r="AI12" i="2"/>
  <c r="AI13" i="2" s="1"/>
  <c r="AH12" i="2"/>
  <c r="AH13" i="2" s="1"/>
  <c r="AF12" i="2"/>
  <c r="AF13" i="2" s="1"/>
  <c r="AZ12" i="2"/>
  <c r="AZ13" i="2" s="1"/>
  <c r="BA12" i="2"/>
  <c r="BA13" i="2" s="1"/>
  <c r="G77" i="3" l="1"/>
  <c r="G81" i="3"/>
  <c r="G85" i="3"/>
  <c r="G89" i="3"/>
  <c r="G74" i="3"/>
  <c r="G70" i="3"/>
  <c r="Q66" i="3"/>
  <c r="G78" i="3"/>
  <c r="G82" i="3"/>
  <c r="G86" i="3"/>
  <c r="G90" i="3"/>
  <c r="G73" i="3"/>
  <c r="G69" i="3"/>
  <c r="G75" i="3"/>
  <c r="G79" i="3"/>
  <c r="G83" i="3"/>
  <c r="G87" i="3"/>
  <c r="G91" i="3"/>
  <c r="G72" i="3"/>
  <c r="G68" i="3"/>
  <c r="G76" i="3"/>
  <c r="G80" i="3"/>
  <c r="G84" i="3"/>
  <c r="G88" i="3"/>
  <c r="G92" i="3"/>
  <c r="G71" i="3"/>
  <c r="Z66" i="3"/>
  <c r="P92" i="3"/>
  <c r="P88" i="3"/>
  <c r="P84" i="3"/>
  <c r="P80" i="3"/>
  <c r="P76" i="3"/>
  <c r="P70" i="3"/>
  <c r="P91" i="3"/>
  <c r="P87" i="3"/>
  <c r="P83" i="3"/>
  <c r="P79" i="3"/>
  <c r="P73" i="3"/>
  <c r="P90" i="3"/>
  <c r="P82" i="3"/>
  <c r="P74" i="3"/>
  <c r="P68" i="3"/>
  <c r="P89" i="3"/>
  <c r="P85" i="3"/>
  <c r="P81" i="3"/>
  <c r="P77" i="3"/>
  <c r="P71" i="3"/>
  <c r="P75" i="3"/>
  <c r="P69" i="3"/>
  <c r="P86" i="3"/>
  <c r="P78" i="3"/>
  <c r="P72" i="3"/>
  <c r="Y92" i="3"/>
  <c r="Y91" i="3"/>
  <c r="Y90" i="3"/>
  <c r="Y89" i="3"/>
  <c r="Y88" i="3"/>
  <c r="Y87" i="3"/>
  <c r="Y86" i="3"/>
  <c r="Y85" i="3"/>
  <c r="Y84" i="3"/>
  <c r="Y83" i="3"/>
  <c r="Y82" i="3"/>
  <c r="Y81" i="3"/>
  <c r="Y80" i="3"/>
  <c r="Y79" i="3"/>
  <c r="Y78" i="3"/>
  <c r="Y77" i="3"/>
  <c r="Y76" i="3"/>
  <c r="Y75" i="3"/>
  <c r="Y74" i="3"/>
  <c r="Y73" i="3"/>
  <c r="Y72" i="3"/>
  <c r="Y71" i="3"/>
  <c r="Y70" i="3"/>
  <c r="Y69" i="3"/>
  <c r="Y68" i="3"/>
  <c r="Z89" i="3" l="1"/>
  <c r="Z85" i="3"/>
  <c r="Z81" i="3"/>
  <c r="Z77" i="3"/>
  <c r="Z73" i="3"/>
  <c r="Z69" i="3"/>
  <c r="Z92" i="3"/>
  <c r="Z88" i="3"/>
  <c r="Z84" i="3"/>
  <c r="Z80" i="3"/>
  <c r="Z76" i="3"/>
  <c r="Z72" i="3"/>
  <c r="Z68" i="3"/>
  <c r="Z91" i="3"/>
  <c r="Z87" i="3"/>
  <c r="Z83" i="3"/>
  <c r="Z79" i="3"/>
  <c r="Z75" i="3"/>
  <c r="Z71" i="3"/>
  <c r="Z90" i="3"/>
  <c r="Z86" i="3"/>
  <c r="Z82" i="3"/>
  <c r="Z78" i="3"/>
  <c r="Z74" i="3"/>
  <c r="Z70" i="3"/>
  <c r="Q70" i="3"/>
  <c r="Q74" i="3"/>
  <c r="Q78" i="3"/>
  <c r="Q82" i="3"/>
  <c r="Q86" i="3"/>
  <c r="Q90" i="3"/>
  <c r="Q71" i="3"/>
  <c r="Q75" i="3"/>
  <c r="Q79" i="3"/>
  <c r="Q83" i="3"/>
  <c r="Q87" i="3"/>
  <c r="Q91" i="3"/>
  <c r="AA66" i="3"/>
  <c r="Q72" i="3"/>
  <c r="Q76" i="3"/>
  <c r="Q80" i="3"/>
  <c r="Q84" i="3"/>
  <c r="Q88" i="3"/>
  <c r="Q92" i="3"/>
  <c r="Q69" i="3"/>
  <c r="Q73" i="3"/>
  <c r="Q77" i="3"/>
  <c r="Q81" i="3"/>
  <c r="Q85" i="3"/>
  <c r="Q89" i="3"/>
  <c r="Q68" i="3"/>
  <c r="AA69" i="3" l="1"/>
  <c r="AA73" i="3"/>
  <c r="AA77" i="3"/>
  <c r="AA81" i="3"/>
  <c r="AA85" i="3"/>
  <c r="AA89" i="3"/>
  <c r="AA68" i="3"/>
  <c r="AA70" i="3"/>
  <c r="AA74" i="3"/>
  <c r="AA78" i="3"/>
  <c r="AA82" i="3"/>
  <c r="AA86" i="3"/>
  <c r="AA90" i="3"/>
  <c r="AA71" i="3"/>
  <c r="AA75" i="3"/>
  <c r="AA79" i="3"/>
  <c r="AA83" i="3"/>
  <c r="AA87" i="3"/>
  <c r="AA91" i="3"/>
  <c r="AA72" i="3"/>
  <c r="AA76" i="3"/>
  <c r="AA80" i="3"/>
  <c r="AA84" i="3"/>
  <c r="AA88" i="3"/>
  <c r="AA92" i="3"/>
</calcChain>
</file>

<file path=xl/sharedStrings.xml><?xml version="1.0" encoding="utf-8"?>
<sst xmlns="http://schemas.openxmlformats.org/spreadsheetml/2006/main" count="1740" uniqueCount="244">
  <si>
    <t>Strain</t>
  </si>
  <si>
    <t>BRICS ID</t>
  </si>
  <si>
    <t>Species</t>
  </si>
  <si>
    <t>Phylum</t>
  </si>
  <si>
    <t>Class</t>
  </si>
  <si>
    <t>Order</t>
  </si>
  <si>
    <t>Family</t>
  </si>
  <si>
    <t>Gram</t>
  </si>
  <si>
    <t>Cellulose function</t>
  </si>
  <si>
    <t>Fluorescent lines created?</t>
  </si>
  <si>
    <t>Other notes</t>
  </si>
  <si>
    <t>MYb9</t>
  </si>
  <si>
    <t>Achromobacter sp. F32</t>
  </si>
  <si>
    <t>Proteobacteria</t>
  </si>
  <si>
    <t>Betaproteobacteria</t>
  </si>
  <si>
    <t>Burkholderiales</t>
  </si>
  <si>
    <t>Alcaligenaceae</t>
  </si>
  <si>
    <t>N</t>
  </si>
  <si>
    <t>GFP</t>
  </si>
  <si>
    <t>High AB resistance, will be hard to clear</t>
  </si>
  <si>
    <t>MYb10</t>
  </si>
  <si>
    <t>Acinetobacter sp. 'LB BR 12338'</t>
  </si>
  <si>
    <t>Gammaproteobacteria</t>
  </si>
  <si>
    <t>Pseudomonadales</t>
  </si>
  <si>
    <t>Moraxellaceae</t>
  </si>
  <si>
    <t>Y?</t>
  </si>
  <si>
    <t>Clumpy</t>
  </si>
  <si>
    <t>MYb11</t>
  </si>
  <si>
    <t>Pseudomonas lurida</t>
  </si>
  <si>
    <t>Pseudomonadaceae</t>
  </si>
  <si>
    <t>GFP, YFP, RFP</t>
  </si>
  <si>
    <t>MYb14</t>
  </si>
  <si>
    <t>Ochrobactrum sp. BS30</t>
  </si>
  <si>
    <t>Alphaproteobacteria</t>
  </si>
  <si>
    <t>Rhizobiales</t>
  </si>
  <si>
    <t>Brucellaceae</t>
  </si>
  <si>
    <t>MYb27</t>
  </si>
  <si>
    <t>Arthrobacter aurescens</t>
  </si>
  <si>
    <t>Actinobacteria</t>
  </si>
  <si>
    <t>Micrococcales</t>
  </si>
  <si>
    <t>Micrococcaceae</t>
  </si>
  <si>
    <t>P</t>
  </si>
  <si>
    <t>MYb45</t>
  </si>
  <si>
    <t>Microbacterium oxydans</t>
  </si>
  <si>
    <t>Microbacteriaceae</t>
  </si>
  <si>
    <t>Shreyas says clumpy</t>
  </si>
  <si>
    <t>MYb53</t>
  </si>
  <si>
    <t>Rhodococcus erythropolis PR4</t>
  </si>
  <si>
    <t>Actinomycetales</t>
  </si>
  <si>
    <t>Nocardiaceae</t>
  </si>
  <si>
    <t>Y (strong)</t>
  </si>
  <si>
    <t>MYb56</t>
  </si>
  <si>
    <t>Bacillus sp. SG20</t>
  </si>
  <si>
    <t>Firmicutes</t>
  </si>
  <si>
    <t>Bacilli</t>
  </si>
  <si>
    <t>Bacillales</t>
  </si>
  <si>
    <t>Bacillaceae</t>
  </si>
  <si>
    <t>MYb57</t>
  </si>
  <si>
    <t>Stenotrophomonas sp. R-41388</t>
  </si>
  <si>
    <t>Xanthomonadales</t>
  </si>
  <si>
    <t>Xanthomonadaceae</t>
  </si>
  <si>
    <t>High AB resistance, will be hard to clear. v good colonizer in original.Genus bad for worms (Zhang et al 2017)?</t>
  </si>
  <si>
    <t>MYb237</t>
  </si>
  <si>
    <t>Ochrobactrum pituitosum</t>
  </si>
  <si>
    <t>Yang et al. https://www.biorxiv.org/content/10.1101/554758v2</t>
  </si>
  <si>
    <t>MYb238</t>
  </si>
  <si>
    <t>Stenotrophomonas sp. unknown</t>
  </si>
  <si>
    <t>Zimmermann, J. et al. The functional repertoire encoded within the native microbiome of the model nematode Caenorhabditis elegans. bioRxiv 554345 (2019). doi:10.1101/554345</t>
  </si>
  <si>
    <t>MYb71</t>
  </si>
  <si>
    <t>Ochrobactrum sp. R-26465 (anthropi)</t>
  </si>
  <si>
    <t>Failed to engineer, needs more AB? Very good colonizer in original. Yang et al. reference for anthropi designation</t>
  </si>
  <si>
    <t>MYb83</t>
  </si>
  <si>
    <t>Leuconostoc pseudomesenteroides</t>
  </si>
  <si>
    <t>Lactobacilales</t>
  </si>
  <si>
    <t>Leuconostocaceae</t>
  </si>
  <si>
    <t>Grows slowly</t>
  </si>
  <si>
    <t>MYb120</t>
  </si>
  <si>
    <t>Chryseobacterium sp. CHNTR56</t>
  </si>
  <si>
    <t>Bacteroidetes</t>
  </si>
  <si>
    <t>Flavobacteria</t>
  </si>
  <si>
    <t>Flavobacteriales</t>
  </si>
  <si>
    <t>Flavobacteriaceae</t>
  </si>
  <si>
    <t>MYb131</t>
  </si>
  <si>
    <t>Comamonas sp. 12022</t>
  </si>
  <si>
    <t>Comamonadaceae</t>
  </si>
  <si>
    <t>MYb181</t>
  </si>
  <si>
    <t>Sphingobacterium faecium</t>
  </si>
  <si>
    <t>Sphingobacteria</t>
  </si>
  <si>
    <t>Sphingobacteriales</t>
  </si>
  <si>
    <t>Sphingobacteriaceae</t>
  </si>
  <si>
    <t>Morphology - can use only one of {9,14,71} on 50% LB plates</t>
  </si>
  <si>
    <t>NRRL Strains</t>
  </si>
  <si>
    <t>Taxonomic match</t>
  </si>
  <si>
    <t>Codes</t>
  </si>
  <si>
    <r>
      <t xml:space="preserve">B-2879 </t>
    </r>
    <r>
      <rPr>
        <i/>
        <sz val="11"/>
        <rFont val="Arial"/>
        <family val="2"/>
      </rPr>
      <t>A. aurescens</t>
    </r>
  </si>
  <si>
    <t>https://www.ncbi.nlm.nih.gov/Taxonomy/Browser/wwwtax.cgi?lvl=0&amp;id=43663</t>
  </si>
  <si>
    <r>
      <t xml:space="preserve">B-24236 </t>
    </r>
    <r>
      <rPr>
        <i/>
        <sz val="11"/>
        <rFont val="Arial"/>
        <family val="2"/>
      </rPr>
      <t>M. oxydans</t>
    </r>
  </si>
  <si>
    <t>http://www.straininfo.net/strains/685571</t>
  </si>
  <si>
    <r>
      <t xml:space="preserve">B-16025 and B-1574, </t>
    </r>
    <r>
      <rPr>
        <i/>
        <sz val="11"/>
        <rFont val="Arial"/>
        <family val="2"/>
      </rPr>
      <t>R. erythropolis</t>
    </r>
  </si>
  <si>
    <r>
      <t xml:space="preserve">B-1876 </t>
    </r>
    <r>
      <rPr>
        <i/>
        <sz val="11"/>
        <rFont val="Arial"/>
        <family val="2"/>
      </rPr>
      <t>Bacillus</t>
    </r>
    <r>
      <rPr>
        <sz val="11"/>
        <rFont val="Arial"/>
        <family val="2"/>
      </rPr>
      <t xml:space="preserve"> spp.</t>
    </r>
  </si>
  <si>
    <t>Ochrobactrum sp. R-26465</t>
  </si>
  <si>
    <r>
      <rPr>
        <sz val="11"/>
        <color rgb="FF000000"/>
        <rFont val="Arial"/>
      </rPr>
      <t xml:space="preserve">ATCC 49188 </t>
    </r>
    <r>
      <rPr>
        <i/>
        <sz val="11"/>
        <color rgb="FF000000"/>
        <rFont val="Arial"/>
      </rPr>
      <t>Ochrobactrum anthropi</t>
    </r>
  </si>
  <si>
    <r>
      <t xml:space="preserve">B-14798 </t>
    </r>
    <r>
      <rPr>
        <i/>
        <sz val="11"/>
        <rFont val="Arial"/>
        <family val="2"/>
      </rPr>
      <t>C. gleum;</t>
    </r>
    <r>
      <rPr>
        <sz val="11"/>
        <rFont val="Arial"/>
        <family val="2"/>
      </rPr>
      <t xml:space="preserve"> B-14848 </t>
    </r>
    <r>
      <rPr>
        <i/>
        <sz val="11"/>
        <rFont val="Arial"/>
        <family val="2"/>
      </rPr>
      <t>C. indologenes</t>
    </r>
  </si>
  <si>
    <r>
      <t xml:space="preserve">B-14902 </t>
    </r>
    <r>
      <rPr>
        <i/>
        <sz val="11"/>
        <rFont val="Arial"/>
        <family val="2"/>
      </rPr>
      <t>S. thalpopium</t>
    </r>
    <r>
      <rPr>
        <sz val="11"/>
        <rFont val="Arial"/>
        <family val="2"/>
      </rPr>
      <t xml:space="preserve">; B-23392 </t>
    </r>
    <r>
      <rPr>
        <i/>
        <sz val="11"/>
        <rFont val="Arial"/>
        <family val="2"/>
      </rPr>
      <t>S. spiritivorum</t>
    </r>
  </si>
  <si>
    <r>
      <rPr>
        <i/>
        <sz val="11"/>
        <rFont val="Arial"/>
        <family val="2"/>
      </rPr>
      <t xml:space="preserve">Stenotrophomonas </t>
    </r>
    <r>
      <rPr>
        <sz val="11"/>
        <rFont val="Arial"/>
        <family val="2"/>
      </rPr>
      <t>sp.</t>
    </r>
  </si>
  <si>
    <t>N/A</t>
  </si>
  <si>
    <t>Bacteria: AA, MO,BS, OA, RE15D, RE15M, RE16, CI, CG, SS, ST</t>
  </si>
  <si>
    <t>Multispecies Combinations</t>
  </si>
  <si>
    <t>A</t>
  </si>
  <si>
    <t>AA</t>
  </si>
  <si>
    <t>MO</t>
  </si>
  <si>
    <t>RE15D</t>
  </si>
  <si>
    <t>BS</t>
  </si>
  <si>
    <t>OA</t>
  </si>
  <si>
    <t>CG</t>
  </si>
  <si>
    <t>SS</t>
  </si>
  <si>
    <t>B</t>
  </si>
  <si>
    <t>ST</t>
  </si>
  <si>
    <t>C</t>
  </si>
  <si>
    <t>CI</t>
  </si>
  <si>
    <t>D</t>
  </si>
  <si>
    <t>E</t>
  </si>
  <si>
    <t>RE15M</t>
  </si>
  <si>
    <t>F</t>
  </si>
  <si>
    <t>G</t>
  </si>
  <si>
    <t>H</t>
  </si>
  <si>
    <t>I</t>
  </si>
  <si>
    <t>RE16</t>
  </si>
  <si>
    <t>J</t>
  </si>
  <si>
    <t>K</t>
  </si>
  <si>
    <t>L</t>
  </si>
  <si>
    <t>12/21/2021Evolution Experiment NRRL</t>
  </si>
  <si>
    <t>Qualitative observations of total worm density, larval density, and bacterial lawn coverage of plate (0-4 scale)</t>
  </si>
  <si>
    <t>Bacteria</t>
  </si>
  <si>
    <t>Worms</t>
  </si>
  <si>
    <t>Larvae</t>
  </si>
  <si>
    <t>A1</t>
  </si>
  <si>
    <t>A2</t>
  </si>
  <si>
    <t>B1</t>
  </si>
  <si>
    <t>B2</t>
  </si>
  <si>
    <t>C1</t>
  </si>
  <si>
    <t>C2</t>
  </si>
  <si>
    <t>D1</t>
  </si>
  <si>
    <t>D2</t>
  </si>
  <si>
    <t>E1</t>
  </si>
  <si>
    <t>E2</t>
  </si>
  <si>
    <t>F1</t>
  </si>
  <si>
    <t>F2</t>
  </si>
  <si>
    <t>G1</t>
  </si>
  <si>
    <t>G2</t>
  </si>
  <si>
    <t>H1</t>
  </si>
  <si>
    <t>H2</t>
  </si>
  <si>
    <t>I1</t>
  </si>
  <si>
    <t>I2</t>
  </si>
  <si>
    <t>J1</t>
  </si>
  <si>
    <t>J2</t>
  </si>
  <si>
    <t>K1</t>
  </si>
  <si>
    <t>K2</t>
  </si>
  <si>
    <t>L1</t>
  </si>
  <si>
    <t>L2</t>
  </si>
  <si>
    <t>*showed RE15M morphology</t>
  </si>
  <si>
    <t>ST1</t>
  </si>
  <si>
    <t>ST2</t>
  </si>
  <si>
    <t>ST3</t>
  </si>
  <si>
    <t>Pass 10 Single Colony Frozen Plate Layouts</t>
  </si>
  <si>
    <t>Colony 1</t>
  </si>
  <si>
    <t>Colony 2</t>
  </si>
  <si>
    <t>Colony 3</t>
  </si>
  <si>
    <t>Colony 4</t>
  </si>
  <si>
    <t>Plate 1 MO usual morphology</t>
  </si>
  <si>
    <t>Plate 2 CX usual morphology</t>
  </si>
  <si>
    <t>Plate 3 OA</t>
  </si>
  <si>
    <t>Plate 4 Variants</t>
  </si>
  <si>
    <t>A2 CX</t>
  </si>
  <si>
    <t>C1 MO</t>
  </si>
  <si>
    <t>F2 CX</t>
  </si>
  <si>
    <t>G1 MO</t>
  </si>
  <si>
    <t>G2 MO</t>
  </si>
  <si>
    <t>H2 MO</t>
  </si>
  <si>
    <t>J1 RE</t>
  </si>
  <si>
    <t>J2 MO</t>
  </si>
  <si>
    <t>L2 CX</t>
  </si>
  <si>
    <t>Pass 8 MO Variants Frozen Plate Layouts</t>
  </si>
  <si>
    <t>Colony 5</t>
  </si>
  <si>
    <t>Colony 6</t>
  </si>
  <si>
    <t>G1 usual</t>
  </si>
  <si>
    <t>G1 variant</t>
  </si>
  <si>
    <t>G2 usual</t>
  </si>
  <si>
    <t>G2 variant</t>
  </si>
  <si>
    <t xml:space="preserve">H2 usual </t>
  </si>
  <si>
    <t>H2 variant</t>
  </si>
  <si>
    <t>J2 usual</t>
  </si>
  <si>
    <t>J2 variant</t>
  </si>
  <si>
    <t>K2 usual</t>
  </si>
  <si>
    <t>K2 variant</t>
  </si>
  <si>
    <t>Pass 7 CX Variant Plate Layout</t>
  </si>
  <si>
    <t>A1 usual</t>
  </si>
  <si>
    <t>A2 usual</t>
  </si>
  <si>
    <t>F1 usual</t>
  </si>
  <si>
    <t>F2 usual</t>
  </si>
  <si>
    <t>F2 varaint</t>
  </si>
  <si>
    <t>L1 usual</t>
  </si>
  <si>
    <t>L2 usual</t>
  </si>
  <si>
    <t>Pass 6 CX Variant Plate Layout</t>
  </si>
  <si>
    <t>A2 variant</t>
  </si>
  <si>
    <t>F2 variant</t>
  </si>
  <si>
    <t>L1 variant</t>
  </si>
  <si>
    <t>Pass 9 CX Variant Plate Layout</t>
  </si>
  <si>
    <t>L2 variant</t>
  </si>
  <si>
    <t>MO Pass 9 Variants</t>
  </si>
  <si>
    <t>C1 usual</t>
  </si>
  <si>
    <t>C1 variant</t>
  </si>
  <si>
    <t>H2 usual</t>
  </si>
  <si>
    <t>K1 usual</t>
  </si>
  <si>
    <t>Multispecies</t>
  </si>
  <si>
    <t>RE</t>
  </si>
  <si>
    <t>CG/CI</t>
  </si>
  <si>
    <t>SS/ST</t>
  </si>
  <si>
    <t>Dilution</t>
  </si>
  <si>
    <t>Total</t>
  </si>
  <si>
    <t># of worms</t>
  </si>
  <si>
    <t>CFU/Worm</t>
  </si>
  <si>
    <t>* Replicates A2, F2, and L1 showing varying CG/CI morphologies</t>
  </si>
  <si>
    <t>* Replicates G1, G2, H2, J2, K2 started showing varying MO morphologies</t>
  </si>
  <si>
    <t>* Replicates A2, F2 continued showing varying CG/CI morphologies</t>
  </si>
  <si>
    <t>* Replicates G1, G2, H2, J2, K2 continued showing varying MO morphologies</t>
  </si>
  <si>
    <t>MO variant</t>
  </si>
  <si>
    <t>CG/CI variant</t>
  </si>
  <si>
    <t>* Replicates A2 and L2 showing varying CG/CI morphologies; F2 variant retrieved from frozen</t>
  </si>
  <si>
    <t>* Replicates A2 and L2 continued showing varying CG/CI morphologies along with F2</t>
  </si>
  <si>
    <t>* Replicates A2 and L2 continued showing varying CG/CI morphologies</t>
  </si>
  <si>
    <t>* Replicates C1, G1, G2, H2, J2 continued showing varying MO morphologies;  K2 stopped having varied morphologies</t>
  </si>
  <si>
    <t>Pass</t>
  </si>
  <si>
    <t>ID</t>
  </si>
  <si>
    <t>Set</t>
  </si>
  <si>
    <t>Rep</t>
  </si>
  <si>
    <t>CX</t>
  </si>
  <si>
    <t>SX</t>
  </si>
  <si>
    <t>varMO</t>
  </si>
  <si>
    <t>varCX</t>
  </si>
  <si>
    <t>* Replicates C1, G1, G2, H2, J2 continued showing varying MO morphologies; plus K1, L1; K2 retrieved from frozen</t>
  </si>
  <si>
    <t>fAlt</t>
  </si>
  <si>
    <t>Original</t>
  </si>
  <si>
    <t>Alternate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</si>
</sst>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sz val="11"/>
      <color theme="1"/>
      <name val="Calibri"/>
      <family val="2"/>
      <scheme val="minor"/>
    </font>
    <font>
      <b/>
      <sz val="12"/>
      <color theme="1"/>
      <name val="Calibri"/>
      <family val="2"/>
      <scheme val="minor"/>
    </font>
    <font>
      <sz val="10"/>
      <color theme="1"/>
      <name val="Calibri"/>
      <family val="2"/>
      <scheme val="minor"/>
    </font>
    <font>
      <sz val="10"/>
      <name val="Arial"/>
      <family val="2"/>
    </font>
    <font>
      <b/>
      <sz val="11"/>
      <name val="Arial"/>
      <family val="2"/>
    </font>
    <font>
      <sz val="11"/>
      <name val="Arial"/>
      <family val="2"/>
    </font>
    <font>
      <b/>
      <sz val="11"/>
      <color indexed="8"/>
      <name val="Calibri"/>
      <family val="2"/>
    </font>
    <font>
      <i/>
      <sz val="11"/>
      <name val="Arial"/>
      <family val="2"/>
    </font>
    <font>
      <b/>
      <sz val="16"/>
      <color theme="1"/>
      <name val="Calibri"/>
      <family val="2"/>
      <scheme val="minor"/>
    </font>
    <font>
      <sz val="12"/>
      <color theme="1"/>
      <name val="Calibri"/>
      <family val="2"/>
      <scheme val="minor"/>
    </font>
    <font>
      <sz val="8"/>
      <name val="Calibri"/>
      <family val="2"/>
      <scheme val="minor"/>
    </font>
    <font>
      <b/>
      <sz val="12"/>
      <color rgb="FFFF0000"/>
      <name val="Calibri (Body)"/>
    </font>
    <font>
      <u/>
      <sz val="12"/>
      <color theme="10"/>
      <name val="Calibri"/>
      <family val="2"/>
      <scheme val="minor"/>
    </font>
    <font>
      <sz val="11"/>
      <color rgb="FF000000"/>
      <name val="Arial"/>
    </font>
    <font>
      <i/>
      <sz val="11"/>
      <color rgb="FF000000"/>
      <name val="Arial"/>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10">
    <border>
      <left/>
      <right/>
      <top/>
      <bottom/>
      <diagonal/>
    </border>
    <border>
      <left style="thin">
        <color indexed="8"/>
      </left>
      <right style="thin">
        <color indexed="23"/>
      </right>
      <top style="thin">
        <color indexed="23"/>
      </top>
      <bottom style="thin">
        <color indexed="23"/>
      </bottom>
      <diagonal/>
    </border>
    <border>
      <left style="thin">
        <color indexed="23"/>
      </left>
      <right/>
      <top style="thin">
        <color indexed="23"/>
      </top>
      <bottom style="thin">
        <color indexed="23"/>
      </bottom>
      <diagonal/>
    </border>
    <border>
      <left/>
      <right style="thin">
        <color indexed="23"/>
      </right>
      <top style="thin">
        <color indexed="23"/>
      </top>
      <bottom style="thin">
        <color indexed="23"/>
      </bottom>
      <diagonal/>
    </border>
    <border>
      <left style="thin">
        <color indexed="23"/>
      </left>
      <right style="thin">
        <color indexed="23"/>
      </right>
      <top style="thin">
        <color indexed="23"/>
      </top>
      <bottom style="thin">
        <color indexed="23"/>
      </bottom>
      <diagonal/>
    </border>
    <border>
      <left style="thin">
        <color indexed="8"/>
      </left>
      <right style="thin">
        <color indexed="23"/>
      </right>
      <top style="thin">
        <color indexed="23"/>
      </top>
      <bottom style="thin">
        <color indexed="8"/>
      </bottom>
      <diagonal/>
    </border>
    <border>
      <left style="thin">
        <color indexed="23"/>
      </left>
      <right/>
      <top style="thin">
        <color indexed="23"/>
      </top>
      <bottom style="thin">
        <color indexed="8"/>
      </bottom>
      <diagonal/>
    </border>
    <border>
      <left/>
      <right style="thin">
        <color indexed="23"/>
      </right>
      <top style="thin">
        <color indexed="23"/>
      </top>
      <bottom style="thin">
        <color indexed="8"/>
      </bottom>
      <diagonal/>
    </border>
    <border>
      <left style="thin">
        <color indexed="23"/>
      </left>
      <right style="thin">
        <color indexed="23"/>
      </right>
      <top style="thin">
        <color indexed="23"/>
      </top>
      <bottom style="thin">
        <color indexed="8"/>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4" fillId="0" borderId="0"/>
    <xf numFmtId="0" fontId="13" fillId="0" borderId="0" applyNumberFormat="0" applyFill="0" applyBorder="0" applyAlignment="0" applyProtection="0"/>
  </cellStyleXfs>
  <cellXfs count="41">
    <xf numFmtId="0" fontId="0" fillId="0" borderId="0" xfId="0"/>
    <xf numFmtId="0" fontId="3" fillId="0" borderId="0" xfId="0" applyFont="1"/>
    <xf numFmtId="0" fontId="2" fillId="0" borderId="0" xfId="0" applyFont="1"/>
    <xf numFmtId="11" fontId="0" fillId="0" borderId="0" xfId="0" applyNumberFormat="1"/>
    <xf numFmtId="14" fontId="0" fillId="0" borderId="0" xfId="0" applyNumberFormat="1"/>
    <xf numFmtId="0" fontId="1" fillId="0" borderId="0" xfId="0" applyFont="1"/>
    <xf numFmtId="1" fontId="1" fillId="0" borderId="0" xfId="0" applyNumberFormat="1" applyFont="1"/>
    <xf numFmtId="11" fontId="1" fillId="0" borderId="0" xfId="0" applyNumberFormat="1" applyFont="1"/>
    <xf numFmtId="0" fontId="5" fillId="0" borderId="0" xfId="1" applyFont="1" applyAlignment="1">
      <alignment horizontal="center" wrapText="1"/>
    </xf>
    <xf numFmtId="0" fontId="6" fillId="0" borderId="0" xfId="1" applyFont="1" applyAlignment="1">
      <alignment horizontal="center" wrapText="1"/>
    </xf>
    <xf numFmtId="0" fontId="7" fillId="0" borderId="1" xfId="1" applyFont="1" applyBorder="1" applyAlignment="1">
      <alignment horizontal="center" wrapText="1"/>
    </xf>
    <xf numFmtId="0" fontId="6" fillId="0" borderId="2" xfId="1" applyFont="1" applyBorder="1" applyAlignment="1">
      <alignment horizontal="center" wrapText="1"/>
    </xf>
    <xf numFmtId="0" fontId="6" fillId="0" borderId="3" xfId="1" applyFont="1" applyBorder="1" applyAlignment="1">
      <alignment horizontal="center" wrapText="1"/>
    </xf>
    <xf numFmtId="0" fontId="6" fillId="0" borderId="4" xfId="1" applyFont="1" applyBorder="1" applyAlignment="1">
      <alignment horizontal="center" wrapText="1"/>
    </xf>
    <xf numFmtId="0" fontId="6" fillId="0" borderId="0" xfId="1" applyFont="1"/>
    <xf numFmtId="0" fontId="7" fillId="0" borderId="1" xfId="1" applyFont="1" applyBorder="1"/>
    <xf numFmtId="0" fontId="6" fillId="0" borderId="2" xfId="1" applyFont="1" applyBorder="1"/>
    <xf numFmtId="0" fontId="6" fillId="0" borderId="3" xfId="1" applyFont="1" applyBorder="1"/>
    <xf numFmtId="0" fontId="6" fillId="0" borderId="4" xfId="1" applyFont="1" applyBorder="1" applyAlignment="1">
      <alignment horizontal="left"/>
    </xf>
    <xf numFmtId="0" fontId="7" fillId="0" borderId="5" xfId="1" applyFont="1" applyBorder="1"/>
    <xf numFmtId="0" fontId="6" fillId="0" borderId="6" xfId="1" applyFont="1" applyBorder="1"/>
    <xf numFmtId="0" fontId="6" fillId="0" borderId="7" xfId="1" applyFont="1" applyBorder="1"/>
    <xf numFmtId="0" fontId="6" fillId="0" borderId="8" xfId="1" applyFont="1" applyBorder="1" applyAlignment="1">
      <alignment horizontal="left"/>
    </xf>
    <xf numFmtId="0" fontId="5" fillId="2" borderId="9" xfId="1" applyFont="1" applyFill="1" applyBorder="1" applyAlignment="1">
      <alignment horizontal="center" wrapText="1"/>
    </xf>
    <xf numFmtId="0" fontId="5" fillId="2" borderId="9" xfId="1" applyFont="1" applyFill="1" applyBorder="1"/>
    <xf numFmtId="0" fontId="5" fillId="0" borderId="0" xfId="1" applyFont="1"/>
    <xf numFmtId="0" fontId="6" fillId="0" borderId="9" xfId="1" applyFont="1" applyBorder="1"/>
    <xf numFmtId="0" fontId="8" fillId="0" borderId="9" xfId="1" applyFont="1" applyBorder="1"/>
    <xf numFmtId="0" fontId="0" fillId="0" borderId="0" xfId="0" applyAlignment="1">
      <alignment horizontal="center"/>
    </xf>
    <xf numFmtId="0" fontId="9" fillId="0" borderId="0" xfId="0" applyFont="1"/>
    <xf numFmtId="14" fontId="1" fillId="0" borderId="0" xfId="0" applyNumberFormat="1" applyFont="1"/>
    <xf numFmtId="0" fontId="12" fillId="0" borderId="0" xfId="0" applyFont="1"/>
    <xf numFmtId="0" fontId="12" fillId="0" borderId="0" xfId="2" applyFont="1"/>
    <xf numFmtId="0" fontId="10" fillId="0" borderId="0" xfId="2" applyFont="1"/>
    <xf numFmtId="0" fontId="14" fillId="0" borderId="9" xfId="1" applyFont="1" applyBorder="1"/>
    <xf numFmtId="0" fontId="0" fillId="3" borderId="0" xfId="0" applyFill="1" applyAlignment="1">
      <alignment horizontal="center"/>
    </xf>
    <xf numFmtId="0" fontId="0" fillId="3" borderId="0" xfId="0" applyFill="1"/>
    <xf numFmtId="0" fontId="2" fillId="0" borderId="0" xfId="0" applyFont="1" applyAlignment="1">
      <alignment horizontal="center"/>
    </xf>
    <xf numFmtId="14" fontId="0" fillId="0" borderId="0" xfId="0" applyNumberFormat="1" applyAlignment="1">
      <alignment horizontal="center"/>
    </xf>
    <xf numFmtId="0" fontId="0" fillId="0" borderId="0" xfId="0" applyAlignment="1">
      <alignment horizontal="center"/>
    </xf>
    <xf numFmtId="2" fontId="0" fillId="0" borderId="0" xfId="0" applyNumberFormat="1"/>
  </cellXfs>
  <cellStyles count="3">
    <cellStyle name="Hyperlink" xfId="2" builtinId="8"/>
    <cellStyle name="Normal" xfId="0" builtinId="0"/>
    <cellStyle name="Normal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Observations!$A$68</c:f>
              <c:strCache>
                <c:ptCount val="1"/>
                <c:pt idx="0">
                  <c:v>AA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Observations!$B$67:$G$67</c:f>
              <c:numCache>
                <c:formatCode>m/d/yyyy</c:formatCode>
                <c:ptCount val="6"/>
                <c:pt idx="0">
                  <c:v>44916</c:v>
                </c:pt>
                <c:pt idx="1">
                  <c:v>44923</c:v>
                </c:pt>
                <c:pt idx="2">
                  <c:v>44565</c:v>
                </c:pt>
                <c:pt idx="3">
                  <c:v>44572</c:v>
                </c:pt>
                <c:pt idx="4">
                  <c:v>44579</c:v>
                </c:pt>
                <c:pt idx="5">
                  <c:v>44586</c:v>
                </c:pt>
              </c:numCache>
            </c:numRef>
          </c:xVal>
          <c:yVal>
            <c:numRef>
              <c:f>Observations!$B$68:$G$68</c:f>
              <c:numCache>
                <c:formatCode>General</c:formatCode>
                <c:ptCount val="6"/>
                <c:pt idx="0">
                  <c:v>3</c:v>
                </c:pt>
                <c:pt idx="1">
                  <c:v>3</c:v>
                </c:pt>
                <c:pt idx="2">
                  <c:v>3</c:v>
                </c:pt>
                <c:pt idx="3">
                  <c:v>3</c:v>
                </c:pt>
                <c:pt idx="4">
                  <c:v>3</c:v>
                </c:pt>
                <c:pt idx="5">
                  <c:v>3</c:v>
                </c:pt>
              </c:numCache>
            </c:numRef>
          </c:yVal>
          <c:smooth val="0"/>
          <c:extLst>
            <c:ext xmlns:c16="http://schemas.microsoft.com/office/drawing/2014/chart" uri="{C3380CC4-5D6E-409C-BE32-E72D297353CC}">
              <c16:uniqueId val="{00000000-98AA-472B-BF8D-049064225224}"/>
            </c:ext>
          </c:extLst>
        </c:ser>
        <c:ser>
          <c:idx val="1"/>
          <c:order val="1"/>
          <c:tx>
            <c:strRef>
              <c:f>Observations!$A$69</c:f>
              <c:strCache>
                <c:ptCount val="1"/>
                <c:pt idx="0">
                  <c:v>MO</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Observations!$B$67:$G$67</c:f>
              <c:numCache>
                <c:formatCode>m/d/yyyy</c:formatCode>
                <c:ptCount val="6"/>
                <c:pt idx="0">
                  <c:v>44916</c:v>
                </c:pt>
                <c:pt idx="1">
                  <c:v>44923</c:v>
                </c:pt>
                <c:pt idx="2">
                  <c:v>44565</c:v>
                </c:pt>
                <c:pt idx="3">
                  <c:v>44572</c:v>
                </c:pt>
                <c:pt idx="4">
                  <c:v>44579</c:v>
                </c:pt>
                <c:pt idx="5">
                  <c:v>44586</c:v>
                </c:pt>
              </c:numCache>
            </c:numRef>
          </c:xVal>
          <c:yVal>
            <c:numRef>
              <c:f>Observations!$B$69:$G$69</c:f>
              <c:numCache>
                <c:formatCode>General</c:formatCode>
                <c:ptCount val="6"/>
                <c:pt idx="0">
                  <c:v>3</c:v>
                </c:pt>
                <c:pt idx="1">
                  <c:v>3</c:v>
                </c:pt>
                <c:pt idx="2">
                  <c:v>3</c:v>
                </c:pt>
                <c:pt idx="3">
                  <c:v>3</c:v>
                </c:pt>
                <c:pt idx="4">
                  <c:v>3</c:v>
                </c:pt>
                <c:pt idx="5">
                  <c:v>3</c:v>
                </c:pt>
              </c:numCache>
            </c:numRef>
          </c:yVal>
          <c:smooth val="0"/>
          <c:extLst>
            <c:ext xmlns:c16="http://schemas.microsoft.com/office/drawing/2014/chart" uri="{C3380CC4-5D6E-409C-BE32-E72D297353CC}">
              <c16:uniqueId val="{00000001-98AA-472B-BF8D-049064225224}"/>
            </c:ext>
          </c:extLst>
        </c:ser>
        <c:ser>
          <c:idx val="2"/>
          <c:order val="2"/>
          <c:tx>
            <c:strRef>
              <c:f>Observations!$A$70</c:f>
              <c:strCache>
                <c:ptCount val="1"/>
                <c:pt idx="0">
                  <c:v>OA</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Observations!$B$67:$G$67</c:f>
              <c:numCache>
                <c:formatCode>m/d/yyyy</c:formatCode>
                <c:ptCount val="6"/>
                <c:pt idx="0">
                  <c:v>44916</c:v>
                </c:pt>
                <c:pt idx="1">
                  <c:v>44923</c:v>
                </c:pt>
                <c:pt idx="2">
                  <c:v>44565</c:v>
                </c:pt>
                <c:pt idx="3">
                  <c:v>44572</c:v>
                </c:pt>
                <c:pt idx="4">
                  <c:v>44579</c:v>
                </c:pt>
                <c:pt idx="5">
                  <c:v>44586</c:v>
                </c:pt>
              </c:numCache>
            </c:numRef>
          </c:xVal>
          <c:yVal>
            <c:numRef>
              <c:f>Observations!$B$70:$G$70</c:f>
              <c:numCache>
                <c:formatCode>General</c:formatCode>
                <c:ptCount val="6"/>
                <c:pt idx="0">
                  <c:v>3</c:v>
                </c:pt>
                <c:pt idx="1">
                  <c:v>3</c:v>
                </c:pt>
                <c:pt idx="2">
                  <c:v>3</c:v>
                </c:pt>
                <c:pt idx="3">
                  <c:v>3</c:v>
                </c:pt>
                <c:pt idx="4">
                  <c:v>3</c:v>
                </c:pt>
                <c:pt idx="5">
                  <c:v>3</c:v>
                </c:pt>
              </c:numCache>
            </c:numRef>
          </c:yVal>
          <c:smooth val="0"/>
          <c:extLst>
            <c:ext xmlns:c16="http://schemas.microsoft.com/office/drawing/2014/chart" uri="{C3380CC4-5D6E-409C-BE32-E72D297353CC}">
              <c16:uniqueId val="{00000002-98AA-472B-BF8D-049064225224}"/>
            </c:ext>
          </c:extLst>
        </c:ser>
        <c:ser>
          <c:idx val="3"/>
          <c:order val="3"/>
          <c:tx>
            <c:strRef>
              <c:f>Observations!$A$71</c:f>
              <c:strCache>
                <c:ptCount val="1"/>
                <c:pt idx="0">
                  <c:v>BS</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Observations!$B$67:$G$67</c:f>
              <c:numCache>
                <c:formatCode>m/d/yyyy</c:formatCode>
                <c:ptCount val="6"/>
                <c:pt idx="0">
                  <c:v>44916</c:v>
                </c:pt>
                <c:pt idx="1">
                  <c:v>44923</c:v>
                </c:pt>
                <c:pt idx="2">
                  <c:v>44565</c:v>
                </c:pt>
                <c:pt idx="3">
                  <c:v>44572</c:v>
                </c:pt>
                <c:pt idx="4">
                  <c:v>44579</c:v>
                </c:pt>
                <c:pt idx="5">
                  <c:v>44586</c:v>
                </c:pt>
              </c:numCache>
            </c:numRef>
          </c:xVal>
          <c:yVal>
            <c:numRef>
              <c:f>Observations!$B$71:$G$71</c:f>
              <c:numCache>
                <c:formatCode>General</c:formatCode>
                <c:ptCount val="6"/>
                <c:pt idx="0">
                  <c:v>3</c:v>
                </c:pt>
                <c:pt idx="1">
                  <c:v>3</c:v>
                </c:pt>
                <c:pt idx="2">
                  <c:v>3</c:v>
                </c:pt>
                <c:pt idx="3">
                  <c:v>3</c:v>
                </c:pt>
                <c:pt idx="4">
                  <c:v>3</c:v>
                </c:pt>
                <c:pt idx="5">
                  <c:v>3</c:v>
                </c:pt>
              </c:numCache>
            </c:numRef>
          </c:yVal>
          <c:smooth val="0"/>
          <c:extLst>
            <c:ext xmlns:c16="http://schemas.microsoft.com/office/drawing/2014/chart" uri="{C3380CC4-5D6E-409C-BE32-E72D297353CC}">
              <c16:uniqueId val="{00000003-98AA-472B-BF8D-049064225224}"/>
            </c:ext>
          </c:extLst>
        </c:ser>
        <c:ser>
          <c:idx val="4"/>
          <c:order val="4"/>
          <c:tx>
            <c:strRef>
              <c:f>Observations!$A$72</c:f>
              <c:strCache>
                <c:ptCount val="1"/>
                <c:pt idx="0">
                  <c:v>RE15D</c:v>
                </c:pt>
              </c:strCache>
            </c:strRef>
          </c:tx>
          <c:spPr>
            <a:ln w="19050" cap="rnd">
              <a:solidFill>
                <a:srgbClr val="7030A0"/>
              </a:solidFill>
              <a:round/>
            </a:ln>
            <a:effectLst/>
          </c:spPr>
          <c:marker>
            <c:symbol val="circle"/>
            <c:size val="5"/>
            <c:spPr>
              <a:solidFill>
                <a:srgbClr val="7030A0"/>
              </a:solidFill>
              <a:ln w="9525">
                <a:noFill/>
              </a:ln>
              <a:effectLst/>
            </c:spPr>
          </c:marker>
          <c:xVal>
            <c:numRef>
              <c:f>Observations!$B$67:$G$67</c:f>
              <c:numCache>
                <c:formatCode>m/d/yyyy</c:formatCode>
                <c:ptCount val="6"/>
                <c:pt idx="0">
                  <c:v>44916</c:v>
                </c:pt>
                <c:pt idx="1">
                  <c:v>44923</c:v>
                </c:pt>
                <c:pt idx="2">
                  <c:v>44565</c:v>
                </c:pt>
                <c:pt idx="3">
                  <c:v>44572</c:v>
                </c:pt>
                <c:pt idx="4">
                  <c:v>44579</c:v>
                </c:pt>
                <c:pt idx="5">
                  <c:v>44586</c:v>
                </c:pt>
              </c:numCache>
            </c:numRef>
          </c:xVal>
          <c:yVal>
            <c:numRef>
              <c:f>Observations!$B$72:$G$72</c:f>
              <c:numCache>
                <c:formatCode>General</c:formatCode>
                <c:ptCount val="6"/>
                <c:pt idx="0">
                  <c:v>2</c:v>
                </c:pt>
                <c:pt idx="1">
                  <c:v>3</c:v>
                </c:pt>
                <c:pt idx="2">
                  <c:v>2</c:v>
                </c:pt>
                <c:pt idx="3">
                  <c:v>2</c:v>
                </c:pt>
                <c:pt idx="4">
                  <c:v>3</c:v>
                </c:pt>
                <c:pt idx="5">
                  <c:v>2</c:v>
                </c:pt>
              </c:numCache>
            </c:numRef>
          </c:yVal>
          <c:smooth val="0"/>
          <c:extLst>
            <c:ext xmlns:c16="http://schemas.microsoft.com/office/drawing/2014/chart" uri="{C3380CC4-5D6E-409C-BE32-E72D297353CC}">
              <c16:uniqueId val="{00000004-98AA-472B-BF8D-049064225224}"/>
            </c:ext>
          </c:extLst>
        </c:ser>
        <c:ser>
          <c:idx val="5"/>
          <c:order val="5"/>
          <c:tx>
            <c:strRef>
              <c:f>Observations!$A$73</c:f>
              <c:strCache>
                <c:ptCount val="1"/>
                <c:pt idx="0">
                  <c:v>RE15M</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Observations!$B$67:$G$67</c:f>
              <c:numCache>
                <c:formatCode>m/d/yyyy</c:formatCode>
                <c:ptCount val="6"/>
                <c:pt idx="0">
                  <c:v>44916</c:v>
                </c:pt>
                <c:pt idx="1">
                  <c:v>44923</c:v>
                </c:pt>
                <c:pt idx="2">
                  <c:v>44565</c:v>
                </c:pt>
                <c:pt idx="3">
                  <c:v>44572</c:v>
                </c:pt>
                <c:pt idx="4">
                  <c:v>44579</c:v>
                </c:pt>
                <c:pt idx="5">
                  <c:v>44586</c:v>
                </c:pt>
              </c:numCache>
            </c:numRef>
          </c:xVal>
          <c:yVal>
            <c:numRef>
              <c:f>Observations!$B$73:$G$73</c:f>
              <c:numCache>
                <c:formatCode>General</c:formatCode>
                <c:ptCount val="6"/>
                <c:pt idx="0">
                  <c:v>2</c:v>
                </c:pt>
                <c:pt idx="1">
                  <c:v>2</c:v>
                </c:pt>
                <c:pt idx="2">
                  <c:v>2</c:v>
                </c:pt>
                <c:pt idx="3">
                  <c:v>2</c:v>
                </c:pt>
                <c:pt idx="4">
                  <c:v>2</c:v>
                </c:pt>
                <c:pt idx="5">
                  <c:v>2</c:v>
                </c:pt>
              </c:numCache>
            </c:numRef>
          </c:yVal>
          <c:smooth val="0"/>
          <c:extLst>
            <c:ext xmlns:c16="http://schemas.microsoft.com/office/drawing/2014/chart" uri="{C3380CC4-5D6E-409C-BE32-E72D297353CC}">
              <c16:uniqueId val="{00000005-98AA-472B-BF8D-049064225224}"/>
            </c:ext>
          </c:extLst>
        </c:ser>
        <c:ser>
          <c:idx val="6"/>
          <c:order val="6"/>
          <c:tx>
            <c:strRef>
              <c:f>Observations!$A$74</c:f>
              <c:strCache>
                <c:ptCount val="1"/>
                <c:pt idx="0">
                  <c:v>RE16</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Observations!$B$67:$G$67</c:f>
              <c:numCache>
                <c:formatCode>m/d/yyyy</c:formatCode>
                <c:ptCount val="6"/>
                <c:pt idx="0">
                  <c:v>44916</c:v>
                </c:pt>
                <c:pt idx="1">
                  <c:v>44923</c:v>
                </c:pt>
                <c:pt idx="2">
                  <c:v>44565</c:v>
                </c:pt>
                <c:pt idx="3">
                  <c:v>44572</c:v>
                </c:pt>
                <c:pt idx="4">
                  <c:v>44579</c:v>
                </c:pt>
                <c:pt idx="5">
                  <c:v>44586</c:v>
                </c:pt>
              </c:numCache>
            </c:numRef>
          </c:xVal>
          <c:yVal>
            <c:numRef>
              <c:f>Observations!$B$74:$G$74</c:f>
              <c:numCache>
                <c:formatCode>General</c:formatCode>
                <c:ptCount val="6"/>
                <c:pt idx="0">
                  <c:v>2</c:v>
                </c:pt>
                <c:pt idx="1">
                  <c:v>3</c:v>
                </c:pt>
                <c:pt idx="2">
                  <c:v>2</c:v>
                </c:pt>
                <c:pt idx="3">
                  <c:v>3</c:v>
                </c:pt>
                <c:pt idx="4">
                  <c:v>2</c:v>
                </c:pt>
                <c:pt idx="5">
                  <c:v>2</c:v>
                </c:pt>
              </c:numCache>
            </c:numRef>
          </c:yVal>
          <c:smooth val="0"/>
          <c:extLst>
            <c:ext xmlns:c16="http://schemas.microsoft.com/office/drawing/2014/chart" uri="{C3380CC4-5D6E-409C-BE32-E72D297353CC}">
              <c16:uniqueId val="{00000006-98AA-472B-BF8D-049064225224}"/>
            </c:ext>
          </c:extLst>
        </c:ser>
        <c:ser>
          <c:idx val="7"/>
          <c:order val="7"/>
          <c:tx>
            <c:strRef>
              <c:f>Observations!$A$75</c:f>
              <c:strCache>
                <c:ptCount val="1"/>
                <c:pt idx="0">
                  <c:v>CG</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Observations!$B$67:$G$67</c:f>
              <c:numCache>
                <c:formatCode>m/d/yyyy</c:formatCode>
                <c:ptCount val="6"/>
                <c:pt idx="0">
                  <c:v>44916</c:v>
                </c:pt>
                <c:pt idx="1">
                  <c:v>44923</c:v>
                </c:pt>
                <c:pt idx="2">
                  <c:v>44565</c:v>
                </c:pt>
                <c:pt idx="3">
                  <c:v>44572</c:v>
                </c:pt>
                <c:pt idx="4">
                  <c:v>44579</c:v>
                </c:pt>
                <c:pt idx="5">
                  <c:v>44586</c:v>
                </c:pt>
              </c:numCache>
            </c:numRef>
          </c:xVal>
          <c:yVal>
            <c:numRef>
              <c:f>Observations!$B$75:$G$75</c:f>
              <c:numCache>
                <c:formatCode>General</c:formatCode>
                <c:ptCount val="6"/>
                <c:pt idx="0">
                  <c:v>2</c:v>
                </c:pt>
                <c:pt idx="1">
                  <c:v>3</c:v>
                </c:pt>
                <c:pt idx="2">
                  <c:v>2</c:v>
                </c:pt>
                <c:pt idx="3">
                  <c:v>3</c:v>
                </c:pt>
                <c:pt idx="4">
                  <c:v>2</c:v>
                </c:pt>
                <c:pt idx="5">
                  <c:v>2</c:v>
                </c:pt>
              </c:numCache>
            </c:numRef>
          </c:yVal>
          <c:smooth val="0"/>
          <c:extLst>
            <c:ext xmlns:c16="http://schemas.microsoft.com/office/drawing/2014/chart" uri="{C3380CC4-5D6E-409C-BE32-E72D297353CC}">
              <c16:uniqueId val="{00000007-98AA-472B-BF8D-049064225224}"/>
            </c:ext>
          </c:extLst>
        </c:ser>
        <c:ser>
          <c:idx val="8"/>
          <c:order val="8"/>
          <c:tx>
            <c:strRef>
              <c:f>Observations!$A$76</c:f>
              <c:strCache>
                <c:ptCount val="1"/>
                <c:pt idx="0">
                  <c:v>CI</c:v>
                </c:pt>
              </c:strCache>
            </c:strRef>
          </c:tx>
          <c:spPr>
            <a:ln w="19050" cap="rnd">
              <a:solidFill>
                <a:srgbClr val="FFFF00"/>
              </a:solidFill>
              <a:round/>
            </a:ln>
            <a:effectLst/>
          </c:spPr>
          <c:marker>
            <c:symbol val="circle"/>
            <c:size val="5"/>
            <c:spPr>
              <a:solidFill>
                <a:schemeClr val="accent3">
                  <a:lumMod val="60000"/>
                </a:schemeClr>
              </a:solidFill>
              <a:ln w="9525">
                <a:solidFill>
                  <a:srgbClr val="FFFF00"/>
                </a:solidFill>
              </a:ln>
              <a:effectLst/>
            </c:spPr>
          </c:marker>
          <c:xVal>
            <c:numRef>
              <c:f>Observations!$B$67:$G$67</c:f>
              <c:numCache>
                <c:formatCode>m/d/yyyy</c:formatCode>
                <c:ptCount val="6"/>
                <c:pt idx="0">
                  <c:v>44916</c:v>
                </c:pt>
                <c:pt idx="1">
                  <c:v>44923</c:v>
                </c:pt>
                <c:pt idx="2">
                  <c:v>44565</c:v>
                </c:pt>
                <c:pt idx="3">
                  <c:v>44572</c:v>
                </c:pt>
                <c:pt idx="4">
                  <c:v>44579</c:v>
                </c:pt>
                <c:pt idx="5">
                  <c:v>44586</c:v>
                </c:pt>
              </c:numCache>
            </c:numRef>
          </c:xVal>
          <c:yVal>
            <c:numRef>
              <c:f>Observations!$B$76:$G$76</c:f>
              <c:numCache>
                <c:formatCode>General</c:formatCode>
                <c:ptCount val="6"/>
                <c:pt idx="0">
                  <c:v>3</c:v>
                </c:pt>
                <c:pt idx="1">
                  <c:v>3</c:v>
                </c:pt>
                <c:pt idx="2">
                  <c:v>3</c:v>
                </c:pt>
                <c:pt idx="3">
                  <c:v>3</c:v>
                </c:pt>
                <c:pt idx="4">
                  <c:v>3</c:v>
                </c:pt>
                <c:pt idx="5">
                  <c:v>3</c:v>
                </c:pt>
              </c:numCache>
            </c:numRef>
          </c:yVal>
          <c:smooth val="0"/>
          <c:extLst>
            <c:ext xmlns:c16="http://schemas.microsoft.com/office/drawing/2014/chart" uri="{C3380CC4-5D6E-409C-BE32-E72D297353CC}">
              <c16:uniqueId val="{00000008-98AA-472B-BF8D-049064225224}"/>
            </c:ext>
          </c:extLst>
        </c:ser>
        <c:ser>
          <c:idx val="9"/>
          <c:order val="9"/>
          <c:tx>
            <c:strRef>
              <c:f>Observations!$A$77</c:f>
              <c:strCache>
                <c:ptCount val="1"/>
                <c:pt idx="0">
                  <c:v>SS</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Observations!$B$67:$G$67</c:f>
              <c:numCache>
                <c:formatCode>m/d/yyyy</c:formatCode>
                <c:ptCount val="6"/>
                <c:pt idx="0">
                  <c:v>44916</c:v>
                </c:pt>
                <c:pt idx="1">
                  <c:v>44923</c:v>
                </c:pt>
                <c:pt idx="2">
                  <c:v>44565</c:v>
                </c:pt>
                <c:pt idx="3">
                  <c:v>44572</c:v>
                </c:pt>
                <c:pt idx="4">
                  <c:v>44579</c:v>
                </c:pt>
                <c:pt idx="5">
                  <c:v>44586</c:v>
                </c:pt>
              </c:numCache>
            </c:numRef>
          </c:xVal>
          <c:yVal>
            <c:numRef>
              <c:f>Observations!$B$77:$G$77</c:f>
              <c:numCache>
                <c:formatCode>General</c:formatCode>
                <c:ptCount val="6"/>
                <c:pt idx="0">
                  <c:v>3</c:v>
                </c:pt>
                <c:pt idx="1">
                  <c:v>3</c:v>
                </c:pt>
                <c:pt idx="2">
                  <c:v>3</c:v>
                </c:pt>
                <c:pt idx="3">
                  <c:v>3</c:v>
                </c:pt>
                <c:pt idx="4">
                  <c:v>3</c:v>
                </c:pt>
                <c:pt idx="5">
                  <c:v>3</c:v>
                </c:pt>
              </c:numCache>
            </c:numRef>
          </c:yVal>
          <c:smooth val="0"/>
          <c:extLst>
            <c:ext xmlns:c16="http://schemas.microsoft.com/office/drawing/2014/chart" uri="{C3380CC4-5D6E-409C-BE32-E72D297353CC}">
              <c16:uniqueId val="{00000009-98AA-472B-BF8D-049064225224}"/>
            </c:ext>
          </c:extLst>
        </c:ser>
        <c:ser>
          <c:idx val="10"/>
          <c:order val="10"/>
          <c:tx>
            <c:strRef>
              <c:f>Observations!$A$78</c:f>
              <c:strCache>
                <c:ptCount val="1"/>
                <c:pt idx="0">
                  <c:v>ST1</c:v>
                </c:pt>
              </c:strCache>
            </c:strRef>
          </c:tx>
          <c:spPr>
            <a:ln w="19050" cap="rnd">
              <a:solidFill>
                <a:schemeClr val="accent2"/>
              </a:solidFill>
              <a:round/>
            </a:ln>
            <a:effectLst/>
          </c:spPr>
          <c:marker>
            <c:symbol val="circle"/>
            <c:size val="5"/>
            <c:spPr>
              <a:solidFill>
                <a:schemeClr val="accent2"/>
              </a:solidFill>
              <a:ln w="9525">
                <a:noFill/>
              </a:ln>
              <a:effectLst/>
            </c:spPr>
          </c:marker>
          <c:xVal>
            <c:numRef>
              <c:f>Observations!$B$67:$G$67</c:f>
              <c:numCache>
                <c:formatCode>m/d/yyyy</c:formatCode>
                <c:ptCount val="6"/>
                <c:pt idx="0">
                  <c:v>44916</c:v>
                </c:pt>
                <c:pt idx="1">
                  <c:v>44923</c:v>
                </c:pt>
                <c:pt idx="2">
                  <c:v>44565</c:v>
                </c:pt>
                <c:pt idx="3">
                  <c:v>44572</c:v>
                </c:pt>
                <c:pt idx="4">
                  <c:v>44579</c:v>
                </c:pt>
                <c:pt idx="5">
                  <c:v>44586</c:v>
                </c:pt>
              </c:numCache>
            </c:numRef>
          </c:xVal>
          <c:yVal>
            <c:numRef>
              <c:f>Observations!$B$78:$G$78</c:f>
              <c:numCache>
                <c:formatCode>General</c:formatCode>
                <c:ptCount val="6"/>
                <c:pt idx="0">
                  <c:v>3</c:v>
                </c:pt>
                <c:pt idx="1">
                  <c:v>3</c:v>
                </c:pt>
                <c:pt idx="2">
                  <c:v>3</c:v>
                </c:pt>
                <c:pt idx="3">
                  <c:v>3</c:v>
                </c:pt>
                <c:pt idx="4">
                  <c:v>3</c:v>
                </c:pt>
                <c:pt idx="5">
                  <c:v>3</c:v>
                </c:pt>
              </c:numCache>
            </c:numRef>
          </c:yVal>
          <c:smooth val="0"/>
          <c:extLst>
            <c:ext xmlns:c16="http://schemas.microsoft.com/office/drawing/2014/chart" uri="{C3380CC4-5D6E-409C-BE32-E72D297353CC}">
              <c16:uniqueId val="{0000000A-98AA-472B-BF8D-049064225224}"/>
            </c:ext>
          </c:extLst>
        </c:ser>
        <c:ser>
          <c:idx val="11"/>
          <c:order val="11"/>
          <c:tx>
            <c:strRef>
              <c:f>Observations!$A$79</c:f>
              <c:strCache>
                <c:ptCount val="1"/>
                <c:pt idx="0">
                  <c:v>ST2</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Observations!$B$67:$G$67</c:f>
              <c:numCache>
                <c:formatCode>m/d/yyyy</c:formatCode>
                <c:ptCount val="6"/>
                <c:pt idx="0">
                  <c:v>44916</c:v>
                </c:pt>
                <c:pt idx="1">
                  <c:v>44923</c:v>
                </c:pt>
                <c:pt idx="2">
                  <c:v>44565</c:v>
                </c:pt>
                <c:pt idx="3">
                  <c:v>44572</c:v>
                </c:pt>
                <c:pt idx="4">
                  <c:v>44579</c:v>
                </c:pt>
                <c:pt idx="5">
                  <c:v>44586</c:v>
                </c:pt>
              </c:numCache>
            </c:numRef>
          </c:xVal>
          <c:yVal>
            <c:numRef>
              <c:f>Observations!$B$79:$G$79</c:f>
              <c:numCache>
                <c:formatCode>General</c:formatCode>
                <c:ptCount val="6"/>
                <c:pt idx="0">
                  <c:v>3</c:v>
                </c:pt>
                <c:pt idx="1">
                  <c:v>3</c:v>
                </c:pt>
                <c:pt idx="2">
                  <c:v>3</c:v>
                </c:pt>
                <c:pt idx="3">
                  <c:v>3</c:v>
                </c:pt>
                <c:pt idx="4">
                  <c:v>3</c:v>
                </c:pt>
                <c:pt idx="5">
                  <c:v>3</c:v>
                </c:pt>
              </c:numCache>
            </c:numRef>
          </c:yVal>
          <c:smooth val="0"/>
          <c:extLst>
            <c:ext xmlns:c16="http://schemas.microsoft.com/office/drawing/2014/chart" uri="{C3380CC4-5D6E-409C-BE32-E72D297353CC}">
              <c16:uniqueId val="{0000000B-98AA-472B-BF8D-049064225224}"/>
            </c:ext>
          </c:extLst>
        </c:ser>
        <c:ser>
          <c:idx val="12"/>
          <c:order val="12"/>
          <c:tx>
            <c:strRef>
              <c:f>Observations!$A$80</c:f>
              <c:strCache>
                <c:ptCount val="1"/>
                <c:pt idx="0">
                  <c:v>ST3</c:v>
                </c:pt>
              </c:strCache>
            </c:strRef>
          </c:tx>
          <c:spPr>
            <a:ln w="19050" cap="rnd">
              <a:solidFill>
                <a:schemeClr val="accent2"/>
              </a:solidFill>
              <a:round/>
            </a:ln>
            <a:effectLst/>
          </c:spPr>
          <c:marker>
            <c:symbol val="circle"/>
            <c:size val="5"/>
            <c:spPr>
              <a:solidFill>
                <a:schemeClr val="accent2"/>
              </a:solidFill>
              <a:ln w="9525">
                <a:noFill/>
              </a:ln>
              <a:effectLst/>
            </c:spPr>
          </c:marker>
          <c:xVal>
            <c:numRef>
              <c:f>Observations!$B$67:$G$67</c:f>
              <c:numCache>
                <c:formatCode>m/d/yyyy</c:formatCode>
                <c:ptCount val="6"/>
                <c:pt idx="0">
                  <c:v>44916</c:v>
                </c:pt>
                <c:pt idx="1">
                  <c:v>44923</c:v>
                </c:pt>
                <c:pt idx="2">
                  <c:v>44565</c:v>
                </c:pt>
                <c:pt idx="3">
                  <c:v>44572</c:v>
                </c:pt>
                <c:pt idx="4">
                  <c:v>44579</c:v>
                </c:pt>
                <c:pt idx="5">
                  <c:v>44586</c:v>
                </c:pt>
              </c:numCache>
            </c:numRef>
          </c:xVal>
          <c:yVal>
            <c:numRef>
              <c:f>Observations!$B$80:$G$80</c:f>
              <c:numCache>
                <c:formatCode>General</c:formatCode>
                <c:ptCount val="6"/>
                <c:pt idx="0">
                  <c:v>3</c:v>
                </c:pt>
                <c:pt idx="1">
                  <c:v>3</c:v>
                </c:pt>
                <c:pt idx="2">
                  <c:v>3</c:v>
                </c:pt>
                <c:pt idx="3">
                  <c:v>2</c:v>
                </c:pt>
                <c:pt idx="4">
                  <c:v>2</c:v>
                </c:pt>
                <c:pt idx="5">
                  <c:v>2</c:v>
                </c:pt>
              </c:numCache>
            </c:numRef>
          </c:yVal>
          <c:smooth val="0"/>
          <c:extLst>
            <c:ext xmlns:c16="http://schemas.microsoft.com/office/drawing/2014/chart" uri="{C3380CC4-5D6E-409C-BE32-E72D297353CC}">
              <c16:uniqueId val="{0000000C-98AA-472B-BF8D-049064225224}"/>
            </c:ext>
          </c:extLst>
        </c:ser>
        <c:dLbls>
          <c:showLegendKey val="0"/>
          <c:showVal val="0"/>
          <c:showCatName val="0"/>
          <c:showSerName val="0"/>
          <c:showPercent val="0"/>
          <c:showBubbleSize val="0"/>
        </c:dLbls>
        <c:axId val="569339656"/>
        <c:axId val="569350152"/>
      </c:scatterChart>
      <c:valAx>
        <c:axId val="569339656"/>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350152"/>
        <c:crosses val="autoZero"/>
        <c:crossBetween val="midCat"/>
      </c:valAx>
      <c:valAx>
        <c:axId val="569350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33965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Bacteria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Observations!$U$68</c:f>
              <c:strCache>
                <c:ptCount val="1"/>
                <c:pt idx="0">
                  <c:v>AA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Observations!$V$67:$AA$67</c:f>
              <c:numCache>
                <c:formatCode>m/d/yyyy</c:formatCode>
                <c:ptCount val="6"/>
                <c:pt idx="0">
                  <c:v>44916</c:v>
                </c:pt>
                <c:pt idx="1">
                  <c:v>44923</c:v>
                </c:pt>
                <c:pt idx="2">
                  <c:v>44565</c:v>
                </c:pt>
                <c:pt idx="3">
                  <c:v>44572</c:v>
                </c:pt>
                <c:pt idx="4">
                  <c:v>44579</c:v>
                </c:pt>
                <c:pt idx="5">
                  <c:v>44586</c:v>
                </c:pt>
              </c:numCache>
            </c:numRef>
          </c:cat>
          <c:val>
            <c:numRef>
              <c:f>Observations!$V$68:$AA$68</c:f>
              <c:numCache>
                <c:formatCode>General</c:formatCode>
                <c:ptCount val="6"/>
                <c:pt idx="0">
                  <c:v>2</c:v>
                </c:pt>
                <c:pt idx="1">
                  <c:v>2</c:v>
                </c:pt>
                <c:pt idx="2">
                  <c:v>2</c:v>
                </c:pt>
                <c:pt idx="3">
                  <c:v>2</c:v>
                </c:pt>
                <c:pt idx="4">
                  <c:v>2</c:v>
                </c:pt>
                <c:pt idx="5">
                  <c:v>1</c:v>
                </c:pt>
              </c:numCache>
            </c:numRef>
          </c:val>
          <c:smooth val="0"/>
          <c:extLst>
            <c:ext xmlns:c16="http://schemas.microsoft.com/office/drawing/2014/chart" uri="{C3380CC4-5D6E-409C-BE32-E72D297353CC}">
              <c16:uniqueId val="{00000000-BEFB-448C-B73E-9C6D9BF56855}"/>
            </c:ext>
          </c:extLst>
        </c:ser>
        <c:ser>
          <c:idx val="1"/>
          <c:order val="1"/>
          <c:tx>
            <c:strRef>
              <c:f>Observations!$U$69</c:f>
              <c:strCache>
                <c:ptCount val="1"/>
                <c:pt idx="0">
                  <c:v>MO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Observations!$V$67:$AA$67</c:f>
              <c:numCache>
                <c:formatCode>m/d/yyyy</c:formatCode>
                <c:ptCount val="6"/>
                <c:pt idx="0">
                  <c:v>44916</c:v>
                </c:pt>
                <c:pt idx="1">
                  <c:v>44923</c:v>
                </c:pt>
                <c:pt idx="2">
                  <c:v>44565</c:v>
                </c:pt>
                <c:pt idx="3">
                  <c:v>44572</c:v>
                </c:pt>
                <c:pt idx="4">
                  <c:v>44579</c:v>
                </c:pt>
                <c:pt idx="5">
                  <c:v>44586</c:v>
                </c:pt>
              </c:numCache>
            </c:numRef>
          </c:cat>
          <c:val>
            <c:numRef>
              <c:f>Observations!$V$69:$AA$69</c:f>
              <c:numCache>
                <c:formatCode>General</c:formatCode>
                <c:ptCount val="6"/>
                <c:pt idx="0">
                  <c:v>2</c:v>
                </c:pt>
                <c:pt idx="1">
                  <c:v>2</c:v>
                </c:pt>
                <c:pt idx="2">
                  <c:v>3</c:v>
                </c:pt>
                <c:pt idx="3">
                  <c:v>3</c:v>
                </c:pt>
                <c:pt idx="4">
                  <c:v>2</c:v>
                </c:pt>
                <c:pt idx="5">
                  <c:v>1</c:v>
                </c:pt>
              </c:numCache>
            </c:numRef>
          </c:val>
          <c:smooth val="0"/>
          <c:extLst>
            <c:ext xmlns:c16="http://schemas.microsoft.com/office/drawing/2014/chart" uri="{C3380CC4-5D6E-409C-BE32-E72D297353CC}">
              <c16:uniqueId val="{00000001-BEFB-448C-B73E-9C6D9BF56855}"/>
            </c:ext>
          </c:extLst>
        </c:ser>
        <c:ser>
          <c:idx val="2"/>
          <c:order val="2"/>
          <c:tx>
            <c:strRef>
              <c:f>Observations!$U$70</c:f>
              <c:strCache>
                <c:ptCount val="1"/>
                <c:pt idx="0">
                  <c:v>OA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Observations!$V$67:$AA$67</c:f>
              <c:numCache>
                <c:formatCode>m/d/yyyy</c:formatCode>
                <c:ptCount val="6"/>
                <c:pt idx="0">
                  <c:v>44916</c:v>
                </c:pt>
                <c:pt idx="1">
                  <c:v>44923</c:v>
                </c:pt>
                <c:pt idx="2">
                  <c:v>44565</c:v>
                </c:pt>
                <c:pt idx="3">
                  <c:v>44572</c:v>
                </c:pt>
                <c:pt idx="4">
                  <c:v>44579</c:v>
                </c:pt>
                <c:pt idx="5">
                  <c:v>44586</c:v>
                </c:pt>
              </c:numCache>
            </c:numRef>
          </c:cat>
          <c:val>
            <c:numRef>
              <c:f>Observations!$V$70:$AA$70</c:f>
              <c:numCache>
                <c:formatCode>General</c:formatCode>
                <c:ptCount val="6"/>
                <c:pt idx="0">
                  <c:v>4</c:v>
                </c:pt>
                <c:pt idx="1">
                  <c:v>2</c:v>
                </c:pt>
                <c:pt idx="2">
                  <c:v>2</c:v>
                </c:pt>
                <c:pt idx="3">
                  <c:v>2</c:v>
                </c:pt>
                <c:pt idx="4">
                  <c:v>2</c:v>
                </c:pt>
                <c:pt idx="5">
                  <c:v>1</c:v>
                </c:pt>
              </c:numCache>
            </c:numRef>
          </c:val>
          <c:smooth val="0"/>
          <c:extLst>
            <c:ext xmlns:c16="http://schemas.microsoft.com/office/drawing/2014/chart" uri="{C3380CC4-5D6E-409C-BE32-E72D297353CC}">
              <c16:uniqueId val="{00000002-BEFB-448C-B73E-9C6D9BF56855}"/>
            </c:ext>
          </c:extLst>
        </c:ser>
        <c:ser>
          <c:idx val="3"/>
          <c:order val="3"/>
          <c:tx>
            <c:strRef>
              <c:f>Observations!$U$71</c:f>
              <c:strCache>
                <c:ptCount val="1"/>
                <c:pt idx="0">
                  <c:v>BS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Observations!$V$67:$AA$67</c:f>
              <c:numCache>
                <c:formatCode>m/d/yyyy</c:formatCode>
                <c:ptCount val="6"/>
                <c:pt idx="0">
                  <c:v>44916</c:v>
                </c:pt>
                <c:pt idx="1">
                  <c:v>44923</c:v>
                </c:pt>
                <c:pt idx="2">
                  <c:v>44565</c:v>
                </c:pt>
                <c:pt idx="3">
                  <c:v>44572</c:v>
                </c:pt>
                <c:pt idx="4">
                  <c:v>44579</c:v>
                </c:pt>
                <c:pt idx="5">
                  <c:v>44586</c:v>
                </c:pt>
              </c:numCache>
            </c:numRef>
          </c:cat>
          <c:val>
            <c:numRef>
              <c:f>Observations!$V$71:$AA$71</c:f>
              <c:numCache>
                <c:formatCode>General</c:formatCode>
                <c:ptCount val="6"/>
                <c:pt idx="0">
                  <c:v>4</c:v>
                </c:pt>
                <c:pt idx="1">
                  <c:v>2</c:v>
                </c:pt>
                <c:pt idx="2">
                  <c:v>2</c:v>
                </c:pt>
                <c:pt idx="3">
                  <c:v>2</c:v>
                </c:pt>
                <c:pt idx="4">
                  <c:v>2</c:v>
                </c:pt>
                <c:pt idx="5">
                  <c:v>1</c:v>
                </c:pt>
              </c:numCache>
            </c:numRef>
          </c:val>
          <c:smooth val="0"/>
          <c:extLst>
            <c:ext xmlns:c16="http://schemas.microsoft.com/office/drawing/2014/chart" uri="{C3380CC4-5D6E-409C-BE32-E72D297353CC}">
              <c16:uniqueId val="{00000003-BEFB-448C-B73E-9C6D9BF56855}"/>
            </c:ext>
          </c:extLst>
        </c:ser>
        <c:ser>
          <c:idx val="4"/>
          <c:order val="4"/>
          <c:tx>
            <c:strRef>
              <c:f>Observations!$U$72</c:f>
              <c:strCache>
                <c:ptCount val="1"/>
                <c:pt idx="0">
                  <c:v>RE15D</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Observations!$V$67:$AA$67</c:f>
              <c:numCache>
                <c:formatCode>m/d/yyyy</c:formatCode>
                <c:ptCount val="6"/>
                <c:pt idx="0">
                  <c:v>44916</c:v>
                </c:pt>
                <c:pt idx="1">
                  <c:v>44923</c:v>
                </c:pt>
                <c:pt idx="2">
                  <c:v>44565</c:v>
                </c:pt>
                <c:pt idx="3">
                  <c:v>44572</c:v>
                </c:pt>
                <c:pt idx="4">
                  <c:v>44579</c:v>
                </c:pt>
                <c:pt idx="5">
                  <c:v>44586</c:v>
                </c:pt>
              </c:numCache>
            </c:numRef>
          </c:cat>
          <c:val>
            <c:numRef>
              <c:f>Observations!$V$72:$AA$72</c:f>
              <c:numCache>
                <c:formatCode>General</c:formatCode>
                <c:ptCount val="6"/>
                <c:pt idx="0">
                  <c:v>4</c:v>
                </c:pt>
                <c:pt idx="1">
                  <c:v>2</c:v>
                </c:pt>
                <c:pt idx="2">
                  <c:v>2</c:v>
                </c:pt>
                <c:pt idx="3">
                  <c:v>3</c:v>
                </c:pt>
                <c:pt idx="4">
                  <c:v>2</c:v>
                </c:pt>
                <c:pt idx="5">
                  <c:v>3</c:v>
                </c:pt>
              </c:numCache>
            </c:numRef>
          </c:val>
          <c:smooth val="0"/>
          <c:extLst>
            <c:ext xmlns:c16="http://schemas.microsoft.com/office/drawing/2014/chart" uri="{C3380CC4-5D6E-409C-BE32-E72D297353CC}">
              <c16:uniqueId val="{00000004-BEFB-448C-B73E-9C6D9BF56855}"/>
            </c:ext>
          </c:extLst>
        </c:ser>
        <c:ser>
          <c:idx val="5"/>
          <c:order val="5"/>
          <c:tx>
            <c:strRef>
              <c:f>Observations!$U$73</c:f>
              <c:strCache>
                <c:ptCount val="1"/>
                <c:pt idx="0">
                  <c:v>RE15M</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Observations!$V$67:$AA$67</c:f>
              <c:numCache>
                <c:formatCode>m/d/yyyy</c:formatCode>
                <c:ptCount val="6"/>
                <c:pt idx="0">
                  <c:v>44916</c:v>
                </c:pt>
                <c:pt idx="1">
                  <c:v>44923</c:v>
                </c:pt>
                <c:pt idx="2">
                  <c:v>44565</c:v>
                </c:pt>
                <c:pt idx="3">
                  <c:v>44572</c:v>
                </c:pt>
                <c:pt idx="4">
                  <c:v>44579</c:v>
                </c:pt>
                <c:pt idx="5">
                  <c:v>44586</c:v>
                </c:pt>
              </c:numCache>
            </c:numRef>
          </c:cat>
          <c:val>
            <c:numRef>
              <c:f>Observations!$V$73:$AA$73</c:f>
              <c:numCache>
                <c:formatCode>General</c:formatCode>
                <c:ptCount val="6"/>
                <c:pt idx="0">
                  <c:v>4</c:v>
                </c:pt>
                <c:pt idx="1">
                  <c:v>3</c:v>
                </c:pt>
                <c:pt idx="2">
                  <c:v>2</c:v>
                </c:pt>
                <c:pt idx="3">
                  <c:v>3</c:v>
                </c:pt>
                <c:pt idx="4">
                  <c:v>3</c:v>
                </c:pt>
                <c:pt idx="5">
                  <c:v>3</c:v>
                </c:pt>
              </c:numCache>
            </c:numRef>
          </c:val>
          <c:smooth val="0"/>
          <c:extLst>
            <c:ext xmlns:c16="http://schemas.microsoft.com/office/drawing/2014/chart" uri="{C3380CC4-5D6E-409C-BE32-E72D297353CC}">
              <c16:uniqueId val="{00000005-BEFB-448C-B73E-9C6D9BF56855}"/>
            </c:ext>
          </c:extLst>
        </c:ser>
        <c:ser>
          <c:idx val="6"/>
          <c:order val="6"/>
          <c:tx>
            <c:strRef>
              <c:f>Observations!$U$74</c:f>
              <c:strCache>
                <c:ptCount val="1"/>
                <c:pt idx="0">
                  <c:v>RE16</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f>Observations!$V$67:$AA$67</c:f>
              <c:numCache>
                <c:formatCode>m/d/yyyy</c:formatCode>
                <c:ptCount val="6"/>
                <c:pt idx="0">
                  <c:v>44916</c:v>
                </c:pt>
                <c:pt idx="1">
                  <c:v>44923</c:v>
                </c:pt>
                <c:pt idx="2">
                  <c:v>44565</c:v>
                </c:pt>
                <c:pt idx="3">
                  <c:v>44572</c:v>
                </c:pt>
                <c:pt idx="4">
                  <c:v>44579</c:v>
                </c:pt>
                <c:pt idx="5">
                  <c:v>44586</c:v>
                </c:pt>
              </c:numCache>
            </c:numRef>
          </c:cat>
          <c:val>
            <c:numRef>
              <c:f>Observations!$V$74:$AA$74</c:f>
              <c:numCache>
                <c:formatCode>General</c:formatCode>
                <c:ptCount val="6"/>
                <c:pt idx="0">
                  <c:v>4</c:v>
                </c:pt>
                <c:pt idx="1">
                  <c:v>3</c:v>
                </c:pt>
                <c:pt idx="2">
                  <c:v>2</c:v>
                </c:pt>
                <c:pt idx="3">
                  <c:v>3</c:v>
                </c:pt>
                <c:pt idx="4">
                  <c:v>3</c:v>
                </c:pt>
                <c:pt idx="5">
                  <c:v>3</c:v>
                </c:pt>
              </c:numCache>
            </c:numRef>
          </c:val>
          <c:smooth val="0"/>
          <c:extLst>
            <c:ext xmlns:c16="http://schemas.microsoft.com/office/drawing/2014/chart" uri="{C3380CC4-5D6E-409C-BE32-E72D297353CC}">
              <c16:uniqueId val="{00000006-BEFB-448C-B73E-9C6D9BF56855}"/>
            </c:ext>
          </c:extLst>
        </c:ser>
        <c:ser>
          <c:idx val="7"/>
          <c:order val="7"/>
          <c:tx>
            <c:strRef>
              <c:f>Observations!$U$75</c:f>
              <c:strCache>
                <c:ptCount val="1"/>
                <c:pt idx="0">
                  <c:v>CG</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Observations!$V$67:$AA$67</c:f>
              <c:numCache>
                <c:formatCode>m/d/yyyy</c:formatCode>
                <c:ptCount val="6"/>
                <c:pt idx="0">
                  <c:v>44916</c:v>
                </c:pt>
                <c:pt idx="1">
                  <c:v>44923</c:v>
                </c:pt>
                <c:pt idx="2">
                  <c:v>44565</c:v>
                </c:pt>
                <c:pt idx="3">
                  <c:v>44572</c:v>
                </c:pt>
                <c:pt idx="4">
                  <c:v>44579</c:v>
                </c:pt>
                <c:pt idx="5">
                  <c:v>44586</c:v>
                </c:pt>
              </c:numCache>
            </c:numRef>
          </c:cat>
          <c:val>
            <c:numRef>
              <c:f>Observations!$V$75:$AA$75</c:f>
              <c:numCache>
                <c:formatCode>General</c:formatCode>
                <c:ptCount val="6"/>
                <c:pt idx="0">
                  <c:v>4</c:v>
                </c:pt>
                <c:pt idx="1">
                  <c:v>3</c:v>
                </c:pt>
                <c:pt idx="2">
                  <c:v>2</c:v>
                </c:pt>
                <c:pt idx="3">
                  <c:v>3</c:v>
                </c:pt>
                <c:pt idx="4">
                  <c:v>3</c:v>
                </c:pt>
                <c:pt idx="5">
                  <c:v>3</c:v>
                </c:pt>
              </c:numCache>
            </c:numRef>
          </c:val>
          <c:smooth val="0"/>
          <c:extLst>
            <c:ext xmlns:c16="http://schemas.microsoft.com/office/drawing/2014/chart" uri="{C3380CC4-5D6E-409C-BE32-E72D297353CC}">
              <c16:uniqueId val="{00000007-BEFB-448C-B73E-9C6D9BF56855}"/>
            </c:ext>
          </c:extLst>
        </c:ser>
        <c:ser>
          <c:idx val="8"/>
          <c:order val="8"/>
          <c:tx>
            <c:strRef>
              <c:f>Observations!$U$76</c:f>
              <c:strCache>
                <c:ptCount val="1"/>
                <c:pt idx="0">
                  <c:v>CI</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numRef>
              <c:f>Observations!$V$67:$AA$67</c:f>
              <c:numCache>
                <c:formatCode>m/d/yyyy</c:formatCode>
                <c:ptCount val="6"/>
                <c:pt idx="0">
                  <c:v>44916</c:v>
                </c:pt>
                <c:pt idx="1">
                  <c:v>44923</c:v>
                </c:pt>
                <c:pt idx="2">
                  <c:v>44565</c:v>
                </c:pt>
                <c:pt idx="3">
                  <c:v>44572</c:v>
                </c:pt>
                <c:pt idx="4">
                  <c:v>44579</c:v>
                </c:pt>
                <c:pt idx="5">
                  <c:v>44586</c:v>
                </c:pt>
              </c:numCache>
            </c:numRef>
          </c:cat>
          <c:val>
            <c:numRef>
              <c:f>Observations!$V$76:$AA$76</c:f>
              <c:numCache>
                <c:formatCode>General</c:formatCode>
                <c:ptCount val="6"/>
                <c:pt idx="0">
                  <c:v>4</c:v>
                </c:pt>
                <c:pt idx="1">
                  <c:v>2</c:v>
                </c:pt>
                <c:pt idx="2">
                  <c:v>2</c:v>
                </c:pt>
                <c:pt idx="3">
                  <c:v>2</c:v>
                </c:pt>
                <c:pt idx="4">
                  <c:v>2</c:v>
                </c:pt>
                <c:pt idx="5">
                  <c:v>1</c:v>
                </c:pt>
              </c:numCache>
            </c:numRef>
          </c:val>
          <c:smooth val="0"/>
          <c:extLst>
            <c:ext xmlns:c16="http://schemas.microsoft.com/office/drawing/2014/chart" uri="{C3380CC4-5D6E-409C-BE32-E72D297353CC}">
              <c16:uniqueId val="{00000008-BEFB-448C-B73E-9C6D9BF56855}"/>
            </c:ext>
          </c:extLst>
        </c:ser>
        <c:ser>
          <c:idx val="9"/>
          <c:order val="9"/>
          <c:tx>
            <c:strRef>
              <c:f>Observations!$U$77</c:f>
              <c:strCache>
                <c:ptCount val="1"/>
                <c:pt idx="0">
                  <c:v>SS</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numRef>
              <c:f>Observations!$V$67:$AA$67</c:f>
              <c:numCache>
                <c:formatCode>m/d/yyyy</c:formatCode>
                <c:ptCount val="6"/>
                <c:pt idx="0">
                  <c:v>44916</c:v>
                </c:pt>
                <c:pt idx="1">
                  <c:v>44923</c:v>
                </c:pt>
                <c:pt idx="2">
                  <c:v>44565</c:v>
                </c:pt>
                <c:pt idx="3">
                  <c:v>44572</c:v>
                </c:pt>
                <c:pt idx="4">
                  <c:v>44579</c:v>
                </c:pt>
                <c:pt idx="5">
                  <c:v>44586</c:v>
                </c:pt>
              </c:numCache>
            </c:numRef>
          </c:cat>
          <c:val>
            <c:numRef>
              <c:f>Observations!$V$77:$AA$77</c:f>
              <c:numCache>
                <c:formatCode>General</c:formatCode>
                <c:ptCount val="6"/>
                <c:pt idx="0">
                  <c:v>4</c:v>
                </c:pt>
                <c:pt idx="1">
                  <c:v>2</c:v>
                </c:pt>
                <c:pt idx="2">
                  <c:v>2</c:v>
                </c:pt>
                <c:pt idx="3">
                  <c:v>2</c:v>
                </c:pt>
                <c:pt idx="4">
                  <c:v>2</c:v>
                </c:pt>
                <c:pt idx="5">
                  <c:v>1</c:v>
                </c:pt>
              </c:numCache>
            </c:numRef>
          </c:val>
          <c:smooth val="0"/>
          <c:extLst>
            <c:ext xmlns:c16="http://schemas.microsoft.com/office/drawing/2014/chart" uri="{C3380CC4-5D6E-409C-BE32-E72D297353CC}">
              <c16:uniqueId val="{00000009-BEFB-448C-B73E-9C6D9BF56855}"/>
            </c:ext>
          </c:extLst>
        </c:ser>
        <c:ser>
          <c:idx val="10"/>
          <c:order val="10"/>
          <c:tx>
            <c:strRef>
              <c:f>Observations!$U$78</c:f>
              <c:strCache>
                <c:ptCount val="1"/>
                <c:pt idx="0">
                  <c:v>ST1</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numRef>
              <c:f>Observations!$V$67:$AA$67</c:f>
              <c:numCache>
                <c:formatCode>m/d/yyyy</c:formatCode>
                <c:ptCount val="6"/>
                <c:pt idx="0">
                  <c:v>44916</c:v>
                </c:pt>
                <c:pt idx="1">
                  <c:v>44923</c:v>
                </c:pt>
                <c:pt idx="2">
                  <c:v>44565</c:v>
                </c:pt>
                <c:pt idx="3">
                  <c:v>44572</c:v>
                </c:pt>
                <c:pt idx="4">
                  <c:v>44579</c:v>
                </c:pt>
                <c:pt idx="5">
                  <c:v>44586</c:v>
                </c:pt>
              </c:numCache>
            </c:numRef>
          </c:cat>
          <c:val>
            <c:numRef>
              <c:f>Observations!$V$78:$AA$78</c:f>
              <c:numCache>
                <c:formatCode>General</c:formatCode>
                <c:ptCount val="6"/>
                <c:pt idx="0">
                  <c:v>4</c:v>
                </c:pt>
                <c:pt idx="1">
                  <c:v>1</c:v>
                </c:pt>
                <c:pt idx="2">
                  <c:v>1</c:v>
                </c:pt>
                <c:pt idx="3">
                  <c:v>2</c:v>
                </c:pt>
                <c:pt idx="4">
                  <c:v>2</c:v>
                </c:pt>
                <c:pt idx="5">
                  <c:v>1</c:v>
                </c:pt>
              </c:numCache>
            </c:numRef>
          </c:val>
          <c:smooth val="0"/>
          <c:extLst>
            <c:ext xmlns:c16="http://schemas.microsoft.com/office/drawing/2014/chart" uri="{C3380CC4-5D6E-409C-BE32-E72D297353CC}">
              <c16:uniqueId val="{0000000A-BEFB-448C-B73E-9C6D9BF56855}"/>
            </c:ext>
          </c:extLst>
        </c:ser>
        <c:ser>
          <c:idx val="11"/>
          <c:order val="11"/>
          <c:tx>
            <c:strRef>
              <c:f>Observations!$U$79</c:f>
              <c:strCache>
                <c:ptCount val="1"/>
                <c:pt idx="0">
                  <c:v>ST2</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numRef>
              <c:f>Observations!$V$67:$AA$67</c:f>
              <c:numCache>
                <c:formatCode>m/d/yyyy</c:formatCode>
                <c:ptCount val="6"/>
                <c:pt idx="0">
                  <c:v>44916</c:v>
                </c:pt>
                <c:pt idx="1">
                  <c:v>44923</c:v>
                </c:pt>
                <c:pt idx="2">
                  <c:v>44565</c:v>
                </c:pt>
                <c:pt idx="3">
                  <c:v>44572</c:v>
                </c:pt>
                <c:pt idx="4">
                  <c:v>44579</c:v>
                </c:pt>
                <c:pt idx="5">
                  <c:v>44586</c:v>
                </c:pt>
              </c:numCache>
            </c:numRef>
          </c:cat>
          <c:val>
            <c:numRef>
              <c:f>Observations!$V$79:$AA$79</c:f>
              <c:numCache>
                <c:formatCode>General</c:formatCode>
                <c:ptCount val="6"/>
                <c:pt idx="0">
                  <c:v>4</c:v>
                </c:pt>
                <c:pt idx="1">
                  <c:v>1</c:v>
                </c:pt>
                <c:pt idx="2">
                  <c:v>1</c:v>
                </c:pt>
                <c:pt idx="3">
                  <c:v>3</c:v>
                </c:pt>
                <c:pt idx="4">
                  <c:v>2</c:v>
                </c:pt>
                <c:pt idx="5">
                  <c:v>1</c:v>
                </c:pt>
              </c:numCache>
            </c:numRef>
          </c:val>
          <c:smooth val="0"/>
          <c:extLst>
            <c:ext xmlns:c16="http://schemas.microsoft.com/office/drawing/2014/chart" uri="{C3380CC4-5D6E-409C-BE32-E72D297353CC}">
              <c16:uniqueId val="{0000000B-BEFB-448C-B73E-9C6D9BF56855}"/>
            </c:ext>
          </c:extLst>
        </c:ser>
        <c:ser>
          <c:idx val="12"/>
          <c:order val="12"/>
          <c:tx>
            <c:strRef>
              <c:f>Observations!$U$80</c:f>
              <c:strCache>
                <c:ptCount val="1"/>
                <c:pt idx="0">
                  <c:v>ST3</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numRef>
              <c:f>Observations!$V$67:$AA$67</c:f>
              <c:numCache>
                <c:formatCode>m/d/yyyy</c:formatCode>
                <c:ptCount val="6"/>
                <c:pt idx="0">
                  <c:v>44916</c:v>
                </c:pt>
                <c:pt idx="1">
                  <c:v>44923</c:v>
                </c:pt>
                <c:pt idx="2">
                  <c:v>44565</c:v>
                </c:pt>
                <c:pt idx="3">
                  <c:v>44572</c:v>
                </c:pt>
                <c:pt idx="4">
                  <c:v>44579</c:v>
                </c:pt>
                <c:pt idx="5">
                  <c:v>44586</c:v>
                </c:pt>
              </c:numCache>
            </c:numRef>
          </c:cat>
          <c:val>
            <c:numRef>
              <c:f>Observations!$V$80:$AA$80</c:f>
              <c:numCache>
                <c:formatCode>General</c:formatCode>
                <c:ptCount val="6"/>
                <c:pt idx="0">
                  <c:v>4</c:v>
                </c:pt>
                <c:pt idx="1">
                  <c:v>3</c:v>
                </c:pt>
                <c:pt idx="2">
                  <c:v>3</c:v>
                </c:pt>
                <c:pt idx="3">
                  <c:v>3</c:v>
                </c:pt>
                <c:pt idx="4">
                  <c:v>3</c:v>
                </c:pt>
                <c:pt idx="5">
                  <c:v>3</c:v>
                </c:pt>
              </c:numCache>
            </c:numRef>
          </c:val>
          <c:smooth val="0"/>
          <c:extLst>
            <c:ext xmlns:c16="http://schemas.microsoft.com/office/drawing/2014/chart" uri="{C3380CC4-5D6E-409C-BE32-E72D297353CC}">
              <c16:uniqueId val="{0000000C-BEFB-448C-B73E-9C6D9BF56855}"/>
            </c:ext>
          </c:extLst>
        </c:ser>
        <c:dLbls>
          <c:showLegendKey val="0"/>
          <c:showVal val="0"/>
          <c:showCatName val="0"/>
          <c:showSerName val="0"/>
          <c:showPercent val="0"/>
          <c:showBubbleSize val="0"/>
        </c:dLbls>
        <c:marker val="1"/>
        <c:smooth val="0"/>
        <c:axId val="320915152"/>
        <c:axId val="318911768"/>
      </c:lineChart>
      <c:dateAx>
        <c:axId val="3209151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911768"/>
        <c:crosses val="autoZero"/>
        <c:auto val="1"/>
        <c:lblOffset val="100"/>
        <c:baseTimeUnit val="days"/>
      </c:dateAx>
      <c:valAx>
        <c:axId val="318911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915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47625</xdr:colOff>
      <xdr:row>0</xdr:row>
      <xdr:rowOff>114300</xdr:rowOff>
    </xdr:from>
    <xdr:to>
      <xdr:col>15</xdr:col>
      <xdr:colOff>466725</xdr:colOff>
      <xdr:row>12</xdr:row>
      <xdr:rowOff>28575</xdr:rowOff>
    </xdr:to>
    <xdr:sp macro="" textlink="">
      <xdr:nvSpPr>
        <xdr:cNvPr id="5" name="TextBox 1">
          <a:extLst>
            <a:ext uri="{FF2B5EF4-FFF2-40B4-BE49-F238E27FC236}">
              <a16:creationId xmlns:a16="http://schemas.microsoft.com/office/drawing/2014/main" id="{00000000-0008-0000-0100-000002000000}"/>
            </a:ext>
          </a:extLst>
        </xdr:cNvPr>
        <xdr:cNvSpPr txBox="1"/>
      </xdr:nvSpPr>
      <xdr:spPr>
        <a:xfrm>
          <a:off x="47625" y="114300"/>
          <a:ext cx="10706100" cy="2314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Experimental evolution lines</a:t>
          </a:r>
          <a:r>
            <a:rPr lang="en-US" sz="1100" baseline="0"/>
            <a:t> were established 10/25/2018 using synchronized L1 larvae from the N2 genetic background. Larvae were aliquoted in equal volumes onto 6 cm NGM agar plates with pre-grown lawns of E. coli OP50 + 50 uL total bacteria (single species replicated in triplicate, combinations replicated in duplicate). Every 5-6 days, plates were observed and scored on a 0-4 scale for number of total worms, number of larvae, and plate coverage by bacterial lawn; observations are recorded in summary for each bacterial strain or combination until differences between replicates wre observed, at which point scores for each replicate were recorded individually. After scoring, plates were washed with 1 mL M9 worm buffer + 0.1% Triton X-100 to remove the bulk of the worms and some of the bacterial lawn; the resulting suspension was centrifuged briefly on the bench to pellet worms, then washed again with 1 mL M9TX01. The second wash was drawn down to 100 uL and supernatant discarded; worms were re-suspended by finger vortexing, and 5 uL of the worm- and bacteria-containing liquid was transferred to a fresh room-temperature plate of NGM+OP50.</a:t>
          </a:r>
        </a:p>
        <a:p>
          <a:endParaRPr lang="en-US" sz="1100" baseline="0"/>
        </a:p>
        <a:p>
          <a:r>
            <a:rPr lang="en-US" sz="1100" baseline="0"/>
            <a:t>Batch digests were performed at intervals (platings 2, 5, 6, and 10) to quantify average CFU/mL in the intestines of adult worms. Standard protocols were used. At generations 6 and 10, worms and bulk bacterial contents were frozen.</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92</xdr:row>
      <xdr:rowOff>85724</xdr:rowOff>
    </xdr:from>
    <xdr:to>
      <xdr:col>6</xdr:col>
      <xdr:colOff>762000</xdr:colOff>
      <xdr:row>111</xdr:row>
      <xdr:rowOff>114300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101600</xdr:colOff>
      <xdr:row>92</xdr:row>
      <xdr:rowOff>38100</xdr:rowOff>
    </xdr:from>
    <xdr:to>
      <xdr:col>27</xdr:col>
      <xdr:colOff>165100</xdr:colOff>
      <xdr:row>110</xdr:row>
      <xdr:rowOff>38100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3"/>
  <sheetViews>
    <sheetView topLeftCell="A14" zoomScale="75" zoomScaleNormal="75" zoomScalePageLayoutView="75" workbookViewId="0">
      <selection activeCell="E33" sqref="E33"/>
    </sheetView>
  </sheetViews>
  <sheetFormatPr defaultColWidth="10" defaultRowHeight="14.25"/>
  <cols>
    <col min="1" max="1" width="8" style="14" customWidth="1"/>
    <col min="2" max="2" width="8.125" style="14" customWidth="1"/>
    <col min="3" max="3" width="31.5" style="14" customWidth="1"/>
    <col min="4" max="4" width="42.125" style="14" bestFit="1" customWidth="1"/>
    <col min="5" max="5" width="26" style="14" customWidth="1"/>
    <col min="6" max="6" width="20.5" style="14" customWidth="1"/>
    <col min="7" max="7" width="17.875" style="14" customWidth="1"/>
    <col min="8" max="8" width="11.125" style="14" customWidth="1"/>
    <col min="9" max="9" width="10.625" style="14" customWidth="1"/>
    <col min="10" max="10" width="20.875" style="14" customWidth="1"/>
    <col min="11" max="11" width="32.625" style="14" customWidth="1"/>
    <col min="12" max="12" width="10.375" style="14" customWidth="1"/>
    <col min="13" max="16384" width="10" style="14"/>
  </cols>
  <sheetData>
    <row r="1" spans="1:16" s="9" customFormat="1" ht="30">
      <c r="A1" s="8" t="s">
        <v>0</v>
      </c>
      <c r="B1" s="8" t="s">
        <v>1</v>
      </c>
      <c r="C1" s="8" t="s">
        <v>2</v>
      </c>
      <c r="D1" s="8" t="s">
        <v>3</v>
      </c>
      <c r="E1" s="8" t="s">
        <v>4</v>
      </c>
      <c r="F1" s="8" t="s">
        <v>5</v>
      </c>
      <c r="G1" s="8" t="s">
        <v>6</v>
      </c>
      <c r="H1" s="8" t="s">
        <v>7</v>
      </c>
      <c r="I1" s="8" t="s">
        <v>8</v>
      </c>
      <c r="J1" s="8" t="s">
        <v>9</v>
      </c>
      <c r="K1" s="8" t="s">
        <v>10</v>
      </c>
      <c r="M1" s="10"/>
      <c r="N1" s="11"/>
      <c r="O1" s="12"/>
      <c r="P1" s="13"/>
    </row>
    <row r="2" spans="1:16" ht="15">
      <c r="A2" s="14" t="s">
        <v>11</v>
      </c>
      <c r="B2" s="14">
        <v>35</v>
      </c>
      <c r="C2" s="14" t="s">
        <v>12</v>
      </c>
      <c r="D2" s="14" t="s">
        <v>13</v>
      </c>
      <c r="E2" s="14" t="s">
        <v>14</v>
      </c>
      <c r="F2" s="14" t="s">
        <v>15</v>
      </c>
      <c r="G2" s="14" t="s">
        <v>16</v>
      </c>
      <c r="H2" s="14" t="s">
        <v>17</v>
      </c>
      <c r="J2" s="14" t="s">
        <v>18</v>
      </c>
      <c r="K2" s="14" t="s">
        <v>19</v>
      </c>
      <c r="M2" s="15"/>
      <c r="N2" s="16"/>
      <c r="O2" s="17"/>
      <c r="P2" s="18"/>
    </row>
    <row r="3" spans="1:16" ht="15">
      <c r="A3" s="14" t="s">
        <v>20</v>
      </c>
      <c r="B3" s="14">
        <v>36</v>
      </c>
      <c r="C3" s="14" t="s">
        <v>21</v>
      </c>
      <c r="D3" s="14" t="s">
        <v>13</v>
      </c>
      <c r="E3" s="14" t="s">
        <v>22</v>
      </c>
      <c r="F3" s="14" t="s">
        <v>23</v>
      </c>
      <c r="G3" s="14" t="s">
        <v>24</v>
      </c>
      <c r="H3" s="14" t="s">
        <v>17</v>
      </c>
      <c r="I3" s="14" t="s">
        <v>25</v>
      </c>
      <c r="J3" s="14" t="s">
        <v>18</v>
      </c>
      <c r="K3" s="14" t="s">
        <v>26</v>
      </c>
      <c r="M3" s="15"/>
      <c r="N3" s="16"/>
      <c r="O3" s="17"/>
      <c r="P3" s="18"/>
    </row>
    <row r="4" spans="1:16" ht="15">
      <c r="A4" s="14" t="s">
        <v>27</v>
      </c>
      <c r="B4" s="14">
        <v>37</v>
      </c>
      <c r="C4" s="14" t="s">
        <v>28</v>
      </c>
      <c r="D4" s="14" t="s">
        <v>13</v>
      </c>
      <c r="E4" s="14" t="s">
        <v>22</v>
      </c>
      <c r="F4" s="14" t="s">
        <v>23</v>
      </c>
      <c r="G4" s="14" t="s">
        <v>29</v>
      </c>
      <c r="H4" s="14" t="s">
        <v>17</v>
      </c>
      <c r="J4" s="14" t="s">
        <v>30</v>
      </c>
      <c r="M4" s="15"/>
      <c r="N4" s="16"/>
      <c r="O4" s="17"/>
      <c r="P4" s="18"/>
    </row>
    <row r="5" spans="1:16" ht="15">
      <c r="A5" s="14" t="s">
        <v>31</v>
      </c>
      <c r="B5" s="14">
        <v>38</v>
      </c>
      <c r="C5" s="14" t="s">
        <v>32</v>
      </c>
      <c r="D5" s="14" t="s">
        <v>13</v>
      </c>
      <c r="E5" s="14" t="s">
        <v>33</v>
      </c>
      <c r="F5" s="14" t="s">
        <v>34</v>
      </c>
      <c r="G5" s="14" t="s">
        <v>35</v>
      </c>
      <c r="H5" s="14" t="s">
        <v>17</v>
      </c>
      <c r="J5" s="14" t="s">
        <v>18</v>
      </c>
      <c r="M5" s="15"/>
      <c r="N5" s="16"/>
      <c r="O5" s="17"/>
      <c r="P5" s="18"/>
    </row>
    <row r="6" spans="1:16" ht="15">
      <c r="A6" s="14" t="s">
        <v>36</v>
      </c>
      <c r="B6" s="14">
        <v>39</v>
      </c>
      <c r="C6" s="14" t="s">
        <v>37</v>
      </c>
      <c r="D6" s="14" t="s">
        <v>38</v>
      </c>
      <c r="E6" s="14" t="s">
        <v>38</v>
      </c>
      <c r="F6" s="14" t="s">
        <v>39</v>
      </c>
      <c r="G6" s="14" t="s">
        <v>40</v>
      </c>
      <c r="H6" s="14" t="s">
        <v>41</v>
      </c>
      <c r="M6" s="15"/>
      <c r="N6" s="16"/>
      <c r="O6" s="17"/>
      <c r="P6" s="18"/>
    </row>
    <row r="7" spans="1:16" ht="15">
      <c r="A7" s="14" t="s">
        <v>42</v>
      </c>
      <c r="B7" s="14">
        <v>40</v>
      </c>
      <c r="C7" s="14" t="s">
        <v>43</v>
      </c>
      <c r="D7" s="14" t="s">
        <v>38</v>
      </c>
      <c r="E7" s="14" t="s">
        <v>38</v>
      </c>
      <c r="F7" s="14" t="s">
        <v>39</v>
      </c>
      <c r="G7" s="14" t="s">
        <v>44</v>
      </c>
      <c r="H7" s="14" t="s">
        <v>41</v>
      </c>
      <c r="K7" s="14" t="s">
        <v>45</v>
      </c>
      <c r="M7" s="15"/>
      <c r="N7" s="16"/>
      <c r="O7" s="17"/>
      <c r="P7" s="18"/>
    </row>
    <row r="8" spans="1:16" ht="15">
      <c r="A8" s="14" t="s">
        <v>46</v>
      </c>
      <c r="B8" s="14">
        <v>41</v>
      </c>
      <c r="C8" s="14" t="s">
        <v>47</v>
      </c>
      <c r="D8" s="14" t="s">
        <v>38</v>
      </c>
      <c r="F8" s="14" t="s">
        <v>48</v>
      </c>
      <c r="G8" s="14" t="s">
        <v>49</v>
      </c>
      <c r="H8" s="14" t="s">
        <v>41</v>
      </c>
      <c r="I8" s="14" t="s">
        <v>50</v>
      </c>
      <c r="M8" s="15"/>
      <c r="N8" s="16"/>
      <c r="O8" s="17"/>
      <c r="P8" s="18"/>
    </row>
    <row r="9" spans="1:16" ht="15">
      <c r="A9" s="14" t="s">
        <v>51</v>
      </c>
      <c r="B9" s="14">
        <v>42</v>
      </c>
      <c r="C9" s="14" t="s">
        <v>52</v>
      </c>
      <c r="D9" s="14" t="s">
        <v>53</v>
      </c>
      <c r="E9" s="14" t="s">
        <v>54</v>
      </c>
      <c r="F9" s="14" t="s">
        <v>55</v>
      </c>
      <c r="G9" s="14" t="s">
        <v>56</v>
      </c>
      <c r="H9" s="14" t="s">
        <v>41</v>
      </c>
      <c r="M9" s="15"/>
      <c r="N9" s="16"/>
      <c r="O9" s="17"/>
      <c r="P9" s="18"/>
    </row>
    <row r="10" spans="1:16" ht="15">
      <c r="A10" s="14" t="s">
        <v>57</v>
      </c>
      <c r="B10" s="14">
        <v>43</v>
      </c>
      <c r="C10" s="14" t="s">
        <v>58</v>
      </c>
      <c r="D10" s="14" t="s">
        <v>13</v>
      </c>
      <c r="E10" s="14" t="s">
        <v>22</v>
      </c>
      <c r="F10" s="14" t="s">
        <v>59</v>
      </c>
      <c r="G10" s="14" t="s">
        <v>60</v>
      </c>
      <c r="H10" s="14" t="s">
        <v>17</v>
      </c>
      <c r="J10" s="14" t="s">
        <v>18</v>
      </c>
      <c r="K10" s="14" t="s">
        <v>61</v>
      </c>
      <c r="M10" s="15"/>
      <c r="N10" s="16"/>
      <c r="O10" s="17"/>
      <c r="P10" s="18"/>
    </row>
    <row r="11" spans="1:16" ht="15">
      <c r="A11" s="14" t="s">
        <v>62</v>
      </c>
      <c r="B11" s="14">
        <v>44</v>
      </c>
      <c r="C11" s="14" t="s">
        <v>63</v>
      </c>
      <c r="D11" s="14" t="s">
        <v>13</v>
      </c>
      <c r="E11" s="14" t="s">
        <v>33</v>
      </c>
      <c r="F11" s="14" t="s">
        <v>34</v>
      </c>
      <c r="G11" s="14" t="s">
        <v>35</v>
      </c>
      <c r="H11" s="14" t="s">
        <v>17</v>
      </c>
      <c r="K11" s="14" t="s">
        <v>64</v>
      </c>
      <c r="M11" s="15"/>
      <c r="N11" s="16"/>
      <c r="O11" s="17"/>
      <c r="P11" s="18"/>
    </row>
    <row r="12" spans="1:16" ht="15">
      <c r="A12" s="14" t="s">
        <v>65</v>
      </c>
      <c r="B12" s="14">
        <v>45</v>
      </c>
      <c r="C12" s="14" t="s">
        <v>66</v>
      </c>
      <c r="D12" s="14" t="s">
        <v>13</v>
      </c>
      <c r="E12" s="14" t="s">
        <v>22</v>
      </c>
      <c r="F12" s="14" t="s">
        <v>59</v>
      </c>
      <c r="G12" s="14" t="s">
        <v>60</v>
      </c>
      <c r="H12" s="14" t="s">
        <v>17</v>
      </c>
      <c r="K12" s="14" t="s">
        <v>67</v>
      </c>
      <c r="M12" s="15"/>
      <c r="N12" s="16"/>
      <c r="O12" s="17"/>
      <c r="P12" s="18"/>
    </row>
    <row r="13" spans="1:16" ht="15">
      <c r="A13" s="14" t="s">
        <v>68</v>
      </c>
      <c r="B13" s="14">
        <v>46</v>
      </c>
      <c r="C13" s="14" t="s">
        <v>69</v>
      </c>
      <c r="D13" s="14" t="s">
        <v>13</v>
      </c>
      <c r="E13" s="14" t="s">
        <v>33</v>
      </c>
      <c r="F13" s="14" t="s">
        <v>34</v>
      </c>
      <c r="G13" s="14" t="s">
        <v>35</v>
      </c>
      <c r="H13" s="14" t="s">
        <v>17</v>
      </c>
      <c r="I13" s="14" t="s">
        <v>25</v>
      </c>
      <c r="K13" s="14" t="s">
        <v>70</v>
      </c>
      <c r="M13" s="15"/>
      <c r="N13" s="16"/>
      <c r="O13" s="17"/>
      <c r="P13" s="18"/>
    </row>
    <row r="14" spans="1:16" ht="15">
      <c r="A14" s="14" t="s">
        <v>71</v>
      </c>
      <c r="B14" s="14">
        <v>47</v>
      </c>
      <c r="C14" s="14" t="s">
        <v>72</v>
      </c>
      <c r="D14" s="14" t="s">
        <v>53</v>
      </c>
      <c r="E14" s="14" t="s">
        <v>54</v>
      </c>
      <c r="F14" s="14" t="s">
        <v>73</v>
      </c>
      <c r="G14" s="14" t="s">
        <v>74</v>
      </c>
      <c r="H14" s="14" t="s">
        <v>41</v>
      </c>
      <c r="K14" s="14" t="s">
        <v>75</v>
      </c>
      <c r="M14" s="15"/>
      <c r="N14" s="16"/>
      <c r="O14" s="17"/>
      <c r="P14" s="18"/>
    </row>
    <row r="15" spans="1:16" ht="15">
      <c r="A15" s="14" t="s">
        <v>76</v>
      </c>
      <c r="B15" s="14">
        <v>48</v>
      </c>
      <c r="C15" s="14" t="s">
        <v>77</v>
      </c>
      <c r="D15" s="14" t="s">
        <v>78</v>
      </c>
      <c r="E15" s="14" t="s">
        <v>79</v>
      </c>
      <c r="F15" s="14" t="s">
        <v>80</v>
      </c>
      <c r="G15" s="14" t="s">
        <v>81</v>
      </c>
      <c r="H15" s="14" t="s">
        <v>17</v>
      </c>
      <c r="M15" s="15"/>
      <c r="N15" s="16"/>
      <c r="O15" s="17"/>
      <c r="P15" s="18"/>
    </row>
    <row r="16" spans="1:16" ht="15">
      <c r="A16" s="14" t="s">
        <v>82</v>
      </c>
      <c r="B16" s="14">
        <v>49</v>
      </c>
      <c r="C16" s="14" t="s">
        <v>83</v>
      </c>
      <c r="D16" s="14" t="s">
        <v>13</v>
      </c>
      <c r="E16" s="14" t="s">
        <v>14</v>
      </c>
      <c r="F16" s="14" t="s">
        <v>15</v>
      </c>
      <c r="G16" s="14" t="s">
        <v>84</v>
      </c>
      <c r="H16" s="14" t="s">
        <v>17</v>
      </c>
      <c r="J16" s="14" t="s">
        <v>18</v>
      </c>
      <c r="M16" s="19"/>
      <c r="N16" s="20"/>
      <c r="O16" s="21"/>
      <c r="P16" s="22"/>
    </row>
    <row r="17" spans="1:8">
      <c r="A17" s="14" t="s">
        <v>85</v>
      </c>
      <c r="B17" s="14">
        <v>50</v>
      </c>
      <c r="C17" s="14" t="s">
        <v>86</v>
      </c>
      <c r="D17" s="14" t="s">
        <v>78</v>
      </c>
      <c r="E17" s="14" t="s">
        <v>87</v>
      </c>
      <c r="F17" s="14" t="s">
        <v>88</v>
      </c>
      <c r="G17" s="14" t="s">
        <v>89</v>
      </c>
      <c r="H17" s="14" t="s">
        <v>17</v>
      </c>
    </row>
    <row r="21" spans="1:8">
      <c r="A21" s="14" t="s">
        <v>90</v>
      </c>
    </row>
    <row r="23" spans="1:8">
      <c r="A23" s="14" t="s">
        <v>91</v>
      </c>
    </row>
    <row r="25" spans="1:8" ht="15">
      <c r="B25" s="23" t="s">
        <v>0</v>
      </c>
      <c r="C25" s="24" t="s">
        <v>2</v>
      </c>
      <c r="D25" s="24" t="s">
        <v>92</v>
      </c>
      <c r="E25" s="25" t="s">
        <v>93</v>
      </c>
      <c r="G25" s="25"/>
    </row>
    <row r="26" spans="1:8">
      <c r="B26" s="26" t="s">
        <v>36</v>
      </c>
      <c r="C26" s="27" t="s">
        <v>37</v>
      </c>
      <c r="D26" s="26" t="s">
        <v>94</v>
      </c>
      <c r="E26" s="14" t="s">
        <v>95</v>
      </c>
    </row>
    <row r="27" spans="1:8">
      <c r="B27" s="26" t="s">
        <v>42</v>
      </c>
      <c r="C27" s="27" t="s">
        <v>43</v>
      </c>
      <c r="D27" s="26" t="s">
        <v>96</v>
      </c>
      <c r="E27" s="14" t="s">
        <v>97</v>
      </c>
    </row>
    <row r="28" spans="1:8">
      <c r="B28" s="26" t="s">
        <v>46</v>
      </c>
      <c r="C28" s="27" t="s">
        <v>47</v>
      </c>
      <c r="D28" s="26" t="s">
        <v>98</v>
      </c>
    </row>
    <row r="29" spans="1:8">
      <c r="B29" s="26" t="s">
        <v>51</v>
      </c>
      <c r="C29" s="27" t="s">
        <v>52</v>
      </c>
      <c r="D29" s="26" t="s">
        <v>99</v>
      </c>
    </row>
    <row r="30" spans="1:8">
      <c r="B30" s="26" t="s">
        <v>68</v>
      </c>
      <c r="C30" s="27" t="s">
        <v>100</v>
      </c>
      <c r="D30" s="34" t="s">
        <v>101</v>
      </c>
    </row>
    <row r="31" spans="1:8">
      <c r="B31" s="26" t="s">
        <v>76</v>
      </c>
      <c r="C31" s="27" t="s">
        <v>77</v>
      </c>
      <c r="D31" s="26" t="s">
        <v>102</v>
      </c>
    </row>
    <row r="32" spans="1:8">
      <c r="B32" s="26" t="s">
        <v>85</v>
      </c>
      <c r="C32" s="27" t="s">
        <v>86</v>
      </c>
      <c r="D32" s="26" t="s">
        <v>103</v>
      </c>
    </row>
    <row r="33" spans="2:4">
      <c r="B33" s="26" t="s">
        <v>65</v>
      </c>
      <c r="C33" s="26" t="s">
        <v>104</v>
      </c>
      <c r="D33" s="26" t="s">
        <v>105</v>
      </c>
    </row>
  </sheetData>
  <sheetProtection selectLockedCells="1" selectUnlockedCells="1"/>
  <pageMargins left="0.78749999999999998" right="0.78749999999999998" top="1.0527777777777778" bottom="1.0527777777777778" header="0.78749999999999998" footer="0.78749999999999998"/>
  <pageSetup orientation="landscape" useFirstPageNumber="1" r:id="rId1"/>
  <headerFooter alignWithMargins="0">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A17"/>
  <sheetViews>
    <sheetView workbookViewId="0">
      <selection activeCell="A17" sqref="A17"/>
    </sheetView>
  </sheetViews>
  <sheetFormatPr defaultColWidth="11" defaultRowHeight="15.75"/>
  <sheetData>
    <row r="1" spans="1:53">
      <c r="A1" s="4">
        <v>44593</v>
      </c>
      <c r="E1" s="2"/>
    </row>
    <row r="2" spans="1:53" ht="21">
      <c r="A2" s="29"/>
    </row>
    <row r="3" spans="1:53">
      <c r="A3" t="s">
        <v>214</v>
      </c>
    </row>
    <row r="4" spans="1:53">
      <c r="B4" t="s">
        <v>136</v>
      </c>
      <c r="C4" t="s">
        <v>137</v>
      </c>
      <c r="D4" t="s">
        <v>138</v>
      </c>
      <c r="E4" t="s">
        <v>139</v>
      </c>
      <c r="F4" t="s">
        <v>140</v>
      </c>
      <c r="G4" t="s">
        <v>141</v>
      </c>
      <c r="H4" t="s">
        <v>142</v>
      </c>
      <c r="I4" t="s">
        <v>143</v>
      </c>
      <c r="J4" t="s">
        <v>144</v>
      </c>
      <c r="K4" t="s">
        <v>145</v>
      </c>
      <c r="L4" t="s">
        <v>146</v>
      </c>
      <c r="M4" t="s">
        <v>147</v>
      </c>
      <c r="N4" t="s">
        <v>148</v>
      </c>
      <c r="O4" t="s">
        <v>149</v>
      </c>
      <c r="P4" t="s">
        <v>150</v>
      </c>
      <c r="Q4" t="s">
        <v>151</v>
      </c>
      <c r="R4" t="s">
        <v>152</v>
      </c>
      <c r="S4" t="s">
        <v>153</v>
      </c>
      <c r="T4" t="s">
        <v>154</v>
      </c>
      <c r="U4" t="s">
        <v>155</v>
      </c>
      <c r="V4" t="s">
        <v>156</v>
      </c>
      <c r="W4" t="s">
        <v>157</v>
      </c>
      <c r="X4" t="s">
        <v>158</v>
      </c>
      <c r="Y4" t="s">
        <v>159</v>
      </c>
      <c r="AD4" t="str">
        <f t="shared" ref="AD4:BA4" si="0">B4</f>
        <v>A1</v>
      </c>
      <c r="AE4" t="str">
        <f t="shared" si="0"/>
        <v>A2</v>
      </c>
      <c r="AF4" t="str">
        <f t="shared" si="0"/>
        <v>B1</v>
      </c>
      <c r="AG4" t="str">
        <f t="shared" si="0"/>
        <v>B2</v>
      </c>
      <c r="AH4" t="str">
        <f t="shared" si="0"/>
        <v>C1</v>
      </c>
      <c r="AI4" t="str">
        <f t="shared" si="0"/>
        <v>C2</v>
      </c>
      <c r="AJ4" t="str">
        <f t="shared" si="0"/>
        <v>D1</v>
      </c>
      <c r="AK4" t="str">
        <f t="shared" si="0"/>
        <v>D2</v>
      </c>
      <c r="AL4" t="str">
        <f t="shared" si="0"/>
        <v>E1</v>
      </c>
      <c r="AM4" t="str">
        <f t="shared" si="0"/>
        <v>E2</v>
      </c>
      <c r="AN4" t="str">
        <f t="shared" si="0"/>
        <v>F1</v>
      </c>
      <c r="AO4" t="str">
        <f t="shared" si="0"/>
        <v>F2</v>
      </c>
      <c r="AP4" t="str">
        <f t="shared" si="0"/>
        <v>G1</v>
      </c>
      <c r="AQ4" t="str">
        <f t="shared" si="0"/>
        <v>G2</v>
      </c>
      <c r="AR4" t="str">
        <f t="shared" si="0"/>
        <v>H1</v>
      </c>
      <c r="AS4" t="str">
        <f t="shared" si="0"/>
        <v>H2</v>
      </c>
      <c r="AT4" t="str">
        <f t="shared" si="0"/>
        <v>I1</v>
      </c>
      <c r="AU4" t="str">
        <f t="shared" si="0"/>
        <v>I2</v>
      </c>
      <c r="AV4" t="str">
        <f t="shared" si="0"/>
        <v>J1</v>
      </c>
      <c r="AW4" t="str">
        <f t="shared" si="0"/>
        <v>J2</v>
      </c>
      <c r="AX4" t="str">
        <f t="shared" si="0"/>
        <v>K1</v>
      </c>
      <c r="AY4" t="str">
        <f t="shared" si="0"/>
        <v>K2</v>
      </c>
      <c r="AZ4" t="str">
        <f t="shared" si="0"/>
        <v>L1</v>
      </c>
      <c r="BA4" t="str">
        <f t="shared" si="0"/>
        <v>L2</v>
      </c>
    </row>
    <row r="5" spans="1:53">
      <c r="A5" t="s">
        <v>109</v>
      </c>
      <c r="B5">
        <v>0</v>
      </c>
      <c r="C5">
        <v>0</v>
      </c>
      <c r="D5">
        <v>0</v>
      </c>
      <c r="E5">
        <v>0</v>
      </c>
      <c r="F5">
        <v>0</v>
      </c>
      <c r="G5">
        <v>0</v>
      </c>
      <c r="H5">
        <v>0</v>
      </c>
      <c r="I5">
        <v>0</v>
      </c>
      <c r="J5">
        <v>0</v>
      </c>
      <c r="K5">
        <v>0</v>
      </c>
      <c r="L5">
        <v>0</v>
      </c>
      <c r="M5">
        <v>0</v>
      </c>
      <c r="N5">
        <v>13</v>
      </c>
      <c r="O5">
        <v>0</v>
      </c>
      <c r="P5">
        <v>0</v>
      </c>
      <c r="Q5">
        <v>0</v>
      </c>
      <c r="R5">
        <v>0</v>
      </c>
      <c r="S5">
        <v>0</v>
      </c>
      <c r="T5">
        <v>0</v>
      </c>
      <c r="U5">
        <v>0</v>
      </c>
      <c r="V5">
        <v>0</v>
      </c>
      <c r="W5">
        <v>0</v>
      </c>
      <c r="X5">
        <v>0</v>
      </c>
      <c r="Y5">
        <v>0</v>
      </c>
      <c r="AC5" t="s">
        <v>109</v>
      </c>
      <c r="AD5">
        <f>IF(B5="","",2*B5*10^B$12)</f>
        <v>0</v>
      </c>
      <c r="AE5">
        <f>IF(C5="","",2*C5*10^C$12)</f>
        <v>0</v>
      </c>
      <c r="AF5">
        <f>IF(D5="","",2*D5*10^D$12)</f>
        <v>0</v>
      </c>
      <c r="AG5">
        <f t="shared" ref="AG5:AR11" si="1">IF(E5="","",2*E5*10^E$12)</f>
        <v>0</v>
      </c>
      <c r="AH5">
        <f t="shared" si="1"/>
        <v>0</v>
      </c>
      <c r="AI5">
        <f t="shared" si="1"/>
        <v>0</v>
      </c>
      <c r="AJ5">
        <f t="shared" si="1"/>
        <v>0</v>
      </c>
      <c r="AK5">
        <f t="shared" si="1"/>
        <v>0</v>
      </c>
      <c r="AL5">
        <f t="shared" si="1"/>
        <v>0</v>
      </c>
      <c r="AM5">
        <f t="shared" si="1"/>
        <v>0</v>
      </c>
      <c r="AN5">
        <f t="shared" si="1"/>
        <v>0</v>
      </c>
      <c r="AO5">
        <f t="shared" si="1"/>
        <v>0</v>
      </c>
      <c r="AP5">
        <f t="shared" si="1"/>
        <v>260</v>
      </c>
      <c r="AQ5">
        <f t="shared" si="1"/>
        <v>0</v>
      </c>
      <c r="AR5">
        <f>IF(P5="","",2*P5*10^P$12)</f>
        <v>0</v>
      </c>
      <c r="AS5">
        <f t="shared" ref="AS5:BA11" si="2">IF(Q5="","",2*Q5*10^Q$12)</f>
        <v>0</v>
      </c>
      <c r="AT5">
        <f t="shared" si="2"/>
        <v>0</v>
      </c>
      <c r="AU5">
        <f t="shared" si="2"/>
        <v>0</v>
      </c>
      <c r="AV5">
        <f t="shared" si="2"/>
        <v>0</v>
      </c>
      <c r="AW5">
        <f t="shared" si="2"/>
        <v>0</v>
      </c>
      <c r="AX5">
        <f t="shared" si="2"/>
        <v>0</v>
      </c>
      <c r="AY5">
        <f t="shared" si="2"/>
        <v>0</v>
      </c>
      <c r="AZ5">
        <f t="shared" si="2"/>
        <v>0</v>
      </c>
      <c r="BA5">
        <f t="shared" si="2"/>
        <v>0</v>
      </c>
    </row>
    <row r="6" spans="1:53">
      <c r="A6" t="s">
        <v>110</v>
      </c>
      <c r="B6">
        <v>13</v>
      </c>
      <c r="C6">
        <v>34</v>
      </c>
      <c r="D6">
        <v>1</v>
      </c>
      <c r="E6">
        <v>17</v>
      </c>
      <c r="F6">
        <v>300</v>
      </c>
      <c r="G6">
        <v>100</v>
      </c>
      <c r="H6">
        <v>200</v>
      </c>
      <c r="I6">
        <v>300</v>
      </c>
      <c r="J6">
        <v>3</v>
      </c>
      <c r="K6">
        <v>0</v>
      </c>
      <c r="L6">
        <v>11</v>
      </c>
      <c r="M6">
        <v>13</v>
      </c>
      <c r="N6">
        <v>220</v>
      </c>
      <c r="O6">
        <v>200</v>
      </c>
      <c r="P6">
        <v>300</v>
      </c>
      <c r="Q6">
        <v>400</v>
      </c>
      <c r="R6">
        <v>2</v>
      </c>
      <c r="S6">
        <v>20</v>
      </c>
      <c r="T6">
        <v>27</v>
      </c>
      <c r="U6">
        <v>150</v>
      </c>
      <c r="V6">
        <v>100</v>
      </c>
      <c r="W6">
        <v>40</v>
      </c>
      <c r="X6">
        <v>20</v>
      </c>
      <c r="Y6">
        <v>0</v>
      </c>
      <c r="AC6" t="s">
        <v>110</v>
      </c>
      <c r="AD6">
        <f t="shared" ref="AD6:AF11" si="3">IF(B6="","",2*B6*10^B$12)</f>
        <v>2600</v>
      </c>
      <c r="AE6">
        <f t="shared" si="3"/>
        <v>680</v>
      </c>
      <c r="AF6">
        <f t="shared" si="3"/>
        <v>200</v>
      </c>
      <c r="AG6">
        <f t="shared" si="1"/>
        <v>340</v>
      </c>
      <c r="AH6">
        <f t="shared" si="1"/>
        <v>60000</v>
      </c>
      <c r="AI6">
        <f t="shared" si="1"/>
        <v>20000</v>
      </c>
      <c r="AJ6">
        <f t="shared" si="1"/>
        <v>40000</v>
      </c>
      <c r="AK6">
        <f t="shared" si="1"/>
        <v>60000</v>
      </c>
      <c r="AL6">
        <f t="shared" si="1"/>
        <v>60</v>
      </c>
      <c r="AM6">
        <f t="shared" si="1"/>
        <v>0</v>
      </c>
      <c r="AN6">
        <f t="shared" si="1"/>
        <v>2200</v>
      </c>
      <c r="AO6">
        <f t="shared" si="1"/>
        <v>260</v>
      </c>
      <c r="AP6">
        <f t="shared" si="1"/>
        <v>4400</v>
      </c>
      <c r="AQ6">
        <f t="shared" si="1"/>
        <v>40000</v>
      </c>
      <c r="AR6">
        <f t="shared" si="1"/>
        <v>60000</v>
      </c>
      <c r="AS6">
        <f t="shared" si="2"/>
        <v>80000</v>
      </c>
      <c r="AT6">
        <f t="shared" si="2"/>
        <v>40</v>
      </c>
      <c r="AU6">
        <f t="shared" si="2"/>
        <v>400</v>
      </c>
      <c r="AV6">
        <f t="shared" si="2"/>
        <v>5400</v>
      </c>
      <c r="AW6">
        <f t="shared" si="2"/>
        <v>3000</v>
      </c>
      <c r="AX6">
        <f t="shared" si="2"/>
        <v>2000</v>
      </c>
      <c r="AY6">
        <f t="shared" si="2"/>
        <v>8000</v>
      </c>
      <c r="AZ6">
        <f t="shared" si="2"/>
        <v>400</v>
      </c>
      <c r="BA6">
        <f t="shared" si="2"/>
        <v>0</v>
      </c>
    </row>
    <row r="7" spans="1:53">
      <c r="A7" t="s">
        <v>215</v>
      </c>
      <c r="B7">
        <v>0</v>
      </c>
      <c r="C7">
        <v>0</v>
      </c>
      <c r="D7">
        <v>0</v>
      </c>
      <c r="E7">
        <v>0</v>
      </c>
      <c r="F7">
        <v>0</v>
      </c>
      <c r="G7">
        <v>0</v>
      </c>
      <c r="H7">
        <v>0</v>
      </c>
      <c r="I7">
        <v>0</v>
      </c>
      <c r="J7">
        <v>0</v>
      </c>
      <c r="K7">
        <v>0</v>
      </c>
      <c r="L7">
        <v>0</v>
      </c>
      <c r="M7">
        <v>0</v>
      </c>
      <c r="N7">
        <v>0</v>
      </c>
      <c r="O7">
        <v>0</v>
      </c>
      <c r="P7">
        <v>0</v>
      </c>
      <c r="Q7">
        <v>0</v>
      </c>
      <c r="R7">
        <v>0</v>
      </c>
      <c r="S7">
        <v>0</v>
      </c>
      <c r="T7">
        <v>0</v>
      </c>
      <c r="U7">
        <v>1</v>
      </c>
      <c r="V7">
        <v>0</v>
      </c>
      <c r="W7">
        <v>0</v>
      </c>
      <c r="X7">
        <v>0</v>
      </c>
      <c r="Y7">
        <v>0</v>
      </c>
      <c r="AC7" t="s">
        <v>215</v>
      </c>
      <c r="AD7">
        <f t="shared" si="3"/>
        <v>0</v>
      </c>
      <c r="AE7">
        <f t="shared" si="3"/>
        <v>0</v>
      </c>
      <c r="AF7">
        <f t="shared" si="3"/>
        <v>0</v>
      </c>
      <c r="AG7">
        <f t="shared" si="1"/>
        <v>0</v>
      </c>
      <c r="AH7">
        <f t="shared" si="1"/>
        <v>0</v>
      </c>
      <c r="AI7">
        <f t="shared" si="1"/>
        <v>0</v>
      </c>
      <c r="AJ7">
        <f t="shared" si="1"/>
        <v>0</v>
      </c>
      <c r="AK7">
        <f t="shared" si="1"/>
        <v>0</v>
      </c>
      <c r="AL7">
        <f t="shared" si="1"/>
        <v>0</v>
      </c>
      <c r="AM7">
        <f t="shared" si="1"/>
        <v>0</v>
      </c>
      <c r="AN7">
        <f t="shared" si="1"/>
        <v>0</v>
      </c>
      <c r="AO7">
        <f t="shared" si="1"/>
        <v>0</v>
      </c>
      <c r="AP7">
        <f t="shared" si="1"/>
        <v>0</v>
      </c>
      <c r="AQ7">
        <f t="shared" si="1"/>
        <v>0</v>
      </c>
      <c r="AR7">
        <f t="shared" si="1"/>
        <v>0</v>
      </c>
      <c r="AS7">
        <f t="shared" si="2"/>
        <v>0</v>
      </c>
      <c r="AT7">
        <f t="shared" si="2"/>
        <v>0</v>
      </c>
      <c r="AU7">
        <f t="shared" si="2"/>
        <v>0</v>
      </c>
      <c r="AV7">
        <f t="shared" si="2"/>
        <v>0</v>
      </c>
      <c r="AW7">
        <f t="shared" si="2"/>
        <v>20</v>
      </c>
      <c r="AX7">
        <f t="shared" si="2"/>
        <v>0</v>
      </c>
      <c r="AY7">
        <f t="shared" si="2"/>
        <v>0</v>
      </c>
      <c r="AZ7">
        <f t="shared" si="2"/>
        <v>0</v>
      </c>
      <c r="BA7">
        <f t="shared" si="2"/>
        <v>0</v>
      </c>
    </row>
    <row r="8" spans="1:53">
      <c r="A8" t="s">
        <v>112</v>
      </c>
      <c r="B8">
        <v>0</v>
      </c>
      <c r="C8">
        <v>0</v>
      </c>
      <c r="D8">
        <v>0</v>
      </c>
      <c r="E8">
        <v>0</v>
      </c>
      <c r="F8">
        <v>0</v>
      </c>
      <c r="G8">
        <v>0</v>
      </c>
      <c r="H8">
        <v>0</v>
      </c>
      <c r="I8">
        <v>0</v>
      </c>
      <c r="J8">
        <v>0</v>
      </c>
      <c r="K8">
        <v>0</v>
      </c>
      <c r="L8">
        <v>0</v>
      </c>
      <c r="M8">
        <v>1</v>
      </c>
      <c r="N8">
        <v>0</v>
      </c>
      <c r="O8">
        <v>0</v>
      </c>
      <c r="P8">
        <v>0</v>
      </c>
      <c r="Q8">
        <v>0</v>
      </c>
      <c r="R8">
        <v>0</v>
      </c>
      <c r="S8">
        <v>0</v>
      </c>
      <c r="T8">
        <v>1</v>
      </c>
      <c r="U8">
        <v>0</v>
      </c>
      <c r="V8">
        <v>0</v>
      </c>
      <c r="W8">
        <v>0</v>
      </c>
      <c r="X8">
        <v>0</v>
      </c>
      <c r="Y8">
        <v>0</v>
      </c>
      <c r="AC8" t="s">
        <v>112</v>
      </c>
      <c r="AD8">
        <f t="shared" si="3"/>
        <v>0</v>
      </c>
      <c r="AE8">
        <f t="shared" si="3"/>
        <v>0</v>
      </c>
      <c r="AF8">
        <f t="shared" si="3"/>
        <v>0</v>
      </c>
      <c r="AG8">
        <f t="shared" si="1"/>
        <v>0</v>
      </c>
      <c r="AH8">
        <f t="shared" si="1"/>
        <v>0</v>
      </c>
      <c r="AI8">
        <f t="shared" si="1"/>
        <v>0</v>
      </c>
      <c r="AJ8">
        <f t="shared" si="1"/>
        <v>0</v>
      </c>
      <c r="AK8">
        <f t="shared" si="1"/>
        <v>0</v>
      </c>
      <c r="AL8">
        <f t="shared" si="1"/>
        <v>0</v>
      </c>
      <c r="AM8">
        <f t="shared" si="1"/>
        <v>0</v>
      </c>
      <c r="AN8">
        <f t="shared" si="1"/>
        <v>0</v>
      </c>
      <c r="AO8">
        <f t="shared" si="1"/>
        <v>20</v>
      </c>
      <c r="AP8">
        <f t="shared" si="1"/>
        <v>0</v>
      </c>
      <c r="AQ8">
        <f t="shared" si="1"/>
        <v>0</v>
      </c>
      <c r="AR8">
        <f t="shared" si="1"/>
        <v>0</v>
      </c>
      <c r="AS8">
        <f t="shared" si="2"/>
        <v>0</v>
      </c>
      <c r="AT8">
        <f t="shared" si="2"/>
        <v>0</v>
      </c>
      <c r="AU8">
        <f t="shared" si="2"/>
        <v>0</v>
      </c>
      <c r="AV8">
        <f t="shared" si="2"/>
        <v>200</v>
      </c>
      <c r="AW8">
        <f t="shared" si="2"/>
        <v>0</v>
      </c>
      <c r="AX8">
        <f t="shared" si="2"/>
        <v>0</v>
      </c>
      <c r="AY8">
        <f t="shared" si="2"/>
        <v>0</v>
      </c>
      <c r="AZ8">
        <f t="shared" si="2"/>
        <v>0</v>
      </c>
      <c r="BA8">
        <f t="shared" si="2"/>
        <v>0</v>
      </c>
    </row>
    <row r="9" spans="1:53">
      <c r="A9" t="s">
        <v>113</v>
      </c>
      <c r="B9">
        <v>0</v>
      </c>
      <c r="C9">
        <v>8</v>
      </c>
      <c r="D9">
        <v>1</v>
      </c>
      <c r="E9">
        <v>7</v>
      </c>
      <c r="F9">
        <v>100</v>
      </c>
      <c r="G9">
        <v>10</v>
      </c>
      <c r="H9">
        <v>30</v>
      </c>
      <c r="I9">
        <v>50</v>
      </c>
      <c r="J9">
        <v>3</v>
      </c>
      <c r="K9">
        <v>0</v>
      </c>
      <c r="L9">
        <v>2</v>
      </c>
      <c r="M9">
        <v>0</v>
      </c>
      <c r="N9">
        <v>8</v>
      </c>
      <c r="O9">
        <v>100</v>
      </c>
      <c r="P9">
        <v>120</v>
      </c>
      <c r="Q9">
        <v>200</v>
      </c>
      <c r="R9">
        <v>4</v>
      </c>
      <c r="S9">
        <v>0</v>
      </c>
      <c r="T9">
        <v>7</v>
      </c>
      <c r="U9">
        <v>150</v>
      </c>
      <c r="V9">
        <v>100</v>
      </c>
      <c r="W9">
        <v>50</v>
      </c>
      <c r="X9">
        <v>3</v>
      </c>
      <c r="Y9">
        <v>20</v>
      </c>
      <c r="AC9" t="s">
        <v>113</v>
      </c>
      <c r="AD9">
        <f t="shared" si="3"/>
        <v>0</v>
      </c>
      <c r="AE9">
        <f t="shared" si="3"/>
        <v>160</v>
      </c>
      <c r="AF9">
        <f t="shared" si="3"/>
        <v>200</v>
      </c>
      <c r="AG9">
        <f t="shared" si="1"/>
        <v>140</v>
      </c>
      <c r="AH9">
        <f t="shared" si="1"/>
        <v>20000</v>
      </c>
      <c r="AI9">
        <f t="shared" si="1"/>
        <v>2000</v>
      </c>
      <c r="AJ9">
        <f t="shared" si="1"/>
        <v>6000</v>
      </c>
      <c r="AK9">
        <f t="shared" si="1"/>
        <v>10000</v>
      </c>
      <c r="AL9">
        <f t="shared" si="1"/>
        <v>60</v>
      </c>
      <c r="AM9">
        <f t="shared" si="1"/>
        <v>0</v>
      </c>
      <c r="AN9">
        <f t="shared" si="1"/>
        <v>400</v>
      </c>
      <c r="AO9">
        <f t="shared" si="1"/>
        <v>0</v>
      </c>
      <c r="AP9">
        <f t="shared" si="1"/>
        <v>160</v>
      </c>
      <c r="AQ9">
        <f t="shared" si="1"/>
        <v>20000</v>
      </c>
      <c r="AR9">
        <f t="shared" si="1"/>
        <v>24000</v>
      </c>
      <c r="AS9">
        <f t="shared" si="2"/>
        <v>40000</v>
      </c>
      <c r="AT9">
        <f t="shared" si="2"/>
        <v>80</v>
      </c>
      <c r="AU9">
        <f t="shared" si="2"/>
        <v>0</v>
      </c>
      <c r="AV9">
        <f t="shared" si="2"/>
        <v>1400</v>
      </c>
      <c r="AW9">
        <f t="shared" si="2"/>
        <v>3000</v>
      </c>
      <c r="AX9">
        <f t="shared" si="2"/>
        <v>2000</v>
      </c>
      <c r="AY9">
        <f t="shared" si="2"/>
        <v>10000</v>
      </c>
      <c r="AZ9">
        <f t="shared" si="2"/>
        <v>60</v>
      </c>
      <c r="BA9">
        <f t="shared" si="2"/>
        <v>4000</v>
      </c>
    </row>
    <row r="10" spans="1:53">
      <c r="A10" t="s">
        <v>216</v>
      </c>
      <c r="B10">
        <v>61</v>
      </c>
      <c r="C10">
        <v>88</v>
      </c>
      <c r="D10">
        <v>33</v>
      </c>
      <c r="E10">
        <v>250</v>
      </c>
      <c r="F10">
        <v>16</v>
      </c>
      <c r="G10">
        <v>1</v>
      </c>
      <c r="H10">
        <v>12</v>
      </c>
      <c r="I10">
        <v>8</v>
      </c>
      <c r="J10">
        <v>150</v>
      </c>
      <c r="K10">
        <v>49</v>
      </c>
      <c r="L10">
        <v>80</v>
      </c>
      <c r="M10">
        <v>120</v>
      </c>
      <c r="N10">
        <v>0</v>
      </c>
      <c r="O10">
        <v>32</v>
      </c>
      <c r="P10">
        <v>16</v>
      </c>
      <c r="Q10">
        <v>27</v>
      </c>
      <c r="R10">
        <v>200</v>
      </c>
      <c r="S10">
        <v>70</v>
      </c>
      <c r="T10">
        <v>11</v>
      </c>
      <c r="U10">
        <v>0</v>
      </c>
      <c r="V10">
        <v>110</v>
      </c>
      <c r="W10">
        <v>3</v>
      </c>
      <c r="X10">
        <v>2</v>
      </c>
      <c r="Y10">
        <v>50</v>
      </c>
      <c r="AC10" t="s">
        <v>216</v>
      </c>
      <c r="AD10">
        <f t="shared" si="3"/>
        <v>12200</v>
      </c>
      <c r="AE10">
        <f t="shared" si="3"/>
        <v>1760</v>
      </c>
      <c r="AF10">
        <f t="shared" si="3"/>
        <v>6600</v>
      </c>
      <c r="AG10">
        <f t="shared" si="1"/>
        <v>5000</v>
      </c>
      <c r="AH10">
        <f t="shared" si="1"/>
        <v>3200</v>
      </c>
      <c r="AI10">
        <f t="shared" si="1"/>
        <v>200</v>
      </c>
      <c r="AJ10">
        <f t="shared" si="1"/>
        <v>2400</v>
      </c>
      <c r="AK10">
        <f t="shared" si="1"/>
        <v>1600</v>
      </c>
      <c r="AL10">
        <f t="shared" si="1"/>
        <v>3000</v>
      </c>
      <c r="AM10">
        <f t="shared" si="1"/>
        <v>9800</v>
      </c>
      <c r="AN10">
        <f t="shared" si="1"/>
        <v>16000</v>
      </c>
      <c r="AO10">
        <f t="shared" si="1"/>
        <v>2400</v>
      </c>
      <c r="AP10">
        <f t="shared" si="1"/>
        <v>0</v>
      </c>
      <c r="AQ10">
        <f t="shared" si="1"/>
        <v>6400</v>
      </c>
      <c r="AR10">
        <f t="shared" si="1"/>
        <v>3200</v>
      </c>
      <c r="AS10">
        <f t="shared" si="2"/>
        <v>5400</v>
      </c>
      <c r="AT10">
        <f t="shared" si="2"/>
        <v>4000</v>
      </c>
      <c r="AU10">
        <f t="shared" si="2"/>
        <v>1400</v>
      </c>
      <c r="AV10">
        <f t="shared" si="2"/>
        <v>2200</v>
      </c>
      <c r="AW10">
        <f t="shared" si="2"/>
        <v>0</v>
      </c>
      <c r="AX10">
        <f t="shared" si="2"/>
        <v>2200</v>
      </c>
      <c r="AY10">
        <f t="shared" si="2"/>
        <v>600</v>
      </c>
      <c r="AZ10">
        <f t="shared" si="2"/>
        <v>40</v>
      </c>
      <c r="BA10">
        <f t="shared" si="2"/>
        <v>10000</v>
      </c>
    </row>
    <row r="11" spans="1:53">
      <c r="A11" t="s">
        <v>217</v>
      </c>
      <c r="B11">
        <v>0</v>
      </c>
      <c r="C11">
        <v>0</v>
      </c>
      <c r="D11">
        <v>0</v>
      </c>
      <c r="E11">
        <v>0</v>
      </c>
      <c r="F11">
        <v>0</v>
      </c>
      <c r="G11">
        <v>0</v>
      </c>
      <c r="H11">
        <v>0</v>
      </c>
      <c r="I11">
        <v>0</v>
      </c>
      <c r="J11">
        <v>1</v>
      </c>
      <c r="K11">
        <v>0</v>
      </c>
      <c r="L11">
        <v>0</v>
      </c>
      <c r="M11">
        <v>0</v>
      </c>
      <c r="N11">
        <v>0</v>
      </c>
      <c r="O11">
        <v>7</v>
      </c>
      <c r="P11">
        <v>0</v>
      </c>
      <c r="Q11">
        <v>0</v>
      </c>
      <c r="R11">
        <v>0</v>
      </c>
      <c r="S11">
        <v>1</v>
      </c>
      <c r="T11">
        <v>0</v>
      </c>
      <c r="U11">
        <v>0</v>
      </c>
      <c r="V11">
        <v>0</v>
      </c>
      <c r="W11">
        <v>0</v>
      </c>
      <c r="X11">
        <v>0</v>
      </c>
      <c r="Y11">
        <v>0</v>
      </c>
      <c r="AC11" t="s">
        <v>217</v>
      </c>
      <c r="AD11">
        <f t="shared" si="3"/>
        <v>0</v>
      </c>
      <c r="AE11">
        <f t="shared" si="3"/>
        <v>0</v>
      </c>
      <c r="AF11">
        <f t="shared" si="3"/>
        <v>0</v>
      </c>
      <c r="AG11">
        <f t="shared" si="1"/>
        <v>0</v>
      </c>
      <c r="AH11">
        <f t="shared" si="1"/>
        <v>0</v>
      </c>
      <c r="AI11">
        <f t="shared" si="1"/>
        <v>0</v>
      </c>
      <c r="AJ11">
        <f t="shared" si="1"/>
        <v>0</v>
      </c>
      <c r="AK11">
        <f t="shared" si="1"/>
        <v>0</v>
      </c>
      <c r="AL11">
        <f t="shared" si="1"/>
        <v>20</v>
      </c>
      <c r="AM11">
        <f t="shared" si="1"/>
        <v>0</v>
      </c>
      <c r="AN11">
        <f t="shared" si="1"/>
        <v>0</v>
      </c>
      <c r="AO11">
        <f t="shared" si="1"/>
        <v>0</v>
      </c>
      <c r="AP11">
        <f t="shared" si="1"/>
        <v>0</v>
      </c>
      <c r="AQ11">
        <f t="shared" si="1"/>
        <v>1400</v>
      </c>
      <c r="AR11">
        <f t="shared" si="1"/>
        <v>0</v>
      </c>
      <c r="AS11">
        <f t="shared" si="2"/>
        <v>0</v>
      </c>
      <c r="AT11">
        <f t="shared" si="2"/>
        <v>0</v>
      </c>
      <c r="AU11">
        <f t="shared" si="2"/>
        <v>20</v>
      </c>
      <c r="AV11">
        <f t="shared" si="2"/>
        <v>0</v>
      </c>
      <c r="AW11">
        <f t="shared" si="2"/>
        <v>0</v>
      </c>
      <c r="AX11">
        <f t="shared" si="2"/>
        <v>0</v>
      </c>
      <c r="AY11">
        <f t="shared" si="2"/>
        <v>0</v>
      </c>
      <c r="AZ11">
        <f t="shared" si="2"/>
        <v>0</v>
      </c>
      <c r="BA11">
        <f t="shared" si="2"/>
        <v>0</v>
      </c>
    </row>
    <row r="12" spans="1:53">
      <c r="A12" t="s">
        <v>218</v>
      </c>
      <c r="B12">
        <v>2</v>
      </c>
      <c r="C12">
        <v>1</v>
      </c>
      <c r="D12">
        <v>2</v>
      </c>
      <c r="E12">
        <v>1</v>
      </c>
      <c r="F12">
        <v>2</v>
      </c>
      <c r="G12">
        <v>2</v>
      </c>
      <c r="H12">
        <v>2</v>
      </c>
      <c r="I12">
        <v>2</v>
      </c>
      <c r="J12">
        <v>1</v>
      </c>
      <c r="K12">
        <v>2</v>
      </c>
      <c r="L12">
        <v>2</v>
      </c>
      <c r="M12">
        <v>1</v>
      </c>
      <c r="N12">
        <v>1</v>
      </c>
      <c r="O12">
        <v>2</v>
      </c>
      <c r="P12">
        <v>2</v>
      </c>
      <c r="Q12">
        <v>2</v>
      </c>
      <c r="R12">
        <v>1</v>
      </c>
      <c r="S12">
        <v>1</v>
      </c>
      <c r="T12">
        <v>2</v>
      </c>
      <c r="U12">
        <v>1</v>
      </c>
      <c r="V12">
        <v>1</v>
      </c>
      <c r="W12">
        <v>2</v>
      </c>
      <c r="X12">
        <v>1</v>
      </c>
      <c r="Y12">
        <v>2</v>
      </c>
      <c r="AC12" t="s">
        <v>219</v>
      </c>
      <c r="AD12">
        <f t="shared" ref="AD12:BA12" si="4">SUM(AD5:AD11)</f>
        <v>14800</v>
      </c>
      <c r="AE12">
        <f t="shared" si="4"/>
        <v>2600</v>
      </c>
      <c r="AF12">
        <f t="shared" si="4"/>
        <v>7000</v>
      </c>
      <c r="AG12">
        <f t="shared" si="4"/>
        <v>5480</v>
      </c>
      <c r="AH12">
        <f t="shared" si="4"/>
        <v>83200</v>
      </c>
      <c r="AI12">
        <f t="shared" si="4"/>
        <v>22200</v>
      </c>
      <c r="AJ12">
        <f t="shared" si="4"/>
        <v>48400</v>
      </c>
      <c r="AK12">
        <f t="shared" si="4"/>
        <v>71600</v>
      </c>
      <c r="AL12">
        <f t="shared" si="4"/>
        <v>3140</v>
      </c>
      <c r="AM12">
        <f t="shared" si="4"/>
        <v>9800</v>
      </c>
      <c r="AN12">
        <f t="shared" si="4"/>
        <v>18600</v>
      </c>
      <c r="AO12">
        <f t="shared" si="4"/>
        <v>2680</v>
      </c>
      <c r="AP12">
        <f t="shared" si="4"/>
        <v>4820</v>
      </c>
      <c r="AQ12">
        <f t="shared" si="4"/>
        <v>67800</v>
      </c>
      <c r="AR12">
        <f t="shared" si="4"/>
        <v>87200</v>
      </c>
      <c r="AS12">
        <f t="shared" si="4"/>
        <v>125400</v>
      </c>
      <c r="AT12">
        <f t="shared" si="4"/>
        <v>4120</v>
      </c>
      <c r="AU12">
        <f t="shared" si="4"/>
        <v>1820</v>
      </c>
      <c r="AV12">
        <f t="shared" si="4"/>
        <v>9200</v>
      </c>
      <c r="AW12">
        <f t="shared" si="4"/>
        <v>6020</v>
      </c>
      <c r="AX12">
        <f t="shared" si="4"/>
        <v>6200</v>
      </c>
      <c r="AY12">
        <f t="shared" si="4"/>
        <v>18600</v>
      </c>
      <c r="AZ12">
        <f t="shared" si="4"/>
        <v>500</v>
      </c>
      <c r="BA12">
        <f t="shared" si="4"/>
        <v>14000</v>
      </c>
    </row>
    <row r="13" spans="1:53">
      <c r="A13" t="s">
        <v>220</v>
      </c>
      <c r="B13">
        <v>10</v>
      </c>
      <c r="C13">
        <v>10</v>
      </c>
      <c r="D13">
        <v>10</v>
      </c>
      <c r="E13">
        <v>10</v>
      </c>
      <c r="F13">
        <v>10</v>
      </c>
      <c r="G13">
        <v>10</v>
      </c>
      <c r="H13">
        <v>10</v>
      </c>
      <c r="I13">
        <v>10</v>
      </c>
      <c r="J13">
        <v>10</v>
      </c>
      <c r="K13">
        <v>10</v>
      </c>
      <c r="L13">
        <v>10</v>
      </c>
      <c r="M13">
        <v>10</v>
      </c>
      <c r="N13">
        <v>10</v>
      </c>
      <c r="O13">
        <v>10</v>
      </c>
      <c r="P13">
        <v>10</v>
      </c>
      <c r="Q13">
        <v>10</v>
      </c>
      <c r="R13">
        <v>10</v>
      </c>
      <c r="S13">
        <v>10</v>
      </c>
      <c r="T13">
        <v>10</v>
      </c>
      <c r="U13">
        <v>10</v>
      </c>
      <c r="V13">
        <v>10</v>
      </c>
      <c r="W13">
        <v>10</v>
      </c>
      <c r="X13">
        <v>10</v>
      </c>
      <c r="Y13">
        <v>10</v>
      </c>
      <c r="AC13" s="5" t="s">
        <v>221</v>
      </c>
      <c r="AD13" s="5">
        <f>AD12/10</f>
        <v>1480</v>
      </c>
      <c r="AE13" s="5">
        <f t="shared" ref="AE13:BA13" si="5">AE12/10</f>
        <v>260</v>
      </c>
      <c r="AF13" s="5">
        <f t="shared" si="5"/>
        <v>700</v>
      </c>
      <c r="AG13" s="5">
        <f t="shared" si="5"/>
        <v>548</v>
      </c>
      <c r="AH13" s="5">
        <f t="shared" si="5"/>
        <v>8320</v>
      </c>
      <c r="AI13" s="5">
        <f t="shared" si="5"/>
        <v>2220</v>
      </c>
      <c r="AJ13" s="5">
        <f t="shared" si="5"/>
        <v>4840</v>
      </c>
      <c r="AK13" s="5">
        <f t="shared" si="5"/>
        <v>7160</v>
      </c>
      <c r="AL13" s="5">
        <f t="shared" si="5"/>
        <v>314</v>
      </c>
      <c r="AM13" s="5">
        <f t="shared" si="5"/>
        <v>980</v>
      </c>
      <c r="AN13" s="5">
        <f t="shared" si="5"/>
        <v>1860</v>
      </c>
      <c r="AO13" s="5">
        <f t="shared" si="5"/>
        <v>268</v>
      </c>
      <c r="AP13" s="5">
        <f t="shared" si="5"/>
        <v>482</v>
      </c>
      <c r="AQ13" s="5">
        <f t="shared" si="5"/>
        <v>6780</v>
      </c>
      <c r="AR13" s="5">
        <f t="shared" si="5"/>
        <v>8720</v>
      </c>
      <c r="AS13" s="5">
        <f t="shared" si="5"/>
        <v>12540</v>
      </c>
      <c r="AT13" s="5">
        <f t="shared" si="5"/>
        <v>412</v>
      </c>
      <c r="AU13" s="5">
        <f t="shared" si="5"/>
        <v>182</v>
      </c>
      <c r="AV13" s="5">
        <f t="shared" si="5"/>
        <v>920</v>
      </c>
      <c r="AW13" s="5">
        <f t="shared" si="5"/>
        <v>602</v>
      </c>
      <c r="AX13" s="5">
        <f t="shared" si="5"/>
        <v>620</v>
      </c>
      <c r="AY13" s="5">
        <f t="shared" si="5"/>
        <v>1860</v>
      </c>
      <c r="AZ13" s="5">
        <f t="shared" si="5"/>
        <v>50</v>
      </c>
      <c r="BA13" s="5">
        <f t="shared" si="5"/>
        <v>1400</v>
      </c>
    </row>
    <row r="16" spans="1:53">
      <c r="A16" t="s">
        <v>224</v>
      </c>
    </row>
    <row r="17" spans="1:1">
      <c r="A17" t="s">
        <v>225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A18"/>
  <sheetViews>
    <sheetView topLeftCell="G1" workbookViewId="0">
      <selection activeCell="Y11" sqref="Y11"/>
    </sheetView>
  </sheetViews>
  <sheetFormatPr defaultColWidth="11" defaultRowHeight="15.75"/>
  <cols>
    <col min="1" max="1" width="12" bestFit="1" customWidth="1"/>
  </cols>
  <sheetData>
    <row r="1" spans="1:53">
      <c r="A1" s="4">
        <v>44600</v>
      </c>
      <c r="E1" s="2"/>
    </row>
    <row r="2" spans="1:53" ht="21">
      <c r="A2" s="29"/>
    </row>
    <row r="3" spans="1:53">
      <c r="A3" t="s">
        <v>214</v>
      </c>
    </row>
    <row r="4" spans="1:53">
      <c r="B4" t="s">
        <v>136</v>
      </c>
      <c r="C4" t="s">
        <v>137</v>
      </c>
      <c r="D4" t="s">
        <v>138</v>
      </c>
      <c r="E4" t="s">
        <v>139</v>
      </c>
      <c r="F4" t="s">
        <v>140</v>
      </c>
      <c r="G4" t="s">
        <v>141</v>
      </c>
      <c r="H4" t="s">
        <v>142</v>
      </c>
      <c r="I4" t="s">
        <v>143</v>
      </c>
      <c r="J4" t="s">
        <v>144</v>
      </c>
      <c r="K4" t="s">
        <v>145</v>
      </c>
      <c r="L4" t="s">
        <v>146</v>
      </c>
      <c r="M4" t="s">
        <v>147</v>
      </c>
      <c r="N4" t="s">
        <v>148</v>
      </c>
      <c r="O4" t="s">
        <v>149</v>
      </c>
      <c r="P4" t="s">
        <v>150</v>
      </c>
      <c r="Q4" t="s">
        <v>151</v>
      </c>
      <c r="R4" t="s">
        <v>152</v>
      </c>
      <c r="S4" t="s">
        <v>153</v>
      </c>
      <c r="T4" t="s">
        <v>154</v>
      </c>
      <c r="U4" t="s">
        <v>155</v>
      </c>
      <c r="V4" t="s">
        <v>156</v>
      </c>
      <c r="W4" t="s">
        <v>157</v>
      </c>
      <c r="X4" t="s">
        <v>158</v>
      </c>
      <c r="Y4" t="s">
        <v>159</v>
      </c>
      <c r="AD4" t="str">
        <f t="shared" ref="AD4:BA4" si="0">B4</f>
        <v>A1</v>
      </c>
      <c r="AE4" t="str">
        <f t="shared" si="0"/>
        <v>A2</v>
      </c>
      <c r="AF4" t="str">
        <f t="shared" si="0"/>
        <v>B1</v>
      </c>
      <c r="AG4" t="str">
        <f t="shared" si="0"/>
        <v>B2</v>
      </c>
      <c r="AH4" t="str">
        <f t="shared" si="0"/>
        <v>C1</v>
      </c>
      <c r="AI4" t="str">
        <f t="shared" si="0"/>
        <v>C2</v>
      </c>
      <c r="AJ4" t="str">
        <f t="shared" si="0"/>
        <v>D1</v>
      </c>
      <c r="AK4" t="str">
        <f t="shared" si="0"/>
        <v>D2</v>
      </c>
      <c r="AL4" t="str">
        <f t="shared" si="0"/>
        <v>E1</v>
      </c>
      <c r="AM4" t="str">
        <f t="shared" si="0"/>
        <v>E2</v>
      </c>
      <c r="AN4" t="str">
        <f t="shared" si="0"/>
        <v>F1</v>
      </c>
      <c r="AO4" t="str">
        <f t="shared" si="0"/>
        <v>F2</v>
      </c>
      <c r="AP4" t="str">
        <f t="shared" si="0"/>
        <v>G1</v>
      </c>
      <c r="AQ4" t="str">
        <f t="shared" si="0"/>
        <v>G2</v>
      </c>
      <c r="AR4" t="str">
        <f t="shared" si="0"/>
        <v>H1</v>
      </c>
      <c r="AS4" t="str">
        <f t="shared" si="0"/>
        <v>H2</v>
      </c>
      <c r="AT4" t="str">
        <f t="shared" si="0"/>
        <v>I1</v>
      </c>
      <c r="AU4" t="str">
        <f t="shared" si="0"/>
        <v>I2</v>
      </c>
      <c r="AV4" t="str">
        <f t="shared" si="0"/>
        <v>J1</v>
      </c>
      <c r="AW4" t="str">
        <f t="shared" si="0"/>
        <v>J2</v>
      </c>
      <c r="AX4" t="str">
        <f t="shared" si="0"/>
        <v>K1</v>
      </c>
      <c r="AY4" t="str">
        <f t="shared" si="0"/>
        <v>K2</v>
      </c>
      <c r="AZ4" t="str">
        <f t="shared" si="0"/>
        <v>L1</v>
      </c>
      <c r="BA4" t="str">
        <f t="shared" si="0"/>
        <v>L2</v>
      </c>
    </row>
    <row r="5" spans="1:53">
      <c r="A5" t="s">
        <v>109</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AC5" t="s">
        <v>109</v>
      </c>
      <c r="AD5">
        <f t="shared" ref="AD5:AM7" si="1">IF(B5="","",2*B5*10^B$14)</f>
        <v>0</v>
      </c>
      <c r="AE5">
        <f t="shared" si="1"/>
        <v>0</v>
      </c>
      <c r="AF5">
        <f t="shared" si="1"/>
        <v>0</v>
      </c>
      <c r="AG5">
        <f t="shared" si="1"/>
        <v>0</v>
      </c>
      <c r="AH5">
        <f t="shared" si="1"/>
        <v>0</v>
      </c>
      <c r="AI5">
        <f t="shared" si="1"/>
        <v>0</v>
      </c>
      <c r="AJ5">
        <f t="shared" si="1"/>
        <v>0</v>
      </c>
      <c r="AK5">
        <f t="shared" si="1"/>
        <v>0</v>
      </c>
      <c r="AL5">
        <f t="shared" si="1"/>
        <v>0</v>
      </c>
      <c r="AM5">
        <f t="shared" si="1"/>
        <v>0</v>
      </c>
      <c r="AN5">
        <f t="shared" ref="AN5:AW7" si="2">IF(L5="","",2*L5*10^L$14)</f>
        <v>0</v>
      </c>
      <c r="AO5">
        <f t="shared" si="2"/>
        <v>0</v>
      </c>
      <c r="AP5">
        <f t="shared" si="2"/>
        <v>0</v>
      </c>
      <c r="AQ5">
        <f t="shared" si="2"/>
        <v>0</v>
      </c>
      <c r="AR5">
        <f t="shared" si="2"/>
        <v>0</v>
      </c>
      <c r="AS5">
        <f t="shared" si="2"/>
        <v>0</v>
      </c>
      <c r="AT5">
        <f t="shared" si="2"/>
        <v>0</v>
      </c>
      <c r="AU5">
        <f t="shared" si="2"/>
        <v>0</v>
      </c>
      <c r="AV5">
        <f t="shared" si="2"/>
        <v>0</v>
      </c>
      <c r="AW5">
        <f t="shared" si="2"/>
        <v>0</v>
      </c>
      <c r="AX5">
        <f t="shared" ref="AX5:BA7" si="3">IF(V5="","",2*V5*10^V$14)</f>
        <v>0</v>
      </c>
      <c r="AY5">
        <f t="shared" si="3"/>
        <v>0</v>
      </c>
      <c r="AZ5">
        <f t="shared" si="3"/>
        <v>0</v>
      </c>
      <c r="BA5">
        <f t="shared" si="3"/>
        <v>0</v>
      </c>
    </row>
    <row r="6" spans="1:53">
      <c r="A6" t="s">
        <v>110</v>
      </c>
      <c r="B6">
        <v>7</v>
      </c>
      <c r="C6">
        <v>4</v>
      </c>
      <c r="D6">
        <v>0</v>
      </c>
      <c r="E6">
        <v>15</v>
      </c>
      <c r="F6">
        <v>300</v>
      </c>
      <c r="G6">
        <v>250</v>
      </c>
      <c r="H6">
        <v>400</v>
      </c>
      <c r="I6">
        <v>400</v>
      </c>
      <c r="J6">
        <v>17</v>
      </c>
      <c r="K6">
        <v>0</v>
      </c>
      <c r="L6">
        <v>2</v>
      </c>
      <c r="M6">
        <v>3</v>
      </c>
      <c r="N6">
        <v>2</v>
      </c>
      <c r="O6">
        <v>280</v>
      </c>
      <c r="P6">
        <v>400</v>
      </c>
      <c r="Q6">
        <v>152</v>
      </c>
      <c r="R6">
        <v>3</v>
      </c>
      <c r="S6">
        <v>0</v>
      </c>
      <c r="T6">
        <v>0</v>
      </c>
      <c r="U6">
        <v>64</v>
      </c>
      <c r="V6">
        <v>160</v>
      </c>
      <c r="W6">
        <v>44</v>
      </c>
      <c r="X6">
        <v>2</v>
      </c>
      <c r="Y6">
        <v>0</v>
      </c>
      <c r="AC6" t="s">
        <v>110</v>
      </c>
      <c r="AD6">
        <f>IF(B6="","",2*B6*10^B$14)</f>
        <v>1400</v>
      </c>
      <c r="AE6">
        <f t="shared" si="1"/>
        <v>800</v>
      </c>
      <c r="AF6">
        <f t="shared" si="1"/>
        <v>0</v>
      </c>
      <c r="AG6">
        <f t="shared" si="1"/>
        <v>300</v>
      </c>
      <c r="AH6">
        <f t="shared" si="1"/>
        <v>60000</v>
      </c>
      <c r="AI6">
        <f t="shared" si="1"/>
        <v>50000</v>
      </c>
      <c r="AJ6">
        <f t="shared" si="1"/>
        <v>80000</v>
      </c>
      <c r="AK6">
        <f t="shared" si="1"/>
        <v>80000</v>
      </c>
      <c r="AL6">
        <f t="shared" si="1"/>
        <v>340</v>
      </c>
      <c r="AM6">
        <f t="shared" si="1"/>
        <v>0</v>
      </c>
      <c r="AN6">
        <f t="shared" si="2"/>
        <v>40</v>
      </c>
      <c r="AO6">
        <f t="shared" si="2"/>
        <v>60</v>
      </c>
      <c r="AP6">
        <f t="shared" si="2"/>
        <v>400</v>
      </c>
      <c r="AQ6">
        <f t="shared" si="2"/>
        <v>56000</v>
      </c>
      <c r="AR6">
        <f t="shared" si="2"/>
        <v>80000</v>
      </c>
      <c r="AS6">
        <f t="shared" si="2"/>
        <v>30400</v>
      </c>
      <c r="AT6">
        <f t="shared" si="2"/>
        <v>60</v>
      </c>
      <c r="AU6">
        <f t="shared" si="2"/>
        <v>0</v>
      </c>
      <c r="AV6">
        <f t="shared" si="2"/>
        <v>0</v>
      </c>
      <c r="AW6">
        <f t="shared" si="2"/>
        <v>12800</v>
      </c>
      <c r="AX6">
        <f t="shared" si="3"/>
        <v>32000</v>
      </c>
      <c r="AY6">
        <f t="shared" si="3"/>
        <v>8800</v>
      </c>
      <c r="AZ6">
        <f t="shared" si="3"/>
        <v>400</v>
      </c>
      <c r="BA6">
        <f t="shared" si="3"/>
        <v>0</v>
      </c>
    </row>
    <row r="7" spans="1:53">
      <c r="A7" t="s">
        <v>226</v>
      </c>
      <c r="B7">
        <v>0</v>
      </c>
      <c r="C7">
        <v>0</v>
      </c>
      <c r="D7">
        <v>0</v>
      </c>
      <c r="E7">
        <v>0</v>
      </c>
      <c r="F7">
        <v>0</v>
      </c>
      <c r="G7">
        <v>0</v>
      </c>
      <c r="H7">
        <v>0</v>
      </c>
      <c r="I7">
        <v>0</v>
      </c>
      <c r="J7">
        <v>0</v>
      </c>
      <c r="K7">
        <v>0</v>
      </c>
      <c r="L7">
        <v>0</v>
      </c>
      <c r="M7">
        <v>0</v>
      </c>
      <c r="N7">
        <v>1</v>
      </c>
      <c r="O7">
        <v>24</v>
      </c>
      <c r="P7">
        <v>0</v>
      </c>
      <c r="Q7">
        <v>44</v>
      </c>
      <c r="R7">
        <v>0</v>
      </c>
      <c r="S7">
        <v>0</v>
      </c>
      <c r="T7">
        <v>0</v>
      </c>
      <c r="U7">
        <v>136</v>
      </c>
      <c r="V7">
        <v>0</v>
      </c>
      <c r="W7">
        <v>4</v>
      </c>
      <c r="X7">
        <v>0</v>
      </c>
      <c r="Y7">
        <v>0</v>
      </c>
      <c r="AD7">
        <f t="shared" ref="AD7" si="4">IF(B7="","",2*B7*10^B$14)</f>
        <v>0</v>
      </c>
      <c r="AE7">
        <f t="shared" si="1"/>
        <v>0</v>
      </c>
      <c r="AF7">
        <f t="shared" si="1"/>
        <v>0</v>
      </c>
      <c r="AG7">
        <f t="shared" si="1"/>
        <v>0</v>
      </c>
      <c r="AH7">
        <f t="shared" si="1"/>
        <v>0</v>
      </c>
      <c r="AI7">
        <f t="shared" si="1"/>
        <v>0</v>
      </c>
      <c r="AJ7">
        <f t="shared" si="1"/>
        <v>0</v>
      </c>
      <c r="AK7">
        <f t="shared" si="1"/>
        <v>0</v>
      </c>
      <c r="AL7">
        <f t="shared" si="1"/>
        <v>0</v>
      </c>
      <c r="AM7">
        <f t="shared" si="1"/>
        <v>0</v>
      </c>
      <c r="AN7">
        <f t="shared" si="2"/>
        <v>0</v>
      </c>
      <c r="AO7">
        <f t="shared" si="2"/>
        <v>0</v>
      </c>
      <c r="AP7">
        <f t="shared" si="2"/>
        <v>200</v>
      </c>
      <c r="AQ7">
        <f t="shared" si="2"/>
        <v>4800</v>
      </c>
      <c r="AR7">
        <f t="shared" si="2"/>
        <v>0</v>
      </c>
      <c r="AS7">
        <f t="shared" si="2"/>
        <v>8800</v>
      </c>
      <c r="AT7">
        <f t="shared" si="2"/>
        <v>0</v>
      </c>
      <c r="AU7">
        <f t="shared" si="2"/>
        <v>0</v>
      </c>
      <c r="AV7">
        <f t="shared" si="2"/>
        <v>0</v>
      </c>
      <c r="AW7">
        <f t="shared" si="2"/>
        <v>27200</v>
      </c>
      <c r="AX7">
        <f t="shared" si="3"/>
        <v>0</v>
      </c>
      <c r="AY7">
        <f t="shared" si="3"/>
        <v>800</v>
      </c>
      <c r="AZ7">
        <f t="shared" si="3"/>
        <v>0</v>
      </c>
      <c r="BA7">
        <f t="shared" si="3"/>
        <v>0</v>
      </c>
    </row>
    <row r="8" spans="1:53">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AC8" t="s">
        <v>215</v>
      </c>
      <c r="AD8">
        <f t="shared" ref="AD8:AM12" si="5">IF(B8="","",2*B8*10^B$14)</f>
        <v>0</v>
      </c>
      <c r="AE8">
        <f t="shared" si="5"/>
        <v>0</v>
      </c>
      <c r="AF8">
        <f t="shared" si="5"/>
        <v>0</v>
      </c>
      <c r="AG8">
        <f t="shared" si="5"/>
        <v>0</v>
      </c>
      <c r="AH8">
        <f t="shared" si="5"/>
        <v>0</v>
      </c>
      <c r="AI8">
        <f t="shared" si="5"/>
        <v>0</v>
      </c>
      <c r="AJ8">
        <f t="shared" si="5"/>
        <v>0</v>
      </c>
      <c r="AK8">
        <f t="shared" si="5"/>
        <v>0</v>
      </c>
      <c r="AL8">
        <f t="shared" si="5"/>
        <v>0</v>
      </c>
      <c r="AM8">
        <f t="shared" si="5"/>
        <v>0</v>
      </c>
      <c r="AN8">
        <f t="shared" ref="AN8:AW12" si="6">IF(L8="","",2*L8*10^L$14)</f>
        <v>0</v>
      </c>
      <c r="AO8">
        <f t="shared" si="6"/>
        <v>0</v>
      </c>
      <c r="AP8">
        <f t="shared" si="6"/>
        <v>0</v>
      </c>
      <c r="AQ8">
        <f t="shared" si="6"/>
        <v>0</v>
      </c>
      <c r="AR8">
        <f t="shared" si="6"/>
        <v>0</v>
      </c>
      <c r="AS8">
        <f t="shared" si="6"/>
        <v>0</v>
      </c>
      <c r="AT8">
        <f t="shared" si="6"/>
        <v>0</v>
      </c>
      <c r="AU8">
        <f t="shared" si="6"/>
        <v>0</v>
      </c>
      <c r="AV8">
        <f t="shared" si="6"/>
        <v>0</v>
      </c>
      <c r="AW8">
        <f t="shared" si="6"/>
        <v>0</v>
      </c>
      <c r="AX8">
        <f t="shared" ref="AX8:BA12" si="7">IF(V8="","",2*V8*10^V$14)</f>
        <v>0</v>
      </c>
      <c r="AY8">
        <f t="shared" si="7"/>
        <v>0</v>
      </c>
      <c r="AZ8">
        <f t="shared" si="7"/>
        <v>0</v>
      </c>
      <c r="BA8">
        <f t="shared" si="7"/>
        <v>0</v>
      </c>
    </row>
    <row r="9" spans="1:53">
      <c r="A9" t="s">
        <v>112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AC9" t="s">
        <v>112</v>
      </c>
      <c r="AD9">
        <f t="shared" si="5"/>
        <v>0</v>
      </c>
      <c r="AE9">
        <f t="shared" si="5"/>
        <v>0</v>
      </c>
      <c r="AF9">
        <f t="shared" si="5"/>
        <v>0</v>
      </c>
      <c r="AG9">
        <f t="shared" si="5"/>
        <v>0</v>
      </c>
      <c r="AH9">
        <f t="shared" si="5"/>
        <v>0</v>
      </c>
      <c r="AI9">
        <f t="shared" si="5"/>
        <v>0</v>
      </c>
      <c r="AJ9">
        <f t="shared" si="5"/>
        <v>0</v>
      </c>
      <c r="AK9">
        <f t="shared" si="5"/>
        <v>0</v>
      </c>
      <c r="AL9">
        <f t="shared" si="5"/>
        <v>0</v>
      </c>
      <c r="AM9">
        <f t="shared" si="5"/>
        <v>0</v>
      </c>
      <c r="AN9">
        <f t="shared" si="6"/>
        <v>0</v>
      </c>
      <c r="AO9">
        <f t="shared" si="6"/>
        <v>0</v>
      </c>
      <c r="AP9">
        <f t="shared" si="6"/>
        <v>0</v>
      </c>
      <c r="AQ9">
        <f t="shared" si="6"/>
        <v>0</v>
      </c>
      <c r="AR9">
        <f t="shared" si="6"/>
        <v>0</v>
      </c>
      <c r="AS9">
        <f t="shared" si="6"/>
        <v>0</v>
      </c>
      <c r="AT9">
        <f t="shared" si="6"/>
        <v>0</v>
      </c>
      <c r="AU9">
        <f t="shared" si="6"/>
        <v>0</v>
      </c>
      <c r="AV9">
        <f t="shared" si="6"/>
        <v>0</v>
      </c>
      <c r="AW9">
        <f t="shared" si="6"/>
        <v>0</v>
      </c>
      <c r="AX9">
        <f t="shared" si="7"/>
        <v>0</v>
      </c>
      <c r="AY9">
        <f t="shared" si="7"/>
        <v>0</v>
      </c>
      <c r="AZ9">
        <f t="shared" si="7"/>
        <v>0</v>
      </c>
      <c r="BA9">
        <f t="shared" si="7"/>
        <v>0</v>
      </c>
    </row>
    <row r="10" spans="1:53">
      <c r="A10" t="s">
        <v>113</v>
      </c>
      <c r="B10">
        <v>1</v>
      </c>
      <c r="C10">
        <v>1</v>
      </c>
      <c r="D10">
        <v>0</v>
      </c>
      <c r="E10">
        <v>0</v>
      </c>
      <c r="F10">
        <v>300</v>
      </c>
      <c r="G10">
        <v>200</v>
      </c>
      <c r="H10">
        <v>100</v>
      </c>
      <c r="I10">
        <v>200</v>
      </c>
      <c r="J10">
        <v>2</v>
      </c>
      <c r="K10">
        <v>0</v>
      </c>
      <c r="L10">
        <v>1</v>
      </c>
      <c r="M10">
        <v>5</v>
      </c>
      <c r="N10">
        <v>16</v>
      </c>
      <c r="O10">
        <v>128</v>
      </c>
      <c r="P10">
        <v>200</v>
      </c>
      <c r="Q10">
        <v>200</v>
      </c>
      <c r="R10">
        <v>0</v>
      </c>
      <c r="S10">
        <v>0</v>
      </c>
      <c r="T10">
        <v>0</v>
      </c>
      <c r="U10">
        <v>32</v>
      </c>
      <c r="V10">
        <v>44</v>
      </c>
      <c r="W10">
        <v>30</v>
      </c>
      <c r="X10">
        <v>19</v>
      </c>
      <c r="Y10">
        <v>24</v>
      </c>
      <c r="AC10" t="s">
        <v>113</v>
      </c>
      <c r="AD10">
        <f t="shared" si="5"/>
        <v>200</v>
      </c>
      <c r="AE10">
        <f t="shared" si="5"/>
        <v>200</v>
      </c>
      <c r="AF10">
        <f t="shared" si="5"/>
        <v>0</v>
      </c>
      <c r="AG10">
        <f t="shared" si="5"/>
        <v>0</v>
      </c>
      <c r="AH10">
        <f t="shared" si="5"/>
        <v>60000</v>
      </c>
      <c r="AI10">
        <f t="shared" si="5"/>
        <v>40000</v>
      </c>
      <c r="AJ10">
        <f t="shared" si="5"/>
        <v>20000</v>
      </c>
      <c r="AK10">
        <f t="shared" si="5"/>
        <v>40000</v>
      </c>
      <c r="AL10">
        <f t="shared" si="5"/>
        <v>40</v>
      </c>
      <c r="AM10">
        <f t="shared" si="5"/>
        <v>0</v>
      </c>
      <c r="AN10">
        <f t="shared" si="6"/>
        <v>20</v>
      </c>
      <c r="AO10">
        <f t="shared" si="6"/>
        <v>100</v>
      </c>
      <c r="AP10">
        <f t="shared" si="6"/>
        <v>3200</v>
      </c>
      <c r="AQ10">
        <f t="shared" si="6"/>
        <v>25600</v>
      </c>
      <c r="AR10">
        <f t="shared" si="6"/>
        <v>40000</v>
      </c>
      <c r="AS10">
        <f t="shared" si="6"/>
        <v>40000</v>
      </c>
      <c r="AT10">
        <f t="shared" si="6"/>
        <v>0</v>
      </c>
      <c r="AU10">
        <f t="shared" si="6"/>
        <v>0</v>
      </c>
      <c r="AV10">
        <f t="shared" si="6"/>
        <v>0</v>
      </c>
      <c r="AW10">
        <f t="shared" si="6"/>
        <v>6400</v>
      </c>
      <c r="AX10">
        <f t="shared" si="7"/>
        <v>8800</v>
      </c>
      <c r="AY10">
        <f t="shared" si="7"/>
        <v>6000</v>
      </c>
      <c r="AZ10">
        <f t="shared" si="7"/>
        <v>3800</v>
      </c>
      <c r="BA10">
        <f t="shared" si="7"/>
        <v>4800</v>
      </c>
    </row>
    <row r="11" spans="1:53">
      <c r="A11" t="s">
        <v>216</v>
      </c>
      <c r="B11">
        <v>24</v>
      </c>
      <c r="C11">
        <v>24</v>
      </c>
      <c r="D11">
        <v>150</v>
      </c>
      <c r="E11">
        <v>200</v>
      </c>
      <c r="F11">
        <v>42</v>
      </c>
      <c r="G11">
        <v>6</v>
      </c>
      <c r="H11">
        <v>7</v>
      </c>
      <c r="I11">
        <v>10</v>
      </c>
      <c r="J11">
        <v>250</v>
      </c>
      <c r="K11">
        <v>124</v>
      </c>
      <c r="L11">
        <v>120</v>
      </c>
      <c r="M11">
        <v>120</v>
      </c>
      <c r="N11">
        <v>88</v>
      </c>
      <c r="O11">
        <v>0.2</v>
      </c>
      <c r="P11">
        <v>6</v>
      </c>
      <c r="Q11">
        <v>3</v>
      </c>
      <c r="R11">
        <v>136</v>
      </c>
      <c r="S11">
        <v>48</v>
      </c>
      <c r="T11">
        <v>160</v>
      </c>
      <c r="U11">
        <v>10</v>
      </c>
      <c r="V11">
        <v>1</v>
      </c>
      <c r="W11">
        <v>0</v>
      </c>
      <c r="X11">
        <v>28</v>
      </c>
      <c r="Y11">
        <v>1</v>
      </c>
      <c r="AC11" t="s">
        <v>216</v>
      </c>
      <c r="AD11">
        <f t="shared" si="5"/>
        <v>4800</v>
      </c>
      <c r="AE11">
        <f t="shared" si="5"/>
        <v>4800</v>
      </c>
      <c r="AF11">
        <f t="shared" si="5"/>
        <v>30000</v>
      </c>
      <c r="AG11">
        <f t="shared" si="5"/>
        <v>4000</v>
      </c>
      <c r="AH11">
        <f t="shared" si="5"/>
        <v>8400</v>
      </c>
      <c r="AI11">
        <f t="shared" si="5"/>
        <v>1200</v>
      </c>
      <c r="AJ11">
        <f t="shared" si="5"/>
        <v>1400</v>
      </c>
      <c r="AK11">
        <f t="shared" si="5"/>
        <v>2000</v>
      </c>
      <c r="AL11">
        <f t="shared" si="5"/>
        <v>5000</v>
      </c>
      <c r="AM11">
        <f t="shared" si="5"/>
        <v>24800</v>
      </c>
      <c r="AN11">
        <f t="shared" si="6"/>
        <v>2400</v>
      </c>
      <c r="AO11">
        <f t="shared" si="6"/>
        <v>2400</v>
      </c>
      <c r="AP11">
        <f t="shared" si="6"/>
        <v>17600</v>
      </c>
      <c r="AQ11">
        <f t="shared" si="6"/>
        <v>40</v>
      </c>
      <c r="AR11">
        <f t="shared" si="6"/>
        <v>1200</v>
      </c>
      <c r="AS11">
        <f t="shared" si="6"/>
        <v>600</v>
      </c>
      <c r="AT11">
        <f t="shared" si="6"/>
        <v>2720</v>
      </c>
      <c r="AU11">
        <f t="shared" si="6"/>
        <v>9600</v>
      </c>
      <c r="AV11">
        <f t="shared" si="6"/>
        <v>3200</v>
      </c>
      <c r="AW11">
        <f t="shared" si="6"/>
        <v>2000</v>
      </c>
      <c r="AX11">
        <f t="shared" si="7"/>
        <v>200</v>
      </c>
      <c r="AY11">
        <f t="shared" si="7"/>
        <v>0</v>
      </c>
      <c r="AZ11">
        <f t="shared" si="7"/>
        <v>5600</v>
      </c>
      <c r="BA11">
        <f t="shared" si="7"/>
        <v>200</v>
      </c>
    </row>
    <row r="12" spans="1:53">
      <c r="A12" t="s">
        <v>227</v>
      </c>
      <c r="B12">
        <v>0</v>
      </c>
      <c r="C12">
        <v>2</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136</v>
      </c>
      <c r="AD12">
        <f t="shared" ref="AD12:AF13" si="8">IF(B12="","",2*B12*10^B$14)</f>
        <v>0</v>
      </c>
      <c r="AE12">
        <f t="shared" si="8"/>
        <v>400</v>
      </c>
      <c r="AF12">
        <f t="shared" si="8"/>
        <v>0</v>
      </c>
      <c r="AG12">
        <f t="shared" si="5"/>
        <v>0</v>
      </c>
      <c r="AH12">
        <f t="shared" si="5"/>
        <v>0</v>
      </c>
      <c r="AI12">
        <f t="shared" si="5"/>
        <v>0</v>
      </c>
      <c r="AJ12">
        <f t="shared" si="5"/>
        <v>0</v>
      </c>
      <c r="AK12">
        <f t="shared" si="5"/>
        <v>0</v>
      </c>
      <c r="AL12">
        <f t="shared" si="5"/>
        <v>0</v>
      </c>
      <c r="AM12">
        <f t="shared" si="5"/>
        <v>0</v>
      </c>
      <c r="AN12">
        <f t="shared" si="6"/>
        <v>0</v>
      </c>
      <c r="AO12">
        <f t="shared" si="6"/>
        <v>0</v>
      </c>
      <c r="AP12">
        <f t="shared" si="6"/>
        <v>0</v>
      </c>
      <c r="AQ12">
        <f t="shared" si="6"/>
        <v>0</v>
      </c>
      <c r="AR12">
        <f t="shared" si="6"/>
        <v>0</v>
      </c>
      <c r="AS12">
        <f t="shared" si="6"/>
        <v>0</v>
      </c>
      <c r="AT12">
        <f t="shared" si="6"/>
        <v>0</v>
      </c>
      <c r="AU12">
        <f t="shared" si="6"/>
        <v>0</v>
      </c>
      <c r="AV12">
        <f t="shared" si="6"/>
        <v>0</v>
      </c>
      <c r="AW12">
        <f t="shared" si="6"/>
        <v>0</v>
      </c>
      <c r="AX12">
        <f t="shared" si="7"/>
        <v>0</v>
      </c>
      <c r="AY12">
        <f t="shared" si="7"/>
        <v>0</v>
      </c>
      <c r="AZ12">
        <f t="shared" si="7"/>
        <v>0</v>
      </c>
      <c r="BA12">
        <f t="shared" si="7"/>
        <v>27200</v>
      </c>
    </row>
    <row r="13" spans="1:53">
      <c r="A13" t="s">
        <v>217</v>
      </c>
      <c r="B13">
        <v>2</v>
      </c>
      <c r="C13">
        <v>0</v>
      </c>
      <c r="D13">
        <v>0</v>
      </c>
      <c r="E13">
        <v>0</v>
      </c>
      <c r="F13">
        <v>1</v>
      </c>
      <c r="G13">
        <v>1</v>
      </c>
      <c r="H13">
        <v>0</v>
      </c>
      <c r="I13">
        <v>0</v>
      </c>
      <c r="J13">
        <v>0</v>
      </c>
      <c r="K13">
        <v>0</v>
      </c>
      <c r="L13">
        <v>0</v>
      </c>
      <c r="M13">
        <v>0</v>
      </c>
      <c r="N13">
        <v>1</v>
      </c>
      <c r="O13">
        <v>0</v>
      </c>
      <c r="P13">
        <v>0</v>
      </c>
      <c r="Q13">
        <v>0</v>
      </c>
      <c r="R13">
        <v>0</v>
      </c>
      <c r="S13">
        <v>0</v>
      </c>
      <c r="T13">
        <v>0</v>
      </c>
      <c r="U13">
        <v>0</v>
      </c>
      <c r="V13">
        <v>0</v>
      </c>
      <c r="W13">
        <v>0</v>
      </c>
      <c r="X13">
        <v>0</v>
      </c>
      <c r="Y13">
        <v>0</v>
      </c>
      <c r="AC13" t="s">
        <v>217</v>
      </c>
      <c r="AD13">
        <f t="shared" si="8"/>
        <v>400</v>
      </c>
      <c r="AE13">
        <f t="shared" si="8"/>
        <v>0</v>
      </c>
      <c r="AF13">
        <f t="shared" si="8"/>
        <v>0</v>
      </c>
      <c r="AG13">
        <f t="shared" ref="AG13:AZ13" si="9">IF(E13="","",2*E13*10^E$14)</f>
        <v>0</v>
      </c>
      <c r="AH13">
        <f t="shared" si="9"/>
        <v>200</v>
      </c>
      <c r="AI13">
        <f t="shared" si="9"/>
        <v>200</v>
      </c>
      <c r="AJ13">
        <f t="shared" si="9"/>
        <v>0</v>
      </c>
      <c r="AK13">
        <f t="shared" si="9"/>
        <v>0</v>
      </c>
      <c r="AL13">
        <f t="shared" si="9"/>
        <v>0</v>
      </c>
      <c r="AM13">
        <f t="shared" si="9"/>
        <v>0</v>
      </c>
      <c r="AN13">
        <f t="shared" si="9"/>
        <v>0</v>
      </c>
      <c r="AO13">
        <f t="shared" si="9"/>
        <v>0</v>
      </c>
      <c r="AP13">
        <f t="shared" si="9"/>
        <v>200</v>
      </c>
      <c r="AQ13">
        <f t="shared" si="9"/>
        <v>0</v>
      </c>
      <c r="AR13">
        <f t="shared" si="9"/>
        <v>0</v>
      </c>
      <c r="AS13">
        <f t="shared" si="9"/>
        <v>0</v>
      </c>
      <c r="AT13">
        <f t="shared" si="9"/>
        <v>0</v>
      </c>
      <c r="AU13">
        <f t="shared" si="9"/>
        <v>0</v>
      </c>
      <c r="AV13">
        <f t="shared" si="9"/>
        <v>0</v>
      </c>
      <c r="AW13">
        <f t="shared" si="9"/>
        <v>0</v>
      </c>
      <c r="AX13">
        <f t="shared" si="9"/>
        <v>0</v>
      </c>
      <c r="AY13">
        <f t="shared" si="9"/>
        <v>0</v>
      </c>
      <c r="AZ13">
        <f t="shared" si="9"/>
        <v>0</v>
      </c>
      <c r="BA13">
        <f>IF(Y13="","",2*Y13*10^Y$14)</f>
        <v>0</v>
      </c>
    </row>
    <row r="14" spans="1:53">
      <c r="A14" t="s">
        <v>218</v>
      </c>
      <c r="B14">
        <v>2</v>
      </c>
      <c r="C14">
        <v>2</v>
      </c>
      <c r="D14">
        <v>2</v>
      </c>
      <c r="E14">
        <v>1</v>
      </c>
      <c r="F14">
        <v>2</v>
      </c>
      <c r="G14">
        <v>2</v>
      </c>
      <c r="H14">
        <v>2</v>
      </c>
      <c r="I14">
        <v>2</v>
      </c>
      <c r="J14">
        <v>1</v>
      </c>
      <c r="K14">
        <v>2</v>
      </c>
      <c r="L14">
        <v>1</v>
      </c>
      <c r="M14">
        <v>1</v>
      </c>
      <c r="N14">
        <v>2</v>
      </c>
      <c r="O14">
        <v>2</v>
      </c>
      <c r="P14">
        <v>2</v>
      </c>
      <c r="Q14">
        <v>2</v>
      </c>
      <c r="R14">
        <v>1</v>
      </c>
      <c r="S14">
        <v>2</v>
      </c>
      <c r="T14">
        <v>1</v>
      </c>
      <c r="U14">
        <v>2</v>
      </c>
      <c r="V14">
        <v>2</v>
      </c>
      <c r="W14">
        <v>2</v>
      </c>
      <c r="X14">
        <v>2</v>
      </c>
      <c r="Y14">
        <v>2</v>
      </c>
      <c r="AC14" t="s">
        <v>219</v>
      </c>
      <c r="AD14">
        <f t="shared" ref="AD14:BA14" si="10">SUM(AD5:AD13)</f>
        <v>6800</v>
      </c>
      <c r="AE14">
        <f t="shared" si="10"/>
        <v>6200</v>
      </c>
      <c r="AF14">
        <f t="shared" si="10"/>
        <v>30000</v>
      </c>
      <c r="AG14">
        <f t="shared" si="10"/>
        <v>4300</v>
      </c>
      <c r="AH14">
        <f t="shared" si="10"/>
        <v>128600</v>
      </c>
      <c r="AI14">
        <f t="shared" si="10"/>
        <v>91400</v>
      </c>
      <c r="AJ14">
        <f t="shared" si="10"/>
        <v>101400</v>
      </c>
      <c r="AK14">
        <f t="shared" si="10"/>
        <v>122000</v>
      </c>
      <c r="AL14">
        <f t="shared" si="10"/>
        <v>5380</v>
      </c>
      <c r="AM14">
        <f t="shared" si="10"/>
        <v>24800</v>
      </c>
      <c r="AN14">
        <f t="shared" si="10"/>
        <v>2460</v>
      </c>
      <c r="AO14">
        <f t="shared" si="10"/>
        <v>2560</v>
      </c>
      <c r="AP14">
        <f t="shared" si="10"/>
        <v>21600</v>
      </c>
      <c r="AQ14">
        <f t="shared" si="10"/>
        <v>86440</v>
      </c>
      <c r="AR14">
        <f t="shared" si="10"/>
        <v>121200</v>
      </c>
      <c r="AS14">
        <f t="shared" si="10"/>
        <v>79800</v>
      </c>
      <c r="AT14">
        <f t="shared" si="10"/>
        <v>2780</v>
      </c>
      <c r="AU14">
        <f t="shared" si="10"/>
        <v>9600</v>
      </c>
      <c r="AV14">
        <f t="shared" si="10"/>
        <v>3200</v>
      </c>
      <c r="AW14">
        <f t="shared" si="10"/>
        <v>48400</v>
      </c>
      <c r="AX14">
        <f t="shared" si="10"/>
        <v>41000</v>
      </c>
      <c r="AY14">
        <f t="shared" si="10"/>
        <v>15600</v>
      </c>
      <c r="AZ14">
        <f t="shared" si="10"/>
        <v>9800</v>
      </c>
      <c r="BA14">
        <f t="shared" si="10"/>
        <v>32200</v>
      </c>
    </row>
    <row r="15" spans="1:53">
      <c r="A15" t="s">
        <v>220</v>
      </c>
      <c r="B15">
        <v>10</v>
      </c>
      <c r="C15">
        <v>10</v>
      </c>
      <c r="D15">
        <v>10</v>
      </c>
      <c r="E15">
        <v>10</v>
      </c>
      <c r="F15">
        <v>10</v>
      </c>
      <c r="G15">
        <v>10</v>
      </c>
      <c r="H15">
        <v>10</v>
      </c>
      <c r="I15">
        <v>10</v>
      </c>
      <c r="J15">
        <v>10</v>
      </c>
      <c r="K15">
        <v>10</v>
      </c>
      <c r="L15">
        <v>10</v>
      </c>
      <c r="M15">
        <v>10</v>
      </c>
      <c r="N15">
        <v>10</v>
      </c>
      <c r="O15">
        <v>10</v>
      </c>
      <c r="P15">
        <v>10</v>
      </c>
      <c r="Q15">
        <v>10</v>
      </c>
      <c r="R15">
        <v>10</v>
      </c>
      <c r="S15">
        <v>10</v>
      </c>
      <c r="T15">
        <v>10</v>
      </c>
      <c r="U15">
        <v>10</v>
      </c>
      <c r="V15">
        <v>10</v>
      </c>
      <c r="W15">
        <v>10</v>
      </c>
      <c r="X15">
        <v>10</v>
      </c>
      <c r="Y15">
        <v>10</v>
      </c>
      <c r="AC15" s="5" t="s">
        <v>221</v>
      </c>
      <c r="AD15" s="5">
        <f>AD14/10</f>
        <v>680</v>
      </c>
      <c r="AE15" s="5">
        <f t="shared" ref="AE15:BA15" si="11">AE14/10</f>
        <v>620</v>
      </c>
      <c r="AF15" s="5">
        <f t="shared" si="11"/>
        <v>3000</v>
      </c>
      <c r="AG15" s="5">
        <f t="shared" si="11"/>
        <v>430</v>
      </c>
      <c r="AH15" s="5">
        <f t="shared" si="11"/>
        <v>12860</v>
      </c>
      <c r="AI15" s="5">
        <f t="shared" si="11"/>
        <v>9140</v>
      </c>
      <c r="AJ15" s="5">
        <f t="shared" si="11"/>
        <v>10140</v>
      </c>
      <c r="AK15" s="5">
        <f t="shared" si="11"/>
        <v>12200</v>
      </c>
      <c r="AL15" s="5">
        <f t="shared" si="11"/>
        <v>538</v>
      </c>
      <c r="AM15" s="5">
        <f t="shared" si="11"/>
        <v>2480</v>
      </c>
      <c r="AN15" s="5">
        <f t="shared" si="11"/>
        <v>246</v>
      </c>
      <c r="AO15" s="5">
        <f t="shared" si="11"/>
        <v>256</v>
      </c>
      <c r="AP15" s="5">
        <f t="shared" si="11"/>
        <v>2160</v>
      </c>
      <c r="AQ15" s="5">
        <f t="shared" si="11"/>
        <v>8644</v>
      </c>
      <c r="AR15" s="5">
        <f t="shared" si="11"/>
        <v>12120</v>
      </c>
      <c r="AS15" s="5">
        <f t="shared" si="11"/>
        <v>7980</v>
      </c>
      <c r="AT15" s="5">
        <f t="shared" si="11"/>
        <v>278</v>
      </c>
      <c r="AU15" s="5">
        <f t="shared" si="11"/>
        <v>960</v>
      </c>
      <c r="AV15" s="5">
        <f t="shared" si="11"/>
        <v>320</v>
      </c>
      <c r="AW15" s="5">
        <f t="shared" si="11"/>
        <v>4840</v>
      </c>
      <c r="AX15" s="5">
        <f t="shared" si="11"/>
        <v>4100</v>
      </c>
      <c r="AY15" s="5">
        <f t="shared" si="11"/>
        <v>1560</v>
      </c>
      <c r="AZ15" s="5">
        <f t="shared" si="11"/>
        <v>980</v>
      </c>
      <c r="BA15" s="5">
        <f t="shared" si="11"/>
        <v>3220</v>
      </c>
    </row>
    <row r="17" spans="1:1">
      <c r="A17" t="s">
        <v>228</v>
      </c>
    </row>
    <row r="18" spans="1:1">
      <c r="A18" t="s">
        <v>225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A18"/>
  <sheetViews>
    <sheetView workbookViewId="0">
      <selection activeCell="A4" sqref="A4"/>
    </sheetView>
  </sheetViews>
  <sheetFormatPr defaultColWidth="11" defaultRowHeight="15.75"/>
  <sheetData>
    <row r="1" spans="1:53">
      <c r="A1" s="4">
        <v>44607</v>
      </c>
      <c r="E1" s="2"/>
    </row>
    <row r="2" spans="1:53" ht="21">
      <c r="A2" s="29"/>
    </row>
    <row r="3" spans="1:53">
      <c r="A3" t="s">
        <v>214</v>
      </c>
    </row>
    <row r="4" spans="1:53">
      <c r="B4" t="s">
        <v>136</v>
      </c>
      <c r="C4" t="s">
        <v>137</v>
      </c>
      <c r="D4" t="s">
        <v>138</v>
      </c>
      <c r="E4" t="s">
        <v>139</v>
      </c>
      <c r="F4" t="s">
        <v>140</v>
      </c>
      <c r="G4" t="s">
        <v>141</v>
      </c>
      <c r="H4" t="s">
        <v>142</v>
      </c>
      <c r="I4" t="s">
        <v>143</v>
      </c>
      <c r="J4" t="s">
        <v>144</v>
      </c>
      <c r="K4" t="s">
        <v>145</v>
      </c>
      <c r="L4" t="s">
        <v>146</v>
      </c>
      <c r="M4" t="s">
        <v>147</v>
      </c>
      <c r="N4" t="s">
        <v>148</v>
      </c>
      <c r="O4" t="s">
        <v>149</v>
      </c>
      <c r="P4" t="s">
        <v>150</v>
      </c>
      <c r="Q4" t="s">
        <v>151</v>
      </c>
      <c r="R4" t="s">
        <v>152</v>
      </c>
      <c r="S4" t="s">
        <v>153</v>
      </c>
      <c r="T4" t="s">
        <v>154</v>
      </c>
      <c r="U4" t="s">
        <v>155</v>
      </c>
      <c r="V4" t="s">
        <v>156</v>
      </c>
      <c r="W4" t="s">
        <v>157</v>
      </c>
      <c r="X4" t="s">
        <v>158</v>
      </c>
      <c r="Y4" t="s">
        <v>159</v>
      </c>
      <c r="AD4" t="str">
        <f t="shared" ref="AD4:BA4" si="0">B4</f>
        <v>A1</v>
      </c>
      <c r="AE4" t="str">
        <f t="shared" si="0"/>
        <v>A2</v>
      </c>
      <c r="AF4" t="str">
        <f t="shared" si="0"/>
        <v>B1</v>
      </c>
      <c r="AG4" t="str">
        <f t="shared" si="0"/>
        <v>B2</v>
      </c>
      <c r="AH4" t="str">
        <f t="shared" si="0"/>
        <v>C1</v>
      </c>
      <c r="AI4" t="str">
        <f t="shared" si="0"/>
        <v>C2</v>
      </c>
      <c r="AJ4" t="str">
        <f t="shared" si="0"/>
        <v>D1</v>
      </c>
      <c r="AK4" t="str">
        <f t="shared" si="0"/>
        <v>D2</v>
      </c>
      <c r="AL4" t="str">
        <f t="shared" si="0"/>
        <v>E1</v>
      </c>
      <c r="AM4" t="str">
        <f t="shared" si="0"/>
        <v>E2</v>
      </c>
      <c r="AN4" t="str">
        <f t="shared" si="0"/>
        <v>F1</v>
      </c>
      <c r="AO4" t="str">
        <f t="shared" si="0"/>
        <v>F2</v>
      </c>
      <c r="AP4" t="str">
        <f t="shared" si="0"/>
        <v>G1</v>
      </c>
      <c r="AQ4" t="str">
        <f t="shared" si="0"/>
        <v>G2</v>
      </c>
      <c r="AR4" t="str">
        <f t="shared" si="0"/>
        <v>H1</v>
      </c>
      <c r="AS4" t="str">
        <f t="shared" si="0"/>
        <v>H2</v>
      </c>
      <c r="AT4" t="str">
        <f t="shared" si="0"/>
        <v>I1</v>
      </c>
      <c r="AU4" t="str">
        <f t="shared" si="0"/>
        <v>I2</v>
      </c>
      <c r="AV4" t="str">
        <f t="shared" si="0"/>
        <v>J1</v>
      </c>
      <c r="AW4" t="str">
        <f t="shared" si="0"/>
        <v>J2</v>
      </c>
      <c r="AX4" t="str">
        <f t="shared" si="0"/>
        <v>K1</v>
      </c>
      <c r="AY4" t="str">
        <f t="shared" si="0"/>
        <v>K2</v>
      </c>
      <c r="AZ4" t="str">
        <f t="shared" si="0"/>
        <v>L1</v>
      </c>
      <c r="BA4" t="str">
        <f t="shared" si="0"/>
        <v>L2</v>
      </c>
    </row>
    <row r="5" spans="1:53">
      <c r="A5" t="s">
        <v>109</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AC5" t="s">
        <v>109</v>
      </c>
      <c r="AD5">
        <f t="shared" ref="AD5:AS6" si="1">IF(B5="","",2*B5*10^B$14)</f>
        <v>0</v>
      </c>
      <c r="AE5">
        <f t="shared" si="1"/>
        <v>0</v>
      </c>
      <c r="AF5">
        <f t="shared" si="1"/>
        <v>0</v>
      </c>
      <c r="AG5">
        <f t="shared" si="1"/>
        <v>0</v>
      </c>
      <c r="AH5">
        <f t="shared" si="1"/>
        <v>0</v>
      </c>
      <c r="AI5">
        <f t="shared" si="1"/>
        <v>0</v>
      </c>
      <c r="AJ5">
        <f t="shared" si="1"/>
        <v>0</v>
      </c>
      <c r="AK5">
        <f t="shared" si="1"/>
        <v>0</v>
      </c>
      <c r="AL5">
        <f t="shared" si="1"/>
        <v>0</v>
      </c>
      <c r="AM5">
        <f t="shared" si="1"/>
        <v>0</v>
      </c>
      <c r="AN5">
        <f t="shared" si="1"/>
        <v>0</v>
      </c>
      <c r="AO5">
        <f t="shared" si="1"/>
        <v>0</v>
      </c>
      <c r="AP5">
        <f t="shared" si="1"/>
        <v>0</v>
      </c>
      <c r="AQ5">
        <f t="shared" si="1"/>
        <v>0</v>
      </c>
      <c r="AR5">
        <f t="shared" si="1"/>
        <v>0</v>
      </c>
      <c r="AS5">
        <f t="shared" si="1"/>
        <v>0</v>
      </c>
      <c r="AT5">
        <f t="shared" ref="AN5:BA6" si="2">IF(R5="","",2*R5*10^R$14)</f>
        <v>0</v>
      </c>
      <c r="AU5">
        <f t="shared" si="2"/>
        <v>0</v>
      </c>
      <c r="AV5">
        <f t="shared" si="2"/>
        <v>0</v>
      </c>
      <c r="AW5">
        <f t="shared" si="2"/>
        <v>0</v>
      </c>
      <c r="AX5">
        <f t="shared" si="2"/>
        <v>0</v>
      </c>
      <c r="AY5">
        <f t="shared" si="2"/>
        <v>0</v>
      </c>
      <c r="AZ5">
        <f t="shared" si="2"/>
        <v>0</v>
      </c>
      <c r="BA5">
        <f t="shared" si="2"/>
        <v>0</v>
      </c>
    </row>
    <row r="6" spans="1:53">
      <c r="A6" t="s">
        <v>110</v>
      </c>
      <c r="B6">
        <v>4</v>
      </c>
      <c r="C6">
        <v>28</v>
      </c>
      <c r="D6">
        <v>6</v>
      </c>
      <c r="E6">
        <v>28</v>
      </c>
      <c r="F6">
        <v>264</v>
      </c>
      <c r="G6">
        <v>40</v>
      </c>
      <c r="H6">
        <v>270</v>
      </c>
      <c r="I6">
        <v>34</v>
      </c>
      <c r="J6">
        <v>3</v>
      </c>
      <c r="K6">
        <v>0</v>
      </c>
      <c r="L6">
        <v>20</v>
      </c>
      <c r="M6">
        <v>3</v>
      </c>
      <c r="N6">
        <v>108</v>
      </c>
      <c r="O6">
        <v>136</v>
      </c>
      <c r="P6">
        <v>350</v>
      </c>
      <c r="Q6">
        <v>30</v>
      </c>
      <c r="R6">
        <v>11</v>
      </c>
      <c r="S6">
        <v>8</v>
      </c>
      <c r="T6">
        <v>7</v>
      </c>
      <c r="U6">
        <v>500</v>
      </c>
      <c r="V6">
        <v>31</v>
      </c>
      <c r="W6">
        <v>55</v>
      </c>
      <c r="X6">
        <v>30</v>
      </c>
      <c r="Y6">
        <v>0</v>
      </c>
      <c r="AC6" t="s">
        <v>110</v>
      </c>
      <c r="AD6">
        <f t="shared" si="1"/>
        <v>80</v>
      </c>
      <c r="AE6">
        <f t="shared" si="1"/>
        <v>560</v>
      </c>
      <c r="AF6">
        <f t="shared" si="1"/>
        <v>1200</v>
      </c>
      <c r="AG6">
        <f t="shared" si="1"/>
        <v>5600</v>
      </c>
      <c r="AH6">
        <f t="shared" si="1"/>
        <v>52800</v>
      </c>
      <c r="AI6">
        <f t="shared" si="1"/>
        <v>800</v>
      </c>
      <c r="AJ6">
        <f t="shared" si="1"/>
        <v>5400</v>
      </c>
      <c r="AK6">
        <f t="shared" si="1"/>
        <v>680</v>
      </c>
      <c r="AL6">
        <f t="shared" si="1"/>
        <v>60</v>
      </c>
      <c r="AM6">
        <f t="shared" si="1"/>
        <v>0</v>
      </c>
      <c r="AN6">
        <f t="shared" si="2"/>
        <v>4000</v>
      </c>
      <c r="AO6">
        <f t="shared" si="2"/>
        <v>60</v>
      </c>
      <c r="AP6">
        <f t="shared" si="2"/>
        <v>2160</v>
      </c>
      <c r="AQ6">
        <f t="shared" si="2"/>
        <v>2720</v>
      </c>
      <c r="AR6">
        <f t="shared" si="2"/>
        <v>7000</v>
      </c>
      <c r="AS6">
        <f t="shared" si="2"/>
        <v>6000</v>
      </c>
      <c r="AT6">
        <f t="shared" si="2"/>
        <v>2200</v>
      </c>
      <c r="AU6">
        <f t="shared" si="2"/>
        <v>1600</v>
      </c>
      <c r="AV6">
        <f t="shared" si="2"/>
        <v>1400</v>
      </c>
      <c r="AW6">
        <f t="shared" si="2"/>
        <v>100000</v>
      </c>
      <c r="AX6">
        <f t="shared" si="2"/>
        <v>620</v>
      </c>
      <c r="AY6">
        <f t="shared" si="2"/>
        <v>1100</v>
      </c>
      <c r="AZ6">
        <f t="shared" si="2"/>
        <v>600</v>
      </c>
      <c r="BA6">
        <f t="shared" si="2"/>
        <v>0</v>
      </c>
    </row>
    <row r="7" spans="1:53">
      <c r="A7" t="s">
        <v>226</v>
      </c>
      <c r="B7">
        <v>0</v>
      </c>
      <c r="C7">
        <v>0</v>
      </c>
      <c r="D7">
        <v>0</v>
      </c>
      <c r="E7">
        <v>0</v>
      </c>
      <c r="F7">
        <v>2</v>
      </c>
      <c r="G7">
        <v>0</v>
      </c>
      <c r="H7">
        <v>0</v>
      </c>
      <c r="I7">
        <v>0</v>
      </c>
      <c r="J7">
        <v>0</v>
      </c>
      <c r="K7">
        <v>0</v>
      </c>
      <c r="L7">
        <v>0</v>
      </c>
      <c r="M7">
        <v>0</v>
      </c>
      <c r="N7">
        <v>16</v>
      </c>
      <c r="O7">
        <v>96</v>
      </c>
      <c r="P7">
        <v>0</v>
      </c>
      <c r="Q7">
        <v>30</v>
      </c>
      <c r="R7">
        <v>0</v>
      </c>
      <c r="S7">
        <v>0</v>
      </c>
      <c r="T7">
        <v>0</v>
      </c>
      <c r="U7">
        <v>500</v>
      </c>
      <c r="V7">
        <v>3</v>
      </c>
      <c r="W7">
        <v>0</v>
      </c>
      <c r="X7">
        <v>6</v>
      </c>
      <c r="Y7">
        <v>0</v>
      </c>
      <c r="AD7">
        <f t="shared" ref="AD7" si="3">IF(B7="","",2*B7*10^B$14)</f>
        <v>0</v>
      </c>
      <c r="AE7">
        <f t="shared" ref="AE7" si="4">IF(C7="","",2*C7*10^C$14)</f>
        <v>0</v>
      </c>
      <c r="AF7">
        <f t="shared" ref="AF7" si="5">IF(D7="","",2*D7*10^D$14)</f>
        <v>0</v>
      </c>
      <c r="AG7">
        <f t="shared" ref="AG7" si="6">IF(E7="","",2*E7*10^E$14)</f>
        <v>0</v>
      </c>
      <c r="AH7">
        <f t="shared" ref="AH7" si="7">IF(F7="","",2*F7*10^F$14)</f>
        <v>400</v>
      </c>
      <c r="AI7">
        <f t="shared" ref="AI7" si="8">IF(G7="","",2*G7*10^G$14)</f>
        <v>0</v>
      </c>
      <c r="AJ7">
        <f t="shared" ref="AJ7" si="9">IF(H7="","",2*H7*10^H$14)</f>
        <v>0</v>
      </c>
      <c r="AK7">
        <f t="shared" ref="AK7" si="10">IF(I7="","",2*I7*10^I$14)</f>
        <v>0</v>
      </c>
      <c r="AL7">
        <f t="shared" ref="AL7" si="11">IF(J7="","",2*J7*10^J$14)</f>
        <v>0</v>
      </c>
      <c r="AM7">
        <f t="shared" ref="AM7" si="12">IF(K7="","",2*K7*10^K$14)</f>
        <v>0</v>
      </c>
      <c r="AN7">
        <f t="shared" ref="AN7" si="13">IF(L7="","",2*L7*10^L$14)</f>
        <v>0</v>
      </c>
      <c r="AO7">
        <f t="shared" ref="AO7" si="14">IF(M7="","",2*M7*10^M$14)</f>
        <v>0</v>
      </c>
      <c r="AP7">
        <f t="shared" ref="AP7" si="15">IF(N7="","",2*N7*10^N$14)</f>
        <v>320</v>
      </c>
      <c r="AQ7">
        <f t="shared" ref="AQ7" si="16">IF(O7="","",2*O7*10^O$14)</f>
        <v>1920</v>
      </c>
      <c r="AR7">
        <f t="shared" ref="AR7" si="17">IF(P7="","",2*P7*10^P$14)</f>
        <v>0</v>
      </c>
      <c r="AS7">
        <f t="shared" ref="AS7" si="18">IF(Q7="","",2*Q7*10^Q$14)</f>
        <v>6000</v>
      </c>
      <c r="AT7">
        <f t="shared" ref="AT7" si="19">IF(R7="","",2*R7*10^R$14)</f>
        <v>0</v>
      </c>
      <c r="AU7">
        <f t="shared" ref="AU7" si="20">IF(S7="","",2*S7*10^S$14)</f>
        <v>0</v>
      </c>
      <c r="AV7">
        <f t="shared" ref="AV7" si="21">IF(T7="","",2*T7*10^T$14)</f>
        <v>0</v>
      </c>
      <c r="AW7">
        <f t="shared" ref="AW7" si="22">IF(U7="","",2*U7*10^U$14)</f>
        <v>100000</v>
      </c>
      <c r="AX7">
        <f t="shared" ref="AX7" si="23">IF(V7="","",2*V7*10^V$14)</f>
        <v>60</v>
      </c>
      <c r="AY7">
        <f t="shared" ref="AY7" si="24">IF(W7="","",2*W7*10^W$14)</f>
        <v>0</v>
      </c>
      <c r="AZ7">
        <f t="shared" ref="AZ7" si="25">IF(X7="","",2*X7*10^X$14)</f>
        <v>120</v>
      </c>
      <c r="BA7">
        <f t="shared" ref="BA7" si="26">IF(Y7="","",2*Y7*10^Y$14)</f>
        <v>0</v>
      </c>
    </row>
    <row r="8" spans="1:53">
      <c r="A8" t="s">
        <v>215</v>
      </c>
      <c r="B8">
        <v>0</v>
      </c>
      <c r="C8">
        <v>0</v>
      </c>
      <c r="D8">
        <v>0</v>
      </c>
      <c r="E8">
        <v>0</v>
      </c>
      <c r="F8">
        <v>0</v>
      </c>
      <c r="G8">
        <v>0</v>
      </c>
      <c r="H8">
        <v>0</v>
      </c>
      <c r="I8">
        <v>0</v>
      </c>
      <c r="J8">
        <v>0</v>
      </c>
      <c r="K8">
        <v>0</v>
      </c>
      <c r="L8">
        <v>0</v>
      </c>
      <c r="M8">
        <v>0</v>
      </c>
      <c r="N8">
        <v>0</v>
      </c>
      <c r="O8">
        <v>0</v>
      </c>
      <c r="P8">
        <v>0</v>
      </c>
      <c r="Q8">
        <v>0</v>
      </c>
      <c r="R8">
        <v>0</v>
      </c>
      <c r="S8">
        <v>0</v>
      </c>
      <c r="T8">
        <v>1</v>
      </c>
      <c r="U8">
        <v>0</v>
      </c>
      <c r="V8">
        <v>0</v>
      </c>
      <c r="W8">
        <v>0</v>
      </c>
      <c r="X8">
        <v>0</v>
      </c>
      <c r="Y8">
        <v>0</v>
      </c>
      <c r="AC8" t="s">
        <v>215</v>
      </c>
      <c r="AD8">
        <f t="shared" ref="AD8:AS13" si="27">IF(B8="","",2*B8*10^B$14)</f>
        <v>0</v>
      </c>
      <c r="AE8">
        <f t="shared" si="27"/>
        <v>0</v>
      </c>
      <c r="AF8">
        <f t="shared" si="27"/>
        <v>0</v>
      </c>
      <c r="AG8">
        <f t="shared" si="27"/>
        <v>0</v>
      </c>
      <c r="AH8">
        <f t="shared" si="27"/>
        <v>0</v>
      </c>
      <c r="AI8">
        <f t="shared" si="27"/>
        <v>0</v>
      </c>
      <c r="AJ8">
        <f t="shared" si="27"/>
        <v>0</v>
      </c>
      <c r="AK8">
        <f t="shared" si="27"/>
        <v>0</v>
      </c>
      <c r="AL8">
        <f t="shared" si="27"/>
        <v>0</v>
      </c>
      <c r="AM8">
        <f t="shared" si="27"/>
        <v>0</v>
      </c>
      <c r="AN8">
        <f t="shared" si="27"/>
        <v>0</v>
      </c>
      <c r="AO8">
        <f t="shared" si="27"/>
        <v>0</v>
      </c>
      <c r="AP8">
        <f t="shared" si="27"/>
        <v>0</v>
      </c>
      <c r="AQ8">
        <f t="shared" si="27"/>
        <v>0</v>
      </c>
      <c r="AR8">
        <f t="shared" si="27"/>
        <v>0</v>
      </c>
      <c r="AS8">
        <f t="shared" si="27"/>
        <v>0</v>
      </c>
      <c r="AT8">
        <f t="shared" ref="AN8:BA12" si="28">IF(R8="","",2*R8*10^R$14)</f>
        <v>0</v>
      </c>
      <c r="AU8">
        <f t="shared" si="28"/>
        <v>0</v>
      </c>
      <c r="AV8">
        <f t="shared" si="28"/>
        <v>200</v>
      </c>
      <c r="AW8">
        <f t="shared" si="28"/>
        <v>0</v>
      </c>
      <c r="AX8">
        <f t="shared" si="28"/>
        <v>0</v>
      </c>
      <c r="AY8">
        <f t="shared" si="28"/>
        <v>0</v>
      </c>
      <c r="AZ8">
        <f t="shared" si="28"/>
        <v>0</v>
      </c>
      <c r="BA8">
        <f t="shared" si="28"/>
        <v>0</v>
      </c>
    </row>
    <row r="9" spans="1:53">
      <c r="A9" t="s">
        <v>112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AC9" t="s">
        <v>112</v>
      </c>
      <c r="AD9">
        <f t="shared" si="27"/>
        <v>0</v>
      </c>
      <c r="AE9">
        <f t="shared" si="27"/>
        <v>0</v>
      </c>
      <c r="AF9">
        <f t="shared" si="27"/>
        <v>0</v>
      </c>
      <c r="AG9">
        <f t="shared" si="27"/>
        <v>0</v>
      </c>
      <c r="AH9">
        <f t="shared" si="27"/>
        <v>0</v>
      </c>
      <c r="AI9">
        <f t="shared" si="27"/>
        <v>0</v>
      </c>
      <c r="AJ9">
        <f t="shared" si="27"/>
        <v>0</v>
      </c>
      <c r="AK9">
        <f t="shared" si="27"/>
        <v>0</v>
      </c>
      <c r="AL9">
        <f t="shared" si="27"/>
        <v>0</v>
      </c>
      <c r="AM9">
        <f t="shared" si="27"/>
        <v>0</v>
      </c>
      <c r="AN9">
        <f t="shared" si="28"/>
        <v>0</v>
      </c>
      <c r="AO9">
        <f t="shared" si="28"/>
        <v>0</v>
      </c>
      <c r="AP9">
        <f t="shared" si="28"/>
        <v>0</v>
      </c>
      <c r="AQ9">
        <f t="shared" si="28"/>
        <v>0</v>
      </c>
      <c r="AR9">
        <f t="shared" si="28"/>
        <v>0</v>
      </c>
      <c r="AS9">
        <f t="shared" si="28"/>
        <v>0</v>
      </c>
      <c r="AT9">
        <f t="shared" si="28"/>
        <v>0</v>
      </c>
      <c r="AU9">
        <f t="shared" si="28"/>
        <v>0</v>
      </c>
      <c r="AV9">
        <f t="shared" si="28"/>
        <v>0</v>
      </c>
      <c r="AW9">
        <f t="shared" si="28"/>
        <v>0</v>
      </c>
      <c r="AX9">
        <f t="shared" si="28"/>
        <v>0</v>
      </c>
      <c r="AY9">
        <f t="shared" si="28"/>
        <v>0</v>
      </c>
      <c r="AZ9">
        <f t="shared" si="28"/>
        <v>0</v>
      </c>
      <c r="BA9">
        <f t="shared" si="28"/>
        <v>0</v>
      </c>
    </row>
    <row r="10" spans="1:53">
      <c r="A10" t="s">
        <v>113</v>
      </c>
      <c r="B10">
        <v>0</v>
      </c>
      <c r="C10">
        <v>0</v>
      </c>
      <c r="D10">
        <v>0</v>
      </c>
      <c r="E10">
        <v>0</v>
      </c>
      <c r="F10">
        <v>35</v>
      </c>
      <c r="G10">
        <v>23</v>
      </c>
      <c r="H10">
        <v>5</v>
      </c>
      <c r="I10">
        <v>10</v>
      </c>
      <c r="J10">
        <v>1</v>
      </c>
      <c r="K10">
        <v>9</v>
      </c>
      <c r="L10">
        <v>3</v>
      </c>
      <c r="M10">
        <v>6</v>
      </c>
      <c r="N10">
        <v>16</v>
      </c>
      <c r="O10">
        <v>21</v>
      </c>
      <c r="P10">
        <v>5</v>
      </c>
      <c r="Q10">
        <v>200</v>
      </c>
      <c r="R10">
        <v>2</v>
      </c>
      <c r="S10">
        <v>3</v>
      </c>
      <c r="T10">
        <v>12</v>
      </c>
      <c r="U10">
        <v>15</v>
      </c>
      <c r="V10">
        <v>4</v>
      </c>
      <c r="W10">
        <v>5</v>
      </c>
      <c r="X10">
        <v>20</v>
      </c>
      <c r="Y10">
        <v>15</v>
      </c>
      <c r="AC10" t="s">
        <v>113</v>
      </c>
      <c r="AD10">
        <f t="shared" si="27"/>
        <v>0</v>
      </c>
      <c r="AE10">
        <f t="shared" si="27"/>
        <v>0</v>
      </c>
      <c r="AF10">
        <f t="shared" si="27"/>
        <v>0</v>
      </c>
      <c r="AG10">
        <f t="shared" si="27"/>
        <v>0</v>
      </c>
      <c r="AH10">
        <f t="shared" si="27"/>
        <v>7000</v>
      </c>
      <c r="AI10">
        <f t="shared" si="27"/>
        <v>460</v>
      </c>
      <c r="AJ10">
        <f t="shared" si="27"/>
        <v>100</v>
      </c>
      <c r="AK10">
        <f t="shared" si="27"/>
        <v>200</v>
      </c>
      <c r="AL10">
        <f t="shared" si="27"/>
        <v>20</v>
      </c>
      <c r="AM10">
        <f t="shared" si="27"/>
        <v>180</v>
      </c>
      <c r="AN10">
        <f t="shared" si="28"/>
        <v>600</v>
      </c>
      <c r="AO10">
        <f t="shared" si="28"/>
        <v>120</v>
      </c>
      <c r="AP10">
        <f t="shared" si="28"/>
        <v>320</v>
      </c>
      <c r="AQ10">
        <f t="shared" si="28"/>
        <v>420</v>
      </c>
      <c r="AR10">
        <f t="shared" si="28"/>
        <v>100</v>
      </c>
      <c r="AS10">
        <f t="shared" si="28"/>
        <v>40000</v>
      </c>
      <c r="AT10">
        <f t="shared" si="28"/>
        <v>400</v>
      </c>
      <c r="AU10">
        <f t="shared" si="28"/>
        <v>600</v>
      </c>
      <c r="AV10">
        <f t="shared" si="28"/>
        <v>2400</v>
      </c>
      <c r="AW10">
        <f t="shared" si="28"/>
        <v>3000</v>
      </c>
      <c r="AX10">
        <f t="shared" si="28"/>
        <v>80</v>
      </c>
      <c r="AY10">
        <f t="shared" si="28"/>
        <v>100</v>
      </c>
      <c r="AZ10">
        <f t="shared" si="28"/>
        <v>400</v>
      </c>
      <c r="BA10">
        <f t="shared" si="28"/>
        <v>300</v>
      </c>
    </row>
    <row r="11" spans="1:53">
      <c r="A11" t="s">
        <v>216</v>
      </c>
      <c r="B11">
        <v>217</v>
      </c>
      <c r="C11">
        <v>120</v>
      </c>
      <c r="D11">
        <v>55</v>
      </c>
      <c r="E11">
        <v>38</v>
      </c>
      <c r="F11">
        <v>0.2</v>
      </c>
      <c r="G11">
        <v>2</v>
      </c>
      <c r="H11">
        <v>50</v>
      </c>
      <c r="I11">
        <v>0</v>
      </c>
      <c r="J11">
        <v>100</v>
      </c>
      <c r="K11">
        <v>0</v>
      </c>
      <c r="L11">
        <v>37</v>
      </c>
      <c r="M11">
        <v>30</v>
      </c>
      <c r="N11">
        <v>18</v>
      </c>
      <c r="O11">
        <v>17</v>
      </c>
      <c r="P11">
        <v>1</v>
      </c>
      <c r="Q11">
        <v>24</v>
      </c>
      <c r="R11">
        <v>45</v>
      </c>
      <c r="S11">
        <v>12</v>
      </c>
      <c r="T11">
        <v>16</v>
      </c>
      <c r="U11">
        <v>1</v>
      </c>
      <c r="V11">
        <v>2</v>
      </c>
      <c r="W11">
        <v>2</v>
      </c>
      <c r="X11">
        <v>30</v>
      </c>
      <c r="Y11">
        <v>0</v>
      </c>
      <c r="AC11" t="s">
        <v>216</v>
      </c>
      <c r="AD11">
        <f t="shared" si="27"/>
        <v>4340</v>
      </c>
      <c r="AE11">
        <f t="shared" si="27"/>
        <v>2400</v>
      </c>
      <c r="AF11">
        <f t="shared" si="27"/>
        <v>11000</v>
      </c>
      <c r="AG11">
        <f t="shared" si="27"/>
        <v>7600</v>
      </c>
      <c r="AH11">
        <f t="shared" si="27"/>
        <v>40</v>
      </c>
      <c r="AI11">
        <f t="shared" si="27"/>
        <v>40</v>
      </c>
      <c r="AJ11">
        <f t="shared" si="27"/>
        <v>1000</v>
      </c>
      <c r="AK11">
        <f t="shared" si="27"/>
        <v>0</v>
      </c>
      <c r="AL11">
        <f t="shared" si="27"/>
        <v>2000</v>
      </c>
      <c r="AM11">
        <f t="shared" si="27"/>
        <v>0</v>
      </c>
      <c r="AN11">
        <f t="shared" si="28"/>
        <v>7400</v>
      </c>
      <c r="AO11">
        <f t="shared" si="28"/>
        <v>600</v>
      </c>
      <c r="AP11">
        <f t="shared" si="28"/>
        <v>360</v>
      </c>
      <c r="AQ11">
        <f t="shared" si="28"/>
        <v>340</v>
      </c>
      <c r="AR11">
        <f t="shared" si="28"/>
        <v>20</v>
      </c>
      <c r="AS11">
        <f t="shared" si="28"/>
        <v>4800</v>
      </c>
      <c r="AT11">
        <f t="shared" si="28"/>
        <v>9000</v>
      </c>
      <c r="AU11">
        <f t="shared" si="28"/>
        <v>2400</v>
      </c>
      <c r="AV11">
        <f t="shared" si="28"/>
        <v>3200</v>
      </c>
      <c r="AW11">
        <f t="shared" si="28"/>
        <v>200</v>
      </c>
      <c r="AX11">
        <f t="shared" si="28"/>
        <v>40</v>
      </c>
      <c r="AY11">
        <f t="shared" si="28"/>
        <v>40</v>
      </c>
      <c r="AZ11">
        <f t="shared" si="28"/>
        <v>600</v>
      </c>
      <c r="BA11">
        <f t="shared" si="28"/>
        <v>0</v>
      </c>
    </row>
    <row r="12" spans="1:53">
      <c r="A12" t="s">
        <v>227</v>
      </c>
      <c r="B12">
        <v>0</v>
      </c>
      <c r="C12">
        <v>8</v>
      </c>
      <c r="D12">
        <v>0</v>
      </c>
      <c r="E12">
        <v>0</v>
      </c>
      <c r="F12">
        <v>0</v>
      </c>
      <c r="G12">
        <v>0</v>
      </c>
      <c r="H12">
        <v>0</v>
      </c>
      <c r="I12">
        <v>0</v>
      </c>
      <c r="J12">
        <v>0</v>
      </c>
      <c r="K12">
        <v>0</v>
      </c>
      <c r="L12">
        <v>0</v>
      </c>
      <c r="M12">
        <v>12</v>
      </c>
      <c r="N12">
        <v>0</v>
      </c>
      <c r="O12">
        <v>0</v>
      </c>
      <c r="P12">
        <v>0</v>
      </c>
      <c r="Q12">
        <v>0</v>
      </c>
      <c r="R12">
        <v>0</v>
      </c>
      <c r="S12">
        <v>0</v>
      </c>
      <c r="T12">
        <v>0</v>
      </c>
      <c r="U12">
        <v>0</v>
      </c>
      <c r="V12">
        <v>0</v>
      </c>
      <c r="W12">
        <v>0</v>
      </c>
      <c r="X12">
        <v>0</v>
      </c>
      <c r="Y12">
        <v>26</v>
      </c>
      <c r="AD12">
        <f t="shared" si="27"/>
        <v>0</v>
      </c>
      <c r="AE12">
        <f t="shared" si="27"/>
        <v>160</v>
      </c>
      <c r="AF12">
        <f t="shared" si="27"/>
        <v>0</v>
      </c>
      <c r="AG12">
        <f t="shared" ref="AG12" si="29">IF(E12="","",2*E12*10^E$14)</f>
        <v>0</v>
      </c>
      <c r="AH12">
        <f t="shared" ref="AH12" si="30">IF(F12="","",2*F12*10^F$14)</f>
        <v>0</v>
      </c>
      <c r="AI12">
        <f t="shared" ref="AI12" si="31">IF(G12="","",2*G12*10^G$14)</f>
        <v>0</v>
      </c>
      <c r="AJ12">
        <f t="shared" ref="AJ12" si="32">IF(H12="","",2*H12*10^H$14)</f>
        <v>0</v>
      </c>
      <c r="AK12">
        <f t="shared" ref="AK12" si="33">IF(I12="","",2*I12*10^I$14)</f>
        <v>0</v>
      </c>
      <c r="AL12">
        <f t="shared" ref="AL12" si="34">IF(J12="","",2*J12*10^J$14)</f>
        <v>0</v>
      </c>
      <c r="AM12">
        <f t="shared" ref="AM12" si="35">IF(K12="","",2*K12*10^K$14)</f>
        <v>0</v>
      </c>
      <c r="AN12">
        <f t="shared" si="28"/>
        <v>0</v>
      </c>
      <c r="AO12">
        <f t="shared" si="28"/>
        <v>240</v>
      </c>
      <c r="AP12">
        <f t="shared" si="28"/>
        <v>0</v>
      </c>
      <c r="AQ12">
        <f t="shared" si="28"/>
        <v>0</v>
      </c>
      <c r="AR12">
        <f t="shared" si="28"/>
        <v>0</v>
      </c>
      <c r="AS12">
        <f t="shared" si="28"/>
        <v>0</v>
      </c>
      <c r="AT12">
        <f t="shared" si="28"/>
        <v>0</v>
      </c>
      <c r="AU12">
        <f t="shared" si="28"/>
        <v>0</v>
      </c>
      <c r="AV12">
        <f t="shared" si="28"/>
        <v>0</v>
      </c>
      <c r="AW12">
        <f t="shared" si="28"/>
        <v>0</v>
      </c>
      <c r="AX12">
        <f t="shared" si="28"/>
        <v>0</v>
      </c>
      <c r="AY12">
        <f t="shared" si="28"/>
        <v>0</v>
      </c>
      <c r="AZ12">
        <f t="shared" si="28"/>
        <v>0</v>
      </c>
      <c r="BA12">
        <f t="shared" si="28"/>
        <v>520</v>
      </c>
    </row>
    <row r="13" spans="1:53">
      <c r="A13" t="s">
        <v>217</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AC13" t="s">
        <v>217</v>
      </c>
      <c r="AD13">
        <f t="shared" si="27"/>
        <v>0</v>
      </c>
      <c r="AE13">
        <f t="shared" si="27"/>
        <v>0</v>
      </c>
      <c r="AF13">
        <f t="shared" si="27"/>
        <v>0</v>
      </c>
      <c r="AG13">
        <f t="shared" si="27"/>
        <v>0</v>
      </c>
      <c r="AH13">
        <f t="shared" si="27"/>
        <v>0</v>
      </c>
      <c r="AI13">
        <f t="shared" si="27"/>
        <v>0</v>
      </c>
      <c r="AJ13">
        <f t="shared" si="27"/>
        <v>0</v>
      </c>
      <c r="AK13">
        <f t="shared" si="27"/>
        <v>0</v>
      </c>
      <c r="AL13">
        <f t="shared" si="27"/>
        <v>0</v>
      </c>
      <c r="AM13">
        <f t="shared" si="27"/>
        <v>0</v>
      </c>
      <c r="AN13">
        <f t="shared" si="27"/>
        <v>0</v>
      </c>
      <c r="AO13">
        <f t="shared" si="27"/>
        <v>0</v>
      </c>
      <c r="AP13">
        <f t="shared" si="27"/>
        <v>0</v>
      </c>
      <c r="AQ13">
        <f t="shared" si="27"/>
        <v>0</v>
      </c>
      <c r="AR13">
        <f t="shared" si="27"/>
        <v>0</v>
      </c>
      <c r="AS13">
        <f t="shared" si="27"/>
        <v>0</v>
      </c>
      <c r="AT13">
        <f t="shared" ref="AT13:AZ13" si="36">IF(R13="","",2*R13*10^R$14)</f>
        <v>0</v>
      </c>
      <c r="AU13">
        <f t="shared" si="36"/>
        <v>0</v>
      </c>
      <c r="AV13">
        <f t="shared" si="36"/>
        <v>0</v>
      </c>
      <c r="AW13">
        <f t="shared" si="36"/>
        <v>0</v>
      </c>
      <c r="AX13">
        <f t="shared" si="36"/>
        <v>0</v>
      </c>
      <c r="AY13">
        <f t="shared" si="36"/>
        <v>0</v>
      </c>
      <c r="AZ13">
        <f t="shared" si="36"/>
        <v>0</v>
      </c>
      <c r="BA13">
        <f>IF(Y13="","",2*Y13*10^Y$14)</f>
        <v>0</v>
      </c>
    </row>
    <row r="14" spans="1:53">
      <c r="A14" t="s">
        <v>218</v>
      </c>
      <c r="B14">
        <v>1</v>
      </c>
      <c r="C14">
        <v>1</v>
      </c>
      <c r="D14">
        <v>2</v>
      </c>
      <c r="E14">
        <v>2</v>
      </c>
      <c r="F14">
        <v>2</v>
      </c>
      <c r="G14">
        <v>1</v>
      </c>
      <c r="H14">
        <v>1</v>
      </c>
      <c r="I14">
        <v>1</v>
      </c>
      <c r="J14">
        <v>1</v>
      </c>
      <c r="K14">
        <v>1</v>
      </c>
      <c r="L14">
        <v>2</v>
      </c>
      <c r="M14">
        <v>1</v>
      </c>
      <c r="N14">
        <v>1</v>
      </c>
      <c r="O14">
        <v>1</v>
      </c>
      <c r="P14">
        <v>1</v>
      </c>
      <c r="Q14">
        <v>2</v>
      </c>
      <c r="R14">
        <v>2</v>
      </c>
      <c r="S14">
        <v>2</v>
      </c>
      <c r="T14">
        <v>2</v>
      </c>
      <c r="U14">
        <v>2</v>
      </c>
      <c r="V14">
        <v>1</v>
      </c>
      <c r="W14">
        <v>1</v>
      </c>
      <c r="X14">
        <v>1</v>
      </c>
      <c r="Y14">
        <v>1</v>
      </c>
      <c r="AC14" t="s">
        <v>219</v>
      </c>
      <c r="AD14">
        <f t="shared" ref="AD14:BA14" si="37">SUM(AD5:AD13)</f>
        <v>4420</v>
      </c>
      <c r="AE14">
        <f t="shared" si="37"/>
        <v>3120</v>
      </c>
      <c r="AF14">
        <f t="shared" si="37"/>
        <v>12200</v>
      </c>
      <c r="AG14">
        <f t="shared" si="37"/>
        <v>13200</v>
      </c>
      <c r="AH14">
        <f t="shared" si="37"/>
        <v>60240</v>
      </c>
      <c r="AI14">
        <f t="shared" si="37"/>
        <v>1300</v>
      </c>
      <c r="AJ14">
        <f t="shared" si="37"/>
        <v>6500</v>
      </c>
      <c r="AK14">
        <f t="shared" si="37"/>
        <v>880</v>
      </c>
      <c r="AL14">
        <f t="shared" si="37"/>
        <v>2080</v>
      </c>
      <c r="AM14">
        <f t="shared" si="37"/>
        <v>180</v>
      </c>
      <c r="AN14">
        <f t="shared" si="37"/>
        <v>12000</v>
      </c>
      <c r="AO14">
        <f t="shared" si="37"/>
        <v>1020</v>
      </c>
      <c r="AP14">
        <f t="shared" si="37"/>
        <v>3160</v>
      </c>
      <c r="AQ14">
        <f t="shared" si="37"/>
        <v>5400</v>
      </c>
      <c r="AR14">
        <f t="shared" si="37"/>
        <v>7120</v>
      </c>
      <c r="AS14">
        <f t="shared" si="37"/>
        <v>56800</v>
      </c>
      <c r="AT14">
        <f t="shared" si="37"/>
        <v>11600</v>
      </c>
      <c r="AU14">
        <f t="shared" si="37"/>
        <v>4600</v>
      </c>
      <c r="AV14">
        <f t="shared" si="37"/>
        <v>7200</v>
      </c>
      <c r="AW14">
        <f t="shared" si="37"/>
        <v>203200</v>
      </c>
      <c r="AX14">
        <f t="shared" si="37"/>
        <v>800</v>
      </c>
      <c r="AY14">
        <f t="shared" si="37"/>
        <v>1240</v>
      </c>
      <c r="AZ14">
        <f t="shared" si="37"/>
        <v>1720</v>
      </c>
      <c r="BA14">
        <f t="shared" si="37"/>
        <v>820</v>
      </c>
    </row>
    <row r="15" spans="1:53">
      <c r="A15" t="s">
        <v>220</v>
      </c>
      <c r="B15">
        <v>10</v>
      </c>
      <c r="C15">
        <v>10</v>
      </c>
      <c r="D15">
        <v>10</v>
      </c>
      <c r="E15">
        <v>10</v>
      </c>
      <c r="F15">
        <v>10</v>
      </c>
      <c r="G15">
        <v>10</v>
      </c>
      <c r="H15">
        <v>10</v>
      </c>
      <c r="I15">
        <v>10</v>
      </c>
      <c r="J15">
        <v>10</v>
      </c>
      <c r="K15">
        <v>10</v>
      </c>
      <c r="L15">
        <v>10</v>
      </c>
      <c r="M15">
        <v>10</v>
      </c>
      <c r="N15">
        <v>10</v>
      </c>
      <c r="O15">
        <v>10</v>
      </c>
      <c r="P15">
        <v>10</v>
      </c>
      <c r="Q15">
        <v>10</v>
      </c>
      <c r="R15">
        <v>10</v>
      </c>
      <c r="S15">
        <v>10</v>
      </c>
      <c r="T15">
        <v>10</v>
      </c>
      <c r="U15">
        <v>10</v>
      </c>
      <c r="V15">
        <v>10</v>
      </c>
      <c r="W15">
        <v>10</v>
      </c>
      <c r="X15">
        <v>10</v>
      </c>
      <c r="Y15">
        <v>10</v>
      </c>
      <c r="AC15" s="5" t="s">
        <v>221</v>
      </c>
      <c r="AD15" s="5">
        <f>AD14/10</f>
        <v>442</v>
      </c>
      <c r="AE15" s="5">
        <f t="shared" ref="AE15:BA15" si="38">AE14/10</f>
        <v>312</v>
      </c>
      <c r="AF15" s="5">
        <f t="shared" si="38"/>
        <v>1220</v>
      </c>
      <c r="AG15" s="5">
        <f t="shared" si="38"/>
        <v>1320</v>
      </c>
      <c r="AH15" s="5">
        <f t="shared" si="38"/>
        <v>6024</v>
      </c>
      <c r="AI15" s="5">
        <f t="shared" si="38"/>
        <v>130</v>
      </c>
      <c r="AJ15" s="5">
        <f t="shared" si="38"/>
        <v>650</v>
      </c>
      <c r="AK15" s="5">
        <f t="shared" si="38"/>
        <v>88</v>
      </c>
      <c r="AL15" s="5">
        <f t="shared" si="38"/>
        <v>208</v>
      </c>
      <c r="AM15" s="5">
        <f t="shared" si="38"/>
        <v>18</v>
      </c>
      <c r="AN15" s="5">
        <f t="shared" si="38"/>
        <v>1200</v>
      </c>
      <c r="AO15" s="5">
        <f t="shared" si="38"/>
        <v>102</v>
      </c>
      <c r="AP15" s="5">
        <f t="shared" si="38"/>
        <v>316</v>
      </c>
      <c r="AQ15" s="5">
        <f t="shared" si="38"/>
        <v>540</v>
      </c>
      <c r="AR15" s="5">
        <f t="shared" si="38"/>
        <v>712</v>
      </c>
      <c r="AS15" s="5">
        <f t="shared" si="38"/>
        <v>5680</v>
      </c>
      <c r="AT15" s="5">
        <f t="shared" si="38"/>
        <v>1160</v>
      </c>
      <c r="AU15" s="5">
        <f t="shared" si="38"/>
        <v>460</v>
      </c>
      <c r="AV15" s="5">
        <f t="shared" si="38"/>
        <v>720</v>
      </c>
      <c r="AW15" s="5">
        <f t="shared" si="38"/>
        <v>20320</v>
      </c>
      <c r="AX15" s="5">
        <f t="shared" si="38"/>
        <v>80</v>
      </c>
      <c r="AY15" s="5">
        <f t="shared" si="38"/>
        <v>124</v>
      </c>
      <c r="AZ15" s="5">
        <f t="shared" si="38"/>
        <v>172</v>
      </c>
      <c r="BA15" s="5">
        <f t="shared" si="38"/>
        <v>82</v>
      </c>
    </row>
    <row r="17" spans="1:1">
      <c r="A17" t="s">
        <v>229</v>
      </c>
    </row>
    <row r="18" spans="1:1">
      <c r="A18" t="s">
        <v>240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A18"/>
  <sheetViews>
    <sheetView workbookViewId="0">
      <selection activeCell="A4" sqref="A4:Y15"/>
    </sheetView>
  </sheetViews>
  <sheetFormatPr defaultColWidth="11" defaultRowHeight="15.75"/>
  <sheetData>
    <row r="1" spans="1:53">
      <c r="A1" s="4">
        <v>44607</v>
      </c>
      <c r="E1" s="2"/>
    </row>
    <row r="2" spans="1:53" ht="21">
      <c r="A2" s="29"/>
    </row>
    <row r="3" spans="1:53">
      <c r="A3" t="s">
        <v>214</v>
      </c>
    </row>
    <row r="4" spans="1:53">
      <c r="B4" t="s">
        <v>136</v>
      </c>
      <c r="C4" t="s">
        <v>137</v>
      </c>
      <c r="D4" t="s">
        <v>138</v>
      </c>
      <c r="E4" t="s">
        <v>139</v>
      </c>
      <c r="F4" t="s">
        <v>140</v>
      </c>
      <c r="G4" t="s">
        <v>141</v>
      </c>
      <c r="H4" t="s">
        <v>142</v>
      </c>
      <c r="I4" t="s">
        <v>143</v>
      </c>
      <c r="J4" t="s">
        <v>144</v>
      </c>
      <c r="K4" t="s">
        <v>145</v>
      </c>
      <c r="L4" t="s">
        <v>146</v>
      </c>
      <c r="M4" t="s">
        <v>147</v>
      </c>
      <c r="N4" t="s">
        <v>148</v>
      </c>
      <c r="O4" t="s">
        <v>149</v>
      </c>
      <c r="P4" t="s">
        <v>150</v>
      </c>
      <c r="Q4" t="s">
        <v>151</v>
      </c>
      <c r="R4" t="s">
        <v>152</v>
      </c>
      <c r="S4" t="s">
        <v>153</v>
      </c>
      <c r="T4" t="s">
        <v>154</v>
      </c>
      <c r="U4" t="s">
        <v>155</v>
      </c>
      <c r="V4" t="s">
        <v>156</v>
      </c>
      <c r="W4" t="s">
        <v>157</v>
      </c>
      <c r="X4" t="s">
        <v>158</v>
      </c>
      <c r="Y4" t="s">
        <v>159</v>
      </c>
      <c r="AD4" t="str">
        <f t="shared" ref="AD4:BA4" si="0">B4</f>
        <v>A1</v>
      </c>
      <c r="AE4" t="str">
        <f t="shared" si="0"/>
        <v>A2</v>
      </c>
      <c r="AF4" t="str">
        <f t="shared" si="0"/>
        <v>B1</v>
      </c>
      <c r="AG4" t="str">
        <f t="shared" si="0"/>
        <v>B2</v>
      </c>
      <c r="AH4" t="str">
        <f t="shared" si="0"/>
        <v>C1</v>
      </c>
      <c r="AI4" t="str">
        <f t="shared" si="0"/>
        <v>C2</v>
      </c>
      <c r="AJ4" t="str">
        <f t="shared" si="0"/>
        <v>D1</v>
      </c>
      <c r="AK4" t="str">
        <f t="shared" si="0"/>
        <v>D2</v>
      </c>
      <c r="AL4" t="str">
        <f t="shared" si="0"/>
        <v>E1</v>
      </c>
      <c r="AM4" t="str">
        <f t="shared" si="0"/>
        <v>E2</v>
      </c>
      <c r="AN4" t="str">
        <f t="shared" si="0"/>
        <v>F1</v>
      </c>
      <c r="AO4" t="str">
        <f t="shared" si="0"/>
        <v>F2</v>
      </c>
      <c r="AP4" t="str">
        <f t="shared" si="0"/>
        <v>G1</v>
      </c>
      <c r="AQ4" t="str">
        <f t="shared" si="0"/>
        <v>G2</v>
      </c>
      <c r="AR4" t="str">
        <f t="shared" si="0"/>
        <v>H1</v>
      </c>
      <c r="AS4" t="str">
        <f t="shared" si="0"/>
        <v>H2</v>
      </c>
      <c r="AT4" t="str">
        <f t="shared" si="0"/>
        <v>I1</v>
      </c>
      <c r="AU4" t="str">
        <f t="shared" si="0"/>
        <v>I2</v>
      </c>
      <c r="AV4" t="str">
        <f t="shared" si="0"/>
        <v>J1</v>
      </c>
      <c r="AW4" t="str">
        <f t="shared" si="0"/>
        <v>J2</v>
      </c>
      <c r="AX4" t="str">
        <f t="shared" si="0"/>
        <v>K1</v>
      </c>
      <c r="AY4" t="str">
        <f t="shared" si="0"/>
        <v>K2</v>
      </c>
      <c r="AZ4" t="str">
        <f t="shared" si="0"/>
        <v>L1</v>
      </c>
      <c r="BA4" t="str">
        <f t="shared" si="0"/>
        <v>L2</v>
      </c>
    </row>
    <row r="5" spans="1:53">
      <c r="A5" t="s">
        <v>109</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AC5" t="s">
        <v>109</v>
      </c>
      <c r="AD5">
        <f t="shared" ref="AD5:AS6" si="1">IF(B5="","",2*B5*10^B$14)</f>
        <v>0</v>
      </c>
      <c r="AE5">
        <f t="shared" si="1"/>
        <v>0</v>
      </c>
      <c r="AF5">
        <f t="shared" si="1"/>
        <v>0</v>
      </c>
      <c r="AG5">
        <f t="shared" si="1"/>
        <v>0</v>
      </c>
      <c r="AH5">
        <f t="shared" si="1"/>
        <v>0</v>
      </c>
      <c r="AI5">
        <f t="shared" si="1"/>
        <v>0</v>
      </c>
      <c r="AJ5">
        <f t="shared" si="1"/>
        <v>0</v>
      </c>
      <c r="AK5">
        <f t="shared" si="1"/>
        <v>0</v>
      </c>
      <c r="AL5">
        <f t="shared" si="1"/>
        <v>0</v>
      </c>
      <c r="AM5">
        <f t="shared" si="1"/>
        <v>0</v>
      </c>
      <c r="AN5">
        <f t="shared" si="1"/>
        <v>0</v>
      </c>
      <c r="AO5">
        <f t="shared" si="1"/>
        <v>0</v>
      </c>
      <c r="AP5">
        <f t="shared" si="1"/>
        <v>0</v>
      </c>
      <c r="AQ5">
        <f t="shared" si="1"/>
        <v>0</v>
      </c>
      <c r="AR5">
        <f t="shared" si="1"/>
        <v>0</v>
      </c>
      <c r="AS5">
        <f t="shared" si="1"/>
        <v>0</v>
      </c>
      <c r="AT5">
        <f t="shared" ref="AN5:BA6" si="2">IF(R5="","",2*R5*10^R$14)</f>
        <v>0</v>
      </c>
      <c r="AU5">
        <f t="shared" si="2"/>
        <v>0</v>
      </c>
      <c r="AV5">
        <f t="shared" si="2"/>
        <v>0</v>
      </c>
      <c r="AW5">
        <f t="shared" si="2"/>
        <v>0</v>
      </c>
      <c r="AX5">
        <f t="shared" si="2"/>
        <v>0</v>
      </c>
      <c r="AY5">
        <f t="shared" si="2"/>
        <v>0</v>
      </c>
      <c r="AZ5">
        <f t="shared" si="2"/>
        <v>0</v>
      </c>
      <c r="BA5">
        <f t="shared" si="2"/>
        <v>0</v>
      </c>
    </row>
    <row r="6" spans="1:53">
      <c r="A6" t="s">
        <v>110</v>
      </c>
      <c r="B6">
        <v>6</v>
      </c>
      <c r="C6">
        <v>30</v>
      </c>
      <c r="D6">
        <v>21</v>
      </c>
      <c r="E6">
        <v>2</v>
      </c>
      <c r="F6">
        <v>150</v>
      </c>
      <c r="G6">
        <v>35</v>
      </c>
      <c r="H6">
        <v>53</v>
      </c>
      <c r="I6">
        <v>300</v>
      </c>
      <c r="J6">
        <v>3</v>
      </c>
      <c r="K6">
        <v>0</v>
      </c>
      <c r="L6">
        <v>19</v>
      </c>
      <c r="M6">
        <v>14</v>
      </c>
      <c r="N6">
        <v>13</v>
      </c>
      <c r="O6">
        <v>200</v>
      </c>
      <c r="P6">
        <v>98</v>
      </c>
      <c r="Q6">
        <v>150</v>
      </c>
      <c r="R6">
        <v>3</v>
      </c>
      <c r="S6">
        <v>26</v>
      </c>
      <c r="T6">
        <v>23</v>
      </c>
      <c r="U6">
        <v>13</v>
      </c>
      <c r="V6">
        <v>247</v>
      </c>
      <c r="W6">
        <v>26</v>
      </c>
      <c r="X6">
        <v>7</v>
      </c>
      <c r="Y6">
        <v>0</v>
      </c>
      <c r="AC6" t="s">
        <v>110</v>
      </c>
      <c r="AD6">
        <f t="shared" si="1"/>
        <v>1200</v>
      </c>
      <c r="AE6">
        <f t="shared" si="1"/>
        <v>6000</v>
      </c>
      <c r="AF6">
        <f t="shared" si="1"/>
        <v>4200</v>
      </c>
      <c r="AG6">
        <f t="shared" si="1"/>
        <v>40</v>
      </c>
      <c r="AH6">
        <f t="shared" si="1"/>
        <v>30000</v>
      </c>
      <c r="AI6">
        <f t="shared" si="1"/>
        <v>7000</v>
      </c>
      <c r="AJ6">
        <f t="shared" si="1"/>
        <v>10600</v>
      </c>
      <c r="AK6">
        <f t="shared" si="1"/>
        <v>60000</v>
      </c>
      <c r="AL6">
        <f t="shared" si="1"/>
        <v>60</v>
      </c>
      <c r="AM6">
        <f t="shared" si="1"/>
        <v>0</v>
      </c>
      <c r="AN6">
        <f t="shared" si="2"/>
        <v>380</v>
      </c>
      <c r="AO6">
        <f t="shared" si="2"/>
        <v>280</v>
      </c>
      <c r="AP6">
        <f t="shared" si="2"/>
        <v>2600</v>
      </c>
      <c r="AQ6">
        <f t="shared" si="2"/>
        <v>40000</v>
      </c>
      <c r="AR6">
        <f t="shared" si="2"/>
        <v>19600</v>
      </c>
      <c r="AS6">
        <f t="shared" si="2"/>
        <v>30000</v>
      </c>
      <c r="AT6">
        <f t="shared" si="2"/>
        <v>60</v>
      </c>
      <c r="AU6">
        <f t="shared" si="2"/>
        <v>5200</v>
      </c>
      <c r="AV6">
        <f t="shared" si="2"/>
        <v>460</v>
      </c>
      <c r="AW6">
        <f t="shared" si="2"/>
        <v>2600</v>
      </c>
      <c r="AX6">
        <f t="shared" si="2"/>
        <v>49400</v>
      </c>
      <c r="AY6">
        <f t="shared" si="2"/>
        <v>5200</v>
      </c>
      <c r="AZ6">
        <f t="shared" si="2"/>
        <v>1400</v>
      </c>
      <c r="BA6">
        <f t="shared" si="2"/>
        <v>0</v>
      </c>
    </row>
    <row r="7" spans="1:53">
      <c r="A7" t="s">
        <v>226</v>
      </c>
      <c r="B7">
        <v>0</v>
      </c>
      <c r="C7">
        <v>0</v>
      </c>
      <c r="D7">
        <v>0</v>
      </c>
      <c r="E7">
        <v>0</v>
      </c>
      <c r="F7">
        <v>200</v>
      </c>
      <c r="G7">
        <v>0</v>
      </c>
      <c r="H7">
        <v>0</v>
      </c>
      <c r="I7">
        <v>0</v>
      </c>
      <c r="J7">
        <v>0</v>
      </c>
      <c r="K7">
        <v>0</v>
      </c>
      <c r="L7">
        <v>0</v>
      </c>
      <c r="M7">
        <v>0</v>
      </c>
      <c r="N7">
        <v>11</v>
      </c>
      <c r="O7">
        <v>20</v>
      </c>
      <c r="P7">
        <v>0</v>
      </c>
      <c r="Q7">
        <v>150</v>
      </c>
      <c r="R7">
        <v>0</v>
      </c>
      <c r="S7">
        <v>0</v>
      </c>
      <c r="T7">
        <v>0</v>
      </c>
      <c r="U7">
        <v>43</v>
      </c>
      <c r="V7">
        <v>0</v>
      </c>
      <c r="W7">
        <v>0</v>
      </c>
      <c r="X7">
        <v>0</v>
      </c>
      <c r="Y7">
        <v>0</v>
      </c>
      <c r="AD7">
        <f t="shared" ref="AD7" si="3">IF(B7="","",2*B7*10^B$14)</f>
        <v>0</v>
      </c>
      <c r="AE7">
        <f t="shared" ref="AE7" si="4">IF(C7="","",2*C7*10^C$14)</f>
        <v>0</v>
      </c>
      <c r="AF7">
        <f t="shared" ref="AF7" si="5">IF(D7="","",2*D7*10^D$14)</f>
        <v>0</v>
      </c>
      <c r="AG7">
        <f t="shared" ref="AG7" si="6">IF(E7="","",2*E7*10^E$14)</f>
        <v>0</v>
      </c>
      <c r="AH7">
        <f>IF(F7="","",2*F7*10^F$14)</f>
        <v>40000</v>
      </c>
      <c r="AI7">
        <f t="shared" ref="AI7" si="7">IF(G7="","",2*G7*10^G$14)</f>
        <v>0</v>
      </c>
      <c r="AJ7">
        <f t="shared" ref="AJ7" si="8">IF(H7="","",2*H7*10^H$14)</f>
        <v>0</v>
      </c>
      <c r="AK7">
        <f t="shared" ref="AK7" si="9">IF(I7="","",2*I7*10^I$14)</f>
        <v>0</v>
      </c>
      <c r="AL7">
        <f t="shared" ref="AL7" si="10">IF(J7="","",2*J7*10^J$14)</f>
        <v>0</v>
      </c>
      <c r="AM7">
        <f t="shared" ref="AM7" si="11">IF(K7="","",2*K7*10^K$14)</f>
        <v>0</v>
      </c>
      <c r="AN7">
        <f t="shared" ref="AN7" si="12">IF(L7="","",2*L7*10^L$14)</f>
        <v>0</v>
      </c>
      <c r="AO7">
        <f t="shared" ref="AO7" si="13">IF(M7="","",2*M7*10^M$14)</f>
        <v>0</v>
      </c>
      <c r="AP7">
        <f t="shared" ref="AP7" si="14">IF(N7="","",2*N7*10^N$14)</f>
        <v>2200</v>
      </c>
      <c r="AQ7">
        <f t="shared" ref="AQ7" si="15">IF(O7="","",2*O7*10^O$14)</f>
        <v>4000</v>
      </c>
      <c r="AR7">
        <f t="shared" ref="AR7" si="16">IF(P7="","",2*P7*10^P$14)</f>
        <v>0</v>
      </c>
      <c r="AS7">
        <f t="shared" ref="AS7" si="17">IF(Q7="","",2*Q7*10^Q$14)</f>
        <v>30000</v>
      </c>
      <c r="AT7">
        <f t="shared" ref="AT7" si="18">IF(R7="","",2*R7*10^R$14)</f>
        <v>0</v>
      </c>
      <c r="AU7">
        <f t="shared" ref="AU7" si="19">IF(S7="","",2*S7*10^S$14)</f>
        <v>0</v>
      </c>
      <c r="AV7">
        <f t="shared" ref="AV7" si="20">IF(T7="","",2*T7*10^T$14)</f>
        <v>0</v>
      </c>
      <c r="AW7">
        <f t="shared" ref="AW7" si="21">IF(U7="","",2*U7*10^U$14)</f>
        <v>8600</v>
      </c>
      <c r="AX7">
        <f t="shared" ref="AX7" si="22">IF(V7="","",2*V7*10^V$14)</f>
        <v>0</v>
      </c>
      <c r="AY7">
        <f t="shared" ref="AY7" si="23">IF(W7="","",2*W7*10^W$14)</f>
        <v>0</v>
      </c>
      <c r="AZ7">
        <f t="shared" ref="AZ7" si="24">IF(X7="","",2*X7*10^X$14)</f>
        <v>0</v>
      </c>
      <c r="BA7">
        <f t="shared" ref="BA7" si="25">IF(Y7="","",2*Y7*10^Y$14)</f>
        <v>0</v>
      </c>
    </row>
    <row r="8" spans="1:53">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AC8" t="s">
        <v>215</v>
      </c>
      <c r="AD8">
        <f t="shared" ref="AD8:AS13" si="26">IF(B8="","",2*B8*10^B$14)</f>
        <v>0</v>
      </c>
      <c r="AE8">
        <f t="shared" si="26"/>
        <v>0</v>
      </c>
      <c r="AF8">
        <f t="shared" si="26"/>
        <v>0</v>
      </c>
      <c r="AG8">
        <f t="shared" si="26"/>
        <v>0</v>
      </c>
      <c r="AH8">
        <f t="shared" si="26"/>
        <v>0</v>
      </c>
      <c r="AI8">
        <f t="shared" si="26"/>
        <v>0</v>
      </c>
      <c r="AJ8">
        <f t="shared" si="26"/>
        <v>0</v>
      </c>
      <c r="AK8">
        <f t="shared" si="26"/>
        <v>0</v>
      </c>
      <c r="AL8">
        <f t="shared" si="26"/>
        <v>0</v>
      </c>
      <c r="AM8">
        <f t="shared" si="26"/>
        <v>0</v>
      </c>
      <c r="AN8">
        <f t="shared" si="26"/>
        <v>0</v>
      </c>
      <c r="AO8">
        <f t="shared" si="26"/>
        <v>0</v>
      </c>
      <c r="AP8">
        <f t="shared" si="26"/>
        <v>0</v>
      </c>
      <c r="AQ8">
        <f t="shared" si="26"/>
        <v>0</v>
      </c>
      <c r="AR8">
        <f t="shared" si="26"/>
        <v>0</v>
      </c>
      <c r="AS8">
        <f t="shared" si="26"/>
        <v>0</v>
      </c>
      <c r="AT8">
        <f t="shared" ref="AN8:BA12" si="27">IF(R8="","",2*R8*10^R$14)</f>
        <v>0</v>
      </c>
      <c r="AU8">
        <f t="shared" si="27"/>
        <v>0</v>
      </c>
      <c r="AV8">
        <f t="shared" si="27"/>
        <v>0</v>
      </c>
      <c r="AW8">
        <f t="shared" si="27"/>
        <v>0</v>
      </c>
      <c r="AX8">
        <f t="shared" si="27"/>
        <v>0</v>
      </c>
      <c r="AY8">
        <f t="shared" si="27"/>
        <v>0</v>
      </c>
      <c r="AZ8">
        <f t="shared" si="27"/>
        <v>0</v>
      </c>
      <c r="BA8">
        <f t="shared" si="27"/>
        <v>0</v>
      </c>
    </row>
    <row r="9" spans="1:53">
      <c r="A9" t="s">
        <v>112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AC9" t="s">
        <v>112</v>
      </c>
      <c r="AD9">
        <f t="shared" si="26"/>
        <v>0</v>
      </c>
      <c r="AE9">
        <f t="shared" si="26"/>
        <v>0</v>
      </c>
      <c r="AF9">
        <f t="shared" si="26"/>
        <v>0</v>
      </c>
      <c r="AG9">
        <f t="shared" si="26"/>
        <v>0</v>
      </c>
      <c r="AH9">
        <f t="shared" si="26"/>
        <v>0</v>
      </c>
      <c r="AI9">
        <f t="shared" si="26"/>
        <v>0</v>
      </c>
      <c r="AJ9">
        <f t="shared" si="26"/>
        <v>0</v>
      </c>
      <c r="AK9">
        <f t="shared" si="26"/>
        <v>0</v>
      </c>
      <c r="AL9">
        <f t="shared" si="26"/>
        <v>0</v>
      </c>
      <c r="AM9">
        <f t="shared" si="26"/>
        <v>0</v>
      </c>
      <c r="AN9">
        <f t="shared" si="27"/>
        <v>0</v>
      </c>
      <c r="AO9">
        <f t="shared" si="27"/>
        <v>0</v>
      </c>
      <c r="AP9">
        <f t="shared" si="27"/>
        <v>0</v>
      </c>
      <c r="AQ9">
        <f t="shared" si="27"/>
        <v>0</v>
      </c>
      <c r="AR9">
        <f t="shared" si="27"/>
        <v>0</v>
      </c>
      <c r="AS9">
        <f t="shared" si="27"/>
        <v>0</v>
      </c>
      <c r="AT9">
        <f t="shared" si="27"/>
        <v>0</v>
      </c>
      <c r="AU9">
        <f t="shared" si="27"/>
        <v>0</v>
      </c>
      <c r="AV9">
        <f t="shared" si="27"/>
        <v>0</v>
      </c>
      <c r="AW9">
        <f t="shared" si="27"/>
        <v>0</v>
      </c>
      <c r="AX9">
        <f t="shared" si="27"/>
        <v>0</v>
      </c>
      <c r="AY9">
        <f t="shared" si="27"/>
        <v>0</v>
      </c>
      <c r="AZ9">
        <f t="shared" si="27"/>
        <v>0</v>
      </c>
      <c r="BA9">
        <f t="shared" si="27"/>
        <v>0</v>
      </c>
    </row>
    <row r="10" spans="1:53">
      <c r="A10" t="s">
        <v>113</v>
      </c>
      <c r="B10">
        <v>1</v>
      </c>
      <c r="C10">
        <v>1</v>
      </c>
      <c r="D10">
        <v>0</v>
      </c>
      <c r="E10">
        <v>0</v>
      </c>
      <c r="F10">
        <v>300</v>
      </c>
      <c r="G10">
        <v>200</v>
      </c>
      <c r="H10">
        <v>100</v>
      </c>
      <c r="I10">
        <v>200</v>
      </c>
      <c r="J10">
        <v>2</v>
      </c>
      <c r="K10">
        <v>0</v>
      </c>
      <c r="L10">
        <v>1</v>
      </c>
      <c r="M10">
        <v>5</v>
      </c>
      <c r="N10">
        <v>16</v>
      </c>
      <c r="O10">
        <v>128</v>
      </c>
      <c r="P10">
        <v>200</v>
      </c>
      <c r="Q10">
        <v>200</v>
      </c>
      <c r="R10">
        <v>0</v>
      </c>
      <c r="S10">
        <v>0</v>
      </c>
      <c r="T10">
        <v>0</v>
      </c>
      <c r="U10">
        <v>32</v>
      </c>
      <c r="V10">
        <v>44</v>
      </c>
      <c r="W10">
        <v>30</v>
      </c>
      <c r="X10">
        <v>19</v>
      </c>
      <c r="Y10">
        <v>24</v>
      </c>
      <c r="AC10" t="s">
        <v>113</v>
      </c>
      <c r="AD10">
        <f t="shared" si="26"/>
        <v>200</v>
      </c>
      <c r="AE10">
        <f t="shared" si="26"/>
        <v>200</v>
      </c>
      <c r="AF10">
        <f t="shared" si="26"/>
        <v>0</v>
      </c>
      <c r="AG10">
        <f t="shared" si="26"/>
        <v>0</v>
      </c>
      <c r="AH10">
        <f t="shared" si="26"/>
        <v>60000</v>
      </c>
      <c r="AI10">
        <f t="shared" si="26"/>
        <v>40000</v>
      </c>
      <c r="AJ10">
        <f t="shared" si="26"/>
        <v>20000</v>
      </c>
      <c r="AK10">
        <f t="shared" si="26"/>
        <v>40000</v>
      </c>
      <c r="AL10">
        <f t="shared" si="26"/>
        <v>40</v>
      </c>
      <c r="AM10">
        <f t="shared" si="26"/>
        <v>0</v>
      </c>
      <c r="AN10">
        <f t="shared" si="27"/>
        <v>20</v>
      </c>
      <c r="AO10">
        <f t="shared" si="27"/>
        <v>100</v>
      </c>
      <c r="AP10">
        <f t="shared" si="27"/>
        <v>3200</v>
      </c>
      <c r="AQ10">
        <f t="shared" si="27"/>
        <v>25600</v>
      </c>
      <c r="AR10">
        <f t="shared" si="27"/>
        <v>40000</v>
      </c>
      <c r="AS10">
        <f t="shared" si="27"/>
        <v>40000</v>
      </c>
      <c r="AT10">
        <f t="shared" si="27"/>
        <v>0</v>
      </c>
      <c r="AU10">
        <f t="shared" si="27"/>
        <v>0</v>
      </c>
      <c r="AV10">
        <f t="shared" si="27"/>
        <v>0</v>
      </c>
      <c r="AW10">
        <f t="shared" si="27"/>
        <v>6400</v>
      </c>
      <c r="AX10">
        <f t="shared" si="27"/>
        <v>8800</v>
      </c>
      <c r="AY10">
        <f t="shared" si="27"/>
        <v>6000</v>
      </c>
      <c r="AZ10">
        <f t="shared" si="27"/>
        <v>3800</v>
      </c>
      <c r="BA10">
        <f t="shared" si="27"/>
        <v>4800</v>
      </c>
    </row>
    <row r="11" spans="1:53">
      <c r="A11" t="s">
        <v>216</v>
      </c>
      <c r="B11">
        <v>24</v>
      </c>
      <c r="C11">
        <v>24</v>
      </c>
      <c r="D11">
        <v>150</v>
      </c>
      <c r="E11">
        <v>200</v>
      </c>
      <c r="F11">
        <v>42</v>
      </c>
      <c r="G11">
        <v>6</v>
      </c>
      <c r="H11">
        <v>7</v>
      </c>
      <c r="I11">
        <v>10</v>
      </c>
      <c r="J11">
        <v>250</v>
      </c>
      <c r="K11">
        <v>124</v>
      </c>
      <c r="L11">
        <v>120</v>
      </c>
      <c r="M11">
        <v>120</v>
      </c>
      <c r="N11">
        <v>88</v>
      </c>
      <c r="O11">
        <v>0.2</v>
      </c>
      <c r="P11">
        <v>6</v>
      </c>
      <c r="Q11">
        <v>3</v>
      </c>
      <c r="R11">
        <v>136</v>
      </c>
      <c r="S11">
        <v>48</v>
      </c>
      <c r="T11">
        <v>160</v>
      </c>
      <c r="U11">
        <v>10</v>
      </c>
      <c r="V11">
        <v>1</v>
      </c>
      <c r="W11">
        <v>0</v>
      </c>
      <c r="X11">
        <v>28</v>
      </c>
      <c r="Y11">
        <v>1</v>
      </c>
      <c r="AC11" t="s">
        <v>216</v>
      </c>
      <c r="AD11">
        <f t="shared" si="26"/>
        <v>4800</v>
      </c>
      <c r="AE11">
        <f t="shared" si="26"/>
        <v>4800</v>
      </c>
      <c r="AF11">
        <f t="shared" si="26"/>
        <v>30000</v>
      </c>
      <c r="AG11">
        <f t="shared" si="26"/>
        <v>4000</v>
      </c>
      <c r="AH11">
        <f t="shared" si="26"/>
        <v>8400</v>
      </c>
      <c r="AI11">
        <f t="shared" si="26"/>
        <v>1200</v>
      </c>
      <c r="AJ11">
        <f t="shared" si="26"/>
        <v>1400</v>
      </c>
      <c r="AK11">
        <f t="shared" si="26"/>
        <v>2000</v>
      </c>
      <c r="AL11">
        <f t="shared" si="26"/>
        <v>5000</v>
      </c>
      <c r="AM11">
        <f t="shared" si="26"/>
        <v>24800</v>
      </c>
      <c r="AN11">
        <f t="shared" si="27"/>
        <v>2400</v>
      </c>
      <c r="AO11">
        <f t="shared" si="27"/>
        <v>2400</v>
      </c>
      <c r="AP11">
        <f t="shared" si="27"/>
        <v>17600</v>
      </c>
      <c r="AQ11">
        <f t="shared" si="27"/>
        <v>40</v>
      </c>
      <c r="AR11">
        <f t="shared" si="27"/>
        <v>1200</v>
      </c>
      <c r="AS11">
        <f t="shared" si="27"/>
        <v>600</v>
      </c>
      <c r="AT11">
        <f t="shared" si="27"/>
        <v>2720</v>
      </c>
      <c r="AU11">
        <f t="shared" si="27"/>
        <v>9600</v>
      </c>
      <c r="AV11">
        <f t="shared" si="27"/>
        <v>3200</v>
      </c>
      <c r="AW11">
        <f t="shared" si="27"/>
        <v>2000</v>
      </c>
      <c r="AX11">
        <f t="shared" si="27"/>
        <v>200</v>
      </c>
      <c r="AY11">
        <f t="shared" si="27"/>
        <v>0</v>
      </c>
      <c r="AZ11">
        <f t="shared" si="27"/>
        <v>5600</v>
      </c>
      <c r="BA11">
        <f t="shared" si="27"/>
        <v>200</v>
      </c>
    </row>
    <row r="12" spans="1:53">
      <c r="A12" t="s">
        <v>227</v>
      </c>
      <c r="B12">
        <v>0</v>
      </c>
      <c r="C12">
        <v>2</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136</v>
      </c>
      <c r="AD12">
        <f t="shared" si="26"/>
        <v>0</v>
      </c>
      <c r="AE12">
        <f t="shared" si="26"/>
        <v>400</v>
      </c>
      <c r="AF12">
        <f t="shared" si="26"/>
        <v>0</v>
      </c>
      <c r="AG12">
        <f t="shared" ref="AG12" si="28">IF(E12="","",2*E12*10^E$14)</f>
        <v>0</v>
      </c>
      <c r="AH12">
        <f t="shared" ref="AH12" si="29">IF(F12="","",2*F12*10^F$14)</f>
        <v>0</v>
      </c>
      <c r="AI12">
        <f t="shared" ref="AI12" si="30">IF(G12="","",2*G12*10^G$14)</f>
        <v>0</v>
      </c>
      <c r="AJ12">
        <f t="shared" ref="AJ12" si="31">IF(H12="","",2*H12*10^H$14)</f>
        <v>0</v>
      </c>
      <c r="AK12">
        <f t="shared" ref="AK12" si="32">IF(I12="","",2*I12*10^I$14)</f>
        <v>0</v>
      </c>
      <c r="AL12">
        <f t="shared" ref="AL12" si="33">IF(J12="","",2*J12*10^J$14)</f>
        <v>0</v>
      </c>
      <c r="AM12">
        <f t="shared" ref="AM12" si="34">IF(K12="","",2*K12*10^K$14)</f>
        <v>0</v>
      </c>
      <c r="AN12">
        <f t="shared" si="27"/>
        <v>0</v>
      </c>
      <c r="AO12">
        <f t="shared" si="27"/>
        <v>0</v>
      </c>
      <c r="AP12">
        <f t="shared" si="27"/>
        <v>0</v>
      </c>
      <c r="AQ12">
        <f t="shared" si="27"/>
        <v>0</v>
      </c>
      <c r="AR12">
        <f t="shared" si="27"/>
        <v>0</v>
      </c>
      <c r="AS12">
        <f t="shared" si="27"/>
        <v>0</v>
      </c>
      <c r="AT12">
        <f t="shared" si="27"/>
        <v>0</v>
      </c>
      <c r="AU12">
        <f t="shared" si="27"/>
        <v>0</v>
      </c>
      <c r="AV12">
        <f t="shared" si="27"/>
        <v>0</v>
      </c>
      <c r="AW12">
        <f t="shared" si="27"/>
        <v>0</v>
      </c>
      <c r="AX12">
        <f t="shared" si="27"/>
        <v>0</v>
      </c>
      <c r="AY12">
        <f t="shared" si="27"/>
        <v>0</v>
      </c>
      <c r="AZ12">
        <f t="shared" si="27"/>
        <v>0</v>
      </c>
      <c r="BA12">
        <f t="shared" si="27"/>
        <v>27200</v>
      </c>
    </row>
    <row r="13" spans="1:53">
      <c r="A13" t="s">
        <v>217</v>
      </c>
      <c r="B13">
        <v>2</v>
      </c>
      <c r="C13">
        <v>0</v>
      </c>
      <c r="D13">
        <v>0</v>
      </c>
      <c r="E13">
        <v>0</v>
      </c>
      <c r="F13">
        <v>1</v>
      </c>
      <c r="G13">
        <v>1</v>
      </c>
      <c r="H13">
        <v>0</v>
      </c>
      <c r="I13">
        <v>0</v>
      </c>
      <c r="J13">
        <v>0</v>
      </c>
      <c r="K13">
        <v>0</v>
      </c>
      <c r="L13">
        <v>0</v>
      </c>
      <c r="M13">
        <v>0</v>
      </c>
      <c r="N13">
        <v>1</v>
      </c>
      <c r="O13">
        <v>0</v>
      </c>
      <c r="P13">
        <v>0</v>
      </c>
      <c r="Q13">
        <v>0</v>
      </c>
      <c r="R13">
        <v>0</v>
      </c>
      <c r="S13">
        <v>0</v>
      </c>
      <c r="T13">
        <v>0</v>
      </c>
      <c r="U13">
        <v>0</v>
      </c>
      <c r="V13">
        <v>0</v>
      </c>
      <c r="W13">
        <v>0</v>
      </c>
      <c r="X13">
        <v>0</v>
      </c>
      <c r="Y13">
        <v>0</v>
      </c>
      <c r="AC13" t="s">
        <v>217</v>
      </c>
      <c r="AD13">
        <f t="shared" si="26"/>
        <v>400</v>
      </c>
      <c r="AE13">
        <f t="shared" si="26"/>
        <v>0</v>
      </c>
      <c r="AF13">
        <f t="shared" si="26"/>
        <v>0</v>
      </c>
      <c r="AG13">
        <f t="shared" si="26"/>
        <v>0</v>
      </c>
      <c r="AH13">
        <f t="shared" si="26"/>
        <v>200</v>
      </c>
      <c r="AI13">
        <f t="shared" si="26"/>
        <v>200</v>
      </c>
      <c r="AJ13">
        <f t="shared" si="26"/>
        <v>0</v>
      </c>
      <c r="AK13">
        <f t="shared" si="26"/>
        <v>0</v>
      </c>
      <c r="AL13">
        <f t="shared" si="26"/>
        <v>0</v>
      </c>
      <c r="AM13">
        <f t="shared" si="26"/>
        <v>0</v>
      </c>
      <c r="AN13">
        <f t="shared" si="26"/>
        <v>0</v>
      </c>
      <c r="AO13">
        <f t="shared" si="26"/>
        <v>0</v>
      </c>
      <c r="AP13">
        <f t="shared" si="26"/>
        <v>200</v>
      </c>
      <c r="AQ13">
        <f t="shared" si="26"/>
        <v>0</v>
      </c>
      <c r="AR13">
        <f t="shared" si="26"/>
        <v>0</v>
      </c>
      <c r="AS13">
        <f t="shared" si="26"/>
        <v>0</v>
      </c>
      <c r="AT13">
        <f t="shared" ref="AT13:AZ13" si="35">IF(R13="","",2*R13*10^R$14)</f>
        <v>0</v>
      </c>
      <c r="AU13">
        <f t="shared" si="35"/>
        <v>0</v>
      </c>
      <c r="AV13">
        <f t="shared" si="35"/>
        <v>0</v>
      </c>
      <c r="AW13">
        <f t="shared" si="35"/>
        <v>0</v>
      </c>
      <c r="AX13">
        <f t="shared" si="35"/>
        <v>0</v>
      </c>
      <c r="AY13">
        <f t="shared" si="35"/>
        <v>0</v>
      </c>
      <c r="AZ13">
        <f t="shared" si="35"/>
        <v>0</v>
      </c>
      <c r="BA13">
        <f>IF(Y13="","",2*Y13*10^Y$14)</f>
        <v>0</v>
      </c>
    </row>
    <row r="14" spans="1:53">
      <c r="A14" t="s">
        <v>218</v>
      </c>
      <c r="B14">
        <v>2</v>
      </c>
      <c r="C14">
        <v>2</v>
      </c>
      <c r="D14">
        <v>2</v>
      </c>
      <c r="E14">
        <v>1</v>
      </c>
      <c r="F14">
        <v>2</v>
      </c>
      <c r="G14">
        <v>2</v>
      </c>
      <c r="H14">
        <v>2</v>
      </c>
      <c r="I14">
        <v>2</v>
      </c>
      <c r="J14">
        <v>1</v>
      </c>
      <c r="K14">
        <v>2</v>
      </c>
      <c r="L14">
        <v>1</v>
      </c>
      <c r="M14">
        <v>1</v>
      </c>
      <c r="N14">
        <v>2</v>
      </c>
      <c r="O14">
        <v>2</v>
      </c>
      <c r="P14">
        <v>2</v>
      </c>
      <c r="Q14">
        <v>2</v>
      </c>
      <c r="R14">
        <v>1</v>
      </c>
      <c r="S14">
        <v>2</v>
      </c>
      <c r="T14">
        <v>1</v>
      </c>
      <c r="U14">
        <v>2</v>
      </c>
      <c r="V14">
        <v>2</v>
      </c>
      <c r="W14">
        <v>2</v>
      </c>
      <c r="X14">
        <v>2</v>
      </c>
      <c r="Y14">
        <v>2</v>
      </c>
      <c r="AC14" t="s">
        <v>219</v>
      </c>
      <c r="AD14">
        <f t="shared" ref="AD14:BA14" si="36">SUM(AD5:AD13)</f>
        <v>6600</v>
      </c>
      <c r="AE14">
        <f t="shared" si="36"/>
        <v>11400</v>
      </c>
      <c r="AF14">
        <f t="shared" si="36"/>
        <v>34200</v>
      </c>
      <c r="AG14">
        <f t="shared" si="36"/>
        <v>4040</v>
      </c>
      <c r="AH14">
        <f t="shared" si="36"/>
        <v>138600</v>
      </c>
      <c r="AI14">
        <f t="shared" si="36"/>
        <v>48400</v>
      </c>
      <c r="AJ14">
        <f t="shared" si="36"/>
        <v>32000</v>
      </c>
      <c r="AK14">
        <f t="shared" si="36"/>
        <v>102000</v>
      </c>
      <c r="AL14">
        <f t="shared" si="36"/>
        <v>5100</v>
      </c>
      <c r="AM14">
        <f t="shared" si="36"/>
        <v>24800</v>
      </c>
      <c r="AN14">
        <f t="shared" si="36"/>
        <v>2800</v>
      </c>
      <c r="AO14">
        <f t="shared" si="36"/>
        <v>2780</v>
      </c>
      <c r="AP14">
        <f t="shared" si="36"/>
        <v>25800</v>
      </c>
      <c r="AQ14">
        <f t="shared" si="36"/>
        <v>69640</v>
      </c>
      <c r="AR14">
        <f t="shared" si="36"/>
        <v>60800</v>
      </c>
      <c r="AS14">
        <f t="shared" si="36"/>
        <v>100600</v>
      </c>
      <c r="AT14">
        <f t="shared" si="36"/>
        <v>2780</v>
      </c>
      <c r="AU14">
        <f t="shared" si="36"/>
        <v>14800</v>
      </c>
      <c r="AV14">
        <f t="shared" si="36"/>
        <v>3660</v>
      </c>
      <c r="AW14">
        <f t="shared" si="36"/>
        <v>19600</v>
      </c>
      <c r="AX14">
        <f t="shared" si="36"/>
        <v>58400</v>
      </c>
      <c r="AY14">
        <f t="shared" si="36"/>
        <v>11200</v>
      </c>
      <c r="AZ14">
        <f t="shared" si="36"/>
        <v>10800</v>
      </c>
      <c r="BA14">
        <f t="shared" si="36"/>
        <v>32200</v>
      </c>
    </row>
    <row r="15" spans="1:53">
      <c r="A15" t="s">
        <v>220</v>
      </c>
      <c r="B15">
        <v>10</v>
      </c>
      <c r="C15">
        <v>10</v>
      </c>
      <c r="D15">
        <v>10</v>
      </c>
      <c r="E15">
        <v>10</v>
      </c>
      <c r="F15">
        <v>10</v>
      </c>
      <c r="G15">
        <v>10</v>
      </c>
      <c r="H15">
        <v>10</v>
      </c>
      <c r="I15">
        <v>10</v>
      </c>
      <c r="J15">
        <v>10</v>
      </c>
      <c r="K15">
        <v>10</v>
      </c>
      <c r="L15">
        <v>10</v>
      </c>
      <c r="M15">
        <v>10</v>
      </c>
      <c r="N15">
        <v>10</v>
      </c>
      <c r="O15">
        <v>10</v>
      </c>
      <c r="P15">
        <v>10</v>
      </c>
      <c r="Q15">
        <v>10</v>
      </c>
      <c r="R15">
        <v>10</v>
      </c>
      <c r="S15">
        <v>10</v>
      </c>
      <c r="T15">
        <v>10</v>
      </c>
      <c r="U15">
        <v>10</v>
      </c>
      <c r="V15">
        <v>10</v>
      </c>
      <c r="W15">
        <v>10</v>
      </c>
      <c r="X15">
        <v>10</v>
      </c>
      <c r="Y15">
        <v>10</v>
      </c>
      <c r="AC15" s="5" t="s">
        <v>221</v>
      </c>
      <c r="AD15" s="5">
        <f>AD14/10</f>
        <v>660</v>
      </c>
      <c r="AE15" s="5">
        <f t="shared" ref="AE15:BA15" si="37">AE14/10</f>
        <v>1140</v>
      </c>
      <c r="AF15" s="5">
        <f t="shared" si="37"/>
        <v>3420</v>
      </c>
      <c r="AG15" s="5">
        <f t="shared" si="37"/>
        <v>404</v>
      </c>
      <c r="AH15" s="5">
        <f t="shared" si="37"/>
        <v>13860</v>
      </c>
      <c r="AI15" s="5">
        <f t="shared" si="37"/>
        <v>4840</v>
      </c>
      <c r="AJ15" s="5">
        <f t="shared" si="37"/>
        <v>3200</v>
      </c>
      <c r="AK15" s="5">
        <f t="shared" si="37"/>
        <v>10200</v>
      </c>
      <c r="AL15" s="5">
        <f t="shared" si="37"/>
        <v>510</v>
      </c>
      <c r="AM15" s="5">
        <f t="shared" si="37"/>
        <v>2480</v>
      </c>
      <c r="AN15" s="5">
        <f t="shared" si="37"/>
        <v>280</v>
      </c>
      <c r="AO15" s="5">
        <f t="shared" si="37"/>
        <v>278</v>
      </c>
      <c r="AP15" s="5">
        <f t="shared" si="37"/>
        <v>2580</v>
      </c>
      <c r="AQ15" s="5">
        <f t="shared" si="37"/>
        <v>6964</v>
      </c>
      <c r="AR15" s="5">
        <f t="shared" si="37"/>
        <v>6080</v>
      </c>
      <c r="AS15" s="5">
        <f t="shared" si="37"/>
        <v>10060</v>
      </c>
      <c r="AT15" s="5">
        <f t="shared" si="37"/>
        <v>278</v>
      </c>
      <c r="AU15" s="5">
        <f t="shared" si="37"/>
        <v>1480</v>
      </c>
      <c r="AV15" s="5">
        <f t="shared" si="37"/>
        <v>366</v>
      </c>
      <c r="AW15" s="5">
        <f t="shared" si="37"/>
        <v>1960</v>
      </c>
      <c r="AX15" s="5">
        <f t="shared" si="37"/>
        <v>5840</v>
      </c>
      <c r="AY15" s="5">
        <f t="shared" si="37"/>
        <v>1120</v>
      </c>
      <c r="AZ15" s="5">
        <f t="shared" si="37"/>
        <v>1080</v>
      </c>
      <c r="BA15" s="5">
        <f t="shared" si="37"/>
        <v>3220</v>
      </c>
    </row>
    <row r="17" spans="1:1">
      <c r="A17" t="s">
        <v>230</v>
      </c>
    </row>
    <row r="18" spans="1:1">
      <c r="A18" t="s">
        <v>231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T217"/>
  <sheetViews>
    <sheetView zoomScale="75" zoomScaleNormal="75" workbookViewId="0">
      <selection activeCell="K9" sqref="K9"/>
    </sheetView>
  </sheetViews>
  <sheetFormatPr defaultColWidth="9" defaultRowHeight="12.75"/>
  <cols>
    <col min="1" max="16384" width="9" style="1"/>
  </cols>
  <sheetData>
    <row r="1" spans="1:13">
      <c r="A1" s="1" t="s">
        <v>232</v>
      </c>
      <c r="B1" s="1" t="s">
        <v>233</v>
      </c>
      <c r="C1" s="1" t="s">
        <v>234</v>
      </c>
      <c r="D1" s="1" t="s">
        <v>235</v>
      </c>
      <c r="E1" s="1" t="s">
        <v>109</v>
      </c>
      <c r="F1" s="1" t="s">
        <v>110</v>
      </c>
      <c r="G1" s="1" t="s">
        <v>215</v>
      </c>
      <c r="H1" s="1" t="s">
        <v>112</v>
      </c>
      <c r="I1" s="1" t="s">
        <v>113</v>
      </c>
      <c r="J1" s="1" t="s">
        <v>236</v>
      </c>
      <c r="K1" s="1" t="s">
        <v>237</v>
      </c>
      <c r="L1" s="1" t="s">
        <v>238</v>
      </c>
      <c r="M1" s="1" t="s">
        <v>239</v>
      </c>
    </row>
    <row r="2" spans="1:13">
      <c r="A2" s="1">
        <v>1</v>
      </c>
      <c r="B2" s="1" t="s">
        <v>136</v>
      </c>
      <c r="C2" s="1" t="str">
        <f>LEFT(B2,1)</f>
        <v>A</v>
      </c>
      <c r="D2" s="1" t="str">
        <f>RIGHT(B2,1)</f>
        <v>1</v>
      </c>
      <c r="E2" s="1">
        <v>0</v>
      </c>
      <c r="F2" s="1">
        <v>380</v>
      </c>
      <c r="G2" s="1">
        <v>180</v>
      </c>
      <c r="H2" s="1">
        <v>0</v>
      </c>
      <c r="I2" s="1">
        <v>600</v>
      </c>
      <c r="J2" s="1">
        <v>1140</v>
      </c>
      <c r="K2" s="1">
        <v>0</v>
      </c>
      <c r="L2" s="1">
        <v>0</v>
      </c>
      <c r="M2" s="1">
        <v>0</v>
      </c>
    </row>
    <row r="3" spans="1:13">
      <c r="A3" s="1">
        <v>1</v>
      </c>
      <c r="B3" s="1" t="s">
        <v>137</v>
      </c>
      <c r="C3" s="1" t="str">
        <f t="shared" ref="C3:C66" si="0">LEFT(B3,1)</f>
        <v>A</v>
      </c>
      <c r="D3" s="1" t="str">
        <f t="shared" ref="D3:D66" si="1">RIGHT(B3,1)</f>
        <v>2</v>
      </c>
      <c r="E3" s="1">
        <v>0</v>
      </c>
      <c r="F3" s="1">
        <v>120</v>
      </c>
      <c r="G3" s="1">
        <v>840</v>
      </c>
      <c r="H3" s="1">
        <v>0</v>
      </c>
      <c r="I3" s="1">
        <v>1340</v>
      </c>
      <c r="J3" s="1">
        <v>1060</v>
      </c>
      <c r="K3" s="1">
        <v>180</v>
      </c>
      <c r="L3" s="1">
        <v>0</v>
      </c>
      <c r="M3" s="1">
        <v>0</v>
      </c>
    </row>
    <row r="4" spans="1:13">
      <c r="A4" s="1">
        <v>1</v>
      </c>
      <c r="B4" s="1" t="s">
        <v>138</v>
      </c>
      <c r="C4" s="1" t="str">
        <f t="shared" si="0"/>
        <v>B</v>
      </c>
      <c r="D4" s="1" t="str">
        <f t="shared" si="1"/>
        <v>1</v>
      </c>
      <c r="E4" s="1">
        <v>240</v>
      </c>
      <c r="F4" s="1">
        <v>820</v>
      </c>
      <c r="G4" s="1">
        <v>40</v>
      </c>
      <c r="H4" s="1">
        <v>0</v>
      </c>
      <c r="I4" s="1">
        <v>1460</v>
      </c>
      <c r="J4" s="1">
        <v>900</v>
      </c>
      <c r="K4" s="1">
        <v>40</v>
      </c>
      <c r="L4" s="1">
        <v>0</v>
      </c>
      <c r="M4" s="1">
        <v>0</v>
      </c>
    </row>
    <row r="5" spans="1:13">
      <c r="A5" s="1">
        <v>1</v>
      </c>
      <c r="B5" s="1" t="s">
        <v>139</v>
      </c>
      <c r="C5" s="1" t="str">
        <f t="shared" si="0"/>
        <v>B</v>
      </c>
      <c r="D5" s="1" t="str">
        <f t="shared" si="1"/>
        <v>2</v>
      </c>
      <c r="E5" s="1">
        <v>220</v>
      </c>
      <c r="F5" s="1">
        <v>1640</v>
      </c>
      <c r="G5" s="1">
        <v>180</v>
      </c>
      <c r="H5" s="1">
        <v>0</v>
      </c>
      <c r="I5" s="1">
        <v>200</v>
      </c>
      <c r="J5" s="1">
        <v>16</v>
      </c>
      <c r="K5" s="1">
        <v>0</v>
      </c>
      <c r="L5" s="1">
        <v>0</v>
      </c>
      <c r="M5" s="1">
        <v>0</v>
      </c>
    </row>
    <row r="6" spans="1:13">
      <c r="A6" s="1">
        <v>1</v>
      </c>
      <c r="B6" s="1" t="s">
        <v>140</v>
      </c>
      <c r="C6" s="1" t="str">
        <f t="shared" si="0"/>
        <v>C</v>
      </c>
      <c r="D6" s="1" t="str">
        <f t="shared" si="1"/>
        <v>1</v>
      </c>
      <c r="E6" s="1">
        <v>60</v>
      </c>
      <c r="F6" s="1">
        <v>1040</v>
      </c>
      <c r="G6" s="1">
        <v>40</v>
      </c>
      <c r="H6" s="1">
        <v>0</v>
      </c>
      <c r="I6" s="1">
        <v>420</v>
      </c>
      <c r="J6" s="1">
        <v>300</v>
      </c>
      <c r="K6" s="1">
        <v>0</v>
      </c>
      <c r="L6" s="1">
        <v>0</v>
      </c>
      <c r="M6" s="1">
        <v>0</v>
      </c>
    </row>
    <row r="7" spans="1:13">
      <c r="A7" s="1">
        <v>1</v>
      </c>
      <c r="B7" s="1" t="s">
        <v>141</v>
      </c>
      <c r="C7" s="1" t="str">
        <f t="shared" si="0"/>
        <v>C</v>
      </c>
      <c r="D7" s="1" t="str">
        <f t="shared" si="1"/>
        <v>2</v>
      </c>
      <c r="E7" s="1">
        <v>100</v>
      </c>
      <c r="F7" s="1">
        <v>780</v>
      </c>
      <c r="G7" s="1">
        <v>20</v>
      </c>
      <c r="H7" s="1">
        <v>0</v>
      </c>
      <c r="I7" s="1">
        <v>700</v>
      </c>
      <c r="J7" s="1">
        <v>10960</v>
      </c>
      <c r="K7" s="1">
        <v>0</v>
      </c>
      <c r="L7" s="1">
        <v>0</v>
      </c>
      <c r="M7" s="1">
        <v>0</v>
      </c>
    </row>
    <row r="8" spans="1:13">
      <c r="A8" s="1">
        <v>1</v>
      </c>
      <c r="B8" s="1" t="s">
        <v>142</v>
      </c>
      <c r="C8" s="1" t="str">
        <f t="shared" si="0"/>
        <v>D</v>
      </c>
      <c r="D8" s="1" t="str">
        <f t="shared" si="1"/>
        <v>1</v>
      </c>
      <c r="E8" s="1">
        <v>22.000000000000004</v>
      </c>
      <c r="F8" s="1">
        <v>0</v>
      </c>
      <c r="G8" s="1">
        <v>40</v>
      </c>
      <c r="H8" s="1">
        <v>0</v>
      </c>
      <c r="I8" s="1">
        <v>2520</v>
      </c>
      <c r="J8" s="1">
        <v>26</v>
      </c>
      <c r="K8" s="1">
        <v>4720</v>
      </c>
      <c r="L8" s="1">
        <v>0</v>
      </c>
      <c r="M8" s="1">
        <v>0</v>
      </c>
    </row>
    <row r="9" spans="1:13">
      <c r="A9" s="1">
        <v>1</v>
      </c>
      <c r="B9" s="1" t="s">
        <v>143</v>
      </c>
      <c r="C9" s="1" t="str">
        <f t="shared" si="0"/>
        <v>D</v>
      </c>
      <c r="D9" s="1" t="str">
        <f t="shared" si="1"/>
        <v>2</v>
      </c>
      <c r="E9" s="1">
        <v>100</v>
      </c>
      <c r="F9" s="1">
        <v>700</v>
      </c>
      <c r="G9" s="1">
        <v>80</v>
      </c>
      <c r="H9" s="1">
        <v>0</v>
      </c>
      <c r="I9" s="1">
        <v>980</v>
      </c>
      <c r="J9" s="1">
        <v>3780</v>
      </c>
      <c r="K9" s="1">
        <v>20</v>
      </c>
      <c r="L9" s="1">
        <v>0</v>
      </c>
      <c r="M9" s="1">
        <v>0</v>
      </c>
    </row>
    <row r="10" spans="1:13">
      <c r="A10" s="1">
        <v>1</v>
      </c>
      <c r="B10" s="1" t="s">
        <v>144</v>
      </c>
      <c r="C10" s="1" t="str">
        <f t="shared" si="0"/>
        <v>E</v>
      </c>
      <c r="D10" s="1" t="str">
        <f t="shared" si="1"/>
        <v>1</v>
      </c>
      <c r="E10" s="1">
        <v>18</v>
      </c>
      <c r="F10" s="1">
        <v>0</v>
      </c>
      <c r="G10" s="1">
        <v>36</v>
      </c>
      <c r="H10" s="1">
        <v>0</v>
      </c>
      <c r="I10" s="1">
        <v>124</v>
      </c>
      <c r="J10" s="1">
        <v>0</v>
      </c>
      <c r="K10" s="1">
        <v>264</v>
      </c>
      <c r="L10" s="1">
        <v>0</v>
      </c>
      <c r="M10" s="1">
        <v>0</v>
      </c>
    </row>
    <row r="11" spans="1:13">
      <c r="A11" s="1">
        <v>1</v>
      </c>
      <c r="B11" s="1" t="s">
        <v>145</v>
      </c>
      <c r="C11" s="1" t="str">
        <f t="shared" si="0"/>
        <v>E</v>
      </c>
      <c r="D11" s="1" t="str">
        <f t="shared" si="1"/>
        <v>2</v>
      </c>
      <c r="E11" s="1">
        <v>140</v>
      </c>
      <c r="F11" s="1">
        <v>20</v>
      </c>
      <c r="G11" s="1">
        <v>180</v>
      </c>
      <c r="H11" s="1">
        <v>0</v>
      </c>
      <c r="I11" s="1">
        <v>6360</v>
      </c>
      <c r="J11" s="1">
        <v>0</v>
      </c>
      <c r="K11" s="1">
        <v>1660</v>
      </c>
      <c r="L11" s="1">
        <v>0</v>
      </c>
      <c r="M11" s="1">
        <v>0</v>
      </c>
    </row>
    <row r="12" spans="1:13">
      <c r="A12" s="1">
        <v>1</v>
      </c>
      <c r="B12" s="1" t="s">
        <v>146</v>
      </c>
      <c r="C12" s="1" t="str">
        <f t="shared" si="0"/>
        <v>F</v>
      </c>
      <c r="D12" s="1" t="str">
        <f t="shared" si="1"/>
        <v>1</v>
      </c>
      <c r="E12" s="1">
        <v>40</v>
      </c>
      <c r="F12" s="1">
        <v>1000</v>
      </c>
      <c r="G12" s="1">
        <v>8</v>
      </c>
      <c r="H12" s="1">
        <v>0</v>
      </c>
      <c r="I12" s="1">
        <v>280</v>
      </c>
      <c r="J12" s="1">
        <v>2160</v>
      </c>
      <c r="K12" s="1">
        <v>0</v>
      </c>
      <c r="L12" s="1">
        <v>0</v>
      </c>
      <c r="M12" s="1">
        <v>0</v>
      </c>
    </row>
    <row r="13" spans="1:13">
      <c r="A13" s="1">
        <v>1</v>
      </c>
      <c r="B13" s="1" t="s">
        <v>147</v>
      </c>
      <c r="C13" s="1" t="str">
        <f t="shared" si="0"/>
        <v>F</v>
      </c>
      <c r="D13" s="1" t="str">
        <f t="shared" si="1"/>
        <v>2</v>
      </c>
      <c r="E13" s="1">
        <v>340</v>
      </c>
      <c r="F13" s="1">
        <v>1940</v>
      </c>
      <c r="G13" s="1">
        <v>60</v>
      </c>
      <c r="H13" s="1">
        <v>0</v>
      </c>
      <c r="I13" s="1">
        <v>280</v>
      </c>
      <c r="J13" s="1">
        <v>1120</v>
      </c>
      <c r="K13" s="1">
        <v>40</v>
      </c>
      <c r="L13" s="1">
        <v>0</v>
      </c>
      <c r="M13" s="1">
        <v>0</v>
      </c>
    </row>
    <row r="14" spans="1:13">
      <c r="A14" s="1">
        <v>1</v>
      </c>
      <c r="B14" s="1" t="s">
        <v>148</v>
      </c>
      <c r="C14" s="1" t="str">
        <f t="shared" si="0"/>
        <v>G</v>
      </c>
      <c r="D14" s="1" t="str">
        <f t="shared" si="1"/>
        <v>1</v>
      </c>
      <c r="E14" s="1">
        <v>160</v>
      </c>
      <c r="F14" s="1">
        <v>900</v>
      </c>
      <c r="G14" s="1">
        <v>80</v>
      </c>
      <c r="H14" s="1">
        <v>0</v>
      </c>
      <c r="I14" s="1">
        <v>100</v>
      </c>
      <c r="J14" s="1">
        <v>6720</v>
      </c>
      <c r="K14" s="1">
        <v>0</v>
      </c>
      <c r="L14" s="1">
        <v>0</v>
      </c>
      <c r="M14" s="1">
        <v>0</v>
      </c>
    </row>
    <row r="15" spans="1:13">
      <c r="A15" s="1">
        <v>1</v>
      </c>
      <c r="B15" s="1" t="s">
        <v>149</v>
      </c>
      <c r="C15" s="1" t="str">
        <f t="shared" si="0"/>
        <v>G</v>
      </c>
      <c r="D15" s="1" t="str">
        <f t="shared" si="1"/>
        <v>2</v>
      </c>
      <c r="E15" s="1">
        <v>60</v>
      </c>
      <c r="F15" s="1">
        <v>880</v>
      </c>
      <c r="G15" s="1">
        <v>20</v>
      </c>
      <c r="H15" s="1">
        <v>0</v>
      </c>
      <c r="I15" s="1">
        <v>320</v>
      </c>
      <c r="J15" s="1">
        <v>10800</v>
      </c>
      <c r="K15" s="1">
        <v>0</v>
      </c>
      <c r="L15" s="1">
        <v>0</v>
      </c>
      <c r="M15" s="1">
        <v>0</v>
      </c>
    </row>
    <row r="16" spans="1:13">
      <c r="A16" s="1">
        <v>1</v>
      </c>
      <c r="B16" s="1" t="s">
        <v>150</v>
      </c>
      <c r="C16" s="1" t="str">
        <f t="shared" si="0"/>
        <v>H</v>
      </c>
      <c r="D16" s="1" t="str">
        <f t="shared" si="1"/>
        <v>1</v>
      </c>
      <c r="E16" s="1">
        <v>1280</v>
      </c>
      <c r="F16" s="1">
        <v>1720</v>
      </c>
      <c r="G16" s="1">
        <v>0</v>
      </c>
      <c r="H16" s="1">
        <v>0</v>
      </c>
      <c r="I16" s="1">
        <v>7020</v>
      </c>
      <c r="J16" s="1">
        <v>4180</v>
      </c>
      <c r="K16" s="1">
        <v>180</v>
      </c>
      <c r="L16" s="1">
        <v>0</v>
      </c>
      <c r="M16" s="1">
        <v>0</v>
      </c>
    </row>
    <row r="17" spans="1:13">
      <c r="A17" s="1">
        <v>1</v>
      </c>
      <c r="B17" s="1" t="s">
        <v>151</v>
      </c>
      <c r="C17" s="1" t="str">
        <f t="shared" si="0"/>
        <v>H</v>
      </c>
      <c r="D17" s="1" t="str">
        <f t="shared" si="1"/>
        <v>2</v>
      </c>
      <c r="E17" s="1">
        <v>180</v>
      </c>
      <c r="F17" s="1">
        <v>1140</v>
      </c>
      <c r="G17" s="1">
        <v>0</v>
      </c>
      <c r="H17" s="1">
        <v>0</v>
      </c>
      <c r="I17" s="1">
        <v>5780</v>
      </c>
      <c r="J17" s="1">
        <v>10</v>
      </c>
      <c r="K17" s="1">
        <v>20</v>
      </c>
      <c r="L17" s="1">
        <v>0</v>
      </c>
      <c r="M17" s="1">
        <v>0</v>
      </c>
    </row>
    <row r="18" spans="1:13">
      <c r="A18" s="1">
        <v>1</v>
      </c>
      <c r="B18" s="1" t="s">
        <v>152</v>
      </c>
      <c r="C18" s="1" t="str">
        <f t="shared" si="0"/>
        <v>I</v>
      </c>
      <c r="D18" s="1" t="str">
        <f t="shared" si="1"/>
        <v>1</v>
      </c>
      <c r="E18" s="1">
        <v>40</v>
      </c>
      <c r="F18" s="1">
        <v>320</v>
      </c>
      <c r="G18" s="1">
        <v>120</v>
      </c>
      <c r="H18" s="1">
        <v>0</v>
      </c>
      <c r="I18" s="1">
        <v>1740</v>
      </c>
      <c r="J18" s="1">
        <v>2220</v>
      </c>
      <c r="K18" s="1">
        <v>5080</v>
      </c>
      <c r="L18" s="1">
        <v>0</v>
      </c>
      <c r="M18" s="1">
        <v>0</v>
      </c>
    </row>
    <row r="19" spans="1:13">
      <c r="A19" s="1">
        <v>1</v>
      </c>
      <c r="B19" s="1" t="s">
        <v>153</v>
      </c>
      <c r="C19" s="1" t="str">
        <f t="shared" si="0"/>
        <v>I</v>
      </c>
      <c r="D19" s="1" t="str">
        <f t="shared" si="1"/>
        <v>2</v>
      </c>
      <c r="E19" s="1">
        <v>360</v>
      </c>
      <c r="F19" s="1">
        <v>120</v>
      </c>
      <c r="G19" s="1">
        <v>40</v>
      </c>
      <c r="H19" s="1">
        <v>0</v>
      </c>
      <c r="I19" s="1">
        <v>2440</v>
      </c>
      <c r="J19" s="1">
        <v>560</v>
      </c>
      <c r="K19" s="1">
        <v>5460</v>
      </c>
      <c r="L19" s="1">
        <v>0</v>
      </c>
      <c r="M19" s="1">
        <v>0</v>
      </c>
    </row>
    <row r="20" spans="1:13">
      <c r="A20" s="1">
        <v>1</v>
      </c>
      <c r="B20" s="1" t="s">
        <v>154</v>
      </c>
      <c r="C20" s="1" t="str">
        <f t="shared" si="0"/>
        <v>J</v>
      </c>
      <c r="D20" s="1" t="str">
        <f t="shared" si="1"/>
        <v>1</v>
      </c>
      <c r="E20" s="1">
        <v>160</v>
      </c>
      <c r="F20" s="1">
        <v>500</v>
      </c>
      <c r="G20" s="1">
        <v>0</v>
      </c>
      <c r="H20" s="1">
        <v>0</v>
      </c>
      <c r="I20" s="1">
        <v>1400</v>
      </c>
      <c r="J20" s="1">
        <v>10400</v>
      </c>
      <c r="K20" s="1">
        <v>200</v>
      </c>
      <c r="L20" s="1">
        <v>0</v>
      </c>
      <c r="M20" s="1">
        <v>0</v>
      </c>
    </row>
    <row r="21" spans="1:13">
      <c r="A21" s="1">
        <v>1</v>
      </c>
      <c r="B21" s="1" t="s">
        <v>155</v>
      </c>
      <c r="C21" s="1" t="str">
        <f t="shared" si="0"/>
        <v>J</v>
      </c>
      <c r="D21" s="1" t="str">
        <f t="shared" si="1"/>
        <v>2</v>
      </c>
      <c r="E21" s="1">
        <v>0</v>
      </c>
      <c r="F21" s="1">
        <v>1100</v>
      </c>
      <c r="G21" s="1">
        <v>0</v>
      </c>
      <c r="H21" s="1">
        <v>0</v>
      </c>
      <c r="I21" s="1">
        <v>1980</v>
      </c>
      <c r="J21" s="1">
        <v>7520</v>
      </c>
      <c r="K21" s="1">
        <v>100</v>
      </c>
      <c r="L21" s="1">
        <v>0</v>
      </c>
      <c r="M21" s="1">
        <v>0</v>
      </c>
    </row>
    <row r="22" spans="1:13">
      <c r="A22" s="1">
        <v>1</v>
      </c>
      <c r="B22" s="1" t="s">
        <v>156</v>
      </c>
      <c r="C22" s="1" t="str">
        <f t="shared" si="0"/>
        <v>K</v>
      </c>
      <c r="D22" s="1" t="str">
        <f t="shared" si="1"/>
        <v>1</v>
      </c>
      <c r="E22" s="1">
        <v>1000</v>
      </c>
      <c r="F22" s="1">
        <v>1000</v>
      </c>
      <c r="G22" s="1">
        <v>0</v>
      </c>
      <c r="H22" s="1">
        <v>0</v>
      </c>
      <c r="I22" s="1">
        <v>1640</v>
      </c>
      <c r="J22" s="1">
        <v>5020</v>
      </c>
      <c r="K22" s="1">
        <v>0</v>
      </c>
      <c r="L22" s="1">
        <v>0</v>
      </c>
      <c r="M22" s="1">
        <v>0</v>
      </c>
    </row>
    <row r="23" spans="1:13">
      <c r="A23" s="1">
        <v>1</v>
      </c>
      <c r="B23" s="1" t="s">
        <v>157</v>
      </c>
      <c r="C23" s="1" t="str">
        <f t="shared" si="0"/>
        <v>K</v>
      </c>
      <c r="D23" s="1" t="str">
        <f t="shared" si="1"/>
        <v>2</v>
      </c>
      <c r="E23" s="1">
        <v>0</v>
      </c>
      <c r="F23" s="1">
        <v>700</v>
      </c>
      <c r="G23" s="1">
        <v>60</v>
      </c>
      <c r="H23" s="1">
        <v>0</v>
      </c>
      <c r="I23" s="1">
        <v>820</v>
      </c>
      <c r="J23" s="1">
        <v>540</v>
      </c>
      <c r="K23" s="1">
        <v>0</v>
      </c>
      <c r="L23" s="1">
        <v>0</v>
      </c>
      <c r="M23" s="1">
        <v>0</v>
      </c>
    </row>
    <row r="24" spans="1:13">
      <c r="A24" s="1">
        <v>1</v>
      </c>
      <c r="B24" s="1" t="s">
        <v>158</v>
      </c>
      <c r="C24" s="1" t="str">
        <f t="shared" si="0"/>
        <v>L</v>
      </c>
      <c r="D24" s="1" t="str">
        <f t="shared" si="1"/>
        <v>1</v>
      </c>
      <c r="E24" s="1">
        <v>120</v>
      </c>
      <c r="F24" s="1">
        <v>1540</v>
      </c>
      <c r="G24" s="1">
        <v>260</v>
      </c>
      <c r="H24" s="1">
        <v>0</v>
      </c>
      <c r="I24" s="1">
        <v>5200</v>
      </c>
      <c r="J24" s="1">
        <v>4800</v>
      </c>
      <c r="K24" s="1">
        <v>0</v>
      </c>
      <c r="L24" s="1">
        <v>0</v>
      </c>
      <c r="M24" s="1">
        <v>0</v>
      </c>
    </row>
    <row r="25" spans="1:13">
      <c r="A25" s="1">
        <v>1</v>
      </c>
      <c r="B25" s="1" t="s">
        <v>159</v>
      </c>
      <c r="C25" s="1" t="str">
        <f t="shared" si="0"/>
        <v>L</v>
      </c>
      <c r="D25" s="1" t="str">
        <f t="shared" si="1"/>
        <v>2</v>
      </c>
      <c r="E25" s="1">
        <v>120</v>
      </c>
      <c r="F25" s="1">
        <v>1120</v>
      </c>
      <c r="G25" s="1">
        <v>240</v>
      </c>
      <c r="H25" s="1">
        <v>0</v>
      </c>
      <c r="I25" s="1">
        <v>5760</v>
      </c>
      <c r="J25" s="1">
        <v>5680</v>
      </c>
      <c r="K25" s="1">
        <v>0</v>
      </c>
      <c r="L25" s="1">
        <v>0</v>
      </c>
      <c r="M25" s="1">
        <v>0</v>
      </c>
    </row>
    <row r="26" spans="1:13">
      <c r="A26" s="1">
        <v>3</v>
      </c>
      <c r="B26" s="1" t="s">
        <v>136</v>
      </c>
      <c r="C26" s="1" t="str">
        <f t="shared" si="0"/>
        <v>A</v>
      </c>
      <c r="D26" s="1" t="str">
        <f t="shared" si="1"/>
        <v>1</v>
      </c>
      <c r="E26" s="1">
        <v>0</v>
      </c>
      <c r="F26" s="1">
        <v>120</v>
      </c>
      <c r="G26" s="1">
        <v>2</v>
      </c>
      <c r="H26" s="1">
        <v>0</v>
      </c>
      <c r="I26" s="1">
        <v>0</v>
      </c>
      <c r="J26" s="1">
        <v>200</v>
      </c>
      <c r="K26" s="1">
        <v>0</v>
      </c>
      <c r="L26" s="1">
        <v>0</v>
      </c>
      <c r="M26" s="1">
        <v>0</v>
      </c>
    </row>
    <row r="27" spans="1:13">
      <c r="A27" s="1">
        <v>3</v>
      </c>
      <c r="B27" s="1" t="s">
        <v>137</v>
      </c>
      <c r="C27" s="1" t="str">
        <f t="shared" si="0"/>
        <v>A</v>
      </c>
      <c r="D27" s="1" t="str">
        <f t="shared" si="1"/>
        <v>2</v>
      </c>
      <c r="E27" s="1">
        <v>0</v>
      </c>
      <c r="F27" s="1">
        <v>600</v>
      </c>
      <c r="G27" s="1">
        <v>10</v>
      </c>
      <c r="H27" s="1">
        <v>0</v>
      </c>
      <c r="I27" s="1">
        <v>40</v>
      </c>
      <c r="J27" s="1">
        <v>36</v>
      </c>
      <c r="K27" s="1">
        <v>0</v>
      </c>
      <c r="L27" s="1">
        <v>0</v>
      </c>
      <c r="M27" s="1">
        <v>0</v>
      </c>
    </row>
    <row r="28" spans="1:13">
      <c r="A28" s="1">
        <v>3</v>
      </c>
      <c r="B28" s="1" t="s">
        <v>138</v>
      </c>
      <c r="C28" s="1" t="str">
        <f t="shared" si="0"/>
        <v>B</v>
      </c>
      <c r="D28" s="1" t="str">
        <f t="shared" si="1"/>
        <v>1</v>
      </c>
      <c r="E28" s="1">
        <v>0</v>
      </c>
      <c r="F28" s="1">
        <v>4</v>
      </c>
      <c r="G28" s="1">
        <v>0</v>
      </c>
      <c r="H28" s="1">
        <v>0</v>
      </c>
      <c r="I28" s="1">
        <v>8</v>
      </c>
      <c r="J28" s="1">
        <v>120</v>
      </c>
      <c r="K28" s="1">
        <v>0</v>
      </c>
      <c r="L28" s="1">
        <v>0</v>
      </c>
      <c r="M28" s="1">
        <v>0</v>
      </c>
    </row>
    <row r="29" spans="1:13">
      <c r="A29" s="1">
        <v>3</v>
      </c>
      <c r="B29" s="1" t="s">
        <v>139</v>
      </c>
      <c r="C29" s="1" t="str">
        <f t="shared" si="0"/>
        <v>B</v>
      </c>
      <c r="D29" s="1" t="str">
        <f t="shared" si="1"/>
        <v>2</v>
      </c>
      <c r="E29" s="1">
        <v>0</v>
      </c>
      <c r="F29" s="1">
        <v>2</v>
      </c>
      <c r="G29" s="1">
        <v>0</v>
      </c>
      <c r="H29" s="1">
        <v>0</v>
      </c>
      <c r="I29" s="1">
        <v>0</v>
      </c>
      <c r="J29" s="1">
        <v>344</v>
      </c>
      <c r="K29" s="1">
        <v>0</v>
      </c>
      <c r="L29" s="1">
        <v>0</v>
      </c>
      <c r="M29" s="1">
        <v>0</v>
      </c>
    </row>
    <row r="30" spans="1:13">
      <c r="A30" s="1">
        <v>3</v>
      </c>
      <c r="B30" s="1" t="s">
        <v>140</v>
      </c>
      <c r="C30" s="1" t="str">
        <f t="shared" si="0"/>
        <v>C</v>
      </c>
      <c r="D30" s="1" t="str">
        <f t="shared" si="1"/>
        <v>1</v>
      </c>
      <c r="E30" s="1">
        <v>0</v>
      </c>
      <c r="F30" s="1">
        <v>200</v>
      </c>
      <c r="G30" s="1">
        <v>0</v>
      </c>
      <c r="H30" s="1">
        <v>0</v>
      </c>
      <c r="I30" s="1">
        <v>10</v>
      </c>
      <c r="J30" s="1">
        <v>0</v>
      </c>
      <c r="K30" s="1">
        <v>0</v>
      </c>
      <c r="L30" s="1">
        <v>0</v>
      </c>
      <c r="M30" s="1">
        <v>0</v>
      </c>
    </row>
    <row r="31" spans="1:13">
      <c r="A31" s="1">
        <v>3</v>
      </c>
      <c r="B31" s="1" t="s">
        <v>141</v>
      </c>
      <c r="C31" s="1" t="str">
        <f t="shared" si="0"/>
        <v>C</v>
      </c>
      <c r="D31" s="1" t="str">
        <f t="shared" si="1"/>
        <v>2</v>
      </c>
      <c r="E31" s="1">
        <v>0</v>
      </c>
      <c r="F31" s="1">
        <v>1600</v>
      </c>
      <c r="G31" s="1">
        <v>0</v>
      </c>
      <c r="H31" s="1">
        <v>0</v>
      </c>
      <c r="I31" s="1">
        <v>2400</v>
      </c>
      <c r="J31" s="1">
        <v>2400</v>
      </c>
      <c r="K31" s="1">
        <v>0</v>
      </c>
      <c r="L31" s="1">
        <v>0</v>
      </c>
      <c r="M31" s="1">
        <v>0</v>
      </c>
    </row>
    <row r="32" spans="1:13">
      <c r="A32" s="1">
        <v>3</v>
      </c>
      <c r="B32" s="1" t="s">
        <v>142</v>
      </c>
      <c r="C32" s="1" t="str">
        <f t="shared" si="0"/>
        <v>D</v>
      </c>
      <c r="D32" s="1" t="str">
        <f t="shared" si="1"/>
        <v>1</v>
      </c>
      <c r="E32" s="1">
        <v>0</v>
      </c>
      <c r="F32" s="1">
        <v>3200</v>
      </c>
      <c r="G32" s="1">
        <v>40</v>
      </c>
      <c r="H32" s="1">
        <v>0</v>
      </c>
      <c r="I32" s="1">
        <v>1600</v>
      </c>
      <c r="J32" s="1">
        <v>1080</v>
      </c>
      <c r="K32" s="1">
        <v>0</v>
      </c>
      <c r="L32" s="1">
        <v>0</v>
      </c>
      <c r="M32" s="1">
        <v>0</v>
      </c>
    </row>
    <row r="33" spans="1:13">
      <c r="A33" s="1">
        <v>3</v>
      </c>
      <c r="B33" s="1" t="s">
        <v>143</v>
      </c>
      <c r="C33" s="1" t="str">
        <f t="shared" si="0"/>
        <v>D</v>
      </c>
      <c r="D33" s="1" t="str">
        <f t="shared" si="1"/>
        <v>2</v>
      </c>
      <c r="E33" s="1">
        <v>0</v>
      </c>
      <c r="F33" s="1">
        <v>2400</v>
      </c>
      <c r="G33" s="1">
        <v>1200</v>
      </c>
      <c r="H33" s="1">
        <v>0</v>
      </c>
      <c r="I33" s="1">
        <v>1600</v>
      </c>
      <c r="J33" s="1">
        <v>100</v>
      </c>
      <c r="K33" s="1">
        <v>0</v>
      </c>
      <c r="L33" s="1">
        <v>0</v>
      </c>
      <c r="M33" s="1">
        <v>0</v>
      </c>
    </row>
    <row r="34" spans="1:13">
      <c r="A34" s="1">
        <v>3</v>
      </c>
      <c r="B34" s="1" t="s">
        <v>144</v>
      </c>
      <c r="C34" s="1" t="str">
        <f t="shared" si="0"/>
        <v>E</v>
      </c>
      <c r="D34" s="1" t="str">
        <f t="shared" si="1"/>
        <v>1</v>
      </c>
      <c r="E34" s="1">
        <v>0</v>
      </c>
      <c r="F34" s="1">
        <v>224</v>
      </c>
      <c r="G34" s="1">
        <v>2</v>
      </c>
      <c r="H34" s="1">
        <v>0</v>
      </c>
      <c r="I34" s="1">
        <v>4</v>
      </c>
      <c r="J34" s="1">
        <v>240</v>
      </c>
      <c r="K34" s="1">
        <v>0</v>
      </c>
      <c r="L34" s="1">
        <v>0</v>
      </c>
      <c r="M34" s="1">
        <v>0</v>
      </c>
    </row>
    <row r="35" spans="1:13">
      <c r="A35" s="1">
        <v>3</v>
      </c>
      <c r="B35" s="1" t="s">
        <v>145</v>
      </c>
      <c r="C35" s="1" t="str">
        <f t="shared" si="0"/>
        <v>E</v>
      </c>
      <c r="D35" s="1" t="str">
        <f t="shared" si="1"/>
        <v>2</v>
      </c>
      <c r="E35" s="1">
        <v>0</v>
      </c>
      <c r="F35" s="1">
        <v>24</v>
      </c>
      <c r="G35" s="1">
        <v>4</v>
      </c>
      <c r="H35" s="1">
        <v>0</v>
      </c>
      <c r="I35" s="1">
        <v>20</v>
      </c>
      <c r="J35" s="1">
        <v>400</v>
      </c>
      <c r="K35" s="1">
        <v>0</v>
      </c>
      <c r="L35" s="1">
        <v>0</v>
      </c>
      <c r="M35" s="1">
        <v>0</v>
      </c>
    </row>
    <row r="36" spans="1:13">
      <c r="A36" s="1">
        <v>3</v>
      </c>
      <c r="B36" s="1" t="s">
        <v>146</v>
      </c>
      <c r="C36" s="1" t="str">
        <f t="shared" si="0"/>
        <v>F</v>
      </c>
      <c r="D36" s="1" t="str">
        <f t="shared" si="1"/>
        <v>1</v>
      </c>
      <c r="E36" s="1">
        <v>0</v>
      </c>
      <c r="F36" s="1">
        <v>14</v>
      </c>
      <c r="G36" s="1">
        <v>0</v>
      </c>
      <c r="H36" s="1">
        <v>0</v>
      </c>
      <c r="I36" s="1">
        <v>12</v>
      </c>
      <c r="J36" s="1">
        <v>136</v>
      </c>
      <c r="K36" s="1">
        <v>0</v>
      </c>
      <c r="L36" s="1">
        <v>0</v>
      </c>
      <c r="M36" s="1">
        <v>0</v>
      </c>
    </row>
    <row r="37" spans="1:13">
      <c r="A37" s="1">
        <v>3</v>
      </c>
      <c r="B37" s="1" t="s">
        <v>147</v>
      </c>
      <c r="C37" s="1" t="str">
        <f t="shared" si="0"/>
        <v>F</v>
      </c>
      <c r="D37" s="1" t="str">
        <f t="shared" si="1"/>
        <v>2</v>
      </c>
      <c r="E37" s="1">
        <v>0</v>
      </c>
      <c r="F37" s="1">
        <v>1680</v>
      </c>
      <c r="G37" s="1">
        <v>120</v>
      </c>
      <c r="H37" s="1">
        <v>0</v>
      </c>
      <c r="I37" s="1">
        <v>240</v>
      </c>
      <c r="J37" s="1">
        <v>340</v>
      </c>
      <c r="K37" s="1">
        <v>0</v>
      </c>
      <c r="L37" s="1">
        <v>0</v>
      </c>
      <c r="M37" s="1">
        <v>0</v>
      </c>
    </row>
    <row r="38" spans="1:13">
      <c r="A38" s="1">
        <v>3</v>
      </c>
      <c r="B38" s="1" t="s">
        <v>148</v>
      </c>
      <c r="C38" s="1" t="str">
        <f t="shared" si="0"/>
        <v>G</v>
      </c>
      <c r="D38" s="1" t="str">
        <f t="shared" si="1"/>
        <v>1</v>
      </c>
      <c r="E38" s="1">
        <v>0</v>
      </c>
      <c r="F38" s="1">
        <v>2000</v>
      </c>
      <c r="G38" s="1">
        <v>60</v>
      </c>
      <c r="H38" s="1">
        <v>0</v>
      </c>
      <c r="I38" s="1">
        <v>3200</v>
      </c>
      <c r="J38" s="1">
        <v>100</v>
      </c>
      <c r="K38" s="1">
        <v>0</v>
      </c>
      <c r="L38" s="1">
        <v>0</v>
      </c>
      <c r="M38" s="1">
        <v>0</v>
      </c>
    </row>
    <row r="39" spans="1:13">
      <c r="A39" s="1">
        <v>3</v>
      </c>
      <c r="B39" s="1" t="s">
        <v>149</v>
      </c>
      <c r="C39" s="1" t="str">
        <f t="shared" si="0"/>
        <v>G</v>
      </c>
      <c r="D39" s="1" t="str">
        <f t="shared" si="1"/>
        <v>2</v>
      </c>
      <c r="E39" s="1">
        <v>0</v>
      </c>
      <c r="F39" s="1">
        <v>2800</v>
      </c>
      <c r="G39" s="1">
        <v>3200</v>
      </c>
      <c r="H39" s="1">
        <v>0</v>
      </c>
      <c r="I39" s="1">
        <v>2400</v>
      </c>
      <c r="J39" s="1">
        <v>540</v>
      </c>
      <c r="K39" s="1">
        <v>0</v>
      </c>
      <c r="L39" s="1">
        <v>0</v>
      </c>
      <c r="M39" s="1">
        <v>0</v>
      </c>
    </row>
    <row r="40" spans="1:13">
      <c r="A40" s="1">
        <v>3</v>
      </c>
      <c r="B40" s="1" t="s">
        <v>150</v>
      </c>
      <c r="C40" s="1" t="str">
        <f t="shared" si="0"/>
        <v>H</v>
      </c>
      <c r="D40" s="1" t="str">
        <f t="shared" si="1"/>
        <v>1</v>
      </c>
      <c r="E40" s="1">
        <v>0</v>
      </c>
      <c r="F40" s="1">
        <v>2800</v>
      </c>
      <c r="G40" s="1">
        <v>40</v>
      </c>
      <c r="H40" s="1">
        <v>0</v>
      </c>
      <c r="I40" s="1">
        <v>2400</v>
      </c>
      <c r="J40" s="1">
        <v>20</v>
      </c>
      <c r="K40" s="1">
        <v>0</v>
      </c>
      <c r="L40" s="1">
        <v>0</v>
      </c>
      <c r="M40" s="1">
        <v>0</v>
      </c>
    </row>
    <row r="41" spans="1:13">
      <c r="A41" s="1">
        <v>3</v>
      </c>
      <c r="B41" s="1" t="s">
        <v>151</v>
      </c>
      <c r="C41" s="1" t="str">
        <f t="shared" si="0"/>
        <v>H</v>
      </c>
      <c r="D41" s="1" t="str">
        <f t="shared" si="1"/>
        <v>2</v>
      </c>
      <c r="E41" s="1">
        <v>0</v>
      </c>
      <c r="F41" s="1">
        <v>4000</v>
      </c>
      <c r="G41" s="1">
        <v>640</v>
      </c>
      <c r="H41" s="1">
        <v>0</v>
      </c>
      <c r="I41" s="1">
        <v>3000</v>
      </c>
      <c r="J41" s="1">
        <v>560</v>
      </c>
      <c r="K41" s="1">
        <v>0</v>
      </c>
      <c r="L41" s="1">
        <v>0</v>
      </c>
      <c r="M41" s="1">
        <v>0</v>
      </c>
    </row>
    <row r="42" spans="1:13">
      <c r="A42" s="1">
        <v>3</v>
      </c>
      <c r="B42" s="1" t="s">
        <v>152</v>
      </c>
      <c r="C42" s="1" t="str">
        <f t="shared" si="0"/>
        <v>I</v>
      </c>
      <c r="D42" s="1" t="str">
        <f t="shared" si="1"/>
        <v>1</v>
      </c>
      <c r="E42" s="1">
        <v>0</v>
      </c>
      <c r="F42" s="1">
        <v>10</v>
      </c>
      <c r="G42" s="1">
        <v>0</v>
      </c>
      <c r="H42" s="1">
        <v>0</v>
      </c>
      <c r="I42" s="1">
        <v>16</v>
      </c>
      <c r="J42" s="1">
        <v>344</v>
      </c>
      <c r="K42" s="1">
        <v>0</v>
      </c>
      <c r="L42" s="1">
        <v>0</v>
      </c>
      <c r="M42" s="1">
        <v>0</v>
      </c>
    </row>
    <row r="43" spans="1:13">
      <c r="A43" s="1">
        <v>3</v>
      </c>
      <c r="B43" s="1" t="s">
        <v>153</v>
      </c>
      <c r="C43" s="1" t="str">
        <f t="shared" si="0"/>
        <v>I</v>
      </c>
      <c r="D43" s="1" t="str">
        <f t="shared" si="1"/>
        <v>2</v>
      </c>
      <c r="E43" s="1">
        <v>0</v>
      </c>
      <c r="F43" s="1">
        <v>160</v>
      </c>
      <c r="G43" s="1">
        <v>44</v>
      </c>
      <c r="H43" s="1">
        <v>0</v>
      </c>
      <c r="I43" s="1">
        <v>40</v>
      </c>
      <c r="J43" s="1">
        <v>8</v>
      </c>
      <c r="K43" s="1">
        <v>0</v>
      </c>
      <c r="L43" s="1">
        <v>0</v>
      </c>
      <c r="M43" s="1">
        <v>0</v>
      </c>
    </row>
    <row r="44" spans="1:13">
      <c r="A44" s="1">
        <v>3</v>
      </c>
      <c r="B44" s="1" t="s">
        <v>154</v>
      </c>
      <c r="C44" s="1" t="str">
        <f t="shared" si="0"/>
        <v>J</v>
      </c>
      <c r="D44" s="1" t="str">
        <f t="shared" si="1"/>
        <v>1</v>
      </c>
      <c r="E44" s="1">
        <v>0</v>
      </c>
      <c r="F44" s="1">
        <v>64</v>
      </c>
      <c r="G44" s="1">
        <v>20</v>
      </c>
      <c r="H44" s="1">
        <v>0</v>
      </c>
      <c r="I44" s="1">
        <v>0</v>
      </c>
      <c r="J44" s="1">
        <v>480</v>
      </c>
      <c r="K44" s="1">
        <v>0</v>
      </c>
      <c r="L44" s="1">
        <v>0</v>
      </c>
      <c r="M44" s="1">
        <v>0</v>
      </c>
    </row>
    <row r="45" spans="1:13">
      <c r="A45" s="1">
        <v>3</v>
      </c>
      <c r="B45" s="1" t="s">
        <v>155</v>
      </c>
      <c r="C45" s="1" t="str">
        <f t="shared" si="0"/>
        <v>J</v>
      </c>
      <c r="D45" s="1" t="str">
        <f t="shared" si="1"/>
        <v>2</v>
      </c>
      <c r="E45" s="1">
        <v>0</v>
      </c>
      <c r="F45" s="1">
        <v>2400</v>
      </c>
      <c r="G45" s="1">
        <v>800</v>
      </c>
      <c r="H45" s="1">
        <v>0</v>
      </c>
      <c r="I45" s="1">
        <v>880</v>
      </c>
      <c r="J45" s="1">
        <v>20</v>
      </c>
      <c r="K45" s="1">
        <v>0</v>
      </c>
      <c r="L45" s="1">
        <v>0</v>
      </c>
      <c r="M45" s="1">
        <v>0</v>
      </c>
    </row>
    <row r="46" spans="1:13">
      <c r="A46" s="1">
        <v>3</v>
      </c>
      <c r="B46" s="1" t="s">
        <v>156</v>
      </c>
      <c r="C46" s="1" t="str">
        <f t="shared" si="0"/>
        <v>K</v>
      </c>
      <c r="D46" s="1" t="str">
        <f t="shared" si="1"/>
        <v>1</v>
      </c>
      <c r="E46" s="1">
        <v>0</v>
      </c>
      <c r="F46" s="1">
        <v>1200</v>
      </c>
      <c r="G46" s="1">
        <v>60</v>
      </c>
      <c r="H46" s="1">
        <v>0</v>
      </c>
      <c r="I46" s="1">
        <v>1280</v>
      </c>
      <c r="J46" s="1">
        <v>740</v>
      </c>
      <c r="K46" s="1">
        <v>0</v>
      </c>
      <c r="L46" s="1">
        <v>0</v>
      </c>
      <c r="M46" s="1">
        <v>0</v>
      </c>
    </row>
    <row r="47" spans="1:13">
      <c r="A47" s="1">
        <v>3</v>
      </c>
      <c r="B47" s="1" t="s">
        <v>157</v>
      </c>
      <c r="C47" s="1" t="str">
        <f t="shared" si="0"/>
        <v>K</v>
      </c>
      <c r="D47" s="1" t="str">
        <f t="shared" si="1"/>
        <v>2</v>
      </c>
      <c r="E47" s="1">
        <v>0</v>
      </c>
      <c r="F47" s="1">
        <v>2800</v>
      </c>
      <c r="G47" s="1">
        <v>720</v>
      </c>
      <c r="H47" s="1">
        <v>0</v>
      </c>
      <c r="I47" s="1">
        <v>4000</v>
      </c>
      <c r="J47" s="1">
        <v>1460</v>
      </c>
      <c r="K47" s="1">
        <v>0</v>
      </c>
      <c r="L47" s="1">
        <v>0</v>
      </c>
      <c r="M47" s="1">
        <v>0</v>
      </c>
    </row>
    <row r="48" spans="1:13">
      <c r="A48" s="1">
        <v>3</v>
      </c>
      <c r="B48" s="1" t="s">
        <v>158</v>
      </c>
      <c r="C48" s="1" t="str">
        <f t="shared" si="0"/>
        <v>L</v>
      </c>
      <c r="D48" s="1" t="str">
        <f t="shared" si="1"/>
        <v>1</v>
      </c>
      <c r="E48" s="1">
        <v>0</v>
      </c>
      <c r="F48" s="1">
        <v>3200</v>
      </c>
      <c r="G48" s="1">
        <v>400</v>
      </c>
      <c r="H48" s="1">
        <v>0</v>
      </c>
      <c r="I48" s="1">
        <v>2400</v>
      </c>
      <c r="J48" s="1">
        <v>80</v>
      </c>
      <c r="K48" s="1">
        <v>0</v>
      </c>
      <c r="L48" s="1">
        <v>0</v>
      </c>
      <c r="M48" s="1">
        <v>0</v>
      </c>
    </row>
    <row r="49" spans="1:13">
      <c r="A49" s="1">
        <v>3</v>
      </c>
      <c r="B49" s="1" t="s">
        <v>159</v>
      </c>
      <c r="C49" s="1" t="str">
        <f t="shared" si="0"/>
        <v>L</v>
      </c>
      <c r="D49" s="1" t="str">
        <f t="shared" si="1"/>
        <v>2</v>
      </c>
      <c r="E49" s="1">
        <v>0</v>
      </c>
      <c r="F49" s="1">
        <v>2960</v>
      </c>
      <c r="G49" s="1">
        <v>400</v>
      </c>
      <c r="H49" s="1">
        <v>0</v>
      </c>
      <c r="I49" s="1">
        <v>2000</v>
      </c>
      <c r="J49" s="1">
        <v>1000</v>
      </c>
      <c r="K49" s="1">
        <v>0</v>
      </c>
      <c r="L49" s="1">
        <v>0</v>
      </c>
      <c r="M49" s="1">
        <v>0</v>
      </c>
    </row>
    <row r="50" spans="1:13">
      <c r="A50" s="1">
        <v>4</v>
      </c>
      <c r="B50" s="1" t="s">
        <v>136</v>
      </c>
      <c r="C50" s="1" t="str">
        <f t="shared" si="0"/>
        <v>A</v>
      </c>
      <c r="D50" s="1" t="str">
        <f t="shared" si="1"/>
        <v>1</v>
      </c>
      <c r="E50" s="1">
        <v>0</v>
      </c>
      <c r="F50" s="1">
        <v>60</v>
      </c>
      <c r="G50" s="1">
        <v>0</v>
      </c>
      <c r="H50" s="1">
        <v>0</v>
      </c>
      <c r="I50" s="1">
        <v>0</v>
      </c>
      <c r="J50" s="1">
        <v>528</v>
      </c>
      <c r="K50" s="1">
        <v>0</v>
      </c>
      <c r="L50" s="1">
        <v>0</v>
      </c>
      <c r="M50" s="1">
        <v>0</v>
      </c>
    </row>
    <row r="51" spans="1:13">
      <c r="A51" s="1">
        <v>4</v>
      </c>
      <c r="B51" s="1" t="s">
        <v>137</v>
      </c>
      <c r="C51" s="1" t="str">
        <f t="shared" si="0"/>
        <v>A</v>
      </c>
      <c r="D51" s="1" t="str">
        <f t="shared" si="1"/>
        <v>2</v>
      </c>
      <c r="E51" s="1">
        <v>0</v>
      </c>
      <c r="F51" s="1">
        <v>224</v>
      </c>
      <c r="G51" s="1">
        <v>0</v>
      </c>
      <c r="H51" s="1">
        <v>0</v>
      </c>
      <c r="I51" s="1">
        <v>18</v>
      </c>
      <c r="J51" s="1">
        <v>224</v>
      </c>
      <c r="K51" s="1">
        <v>4</v>
      </c>
      <c r="L51" s="1">
        <v>0</v>
      </c>
      <c r="M51" s="1">
        <v>0</v>
      </c>
    </row>
    <row r="52" spans="1:13">
      <c r="A52" s="1">
        <v>4</v>
      </c>
      <c r="B52" s="1" t="s">
        <v>138</v>
      </c>
      <c r="C52" s="1" t="str">
        <f t="shared" si="0"/>
        <v>B</v>
      </c>
      <c r="D52" s="1" t="str">
        <f t="shared" si="1"/>
        <v>1</v>
      </c>
      <c r="E52" s="1">
        <v>0</v>
      </c>
      <c r="F52" s="1">
        <v>60</v>
      </c>
      <c r="G52" s="1">
        <v>0</v>
      </c>
      <c r="H52" s="1">
        <v>0</v>
      </c>
      <c r="I52" s="1">
        <v>80</v>
      </c>
      <c r="J52" s="1">
        <v>1200</v>
      </c>
      <c r="K52" s="1">
        <v>0</v>
      </c>
      <c r="L52" s="1">
        <v>0</v>
      </c>
      <c r="M52" s="1">
        <v>0</v>
      </c>
    </row>
    <row r="53" spans="1:13">
      <c r="A53" s="1">
        <v>4</v>
      </c>
      <c r="B53" s="1" t="s">
        <v>139</v>
      </c>
      <c r="C53" s="1" t="str">
        <f t="shared" si="0"/>
        <v>B</v>
      </c>
      <c r="D53" s="1" t="str">
        <f t="shared" si="1"/>
        <v>2</v>
      </c>
      <c r="E53" s="1">
        <v>0</v>
      </c>
      <c r="F53" s="1">
        <v>0</v>
      </c>
      <c r="G53" s="1">
        <v>0</v>
      </c>
      <c r="H53" s="1">
        <v>0</v>
      </c>
      <c r="I53" s="1">
        <v>6</v>
      </c>
      <c r="J53" s="1">
        <v>156</v>
      </c>
      <c r="K53" s="1">
        <v>0</v>
      </c>
      <c r="L53" s="1">
        <v>0</v>
      </c>
      <c r="M53" s="1">
        <v>0</v>
      </c>
    </row>
    <row r="54" spans="1:13">
      <c r="A54" s="1">
        <v>4</v>
      </c>
      <c r="B54" s="1" t="s">
        <v>140</v>
      </c>
      <c r="C54" s="1" t="str">
        <f t="shared" si="0"/>
        <v>C</v>
      </c>
      <c r="D54" s="1" t="str">
        <f t="shared" si="1"/>
        <v>1</v>
      </c>
      <c r="E54" s="1">
        <v>0</v>
      </c>
      <c r="F54" s="1">
        <v>9600</v>
      </c>
      <c r="G54" s="1">
        <v>0</v>
      </c>
      <c r="H54" s="1">
        <v>0</v>
      </c>
      <c r="I54" s="1">
        <v>4000</v>
      </c>
      <c r="J54" s="1">
        <v>540</v>
      </c>
      <c r="K54" s="1">
        <v>40</v>
      </c>
      <c r="L54" s="1">
        <v>0</v>
      </c>
      <c r="M54" s="1">
        <v>0</v>
      </c>
    </row>
    <row r="55" spans="1:13">
      <c r="A55" s="1">
        <v>4</v>
      </c>
      <c r="B55" s="1" t="s">
        <v>141</v>
      </c>
      <c r="C55" s="1" t="str">
        <f t="shared" si="0"/>
        <v>C</v>
      </c>
      <c r="D55" s="1" t="str">
        <f t="shared" si="1"/>
        <v>2</v>
      </c>
      <c r="E55" s="1">
        <v>0</v>
      </c>
      <c r="F55" s="1">
        <v>288</v>
      </c>
      <c r="G55" s="1">
        <v>0</v>
      </c>
      <c r="H55" s="1">
        <v>0</v>
      </c>
      <c r="I55" s="1">
        <v>400</v>
      </c>
      <c r="J55" s="1">
        <v>160</v>
      </c>
      <c r="K55" s="1">
        <v>0</v>
      </c>
      <c r="L55" s="1">
        <v>0</v>
      </c>
      <c r="M55" s="1">
        <v>0</v>
      </c>
    </row>
    <row r="56" spans="1:13">
      <c r="A56" s="1">
        <v>4</v>
      </c>
      <c r="B56" s="1" t="s">
        <v>142</v>
      </c>
      <c r="C56" s="1" t="str">
        <f t="shared" si="0"/>
        <v>D</v>
      </c>
      <c r="D56" s="1" t="str">
        <f t="shared" si="1"/>
        <v>1</v>
      </c>
      <c r="E56" s="1">
        <v>0</v>
      </c>
      <c r="F56" s="1">
        <v>5300</v>
      </c>
      <c r="G56" s="1">
        <v>0</v>
      </c>
      <c r="H56" s="1">
        <v>0</v>
      </c>
      <c r="I56" s="1">
        <v>2160</v>
      </c>
      <c r="J56" s="1">
        <v>720</v>
      </c>
      <c r="K56" s="1">
        <v>0</v>
      </c>
      <c r="L56" s="1">
        <v>0</v>
      </c>
      <c r="M56" s="1">
        <v>0</v>
      </c>
    </row>
    <row r="57" spans="1:13">
      <c r="A57" s="1">
        <v>4</v>
      </c>
      <c r="B57" s="1" t="s">
        <v>143</v>
      </c>
      <c r="C57" s="1" t="str">
        <f t="shared" si="0"/>
        <v>D</v>
      </c>
      <c r="D57" s="1" t="str">
        <f t="shared" si="1"/>
        <v>2</v>
      </c>
      <c r="E57" s="1">
        <v>0</v>
      </c>
      <c r="F57" s="1">
        <v>3360</v>
      </c>
      <c r="G57" s="1">
        <v>0</v>
      </c>
      <c r="H57" s="1">
        <v>0</v>
      </c>
      <c r="I57" s="1">
        <v>3520</v>
      </c>
      <c r="J57" s="1">
        <v>1440</v>
      </c>
      <c r="K57" s="1">
        <v>0</v>
      </c>
      <c r="L57" s="1">
        <v>0</v>
      </c>
      <c r="M57" s="1">
        <v>0</v>
      </c>
    </row>
    <row r="58" spans="1:13">
      <c r="A58" s="1">
        <v>4</v>
      </c>
      <c r="B58" s="1" t="s">
        <v>144</v>
      </c>
      <c r="C58" s="1" t="str">
        <f t="shared" si="0"/>
        <v>E</v>
      </c>
      <c r="D58" s="1" t="str">
        <f t="shared" si="1"/>
        <v>1</v>
      </c>
      <c r="E58" s="1">
        <v>0</v>
      </c>
      <c r="F58" s="1">
        <v>30</v>
      </c>
      <c r="G58" s="1">
        <v>0</v>
      </c>
      <c r="H58" s="1">
        <v>0</v>
      </c>
      <c r="I58" s="1">
        <v>0</v>
      </c>
      <c r="J58" s="1">
        <v>432</v>
      </c>
      <c r="K58" s="1">
        <v>2</v>
      </c>
      <c r="L58" s="1">
        <v>0</v>
      </c>
      <c r="M58" s="1">
        <v>0</v>
      </c>
    </row>
    <row r="59" spans="1:13">
      <c r="A59" s="1">
        <v>4</v>
      </c>
      <c r="B59" s="1" t="s">
        <v>145</v>
      </c>
      <c r="C59" s="1" t="str">
        <f t="shared" si="0"/>
        <v>E</v>
      </c>
      <c r="D59" s="1" t="str">
        <f t="shared" si="1"/>
        <v>2</v>
      </c>
      <c r="E59" s="1">
        <v>0</v>
      </c>
      <c r="F59" s="1">
        <v>4</v>
      </c>
      <c r="G59" s="1">
        <v>0</v>
      </c>
      <c r="H59" s="1">
        <v>0</v>
      </c>
      <c r="I59" s="1">
        <v>10</v>
      </c>
      <c r="J59" s="1">
        <v>400</v>
      </c>
      <c r="K59" s="1">
        <v>0</v>
      </c>
      <c r="L59" s="1">
        <v>0</v>
      </c>
      <c r="M59" s="1">
        <v>0</v>
      </c>
    </row>
    <row r="60" spans="1:13">
      <c r="A60" s="1">
        <v>4</v>
      </c>
      <c r="B60" s="1" t="s">
        <v>146</v>
      </c>
      <c r="C60" s="1" t="str">
        <f t="shared" si="0"/>
        <v>F</v>
      </c>
      <c r="D60" s="1" t="str">
        <f t="shared" si="1"/>
        <v>1</v>
      </c>
      <c r="E60" s="1">
        <v>0</v>
      </c>
      <c r="F60" s="1">
        <v>4</v>
      </c>
      <c r="G60" s="1">
        <v>0</v>
      </c>
      <c r="H60" s="1">
        <v>0</v>
      </c>
      <c r="I60" s="1">
        <v>0</v>
      </c>
      <c r="J60" s="1">
        <v>600</v>
      </c>
      <c r="K60" s="1">
        <v>0</v>
      </c>
      <c r="L60" s="1">
        <v>0</v>
      </c>
      <c r="M60" s="1">
        <v>0</v>
      </c>
    </row>
    <row r="61" spans="1:13">
      <c r="A61" s="1">
        <v>4</v>
      </c>
      <c r="B61" s="1" t="s">
        <v>147</v>
      </c>
      <c r="C61" s="1" t="str">
        <f t="shared" si="0"/>
        <v>F</v>
      </c>
      <c r="D61" s="1" t="str">
        <f t="shared" si="1"/>
        <v>2</v>
      </c>
      <c r="E61" s="1">
        <v>0</v>
      </c>
      <c r="F61" s="1">
        <v>248</v>
      </c>
      <c r="G61" s="1">
        <v>2</v>
      </c>
      <c r="H61" s="1">
        <v>0</v>
      </c>
      <c r="I61" s="1">
        <v>16</v>
      </c>
      <c r="J61" s="1">
        <v>240</v>
      </c>
      <c r="K61" s="1">
        <v>0</v>
      </c>
      <c r="L61" s="1">
        <v>0</v>
      </c>
      <c r="M61" s="1">
        <v>0</v>
      </c>
    </row>
    <row r="62" spans="1:13">
      <c r="A62" s="1">
        <v>4</v>
      </c>
      <c r="B62" s="1" t="s">
        <v>148</v>
      </c>
      <c r="C62" s="1" t="str">
        <f t="shared" si="0"/>
        <v>G</v>
      </c>
      <c r="D62" s="1" t="str">
        <f t="shared" si="1"/>
        <v>1</v>
      </c>
      <c r="E62" s="1">
        <v>0</v>
      </c>
      <c r="F62" s="1">
        <v>4800</v>
      </c>
      <c r="G62" s="1">
        <v>0</v>
      </c>
      <c r="H62" s="1">
        <v>0</v>
      </c>
      <c r="I62" s="1">
        <v>4400</v>
      </c>
      <c r="J62" s="1">
        <v>800</v>
      </c>
      <c r="K62" s="1">
        <v>140</v>
      </c>
      <c r="L62" s="1">
        <v>0</v>
      </c>
      <c r="M62" s="1">
        <v>0</v>
      </c>
    </row>
    <row r="63" spans="1:13">
      <c r="A63" s="1">
        <v>4</v>
      </c>
      <c r="B63" s="1" t="s">
        <v>149</v>
      </c>
      <c r="C63" s="1" t="str">
        <f t="shared" si="0"/>
        <v>G</v>
      </c>
      <c r="D63" s="1" t="str">
        <f t="shared" si="1"/>
        <v>2</v>
      </c>
      <c r="E63" s="1">
        <v>0</v>
      </c>
      <c r="F63" s="1">
        <v>5200</v>
      </c>
      <c r="G63" s="1">
        <v>0</v>
      </c>
      <c r="H63" s="1">
        <v>0</v>
      </c>
      <c r="I63" s="1">
        <v>5280</v>
      </c>
      <c r="J63" s="1">
        <v>1160</v>
      </c>
      <c r="K63" s="1">
        <v>40</v>
      </c>
      <c r="L63" s="1">
        <v>0</v>
      </c>
      <c r="M63" s="1">
        <v>0</v>
      </c>
    </row>
    <row r="64" spans="1:13">
      <c r="A64" s="1">
        <v>4</v>
      </c>
      <c r="B64" s="1" t="s">
        <v>150</v>
      </c>
      <c r="C64" s="1" t="str">
        <f t="shared" si="0"/>
        <v>H</v>
      </c>
      <c r="D64" s="1" t="str">
        <f t="shared" si="1"/>
        <v>1</v>
      </c>
      <c r="E64" s="1">
        <v>0</v>
      </c>
      <c r="F64" s="1">
        <v>8000</v>
      </c>
      <c r="G64" s="1">
        <v>0</v>
      </c>
      <c r="H64" s="1">
        <v>0</v>
      </c>
      <c r="I64" s="1">
        <v>6000</v>
      </c>
      <c r="J64" s="1">
        <v>880</v>
      </c>
      <c r="K64" s="1">
        <v>0</v>
      </c>
      <c r="L64" s="1">
        <v>0</v>
      </c>
      <c r="M64" s="1">
        <v>0</v>
      </c>
    </row>
    <row r="65" spans="1:13">
      <c r="A65" s="1">
        <v>4</v>
      </c>
      <c r="B65" s="1" t="s">
        <v>151</v>
      </c>
      <c r="C65" s="1" t="str">
        <f t="shared" si="0"/>
        <v>H</v>
      </c>
      <c r="D65" s="1" t="str">
        <f t="shared" si="1"/>
        <v>2</v>
      </c>
      <c r="E65" s="1">
        <v>0</v>
      </c>
      <c r="F65" s="1">
        <v>10000</v>
      </c>
      <c r="G65" s="1">
        <v>0</v>
      </c>
      <c r="H65" s="1">
        <v>0</v>
      </c>
      <c r="I65" s="1">
        <v>2000</v>
      </c>
      <c r="J65" s="1">
        <v>520</v>
      </c>
      <c r="K65" s="1">
        <v>0</v>
      </c>
      <c r="L65" s="1">
        <v>0</v>
      </c>
      <c r="M65" s="1">
        <v>0</v>
      </c>
    </row>
    <row r="66" spans="1:13">
      <c r="A66" s="1">
        <v>4</v>
      </c>
      <c r="B66" s="1" t="s">
        <v>152</v>
      </c>
      <c r="C66" s="1" t="str">
        <f t="shared" si="0"/>
        <v>I</v>
      </c>
      <c r="D66" s="1" t="str">
        <f t="shared" si="1"/>
        <v>1</v>
      </c>
      <c r="E66" s="1">
        <v>0</v>
      </c>
      <c r="F66" s="1">
        <v>2</v>
      </c>
      <c r="G66" s="1">
        <v>0</v>
      </c>
      <c r="H66" s="1">
        <v>0</v>
      </c>
      <c r="I66" s="1">
        <v>2</v>
      </c>
      <c r="J66" s="1">
        <v>234</v>
      </c>
      <c r="K66" s="1">
        <v>0</v>
      </c>
      <c r="L66" s="1">
        <v>0</v>
      </c>
      <c r="M66" s="1">
        <v>0</v>
      </c>
    </row>
    <row r="67" spans="1:13">
      <c r="A67" s="1">
        <v>4</v>
      </c>
      <c r="B67" s="1" t="s">
        <v>153</v>
      </c>
      <c r="C67" s="1" t="str">
        <f t="shared" ref="C67:C130" si="2">LEFT(B67,1)</f>
        <v>I</v>
      </c>
      <c r="D67" s="1" t="str">
        <f t="shared" ref="D67:D130" si="3">RIGHT(B67,1)</f>
        <v>2</v>
      </c>
      <c r="E67" s="1">
        <v>0</v>
      </c>
      <c r="F67" s="1">
        <v>4</v>
      </c>
      <c r="G67" s="1">
        <v>0</v>
      </c>
      <c r="H67" s="1">
        <v>0</v>
      </c>
      <c r="I67" s="1">
        <v>6</v>
      </c>
      <c r="J67" s="1">
        <v>128</v>
      </c>
      <c r="K67" s="1">
        <v>0</v>
      </c>
      <c r="L67" s="1">
        <v>0</v>
      </c>
      <c r="M67" s="1">
        <v>0</v>
      </c>
    </row>
    <row r="68" spans="1:13">
      <c r="A68" s="1">
        <v>4</v>
      </c>
      <c r="B68" s="1" t="s">
        <v>154</v>
      </c>
      <c r="C68" s="1" t="str">
        <f t="shared" si="2"/>
        <v>J</v>
      </c>
      <c r="D68" s="1" t="str">
        <f t="shared" si="3"/>
        <v>1</v>
      </c>
      <c r="E68" s="1">
        <v>0</v>
      </c>
      <c r="F68" s="1">
        <v>24</v>
      </c>
      <c r="G68" s="1">
        <v>0</v>
      </c>
      <c r="H68" s="1">
        <v>0</v>
      </c>
      <c r="I68" s="1">
        <v>2</v>
      </c>
      <c r="J68" s="1">
        <v>300</v>
      </c>
      <c r="K68" s="1">
        <v>0</v>
      </c>
      <c r="L68" s="1">
        <v>0</v>
      </c>
      <c r="M68" s="1">
        <v>0</v>
      </c>
    </row>
    <row r="69" spans="1:13">
      <c r="A69" s="1">
        <v>4</v>
      </c>
      <c r="B69" s="1" t="s">
        <v>155</v>
      </c>
      <c r="C69" s="1" t="str">
        <f t="shared" si="2"/>
        <v>J</v>
      </c>
      <c r="D69" s="1" t="str">
        <f t="shared" si="3"/>
        <v>2</v>
      </c>
      <c r="E69" s="1">
        <v>20</v>
      </c>
      <c r="F69" s="1">
        <v>5600</v>
      </c>
      <c r="G69" s="1">
        <v>0</v>
      </c>
      <c r="H69" s="1">
        <v>0</v>
      </c>
      <c r="I69" s="1">
        <v>4800</v>
      </c>
      <c r="J69" s="1">
        <v>1920</v>
      </c>
      <c r="K69" s="1">
        <v>0</v>
      </c>
      <c r="L69" s="1">
        <v>0</v>
      </c>
      <c r="M69" s="1">
        <v>0</v>
      </c>
    </row>
    <row r="70" spans="1:13">
      <c r="A70" s="1">
        <v>4</v>
      </c>
      <c r="B70" s="1" t="s">
        <v>156</v>
      </c>
      <c r="C70" s="1" t="str">
        <f t="shared" si="2"/>
        <v>K</v>
      </c>
      <c r="D70" s="1" t="str">
        <f t="shared" si="3"/>
        <v>1</v>
      </c>
      <c r="E70" s="1">
        <v>0</v>
      </c>
      <c r="F70" s="1">
        <v>5920</v>
      </c>
      <c r="G70" s="1">
        <v>0</v>
      </c>
      <c r="H70" s="1">
        <v>0</v>
      </c>
      <c r="I70" s="1">
        <v>2680</v>
      </c>
      <c r="J70" s="1">
        <v>540</v>
      </c>
      <c r="K70" s="1">
        <v>80</v>
      </c>
      <c r="L70" s="1">
        <v>0</v>
      </c>
      <c r="M70" s="1">
        <v>0</v>
      </c>
    </row>
    <row r="71" spans="1:13">
      <c r="A71" s="1">
        <v>4</v>
      </c>
      <c r="B71" s="1" t="s">
        <v>157</v>
      </c>
      <c r="C71" s="1" t="str">
        <f t="shared" si="2"/>
        <v>K</v>
      </c>
      <c r="D71" s="1" t="str">
        <f t="shared" si="3"/>
        <v>2</v>
      </c>
      <c r="E71" s="1">
        <v>0</v>
      </c>
      <c r="F71" s="1">
        <v>8000</v>
      </c>
      <c r="G71" s="1">
        <v>0</v>
      </c>
      <c r="H71" s="1">
        <v>20</v>
      </c>
      <c r="I71" s="1">
        <v>4000</v>
      </c>
      <c r="J71" s="1">
        <v>1400</v>
      </c>
      <c r="K71" s="1">
        <v>40</v>
      </c>
      <c r="L71" s="1">
        <v>0</v>
      </c>
      <c r="M71" s="1">
        <v>0</v>
      </c>
    </row>
    <row r="72" spans="1:13">
      <c r="A72" s="1">
        <v>4</v>
      </c>
      <c r="B72" s="1" t="s">
        <v>158</v>
      </c>
      <c r="C72" s="1" t="str">
        <f t="shared" si="2"/>
        <v>L</v>
      </c>
      <c r="D72" s="1" t="str">
        <f t="shared" si="3"/>
        <v>1</v>
      </c>
      <c r="E72" s="1">
        <v>0</v>
      </c>
      <c r="F72" s="1">
        <v>160</v>
      </c>
      <c r="G72" s="1">
        <v>0</v>
      </c>
      <c r="H72" s="1">
        <v>0</v>
      </c>
      <c r="I72" s="1">
        <v>648</v>
      </c>
      <c r="J72" s="1">
        <v>74</v>
      </c>
      <c r="K72" s="1">
        <v>0</v>
      </c>
      <c r="L72" s="1">
        <v>0</v>
      </c>
      <c r="M72" s="1">
        <v>1</v>
      </c>
    </row>
    <row r="73" spans="1:13">
      <c r="A73" s="1">
        <v>4</v>
      </c>
      <c r="B73" s="1" t="s">
        <v>159</v>
      </c>
      <c r="C73" s="1" t="str">
        <f t="shared" si="2"/>
        <v>L</v>
      </c>
      <c r="D73" s="1" t="str">
        <f t="shared" si="3"/>
        <v>2</v>
      </c>
      <c r="E73" s="1">
        <v>0</v>
      </c>
      <c r="F73" s="1">
        <v>120</v>
      </c>
      <c r="G73" s="1">
        <v>0</v>
      </c>
      <c r="H73" s="1">
        <v>0</v>
      </c>
      <c r="I73" s="1">
        <v>40</v>
      </c>
      <c r="J73" s="1">
        <v>1.6</v>
      </c>
      <c r="K73" s="1">
        <v>0</v>
      </c>
      <c r="L73" s="1">
        <v>0</v>
      </c>
      <c r="M73" s="1">
        <v>0</v>
      </c>
    </row>
    <row r="74" spans="1:13">
      <c r="A74" s="1">
        <v>5</v>
      </c>
      <c r="B74" s="1" t="s">
        <v>136</v>
      </c>
      <c r="C74" s="1" t="str">
        <f t="shared" si="2"/>
        <v>A</v>
      </c>
      <c r="D74" s="1" t="str">
        <f t="shared" si="3"/>
        <v>1</v>
      </c>
      <c r="E74" s="1">
        <v>0</v>
      </c>
      <c r="F74" s="1">
        <v>26</v>
      </c>
      <c r="G74" s="1">
        <v>0</v>
      </c>
      <c r="H74" s="1">
        <v>0</v>
      </c>
      <c r="I74" s="1">
        <v>8</v>
      </c>
      <c r="J74" s="1">
        <v>360</v>
      </c>
      <c r="K74" s="1">
        <v>0</v>
      </c>
      <c r="L74" s="1">
        <v>0</v>
      </c>
      <c r="M74" s="1">
        <v>0</v>
      </c>
    </row>
    <row r="75" spans="1:13">
      <c r="A75" s="1">
        <v>5</v>
      </c>
      <c r="B75" s="1" t="s">
        <v>137</v>
      </c>
      <c r="C75" s="1" t="str">
        <f t="shared" si="2"/>
        <v>A</v>
      </c>
      <c r="D75" s="1" t="str">
        <f t="shared" si="3"/>
        <v>2</v>
      </c>
      <c r="E75" s="1">
        <v>0</v>
      </c>
      <c r="F75" s="1">
        <v>22</v>
      </c>
      <c r="G75" s="1">
        <v>0</v>
      </c>
      <c r="H75" s="1">
        <v>0</v>
      </c>
      <c r="I75" s="1">
        <v>0</v>
      </c>
      <c r="J75" s="1">
        <v>460</v>
      </c>
      <c r="K75" s="1">
        <v>0</v>
      </c>
      <c r="L75" s="1">
        <v>0</v>
      </c>
      <c r="M75" s="1">
        <v>0</v>
      </c>
    </row>
    <row r="76" spans="1:13">
      <c r="A76" s="1">
        <v>5</v>
      </c>
      <c r="B76" s="1" t="s">
        <v>138</v>
      </c>
      <c r="C76" s="1" t="str">
        <f t="shared" si="2"/>
        <v>B</v>
      </c>
      <c r="D76" s="1" t="str">
        <f t="shared" si="3"/>
        <v>1</v>
      </c>
      <c r="E76" s="1">
        <v>0</v>
      </c>
      <c r="F76" s="1">
        <v>34</v>
      </c>
      <c r="G76" s="1">
        <v>0</v>
      </c>
      <c r="H76" s="1">
        <v>0</v>
      </c>
      <c r="I76" s="1">
        <v>0</v>
      </c>
      <c r="J76" s="1">
        <v>400</v>
      </c>
      <c r="K76" s="1">
        <v>0</v>
      </c>
      <c r="L76" s="1">
        <v>0</v>
      </c>
      <c r="M76" s="1">
        <v>0</v>
      </c>
    </row>
    <row r="77" spans="1:13">
      <c r="A77" s="1">
        <v>5</v>
      </c>
      <c r="B77" s="1" t="s">
        <v>139</v>
      </c>
      <c r="C77" s="1" t="str">
        <f t="shared" si="2"/>
        <v>B</v>
      </c>
      <c r="D77" s="1" t="str">
        <f t="shared" si="3"/>
        <v>2</v>
      </c>
      <c r="E77" s="1">
        <v>0</v>
      </c>
      <c r="F77" s="1">
        <v>22</v>
      </c>
      <c r="G77" s="1">
        <v>0</v>
      </c>
      <c r="H77" s="1">
        <v>0</v>
      </c>
      <c r="I77" s="1">
        <v>4</v>
      </c>
      <c r="J77" s="1">
        <v>256</v>
      </c>
      <c r="K77" s="1">
        <v>0</v>
      </c>
      <c r="L77" s="1">
        <v>0</v>
      </c>
      <c r="M77" s="1">
        <v>0</v>
      </c>
    </row>
    <row r="78" spans="1:13">
      <c r="A78" s="1">
        <v>5</v>
      </c>
      <c r="B78" s="1" t="s">
        <v>140</v>
      </c>
      <c r="C78" s="1" t="str">
        <f t="shared" si="2"/>
        <v>C</v>
      </c>
      <c r="D78" s="1" t="str">
        <f t="shared" si="3"/>
        <v>1</v>
      </c>
      <c r="E78" s="1">
        <v>0</v>
      </c>
      <c r="F78" s="1">
        <v>4000</v>
      </c>
      <c r="G78" s="1">
        <v>0</v>
      </c>
      <c r="H78" s="1">
        <v>0</v>
      </c>
      <c r="I78" s="1">
        <v>3200</v>
      </c>
      <c r="J78" s="1">
        <v>600</v>
      </c>
      <c r="K78" s="1">
        <v>80</v>
      </c>
      <c r="L78" s="1">
        <v>0</v>
      </c>
      <c r="M78" s="1">
        <v>0</v>
      </c>
    </row>
    <row r="79" spans="1:13">
      <c r="A79" s="1">
        <v>5</v>
      </c>
      <c r="B79" s="1" t="s">
        <v>141</v>
      </c>
      <c r="C79" s="1" t="str">
        <f t="shared" si="2"/>
        <v>C</v>
      </c>
      <c r="D79" s="1" t="str">
        <f t="shared" si="3"/>
        <v>2</v>
      </c>
      <c r="E79" s="1">
        <v>0</v>
      </c>
      <c r="F79" s="1">
        <v>2800</v>
      </c>
      <c r="G79" s="1">
        <v>0</v>
      </c>
      <c r="H79" s="1">
        <v>0</v>
      </c>
      <c r="I79" s="1">
        <v>1600</v>
      </c>
      <c r="J79" s="1">
        <v>380</v>
      </c>
      <c r="K79" s="1">
        <v>0</v>
      </c>
      <c r="L79" s="1">
        <v>0</v>
      </c>
      <c r="M79" s="1">
        <v>0</v>
      </c>
    </row>
    <row r="80" spans="1:13">
      <c r="A80" s="1">
        <v>5</v>
      </c>
      <c r="B80" s="1" t="s">
        <v>142</v>
      </c>
      <c r="C80" s="1" t="str">
        <f t="shared" si="2"/>
        <v>D</v>
      </c>
      <c r="D80" s="1" t="str">
        <f t="shared" si="3"/>
        <v>1</v>
      </c>
      <c r="E80" s="1">
        <v>0</v>
      </c>
      <c r="F80" s="1">
        <v>4000</v>
      </c>
      <c r="G80" s="1">
        <v>0</v>
      </c>
      <c r="H80" s="1">
        <v>0</v>
      </c>
      <c r="I80" s="1">
        <v>6000</v>
      </c>
      <c r="J80" s="1">
        <v>400</v>
      </c>
      <c r="K80" s="1">
        <v>0</v>
      </c>
      <c r="L80" s="1">
        <v>0</v>
      </c>
      <c r="M80" s="1">
        <v>0</v>
      </c>
    </row>
    <row r="81" spans="1:13">
      <c r="A81" s="1">
        <v>5</v>
      </c>
      <c r="B81" s="1" t="s">
        <v>143</v>
      </c>
      <c r="C81" s="1" t="str">
        <f t="shared" si="2"/>
        <v>D</v>
      </c>
      <c r="D81" s="1" t="str">
        <f t="shared" si="3"/>
        <v>2</v>
      </c>
      <c r="E81" s="1">
        <v>0</v>
      </c>
      <c r="F81" s="1">
        <v>2400</v>
      </c>
      <c r="G81" s="1">
        <v>0</v>
      </c>
      <c r="H81" s="1">
        <v>0</v>
      </c>
      <c r="I81" s="1">
        <v>800</v>
      </c>
      <c r="J81" s="1">
        <v>6</v>
      </c>
      <c r="K81" s="1">
        <v>0</v>
      </c>
      <c r="L81" s="1">
        <v>0</v>
      </c>
      <c r="M81" s="1">
        <v>0</v>
      </c>
    </row>
    <row r="82" spans="1:13">
      <c r="A82" s="1">
        <v>5</v>
      </c>
      <c r="B82" s="1" t="s">
        <v>144</v>
      </c>
      <c r="C82" s="1" t="str">
        <f t="shared" si="2"/>
        <v>E</v>
      </c>
      <c r="D82" s="1" t="str">
        <f t="shared" si="3"/>
        <v>1</v>
      </c>
      <c r="E82" s="1">
        <v>0</v>
      </c>
      <c r="F82" s="1">
        <v>46</v>
      </c>
      <c r="G82" s="1">
        <v>0</v>
      </c>
      <c r="H82" s="1">
        <v>0</v>
      </c>
      <c r="I82" s="1">
        <v>4</v>
      </c>
      <c r="J82" s="1">
        <v>500</v>
      </c>
      <c r="K82" s="1">
        <v>0</v>
      </c>
      <c r="L82" s="1">
        <v>0</v>
      </c>
      <c r="M82" s="1">
        <v>0</v>
      </c>
    </row>
    <row r="83" spans="1:13">
      <c r="A83" s="1">
        <v>5</v>
      </c>
      <c r="B83" s="1" t="s">
        <v>145</v>
      </c>
      <c r="C83" s="1" t="str">
        <f t="shared" si="2"/>
        <v>E</v>
      </c>
      <c r="D83" s="1" t="str">
        <f t="shared" si="3"/>
        <v>2</v>
      </c>
      <c r="E83" s="1">
        <v>0</v>
      </c>
      <c r="F83" s="1">
        <v>18</v>
      </c>
      <c r="G83" s="1">
        <v>0</v>
      </c>
      <c r="H83" s="1">
        <v>0</v>
      </c>
      <c r="I83" s="1">
        <v>28</v>
      </c>
      <c r="J83" s="1">
        <v>44</v>
      </c>
      <c r="K83" s="1">
        <v>0</v>
      </c>
      <c r="L83" s="1">
        <v>0</v>
      </c>
      <c r="M83" s="1">
        <v>0</v>
      </c>
    </row>
    <row r="84" spans="1:13">
      <c r="A84" s="1">
        <v>5</v>
      </c>
      <c r="B84" s="1" t="s">
        <v>146</v>
      </c>
      <c r="C84" s="1" t="str">
        <f t="shared" si="2"/>
        <v>F</v>
      </c>
      <c r="D84" s="1" t="str">
        <f t="shared" si="3"/>
        <v>1</v>
      </c>
      <c r="E84" s="1">
        <v>0</v>
      </c>
      <c r="F84" s="1">
        <v>2</v>
      </c>
      <c r="G84" s="1">
        <v>0</v>
      </c>
      <c r="H84" s="1">
        <v>0</v>
      </c>
      <c r="I84" s="1">
        <v>26</v>
      </c>
      <c r="J84" s="1">
        <v>54</v>
      </c>
      <c r="K84" s="1">
        <v>0</v>
      </c>
      <c r="L84" s="1">
        <v>0</v>
      </c>
      <c r="M84" s="1">
        <v>0</v>
      </c>
    </row>
    <row r="85" spans="1:13">
      <c r="A85" s="1">
        <v>5</v>
      </c>
      <c r="B85" s="1" t="s">
        <v>147</v>
      </c>
      <c r="C85" s="1" t="str">
        <f t="shared" si="2"/>
        <v>F</v>
      </c>
      <c r="D85" s="1" t="str">
        <f t="shared" si="3"/>
        <v>2</v>
      </c>
      <c r="E85" s="1">
        <v>0</v>
      </c>
      <c r="F85" s="1">
        <v>20</v>
      </c>
      <c r="G85" s="1">
        <v>0</v>
      </c>
      <c r="H85" s="1">
        <v>0</v>
      </c>
      <c r="I85" s="1">
        <v>4</v>
      </c>
      <c r="J85" s="1">
        <v>260</v>
      </c>
      <c r="K85" s="1">
        <v>0</v>
      </c>
      <c r="L85" s="1">
        <v>0</v>
      </c>
      <c r="M85" s="1">
        <v>0</v>
      </c>
    </row>
    <row r="86" spans="1:13">
      <c r="A86" s="1">
        <v>5</v>
      </c>
      <c r="B86" s="1" t="s">
        <v>148</v>
      </c>
      <c r="C86" s="1" t="str">
        <f t="shared" si="2"/>
        <v>G</v>
      </c>
      <c r="D86" s="1" t="str">
        <f t="shared" si="3"/>
        <v>1</v>
      </c>
      <c r="E86" s="1">
        <v>800</v>
      </c>
      <c r="F86" s="1">
        <v>400</v>
      </c>
      <c r="G86" s="1">
        <v>0</v>
      </c>
      <c r="H86" s="1">
        <v>0</v>
      </c>
      <c r="I86" s="1">
        <v>300</v>
      </c>
      <c r="J86" s="1">
        <v>60</v>
      </c>
      <c r="K86" s="1">
        <v>0</v>
      </c>
      <c r="L86" s="1">
        <v>0</v>
      </c>
      <c r="M86" s="1">
        <v>0</v>
      </c>
    </row>
    <row r="87" spans="1:13">
      <c r="A87" s="1">
        <v>5</v>
      </c>
      <c r="B87" s="1" t="s">
        <v>149</v>
      </c>
      <c r="C87" s="1" t="str">
        <f t="shared" si="2"/>
        <v>G</v>
      </c>
      <c r="D87" s="1" t="str">
        <f t="shared" si="3"/>
        <v>2</v>
      </c>
      <c r="E87" s="1">
        <v>180</v>
      </c>
      <c r="F87" s="1">
        <v>800</v>
      </c>
      <c r="G87" s="1">
        <v>0</v>
      </c>
      <c r="H87" s="1">
        <v>0</v>
      </c>
      <c r="I87" s="1">
        <v>1000</v>
      </c>
      <c r="J87" s="1">
        <v>4000</v>
      </c>
      <c r="K87" s="1">
        <v>0</v>
      </c>
      <c r="L87" s="1">
        <v>0</v>
      </c>
      <c r="M87" s="1">
        <v>0</v>
      </c>
    </row>
    <row r="88" spans="1:13">
      <c r="A88" s="1">
        <v>5</v>
      </c>
      <c r="B88" s="1" t="s">
        <v>150</v>
      </c>
      <c r="C88" s="1" t="str">
        <f t="shared" si="2"/>
        <v>H</v>
      </c>
      <c r="D88" s="1" t="str">
        <f t="shared" si="3"/>
        <v>1</v>
      </c>
      <c r="E88" s="1">
        <v>0</v>
      </c>
      <c r="F88" s="1">
        <v>6000</v>
      </c>
      <c r="G88" s="1">
        <v>0</v>
      </c>
      <c r="H88" s="1">
        <v>0</v>
      </c>
      <c r="I88" s="1">
        <v>6000</v>
      </c>
      <c r="J88" s="1">
        <v>20</v>
      </c>
      <c r="K88" s="1">
        <v>0</v>
      </c>
      <c r="L88" s="1">
        <v>0</v>
      </c>
      <c r="M88" s="1">
        <v>0</v>
      </c>
    </row>
    <row r="89" spans="1:13">
      <c r="A89" s="1">
        <v>5</v>
      </c>
      <c r="B89" s="1" t="s">
        <v>151</v>
      </c>
      <c r="C89" s="1" t="str">
        <f t="shared" si="2"/>
        <v>H</v>
      </c>
      <c r="D89" s="1" t="str">
        <f t="shared" si="3"/>
        <v>2</v>
      </c>
      <c r="E89" s="1">
        <v>0</v>
      </c>
      <c r="F89" s="1">
        <v>10000</v>
      </c>
      <c r="G89" s="1">
        <v>0</v>
      </c>
      <c r="H89" s="1">
        <v>0</v>
      </c>
      <c r="I89" s="1">
        <v>6000</v>
      </c>
      <c r="J89" s="1">
        <v>40</v>
      </c>
      <c r="K89" s="1">
        <v>0</v>
      </c>
      <c r="L89" s="1">
        <v>0</v>
      </c>
      <c r="M89" s="1">
        <v>0</v>
      </c>
    </row>
    <row r="90" spans="1:13">
      <c r="A90" s="1">
        <v>5</v>
      </c>
      <c r="B90" s="1" t="s">
        <v>152</v>
      </c>
      <c r="C90" s="1" t="str">
        <f t="shared" si="2"/>
        <v>I</v>
      </c>
      <c r="D90" s="1" t="str">
        <f t="shared" si="3"/>
        <v>1</v>
      </c>
      <c r="E90" s="1">
        <v>0</v>
      </c>
      <c r="F90" s="1">
        <v>34</v>
      </c>
      <c r="G90" s="1">
        <v>0</v>
      </c>
      <c r="H90" s="1">
        <v>0</v>
      </c>
      <c r="I90" s="1">
        <v>16</v>
      </c>
      <c r="J90" s="1">
        <v>114</v>
      </c>
      <c r="K90" s="1">
        <v>14</v>
      </c>
      <c r="L90" s="1">
        <v>0</v>
      </c>
      <c r="M90" s="1">
        <v>0</v>
      </c>
    </row>
    <row r="91" spans="1:13">
      <c r="A91" s="1">
        <v>5</v>
      </c>
      <c r="B91" s="1" t="s">
        <v>153</v>
      </c>
      <c r="C91" s="1" t="str">
        <f t="shared" si="2"/>
        <v>I</v>
      </c>
      <c r="D91" s="1" t="str">
        <f t="shared" si="3"/>
        <v>2</v>
      </c>
      <c r="E91" s="1">
        <v>0</v>
      </c>
      <c r="F91" s="1">
        <v>110</v>
      </c>
      <c r="G91" s="1">
        <v>0</v>
      </c>
      <c r="H91" s="1">
        <v>0</v>
      </c>
      <c r="I91" s="1">
        <v>60</v>
      </c>
      <c r="J91" s="1">
        <v>140</v>
      </c>
      <c r="K91" s="1">
        <v>14</v>
      </c>
      <c r="L91" s="1">
        <v>0</v>
      </c>
      <c r="M91" s="1">
        <v>0</v>
      </c>
    </row>
    <row r="92" spans="1:13">
      <c r="A92" s="1">
        <v>5</v>
      </c>
      <c r="B92" s="1" t="s">
        <v>154</v>
      </c>
      <c r="C92" s="1" t="str">
        <f t="shared" si="2"/>
        <v>J</v>
      </c>
      <c r="D92" s="1" t="str">
        <f t="shared" si="3"/>
        <v>1</v>
      </c>
      <c r="E92" s="1">
        <v>0</v>
      </c>
      <c r="F92" s="1">
        <v>420</v>
      </c>
      <c r="G92" s="1">
        <v>20</v>
      </c>
      <c r="H92" s="1">
        <v>0</v>
      </c>
      <c r="I92" s="1">
        <v>240</v>
      </c>
      <c r="J92" s="1">
        <v>1060</v>
      </c>
      <c r="K92" s="1">
        <v>0</v>
      </c>
      <c r="L92" s="1">
        <v>0</v>
      </c>
      <c r="M92" s="1">
        <v>0</v>
      </c>
    </row>
    <row r="93" spans="1:13">
      <c r="A93" s="1">
        <v>5</v>
      </c>
      <c r="B93" s="1" t="s">
        <v>155</v>
      </c>
      <c r="C93" s="1" t="str">
        <f t="shared" si="2"/>
        <v>J</v>
      </c>
      <c r="D93" s="1" t="str">
        <f t="shared" si="3"/>
        <v>2</v>
      </c>
      <c r="E93" s="1">
        <v>0</v>
      </c>
      <c r="F93" s="1">
        <v>6000</v>
      </c>
      <c r="G93" s="1">
        <v>0</v>
      </c>
      <c r="H93" s="1">
        <v>0</v>
      </c>
      <c r="I93" s="1">
        <v>2000</v>
      </c>
      <c r="J93" s="1">
        <v>120</v>
      </c>
      <c r="K93" s="1">
        <v>0</v>
      </c>
      <c r="L93" s="1">
        <v>0</v>
      </c>
      <c r="M93" s="1">
        <v>0</v>
      </c>
    </row>
    <row r="94" spans="1:13">
      <c r="A94" s="1">
        <v>5</v>
      </c>
      <c r="B94" s="1" t="s">
        <v>156</v>
      </c>
      <c r="C94" s="1" t="str">
        <f t="shared" si="2"/>
        <v>K</v>
      </c>
      <c r="D94" s="1" t="str">
        <f t="shared" si="3"/>
        <v>1</v>
      </c>
      <c r="E94" s="1">
        <v>0</v>
      </c>
      <c r="F94" s="1">
        <v>8000</v>
      </c>
      <c r="G94" s="1">
        <v>0</v>
      </c>
      <c r="H94" s="1">
        <v>0</v>
      </c>
      <c r="I94" s="1">
        <v>8000</v>
      </c>
      <c r="J94" s="1">
        <v>760</v>
      </c>
      <c r="K94" s="1">
        <v>60</v>
      </c>
      <c r="L94" s="1">
        <v>0</v>
      </c>
      <c r="M94" s="1">
        <v>0</v>
      </c>
    </row>
    <row r="95" spans="1:13">
      <c r="A95" s="1">
        <v>5</v>
      </c>
      <c r="B95" s="1" t="s">
        <v>157</v>
      </c>
      <c r="C95" s="1" t="str">
        <f t="shared" si="2"/>
        <v>K</v>
      </c>
      <c r="D95" s="1" t="str">
        <f t="shared" si="3"/>
        <v>2</v>
      </c>
      <c r="E95" s="1">
        <v>0</v>
      </c>
      <c r="F95" s="1">
        <v>2400</v>
      </c>
      <c r="G95" s="1">
        <v>0</v>
      </c>
      <c r="H95" s="1">
        <v>0</v>
      </c>
      <c r="I95" s="1">
        <v>4600</v>
      </c>
      <c r="J95" s="1">
        <v>540</v>
      </c>
      <c r="K95" s="1">
        <v>0</v>
      </c>
      <c r="L95" s="1">
        <v>0</v>
      </c>
      <c r="M95" s="1">
        <v>0</v>
      </c>
    </row>
    <row r="96" spans="1:13">
      <c r="A96" s="1">
        <v>5</v>
      </c>
      <c r="B96" s="1" t="s">
        <v>158</v>
      </c>
      <c r="C96" s="1" t="str">
        <f t="shared" si="2"/>
        <v>L</v>
      </c>
      <c r="D96" s="1" t="str">
        <f t="shared" si="3"/>
        <v>1</v>
      </c>
      <c r="E96" s="1">
        <v>0</v>
      </c>
      <c r="F96" s="1">
        <v>200</v>
      </c>
      <c r="G96" s="1">
        <v>4</v>
      </c>
      <c r="H96" s="1">
        <v>0</v>
      </c>
      <c r="I96" s="1">
        <v>800</v>
      </c>
      <c r="J96" s="1">
        <v>4</v>
      </c>
      <c r="K96" s="1">
        <v>0</v>
      </c>
      <c r="L96" s="1">
        <v>0</v>
      </c>
      <c r="M96" s="1">
        <v>0</v>
      </c>
    </row>
    <row r="97" spans="1:13">
      <c r="A97" s="1">
        <v>5</v>
      </c>
      <c r="B97" s="1" t="s">
        <v>159</v>
      </c>
      <c r="C97" s="1" t="str">
        <f t="shared" si="2"/>
        <v>L</v>
      </c>
      <c r="D97" s="1" t="str">
        <f t="shared" si="3"/>
        <v>2</v>
      </c>
      <c r="E97" s="1">
        <v>0</v>
      </c>
      <c r="F97" s="1">
        <v>600</v>
      </c>
      <c r="G97" s="1">
        <v>0</v>
      </c>
      <c r="H97" s="1">
        <v>0</v>
      </c>
      <c r="I97" s="1">
        <v>600</v>
      </c>
      <c r="J97" s="1">
        <v>74</v>
      </c>
      <c r="K97" s="1">
        <v>0</v>
      </c>
      <c r="L97" s="1">
        <v>0</v>
      </c>
      <c r="M97" s="1">
        <v>0</v>
      </c>
    </row>
    <row r="98" spans="1:13">
      <c r="A98" s="1">
        <v>6</v>
      </c>
      <c r="B98" s="1" t="s">
        <v>136</v>
      </c>
      <c r="C98" s="1" t="str">
        <f t="shared" si="2"/>
        <v>A</v>
      </c>
      <c r="D98" s="1" t="str">
        <f t="shared" si="3"/>
        <v>1</v>
      </c>
      <c r="E98" s="1">
        <v>0</v>
      </c>
      <c r="F98" s="1">
        <v>0</v>
      </c>
      <c r="G98" s="1">
        <v>0</v>
      </c>
      <c r="H98" s="1">
        <v>0</v>
      </c>
      <c r="I98" s="1">
        <v>0</v>
      </c>
      <c r="J98" s="1">
        <v>1220</v>
      </c>
      <c r="K98" s="1">
        <v>0</v>
      </c>
      <c r="L98" s="1">
        <v>0</v>
      </c>
      <c r="M98" s="1">
        <v>0</v>
      </c>
    </row>
    <row r="99" spans="1:13">
      <c r="A99" s="1">
        <v>6</v>
      </c>
      <c r="B99" s="1" t="s">
        <v>137</v>
      </c>
      <c r="C99" s="1" t="str">
        <f t="shared" si="2"/>
        <v>A</v>
      </c>
      <c r="D99" s="1" t="str">
        <f t="shared" si="3"/>
        <v>2</v>
      </c>
      <c r="E99" s="1">
        <v>0</v>
      </c>
      <c r="F99" s="1">
        <v>140</v>
      </c>
      <c r="G99" s="1">
        <v>0</v>
      </c>
      <c r="H99" s="1">
        <v>0</v>
      </c>
      <c r="I99" s="1">
        <v>0</v>
      </c>
      <c r="J99" s="1">
        <v>1240</v>
      </c>
      <c r="K99" s="1">
        <v>0</v>
      </c>
      <c r="L99" s="1">
        <v>0</v>
      </c>
      <c r="M99" s="1">
        <v>1</v>
      </c>
    </row>
    <row r="100" spans="1:13">
      <c r="A100" s="1">
        <v>6</v>
      </c>
      <c r="B100" s="1" t="s">
        <v>138</v>
      </c>
      <c r="C100" s="1" t="str">
        <f t="shared" si="2"/>
        <v>B</v>
      </c>
      <c r="D100" s="1" t="str">
        <f t="shared" si="3"/>
        <v>1</v>
      </c>
      <c r="E100" s="1">
        <v>0</v>
      </c>
      <c r="F100" s="1">
        <v>0</v>
      </c>
      <c r="G100" s="1">
        <v>0</v>
      </c>
      <c r="H100" s="1">
        <v>0</v>
      </c>
      <c r="I100" s="1">
        <v>60</v>
      </c>
      <c r="J100" s="1">
        <v>1760</v>
      </c>
      <c r="K100" s="1">
        <v>0</v>
      </c>
      <c r="L100" s="1">
        <v>0</v>
      </c>
      <c r="M100" s="1">
        <v>0</v>
      </c>
    </row>
    <row r="101" spans="1:13">
      <c r="A101" s="1">
        <v>6</v>
      </c>
      <c r="B101" s="1" t="s">
        <v>139</v>
      </c>
      <c r="C101" s="1" t="str">
        <f t="shared" si="2"/>
        <v>B</v>
      </c>
      <c r="D101" s="1" t="str">
        <f t="shared" si="3"/>
        <v>2</v>
      </c>
      <c r="E101" s="1">
        <v>0</v>
      </c>
      <c r="F101" s="1">
        <v>16</v>
      </c>
      <c r="G101" s="1">
        <v>0</v>
      </c>
      <c r="H101" s="1">
        <v>0</v>
      </c>
      <c r="I101" s="1">
        <v>0</v>
      </c>
      <c r="J101" s="1">
        <v>600</v>
      </c>
      <c r="K101" s="1">
        <v>0</v>
      </c>
      <c r="L101" s="1">
        <v>0</v>
      </c>
      <c r="M101" s="1">
        <v>0</v>
      </c>
    </row>
    <row r="102" spans="1:13">
      <c r="A102" s="1">
        <v>6</v>
      </c>
      <c r="B102" s="1" t="s">
        <v>140</v>
      </c>
      <c r="C102" s="1" t="str">
        <f t="shared" si="2"/>
        <v>C</v>
      </c>
      <c r="D102" s="1" t="str">
        <f t="shared" si="3"/>
        <v>1</v>
      </c>
      <c r="E102" s="1">
        <v>0</v>
      </c>
      <c r="F102" s="1">
        <v>320</v>
      </c>
      <c r="G102" s="1">
        <v>0</v>
      </c>
      <c r="H102" s="1">
        <v>0</v>
      </c>
      <c r="I102" s="1">
        <v>860</v>
      </c>
      <c r="J102" s="1">
        <v>2400</v>
      </c>
      <c r="K102" s="1">
        <v>0</v>
      </c>
      <c r="L102" s="1">
        <v>0</v>
      </c>
      <c r="M102" s="1">
        <v>0</v>
      </c>
    </row>
    <row r="103" spans="1:13">
      <c r="A103" s="1">
        <v>6</v>
      </c>
      <c r="B103" s="1" t="s">
        <v>141</v>
      </c>
      <c r="C103" s="1" t="str">
        <f t="shared" si="2"/>
        <v>C</v>
      </c>
      <c r="D103" s="1" t="str">
        <f t="shared" si="3"/>
        <v>2</v>
      </c>
      <c r="E103" s="1">
        <v>0</v>
      </c>
      <c r="F103" s="1">
        <v>6000</v>
      </c>
      <c r="G103" s="1">
        <v>0</v>
      </c>
      <c r="H103" s="1">
        <v>0</v>
      </c>
      <c r="I103" s="1">
        <v>1200</v>
      </c>
      <c r="J103" s="1">
        <v>680</v>
      </c>
      <c r="K103" s="1">
        <v>0</v>
      </c>
      <c r="L103" s="1">
        <v>0</v>
      </c>
      <c r="M103" s="1">
        <v>0</v>
      </c>
    </row>
    <row r="104" spans="1:13">
      <c r="A104" s="1">
        <v>6</v>
      </c>
      <c r="B104" s="1" t="s">
        <v>142</v>
      </c>
      <c r="C104" s="1" t="str">
        <f t="shared" si="2"/>
        <v>D</v>
      </c>
      <c r="D104" s="1" t="str">
        <f t="shared" si="3"/>
        <v>1</v>
      </c>
      <c r="E104" s="1">
        <v>0</v>
      </c>
      <c r="F104" s="1">
        <v>320</v>
      </c>
      <c r="G104" s="1">
        <v>0</v>
      </c>
      <c r="H104" s="1">
        <v>0</v>
      </c>
      <c r="I104" s="1">
        <v>14</v>
      </c>
      <c r="J104" s="1">
        <v>0</v>
      </c>
      <c r="K104" s="1">
        <v>0</v>
      </c>
      <c r="L104" s="1">
        <v>0</v>
      </c>
      <c r="M104" s="1">
        <v>0</v>
      </c>
    </row>
    <row r="105" spans="1:13">
      <c r="A105" s="1">
        <v>6</v>
      </c>
      <c r="B105" s="1" t="s">
        <v>143</v>
      </c>
      <c r="C105" s="1" t="str">
        <f t="shared" si="2"/>
        <v>D</v>
      </c>
      <c r="D105" s="1" t="str">
        <f t="shared" si="3"/>
        <v>2</v>
      </c>
      <c r="E105" s="1">
        <v>0</v>
      </c>
      <c r="F105" s="1">
        <v>3920</v>
      </c>
      <c r="G105" s="1">
        <v>0</v>
      </c>
      <c r="H105" s="1">
        <v>0</v>
      </c>
      <c r="I105" s="1">
        <v>480</v>
      </c>
      <c r="J105" s="1">
        <v>740</v>
      </c>
      <c r="K105" s="1">
        <v>0</v>
      </c>
      <c r="L105" s="1">
        <v>0</v>
      </c>
      <c r="M105" s="1">
        <v>0</v>
      </c>
    </row>
    <row r="106" spans="1:13">
      <c r="A106" s="1">
        <v>6</v>
      </c>
      <c r="B106" s="1" t="s">
        <v>144</v>
      </c>
      <c r="C106" s="1" t="str">
        <f t="shared" si="2"/>
        <v>E</v>
      </c>
      <c r="D106" s="1" t="str">
        <f t="shared" si="3"/>
        <v>1</v>
      </c>
      <c r="E106" s="1">
        <v>0</v>
      </c>
      <c r="F106" s="1">
        <v>2</v>
      </c>
      <c r="G106" s="1">
        <v>0</v>
      </c>
      <c r="H106" s="1">
        <v>0</v>
      </c>
      <c r="I106" s="1">
        <v>2</v>
      </c>
      <c r="J106" s="1">
        <v>400</v>
      </c>
      <c r="K106" s="1">
        <v>0</v>
      </c>
      <c r="L106" s="1">
        <v>0</v>
      </c>
      <c r="M106" s="1">
        <v>0</v>
      </c>
    </row>
    <row r="107" spans="1:13">
      <c r="A107" s="1">
        <v>6</v>
      </c>
      <c r="B107" s="1" t="s">
        <v>145</v>
      </c>
      <c r="C107" s="1" t="str">
        <f t="shared" si="2"/>
        <v>E</v>
      </c>
      <c r="D107" s="1" t="str">
        <f t="shared" si="3"/>
        <v>2</v>
      </c>
      <c r="E107" s="1">
        <v>0</v>
      </c>
      <c r="F107" s="1">
        <v>4</v>
      </c>
      <c r="G107" s="1">
        <v>0</v>
      </c>
      <c r="H107" s="1">
        <v>0</v>
      </c>
      <c r="I107" s="1">
        <v>4</v>
      </c>
      <c r="J107" s="1">
        <v>400</v>
      </c>
      <c r="K107" s="1">
        <v>0</v>
      </c>
      <c r="L107" s="1">
        <v>0</v>
      </c>
      <c r="M107" s="1">
        <v>0</v>
      </c>
    </row>
    <row r="108" spans="1:13">
      <c r="A108" s="1">
        <v>6</v>
      </c>
      <c r="B108" s="1" t="s">
        <v>146</v>
      </c>
      <c r="C108" s="1" t="str">
        <f t="shared" si="2"/>
        <v>F</v>
      </c>
      <c r="D108" s="1" t="str">
        <f t="shared" si="3"/>
        <v>1</v>
      </c>
      <c r="E108" s="1">
        <v>0</v>
      </c>
      <c r="F108" s="1">
        <v>80</v>
      </c>
      <c r="G108" s="1">
        <v>0</v>
      </c>
      <c r="H108" s="1">
        <v>0</v>
      </c>
      <c r="I108" s="1">
        <v>0</v>
      </c>
      <c r="J108" s="1">
        <v>2680</v>
      </c>
      <c r="K108" s="1">
        <v>0</v>
      </c>
      <c r="L108" s="1">
        <v>0</v>
      </c>
      <c r="M108" s="1">
        <v>0</v>
      </c>
    </row>
    <row r="109" spans="1:13">
      <c r="A109" s="1">
        <v>6</v>
      </c>
      <c r="B109" s="1" t="s">
        <v>147</v>
      </c>
      <c r="C109" s="1" t="str">
        <f t="shared" si="2"/>
        <v>F</v>
      </c>
      <c r="D109" s="1" t="str">
        <f t="shared" si="3"/>
        <v>2</v>
      </c>
      <c r="E109" s="1">
        <v>0</v>
      </c>
      <c r="F109" s="1">
        <v>20</v>
      </c>
      <c r="G109" s="1">
        <v>0</v>
      </c>
      <c r="H109" s="1">
        <v>0</v>
      </c>
      <c r="I109" s="1">
        <v>0</v>
      </c>
      <c r="J109" s="1">
        <v>1420</v>
      </c>
      <c r="K109" s="1">
        <v>0</v>
      </c>
      <c r="L109" s="1">
        <v>0</v>
      </c>
      <c r="M109" s="1">
        <v>1</v>
      </c>
    </row>
    <row r="110" spans="1:13">
      <c r="A110" s="1">
        <v>6</v>
      </c>
      <c r="B110" s="1" t="s">
        <v>148</v>
      </c>
      <c r="C110" s="1" t="str">
        <f t="shared" si="2"/>
        <v>G</v>
      </c>
      <c r="D110" s="1" t="str">
        <f t="shared" si="3"/>
        <v>1</v>
      </c>
      <c r="E110" s="1">
        <v>8</v>
      </c>
      <c r="F110" s="1">
        <v>200</v>
      </c>
      <c r="G110" s="1">
        <v>0</v>
      </c>
      <c r="H110" s="1">
        <v>0</v>
      </c>
      <c r="I110" s="1">
        <v>20</v>
      </c>
      <c r="J110" s="1">
        <v>400</v>
      </c>
      <c r="K110" s="1">
        <v>0</v>
      </c>
      <c r="L110" s="1">
        <v>1</v>
      </c>
      <c r="M110" s="1">
        <v>0</v>
      </c>
    </row>
    <row r="111" spans="1:13">
      <c r="A111" s="1">
        <v>6</v>
      </c>
      <c r="B111" s="1" t="s">
        <v>149</v>
      </c>
      <c r="C111" s="1" t="str">
        <f t="shared" si="2"/>
        <v>G</v>
      </c>
      <c r="D111" s="1" t="str">
        <f t="shared" si="3"/>
        <v>2</v>
      </c>
      <c r="E111" s="1">
        <v>60</v>
      </c>
      <c r="F111" s="1">
        <v>2400</v>
      </c>
      <c r="G111" s="1">
        <v>0</v>
      </c>
      <c r="H111" s="1">
        <v>0</v>
      </c>
      <c r="I111" s="1">
        <v>800</v>
      </c>
      <c r="J111" s="1">
        <v>1200</v>
      </c>
      <c r="K111" s="1">
        <v>1600</v>
      </c>
      <c r="L111" s="1">
        <v>1</v>
      </c>
      <c r="M111" s="1">
        <v>0</v>
      </c>
    </row>
    <row r="112" spans="1:13">
      <c r="A112" s="1">
        <v>6</v>
      </c>
      <c r="B112" s="1" t="s">
        <v>150</v>
      </c>
      <c r="C112" s="1" t="str">
        <f t="shared" si="2"/>
        <v>H</v>
      </c>
      <c r="D112" s="1" t="str">
        <f t="shared" si="3"/>
        <v>1</v>
      </c>
      <c r="E112" s="1">
        <v>0</v>
      </c>
      <c r="F112" s="1">
        <v>400</v>
      </c>
      <c r="G112" s="1">
        <v>0</v>
      </c>
      <c r="H112" s="1">
        <v>0</v>
      </c>
      <c r="I112" s="1">
        <v>80</v>
      </c>
      <c r="J112" s="1">
        <v>20</v>
      </c>
      <c r="K112" s="1">
        <v>0</v>
      </c>
      <c r="L112" s="1">
        <v>0</v>
      </c>
      <c r="M112" s="1">
        <v>0</v>
      </c>
    </row>
    <row r="113" spans="1:20">
      <c r="A113" s="1">
        <v>6</v>
      </c>
      <c r="B113" s="1" t="s">
        <v>151</v>
      </c>
      <c r="C113" s="1" t="str">
        <f t="shared" si="2"/>
        <v>H</v>
      </c>
      <c r="D113" s="1" t="str">
        <f t="shared" si="3"/>
        <v>2</v>
      </c>
      <c r="E113" s="1">
        <v>0</v>
      </c>
      <c r="F113" s="1">
        <v>4000</v>
      </c>
      <c r="G113" s="1">
        <v>0</v>
      </c>
      <c r="H113" s="1">
        <v>0</v>
      </c>
      <c r="I113" s="1">
        <v>1000</v>
      </c>
      <c r="J113" s="1">
        <v>4</v>
      </c>
      <c r="K113" s="1">
        <v>0</v>
      </c>
      <c r="L113" s="1">
        <v>1</v>
      </c>
      <c r="M113" s="1">
        <v>0</v>
      </c>
    </row>
    <row r="114" spans="1:20">
      <c r="A114" s="1">
        <v>6</v>
      </c>
      <c r="B114" s="1" t="s">
        <v>152</v>
      </c>
      <c r="C114" s="1" t="str">
        <f t="shared" si="2"/>
        <v>I</v>
      </c>
      <c r="D114" s="1" t="str">
        <f t="shared" si="3"/>
        <v>1</v>
      </c>
      <c r="E114" s="1">
        <v>0</v>
      </c>
      <c r="F114" s="1">
        <v>40</v>
      </c>
      <c r="G114" s="1">
        <v>0</v>
      </c>
      <c r="H114" s="1">
        <v>0</v>
      </c>
      <c r="I114" s="1">
        <v>10</v>
      </c>
      <c r="J114" s="1">
        <v>600</v>
      </c>
      <c r="K114" s="1">
        <v>0</v>
      </c>
      <c r="L114" s="1">
        <v>0</v>
      </c>
      <c r="M114" s="1">
        <v>0</v>
      </c>
    </row>
    <row r="115" spans="1:20">
      <c r="A115" s="1">
        <v>6</v>
      </c>
      <c r="B115" s="1" t="s">
        <v>153</v>
      </c>
      <c r="C115" s="1" t="str">
        <f t="shared" si="2"/>
        <v>I</v>
      </c>
      <c r="D115" s="1" t="str">
        <f t="shared" si="3"/>
        <v>2</v>
      </c>
      <c r="E115" s="1">
        <v>0</v>
      </c>
      <c r="F115" s="1">
        <v>10</v>
      </c>
      <c r="G115" s="1">
        <v>0</v>
      </c>
      <c r="H115" s="1">
        <v>0</v>
      </c>
      <c r="I115" s="1">
        <v>4</v>
      </c>
      <c r="J115" s="1">
        <v>600</v>
      </c>
      <c r="K115" s="1">
        <v>0</v>
      </c>
      <c r="L115" s="1">
        <v>0</v>
      </c>
      <c r="M115" s="1">
        <v>0</v>
      </c>
    </row>
    <row r="116" spans="1:20">
      <c r="A116" s="1">
        <v>6</v>
      </c>
      <c r="B116" s="1" t="s">
        <v>154</v>
      </c>
      <c r="C116" s="1" t="str">
        <f t="shared" si="2"/>
        <v>J</v>
      </c>
      <c r="D116" s="1" t="str">
        <f t="shared" si="3"/>
        <v>1</v>
      </c>
      <c r="E116" s="1">
        <v>0</v>
      </c>
      <c r="F116" s="1">
        <v>0</v>
      </c>
      <c r="G116" s="1">
        <v>0</v>
      </c>
      <c r="H116" s="1">
        <v>0</v>
      </c>
      <c r="I116" s="1">
        <v>0</v>
      </c>
      <c r="J116" s="1">
        <v>1000</v>
      </c>
      <c r="K116" s="1">
        <v>0</v>
      </c>
      <c r="L116" s="1">
        <v>0</v>
      </c>
      <c r="M116" s="1">
        <v>0</v>
      </c>
    </row>
    <row r="117" spans="1:20" ht="15.75">
      <c r="A117" s="1">
        <v>6</v>
      </c>
      <c r="B117" s="1" t="s">
        <v>155</v>
      </c>
      <c r="C117" s="1" t="str">
        <f t="shared" si="2"/>
        <v>J</v>
      </c>
      <c r="D117" s="1" t="str">
        <f t="shared" si="3"/>
        <v>2</v>
      </c>
      <c r="E117" s="1">
        <v>0</v>
      </c>
      <c r="F117" s="1">
        <v>600</v>
      </c>
      <c r="G117" s="1">
        <v>0</v>
      </c>
      <c r="H117" s="1">
        <v>0</v>
      </c>
      <c r="I117" s="1">
        <v>40</v>
      </c>
      <c r="J117" s="1">
        <v>66</v>
      </c>
      <c r="K117" s="1">
        <v>0</v>
      </c>
      <c r="L117" s="1">
        <v>1</v>
      </c>
      <c r="M117" s="1">
        <v>0</v>
      </c>
      <c r="O117"/>
      <c r="P117"/>
      <c r="Q117"/>
      <c r="R117"/>
      <c r="S117"/>
      <c r="T117"/>
    </row>
    <row r="118" spans="1:20" ht="15.75">
      <c r="A118" s="1">
        <v>6</v>
      </c>
      <c r="B118" s="1" t="s">
        <v>156</v>
      </c>
      <c r="C118" s="1" t="str">
        <f t="shared" si="2"/>
        <v>K</v>
      </c>
      <c r="D118" s="1" t="str">
        <f t="shared" si="3"/>
        <v>1</v>
      </c>
      <c r="E118" s="1">
        <v>0</v>
      </c>
      <c r="F118" s="1">
        <v>128</v>
      </c>
      <c r="G118" s="1">
        <v>0</v>
      </c>
      <c r="H118" s="1">
        <v>0</v>
      </c>
      <c r="I118" s="1">
        <v>30</v>
      </c>
      <c r="J118" s="1">
        <v>120</v>
      </c>
      <c r="K118" s="1">
        <v>2</v>
      </c>
      <c r="L118" s="1">
        <v>0</v>
      </c>
      <c r="M118" s="1">
        <v>0</v>
      </c>
      <c r="O118"/>
      <c r="P118"/>
      <c r="Q118"/>
      <c r="R118"/>
      <c r="S118"/>
      <c r="T118"/>
    </row>
    <row r="119" spans="1:20">
      <c r="A119" s="1">
        <v>6</v>
      </c>
      <c r="B119" s="1" t="s">
        <v>157</v>
      </c>
      <c r="C119" s="1" t="str">
        <f t="shared" si="2"/>
        <v>K</v>
      </c>
      <c r="D119" s="1" t="str">
        <f t="shared" si="3"/>
        <v>2</v>
      </c>
      <c r="E119" s="1">
        <v>0</v>
      </c>
      <c r="F119" s="1">
        <v>4000</v>
      </c>
      <c r="G119" s="1">
        <v>0</v>
      </c>
      <c r="H119" s="1">
        <v>0</v>
      </c>
      <c r="I119" s="1">
        <v>800</v>
      </c>
      <c r="J119" s="1">
        <v>1600</v>
      </c>
      <c r="K119" s="1">
        <v>0</v>
      </c>
      <c r="L119" s="1">
        <v>1</v>
      </c>
      <c r="M119" s="1">
        <v>0</v>
      </c>
    </row>
    <row r="120" spans="1:20">
      <c r="A120" s="1">
        <v>6</v>
      </c>
      <c r="B120" s="1" t="s">
        <v>158</v>
      </c>
      <c r="C120" s="1" t="str">
        <f t="shared" si="2"/>
        <v>L</v>
      </c>
      <c r="D120" s="1" t="str">
        <f t="shared" si="3"/>
        <v>1</v>
      </c>
      <c r="E120" s="1">
        <v>0</v>
      </c>
      <c r="F120" s="1">
        <v>70</v>
      </c>
      <c r="G120" s="1">
        <v>6</v>
      </c>
      <c r="H120" s="1">
        <v>0</v>
      </c>
      <c r="I120" s="1">
        <v>4</v>
      </c>
      <c r="J120" s="1">
        <v>160</v>
      </c>
      <c r="K120" s="1">
        <v>0</v>
      </c>
      <c r="L120" s="1">
        <v>0</v>
      </c>
      <c r="M120" s="1">
        <v>1</v>
      </c>
    </row>
    <row r="121" spans="1:20">
      <c r="A121" s="1">
        <v>6</v>
      </c>
      <c r="B121" s="1" t="s">
        <v>159</v>
      </c>
      <c r="C121" s="1" t="str">
        <f t="shared" si="2"/>
        <v>L</v>
      </c>
      <c r="D121" s="1" t="str">
        <f t="shared" si="3"/>
        <v>2</v>
      </c>
      <c r="E121" s="1">
        <v>0</v>
      </c>
      <c r="F121" s="1">
        <v>432</v>
      </c>
      <c r="G121" s="1">
        <v>0</v>
      </c>
      <c r="H121" s="1">
        <v>0</v>
      </c>
      <c r="I121" s="1">
        <v>80</v>
      </c>
      <c r="J121" s="1">
        <v>14</v>
      </c>
      <c r="K121" s="1">
        <v>0</v>
      </c>
      <c r="L121" s="1">
        <v>0</v>
      </c>
      <c r="M121" s="1">
        <v>0</v>
      </c>
    </row>
    <row r="122" spans="1:20" ht="15.75">
      <c r="A122" s="1">
        <v>7</v>
      </c>
      <c r="B122" s="1" t="s">
        <v>136</v>
      </c>
      <c r="C122" s="1" t="str">
        <f t="shared" si="2"/>
        <v>A</v>
      </c>
      <c r="D122" s="1" t="str">
        <f t="shared" si="3"/>
        <v>1</v>
      </c>
      <c r="E122" s="1">
        <v>0</v>
      </c>
      <c r="F122" s="1">
        <v>260</v>
      </c>
      <c r="G122" s="1">
        <v>0</v>
      </c>
      <c r="H122" s="1">
        <v>0</v>
      </c>
      <c r="I122" s="1">
        <v>0</v>
      </c>
      <c r="J122" s="1">
        <v>1220</v>
      </c>
      <c r="K122" s="1">
        <v>0</v>
      </c>
      <c r="L122" s="1">
        <v>0</v>
      </c>
      <c r="M122" s="1">
        <v>0</v>
      </c>
      <c r="O122"/>
    </row>
    <row r="123" spans="1:20" ht="15.75">
      <c r="A123" s="1">
        <v>7</v>
      </c>
      <c r="B123" s="1" t="s">
        <v>137</v>
      </c>
      <c r="C123" s="1" t="str">
        <f t="shared" si="2"/>
        <v>A</v>
      </c>
      <c r="D123" s="1" t="str">
        <f t="shared" si="3"/>
        <v>2</v>
      </c>
      <c r="E123" s="1">
        <v>0</v>
      </c>
      <c r="F123" s="1">
        <v>68</v>
      </c>
      <c r="G123" s="1">
        <v>0</v>
      </c>
      <c r="H123" s="1">
        <v>0</v>
      </c>
      <c r="I123" s="1">
        <v>16</v>
      </c>
      <c r="J123" s="1">
        <v>176</v>
      </c>
      <c r="K123" s="1">
        <v>0</v>
      </c>
      <c r="L123" s="1">
        <v>0</v>
      </c>
      <c r="M123" s="1">
        <v>1</v>
      </c>
      <c r="O123"/>
    </row>
    <row r="124" spans="1:20">
      <c r="A124" s="1">
        <v>7</v>
      </c>
      <c r="B124" s="1" t="s">
        <v>138</v>
      </c>
      <c r="C124" s="1" t="str">
        <f t="shared" si="2"/>
        <v>B</v>
      </c>
      <c r="D124" s="1" t="str">
        <f t="shared" si="3"/>
        <v>1</v>
      </c>
      <c r="E124" s="1">
        <v>0</v>
      </c>
      <c r="F124" s="1">
        <v>20</v>
      </c>
      <c r="G124" s="1">
        <v>0</v>
      </c>
      <c r="H124" s="1">
        <v>0</v>
      </c>
      <c r="I124" s="1">
        <v>20</v>
      </c>
      <c r="J124" s="1">
        <v>660</v>
      </c>
      <c r="K124" s="1">
        <v>0</v>
      </c>
      <c r="L124" s="1">
        <v>0</v>
      </c>
      <c r="M124" s="1">
        <v>0</v>
      </c>
    </row>
    <row r="125" spans="1:20">
      <c r="A125" s="1">
        <v>7</v>
      </c>
      <c r="B125" s="1" t="s">
        <v>139</v>
      </c>
      <c r="C125" s="1" t="str">
        <f t="shared" si="2"/>
        <v>B</v>
      </c>
      <c r="D125" s="1" t="str">
        <f t="shared" si="3"/>
        <v>2</v>
      </c>
      <c r="E125" s="1">
        <v>0</v>
      </c>
      <c r="F125" s="1">
        <v>34</v>
      </c>
      <c r="G125" s="1">
        <v>0</v>
      </c>
      <c r="H125" s="1">
        <v>0</v>
      </c>
      <c r="I125" s="1">
        <v>14</v>
      </c>
      <c r="J125" s="1">
        <v>500</v>
      </c>
      <c r="K125" s="1">
        <v>0</v>
      </c>
      <c r="L125" s="1">
        <v>0</v>
      </c>
      <c r="M125" s="1">
        <v>0</v>
      </c>
    </row>
    <row r="126" spans="1:20">
      <c r="A126" s="1">
        <v>7</v>
      </c>
      <c r="B126" s="1" t="s">
        <v>140</v>
      </c>
      <c r="C126" s="1" t="str">
        <f t="shared" si="2"/>
        <v>C</v>
      </c>
      <c r="D126" s="1" t="str">
        <f t="shared" si="3"/>
        <v>1</v>
      </c>
      <c r="E126" s="1">
        <v>0</v>
      </c>
      <c r="F126" s="1">
        <v>6000</v>
      </c>
      <c r="G126" s="1">
        <v>0</v>
      </c>
      <c r="H126" s="1">
        <v>0</v>
      </c>
      <c r="I126" s="1">
        <v>2000</v>
      </c>
      <c r="J126" s="1">
        <v>320</v>
      </c>
      <c r="K126" s="1">
        <v>0</v>
      </c>
      <c r="L126" s="1">
        <v>0</v>
      </c>
      <c r="M126" s="1">
        <v>0</v>
      </c>
    </row>
    <row r="127" spans="1:20">
      <c r="A127" s="1">
        <v>7</v>
      </c>
      <c r="B127" s="1" t="s">
        <v>141</v>
      </c>
      <c r="C127" s="1" t="str">
        <f t="shared" si="2"/>
        <v>C</v>
      </c>
      <c r="D127" s="1" t="str">
        <f t="shared" si="3"/>
        <v>2</v>
      </c>
      <c r="E127" s="1">
        <v>0</v>
      </c>
      <c r="F127" s="1">
        <v>2000</v>
      </c>
      <c r="G127" s="1">
        <v>0</v>
      </c>
      <c r="H127" s="1">
        <v>0</v>
      </c>
      <c r="I127" s="1">
        <v>200</v>
      </c>
      <c r="J127" s="1">
        <v>20</v>
      </c>
      <c r="K127" s="1">
        <v>0</v>
      </c>
      <c r="L127" s="1">
        <v>0</v>
      </c>
      <c r="M127" s="1">
        <v>0</v>
      </c>
    </row>
    <row r="128" spans="1:20">
      <c r="A128" s="1">
        <v>7</v>
      </c>
      <c r="B128" s="1" t="s">
        <v>142</v>
      </c>
      <c r="C128" s="1" t="str">
        <f t="shared" si="2"/>
        <v>D</v>
      </c>
      <c r="D128" s="1" t="str">
        <f t="shared" si="3"/>
        <v>1</v>
      </c>
      <c r="E128" s="1">
        <v>0</v>
      </c>
      <c r="F128" s="1">
        <v>4000</v>
      </c>
      <c r="G128" s="1">
        <v>0</v>
      </c>
      <c r="H128" s="1">
        <v>0</v>
      </c>
      <c r="I128" s="1">
        <v>600</v>
      </c>
      <c r="J128" s="1">
        <v>240</v>
      </c>
      <c r="K128" s="1">
        <v>0</v>
      </c>
      <c r="L128" s="1">
        <v>0</v>
      </c>
      <c r="M128" s="1">
        <v>0</v>
      </c>
    </row>
    <row r="129" spans="1:13">
      <c r="A129" s="1">
        <v>7</v>
      </c>
      <c r="B129" s="1" t="s">
        <v>143</v>
      </c>
      <c r="C129" s="1" t="str">
        <f t="shared" si="2"/>
        <v>D</v>
      </c>
      <c r="D129" s="1" t="str">
        <f t="shared" si="3"/>
        <v>2</v>
      </c>
      <c r="E129" s="1">
        <v>0</v>
      </c>
      <c r="F129" s="1">
        <v>6000</v>
      </c>
      <c r="G129" s="1">
        <v>0</v>
      </c>
      <c r="H129" s="1">
        <v>0</v>
      </c>
      <c r="I129" s="1">
        <v>1000</v>
      </c>
      <c r="J129" s="1">
        <v>160</v>
      </c>
      <c r="K129" s="1">
        <v>0</v>
      </c>
      <c r="L129" s="1">
        <v>0</v>
      </c>
      <c r="M129" s="1">
        <v>0</v>
      </c>
    </row>
    <row r="130" spans="1:13">
      <c r="A130" s="1">
        <v>7</v>
      </c>
      <c r="B130" s="1" t="s">
        <v>144</v>
      </c>
      <c r="C130" s="1" t="str">
        <f t="shared" si="2"/>
        <v>E</v>
      </c>
      <c r="D130" s="1" t="str">
        <f t="shared" si="3"/>
        <v>1</v>
      </c>
      <c r="E130" s="1">
        <v>0</v>
      </c>
      <c r="F130" s="1">
        <v>6</v>
      </c>
      <c r="G130" s="1">
        <v>0</v>
      </c>
      <c r="H130" s="1">
        <v>0</v>
      </c>
      <c r="I130" s="1">
        <v>6</v>
      </c>
      <c r="J130" s="1">
        <v>300</v>
      </c>
      <c r="K130" s="1">
        <v>2</v>
      </c>
      <c r="L130" s="1">
        <v>0</v>
      </c>
      <c r="M130" s="1">
        <v>0</v>
      </c>
    </row>
    <row r="131" spans="1:13">
      <c r="A131" s="1">
        <v>7</v>
      </c>
      <c r="B131" s="1" t="s">
        <v>145</v>
      </c>
      <c r="C131" s="1" t="str">
        <f t="shared" ref="C131:C194" si="4">LEFT(B131,1)</f>
        <v>E</v>
      </c>
      <c r="D131" s="1" t="str">
        <f t="shared" ref="D131:D194" si="5">RIGHT(B131,1)</f>
        <v>2</v>
      </c>
      <c r="E131" s="1">
        <v>0</v>
      </c>
      <c r="F131" s="1">
        <v>0</v>
      </c>
      <c r="G131" s="1">
        <v>0</v>
      </c>
      <c r="H131" s="1">
        <v>0</v>
      </c>
      <c r="I131" s="1">
        <v>0</v>
      </c>
      <c r="J131" s="1">
        <v>980</v>
      </c>
      <c r="K131" s="1">
        <v>0</v>
      </c>
      <c r="L131" s="1">
        <v>0</v>
      </c>
      <c r="M131" s="1">
        <v>0</v>
      </c>
    </row>
    <row r="132" spans="1:13">
      <c r="A132" s="1">
        <v>7</v>
      </c>
      <c r="B132" s="1" t="s">
        <v>146</v>
      </c>
      <c r="C132" s="1" t="str">
        <f t="shared" si="4"/>
        <v>F</v>
      </c>
      <c r="D132" s="1" t="str">
        <f t="shared" si="5"/>
        <v>1</v>
      </c>
      <c r="E132" s="1">
        <v>0</v>
      </c>
      <c r="F132" s="1">
        <v>220</v>
      </c>
      <c r="G132" s="1">
        <v>0</v>
      </c>
      <c r="H132" s="1">
        <v>0</v>
      </c>
      <c r="I132" s="1">
        <v>40</v>
      </c>
      <c r="J132" s="1">
        <v>1600</v>
      </c>
      <c r="K132" s="1">
        <v>0</v>
      </c>
      <c r="L132" s="1">
        <v>0</v>
      </c>
      <c r="M132" s="1">
        <v>0</v>
      </c>
    </row>
    <row r="133" spans="1:13">
      <c r="A133" s="1">
        <v>7</v>
      </c>
      <c r="B133" s="1" t="s">
        <v>147</v>
      </c>
      <c r="C133" s="1" t="str">
        <f t="shared" si="4"/>
        <v>F</v>
      </c>
      <c r="D133" s="1" t="str">
        <f t="shared" si="5"/>
        <v>2</v>
      </c>
      <c r="E133" s="1">
        <v>0</v>
      </c>
      <c r="F133" s="1">
        <v>26</v>
      </c>
      <c r="G133" s="1">
        <v>0</v>
      </c>
      <c r="H133" s="1">
        <v>2</v>
      </c>
      <c r="I133" s="1">
        <v>0</v>
      </c>
      <c r="J133" s="1">
        <v>240</v>
      </c>
      <c r="K133" s="1">
        <v>0</v>
      </c>
      <c r="L133" s="1">
        <v>0</v>
      </c>
      <c r="M133" s="1">
        <v>1</v>
      </c>
    </row>
    <row r="134" spans="1:13">
      <c r="A134" s="1">
        <v>7</v>
      </c>
      <c r="B134" s="1" t="s">
        <v>148</v>
      </c>
      <c r="C134" s="1" t="str">
        <f t="shared" si="4"/>
        <v>G</v>
      </c>
      <c r="D134" s="1" t="str">
        <f t="shared" si="5"/>
        <v>1</v>
      </c>
      <c r="E134" s="1">
        <v>26</v>
      </c>
      <c r="F134" s="1">
        <v>440</v>
      </c>
      <c r="G134" s="1">
        <v>0</v>
      </c>
      <c r="H134" s="1">
        <v>0</v>
      </c>
      <c r="I134" s="1">
        <v>16</v>
      </c>
      <c r="J134" s="1">
        <v>0</v>
      </c>
      <c r="K134" s="1">
        <v>0</v>
      </c>
      <c r="L134" s="1">
        <v>1</v>
      </c>
      <c r="M134" s="1">
        <v>0</v>
      </c>
    </row>
    <row r="135" spans="1:13">
      <c r="A135" s="1">
        <v>7</v>
      </c>
      <c r="B135" s="1" t="s">
        <v>149</v>
      </c>
      <c r="C135" s="1" t="str">
        <f t="shared" si="4"/>
        <v>G</v>
      </c>
      <c r="D135" s="1" t="str">
        <f t="shared" si="5"/>
        <v>2</v>
      </c>
      <c r="E135" s="1">
        <v>0</v>
      </c>
      <c r="F135" s="1">
        <v>4000</v>
      </c>
      <c r="G135" s="1">
        <v>0</v>
      </c>
      <c r="H135" s="1">
        <v>0</v>
      </c>
      <c r="I135" s="1">
        <v>2000</v>
      </c>
      <c r="J135" s="1">
        <v>640</v>
      </c>
      <c r="K135" s="1">
        <v>140</v>
      </c>
      <c r="L135" s="1">
        <v>1</v>
      </c>
      <c r="M135" s="1">
        <v>0</v>
      </c>
    </row>
    <row r="136" spans="1:13">
      <c r="A136" s="1">
        <v>7</v>
      </c>
      <c r="B136" s="1" t="s">
        <v>150</v>
      </c>
      <c r="C136" s="1" t="str">
        <f t="shared" si="4"/>
        <v>H</v>
      </c>
      <c r="D136" s="1" t="str">
        <f t="shared" si="5"/>
        <v>1</v>
      </c>
      <c r="E136" s="1">
        <v>0</v>
      </c>
      <c r="F136" s="1">
        <v>6000</v>
      </c>
      <c r="G136" s="1">
        <v>0</v>
      </c>
      <c r="H136" s="1">
        <v>0</v>
      </c>
      <c r="I136" s="1">
        <v>2400</v>
      </c>
      <c r="J136" s="1">
        <v>320</v>
      </c>
      <c r="K136" s="1">
        <v>0</v>
      </c>
      <c r="L136" s="1">
        <v>0</v>
      </c>
      <c r="M136" s="1">
        <v>0</v>
      </c>
    </row>
    <row r="137" spans="1:13">
      <c r="A137" s="1">
        <v>7</v>
      </c>
      <c r="B137" s="1" t="s">
        <v>151</v>
      </c>
      <c r="C137" s="1" t="str">
        <f t="shared" si="4"/>
        <v>H</v>
      </c>
      <c r="D137" s="1" t="str">
        <f t="shared" si="5"/>
        <v>2</v>
      </c>
      <c r="E137" s="1">
        <v>0</v>
      </c>
      <c r="F137" s="1">
        <v>8000</v>
      </c>
      <c r="G137" s="1">
        <v>0</v>
      </c>
      <c r="H137" s="1">
        <v>0</v>
      </c>
      <c r="I137" s="1">
        <v>4000</v>
      </c>
      <c r="J137" s="1">
        <v>540</v>
      </c>
      <c r="K137" s="1">
        <v>0</v>
      </c>
      <c r="L137" s="1">
        <v>1</v>
      </c>
      <c r="M137" s="1">
        <v>0</v>
      </c>
    </row>
    <row r="138" spans="1:13">
      <c r="A138" s="1">
        <v>7</v>
      </c>
      <c r="B138" s="1" t="s">
        <v>152</v>
      </c>
      <c r="C138" s="1" t="str">
        <f t="shared" si="4"/>
        <v>I</v>
      </c>
      <c r="D138" s="1" t="str">
        <f t="shared" si="5"/>
        <v>1</v>
      </c>
      <c r="E138" s="1">
        <v>0</v>
      </c>
      <c r="F138" s="1">
        <v>4</v>
      </c>
      <c r="G138" s="1">
        <v>0</v>
      </c>
      <c r="H138" s="1">
        <v>0</v>
      </c>
      <c r="I138" s="1">
        <v>8</v>
      </c>
      <c r="J138" s="1">
        <v>400</v>
      </c>
      <c r="K138" s="1">
        <v>0</v>
      </c>
      <c r="L138" s="1">
        <v>0</v>
      </c>
      <c r="M138" s="1">
        <v>0</v>
      </c>
    </row>
    <row r="139" spans="1:13">
      <c r="A139" s="1">
        <v>7</v>
      </c>
      <c r="B139" s="1" t="s">
        <v>153</v>
      </c>
      <c r="C139" s="1" t="str">
        <f t="shared" si="4"/>
        <v>I</v>
      </c>
      <c r="D139" s="1" t="str">
        <f t="shared" si="5"/>
        <v>2</v>
      </c>
      <c r="E139" s="1">
        <v>0</v>
      </c>
      <c r="F139" s="1">
        <v>40</v>
      </c>
      <c r="G139" s="1">
        <v>0</v>
      </c>
      <c r="H139" s="1">
        <v>0</v>
      </c>
      <c r="I139" s="1">
        <v>0</v>
      </c>
      <c r="J139" s="1">
        <v>140</v>
      </c>
      <c r="K139" s="1">
        <v>2</v>
      </c>
      <c r="L139" s="1">
        <v>0</v>
      </c>
      <c r="M139" s="1">
        <v>0</v>
      </c>
    </row>
    <row r="140" spans="1:13">
      <c r="A140" s="1">
        <v>7</v>
      </c>
      <c r="B140" s="1" t="s">
        <v>154</v>
      </c>
      <c r="C140" s="1" t="str">
        <f t="shared" si="4"/>
        <v>J</v>
      </c>
      <c r="D140" s="1" t="str">
        <f t="shared" si="5"/>
        <v>1</v>
      </c>
      <c r="E140" s="1">
        <v>0</v>
      </c>
      <c r="F140" s="1">
        <v>540</v>
      </c>
      <c r="G140" s="1">
        <v>0</v>
      </c>
      <c r="H140" s="1">
        <v>20</v>
      </c>
      <c r="I140" s="1">
        <v>140</v>
      </c>
      <c r="J140" s="1">
        <v>220</v>
      </c>
      <c r="K140" s="1">
        <v>0</v>
      </c>
      <c r="L140" s="1">
        <v>0</v>
      </c>
      <c r="M140" s="1">
        <v>0</v>
      </c>
    </row>
    <row r="141" spans="1:13">
      <c r="A141" s="1">
        <v>7</v>
      </c>
      <c r="B141" s="1" t="s">
        <v>155</v>
      </c>
      <c r="C141" s="1" t="str">
        <f t="shared" si="4"/>
        <v>J</v>
      </c>
      <c r="D141" s="1" t="str">
        <f t="shared" si="5"/>
        <v>2</v>
      </c>
      <c r="E141" s="1">
        <v>0</v>
      </c>
      <c r="F141" s="1">
        <v>300</v>
      </c>
      <c r="G141" s="1">
        <v>2</v>
      </c>
      <c r="H141" s="1">
        <v>0</v>
      </c>
      <c r="I141" s="1">
        <v>300</v>
      </c>
      <c r="J141" s="1">
        <v>0</v>
      </c>
      <c r="K141" s="1">
        <v>0</v>
      </c>
      <c r="L141" s="1">
        <v>1</v>
      </c>
      <c r="M141" s="1">
        <v>0</v>
      </c>
    </row>
    <row r="142" spans="1:13">
      <c r="A142" s="1">
        <v>7</v>
      </c>
      <c r="B142" s="1" t="s">
        <v>156</v>
      </c>
      <c r="C142" s="1" t="str">
        <f t="shared" si="4"/>
        <v>K</v>
      </c>
      <c r="D142" s="1" t="str">
        <f t="shared" si="5"/>
        <v>1</v>
      </c>
      <c r="E142" s="1">
        <v>0</v>
      </c>
      <c r="F142" s="1">
        <v>200</v>
      </c>
      <c r="G142" s="1">
        <v>0</v>
      </c>
      <c r="H142" s="1">
        <v>0</v>
      </c>
      <c r="I142" s="1">
        <v>200</v>
      </c>
      <c r="J142" s="1">
        <v>220</v>
      </c>
      <c r="K142" s="1">
        <v>0</v>
      </c>
      <c r="L142" s="1">
        <v>0</v>
      </c>
      <c r="M142" s="1">
        <v>0</v>
      </c>
    </row>
    <row r="143" spans="1:13">
      <c r="A143" s="1">
        <v>7</v>
      </c>
      <c r="B143" s="1" t="s">
        <v>157</v>
      </c>
      <c r="C143" s="1" t="str">
        <f t="shared" si="4"/>
        <v>K</v>
      </c>
      <c r="D143" s="1" t="str">
        <f t="shared" si="5"/>
        <v>2</v>
      </c>
      <c r="E143" s="1">
        <v>0</v>
      </c>
      <c r="F143" s="1">
        <v>800</v>
      </c>
      <c r="G143" s="1">
        <v>0</v>
      </c>
      <c r="H143" s="1">
        <v>0</v>
      </c>
      <c r="I143" s="1">
        <v>1000</v>
      </c>
      <c r="J143" s="1">
        <v>60</v>
      </c>
      <c r="K143" s="1">
        <v>0</v>
      </c>
      <c r="L143" s="1">
        <v>1</v>
      </c>
      <c r="M143" s="1">
        <v>0</v>
      </c>
    </row>
    <row r="144" spans="1:13">
      <c r="A144" s="1">
        <v>7</v>
      </c>
      <c r="B144" s="1" t="s">
        <v>158</v>
      </c>
      <c r="C144" s="1" t="str">
        <f t="shared" si="4"/>
        <v>L</v>
      </c>
      <c r="D144" s="1" t="str">
        <f t="shared" si="5"/>
        <v>1</v>
      </c>
      <c r="E144" s="1">
        <v>0</v>
      </c>
      <c r="F144" s="1">
        <v>40</v>
      </c>
      <c r="G144" s="1">
        <v>0</v>
      </c>
      <c r="H144" s="1">
        <v>0</v>
      </c>
      <c r="I144" s="1">
        <v>6</v>
      </c>
      <c r="J144" s="1">
        <v>4</v>
      </c>
      <c r="K144" s="1">
        <v>0</v>
      </c>
      <c r="L144" s="1">
        <v>0</v>
      </c>
      <c r="M144" s="1">
        <v>0</v>
      </c>
    </row>
    <row r="145" spans="1:15">
      <c r="A145" s="1">
        <v>7</v>
      </c>
      <c r="B145" s="1" t="s">
        <v>159</v>
      </c>
      <c r="C145" s="1" t="str">
        <f t="shared" si="4"/>
        <v>L</v>
      </c>
      <c r="D145" s="1" t="str">
        <f t="shared" si="5"/>
        <v>2</v>
      </c>
      <c r="E145" s="1">
        <v>0</v>
      </c>
      <c r="F145" s="1">
        <v>0</v>
      </c>
      <c r="G145" s="1">
        <v>0</v>
      </c>
      <c r="H145" s="1">
        <v>0</v>
      </c>
      <c r="I145" s="1">
        <v>400</v>
      </c>
      <c r="J145" s="1">
        <v>1000</v>
      </c>
      <c r="K145" s="1">
        <v>0</v>
      </c>
      <c r="L145" s="1">
        <v>0</v>
      </c>
      <c r="M145" s="1">
        <v>1</v>
      </c>
    </row>
    <row r="146" spans="1:15">
      <c r="A146" s="1">
        <v>8</v>
      </c>
      <c r="B146" s="1" t="s">
        <v>136</v>
      </c>
      <c r="C146" s="1" t="str">
        <f t="shared" si="4"/>
        <v>A</v>
      </c>
      <c r="D146" s="1" t="str">
        <f t="shared" si="5"/>
        <v>1</v>
      </c>
      <c r="E146" s="1">
        <v>0</v>
      </c>
      <c r="F146" s="1">
        <v>140</v>
      </c>
      <c r="G146" s="1">
        <v>0</v>
      </c>
      <c r="H146" s="1">
        <v>0</v>
      </c>
      <c r="I146" s="1">
        <v>200</v>
      </c>
      <c r="J146" s="1">
        <v>480</v>
      </c>
      <c r="K146" s="1">
        <v>40</v>
      </c>
      <c r="L146" s="1">
        <v>0</v>
      </c>
      <c r="M146" s="1">
        <v>0</v>
      </c>
    </row>
    <row r="147" spans="1:15" ht="15.75">
      <c r="A147" s="1">
        <v>8</v>
      </c>
      <c r="B147" s="1" t="s">
        <v>137</v>
      </c>
      <c r="C147" s="1" t="str">
        <f t="shared" si="4"/>
        <v>A</v>
      </c>
      <c r="D147" s="1" t="str">
        <f t="shared" si="5"/>
        <v>2</v>
      </c>
      <c r="E147" s="1">
        <v>0</v>
      </c>
      <c r="F147" s="1">
        <v>80</v>
      </c>
      <c r="G147" s="1">
        <v>0</v>
      </c>
      <c r="H147" s="1">
        <v>0</v>
      </c>
      <c r="I147" s="1">
        <v>200</v>
      </c>
      <c r="J147" s="1">
        <v>520</v>
      </c>
      <c r="K147" s="1">
        <v>0</v>
      </c>
      <c r="L147" s="1">
        <v>0</v>
      </c>
      <c r="M147" s="1">
        <v>1</v>
      </c>
      <c r="O147"/>
    </row>
    <row r="148" spans="1:15" ht="15.75">
      <c r="A148" s="1">
        <v>8</v>
      </c>
      <c r="B148" s="1" t="s">
        <v>138</v>
      </c>
      <c r="C148" s="1" t="str">
        <f t="shared" si="4"/>
        <v>B</v>
      </c>
      <c r="D148" s="1" t="str">
        <f t="shared" si="5"/>
        <v>1</v>
      </c>
      <c r="E148" s="1">
        <v>0</v>
      </c>
      <c r="F148" s="1">
        <v>0</v>
      </c>
      <c r="G148" s="1">
        <v>0</v>
      </c>
      <c r="H148" s="1">
        <v>0</v>
      </c>
      <c r="I148" s="1">
        <v>0</v>
      </c>
      <c r="J148" s="1">
        <v>3000</v>
      </c>
      <c r="K148" s="1">
        <v>0</v>
      </c>
      <c r="L148" s="1">
        <v>0</v>
      </c>
      <c r="M148" s="1">
        <v>0</v>
      </c>
      <c r="O148"/>
    </row>
    <row r="149" spans="1:15">
      <c r="A149" s="1">
        <v>8</v>
      </c>
      <c r="B149" s="1" t="s">
        <v>139</v>
      </c>
      <c r="C149" s="1" t="str">
        <f t="shared" si="4"/>
        <v>B</v>
      </c>
      <c r="D149" s="1" t="str">
        <f t="shared" si="5"/>
        <v>2</v>
      </c>
      <c r="E149" s="1">
        <v>0</v>
      </c>
      <c r="F149" s="1">
        <v>30</v>
      </c>
      <c r="G149" s="1">
        <v>0</v>
      </c>
      <c r="H149" s="1">
        <v>0</v>
      </c>
      <c r="I149" s="1">
        <v>0</v>
      </c>
      <c r="J149" s="1">
        <v>400</v>
      </c>
      <c r="K149" s="1">
        <v>0</v>
      </c>
      <c r="L149" s="1">
        <v>0</v>
      </c>
      <c r="M149" s="1">
        <v>0</v>
      </c>
    </row>
    <row r="150" spans="1:15">
      <c r="A150" s="1">
        <v>8</v>
      </c>
      <c r="B150" s="1" t="s">
        <v>140</v>
      </c>
      <c r="C150" s="1" t="str">
        <f t="shared" si="4"/>
        <v>C</v>
      </c>
      <c r="D150" s="1" t="str">
        <f t="shared" si="5"/>
        <v>1</v>
      </c>
      <c r="E150" s="1">
        <v>0</v>
      </c>
      <c r="F150" s="1">
        <v>6000</v>
      </c>
      <c r="G150" s="1">
        <v>0</v>
      </c>
      <c r="H150" s="1">
        <v>0</v>
      </c>
      <c r="I150" s="1">
        <v>60000</v>
      </c>
      <c r="J150" s="1">
        <v>840</v>
      </c>
      <c r="K150" s="1">
        <v>20</v>
      </c>
      <c r="L150" s="1">
        <v>0</v>
      </c>
      <c r="M150" s="1">
        <v>0</v>
      </c>
    </row>
    <row r="151" spans="1:15">
      <c r="A151" s="1">
        <v>8</v>
      </c>
      <c r="B151" s="1" t="s">
        <v>141</v>
      </c>
      <c r="C151" s="1" t="str">
        <f t="shared" si="4"/>
        <v>C</v>
      </c>
      <c r="D151" s="1" t="str">
        <f t="shared" si="5"/>
        <v>2</v>
      </c>
      <c r="E151" s="1">
        <v>0</v>
      </c>
      <c r="F151" s="1">
        <v>5000</v>
      </c>
      <c r="G151" s="1">
        <v>0</v>
      </c>
      <c r="H151" s="1">
        <v>0</v>
      </c>
      <c r="I151" s="1">
        <v>40000</v>
      </c>
      <c r="J151" s="1">
        <v>120</v>
      </c>
      <c r="K151" s="1">
        <v>20</v>
      </c>
      <c r="L151" s="1">
        <v>0</v>
      </c>
      <c r="M151" s="1">
        <v>0</v>
      </c>
    </row>
    <row r="152" spans="1:15">
      <c r="A152" s="1">
        <v>8</v>
      </c>
      <c r="B152" s="1" t="s">
        <v>142</v>
      </c>
      <c r="C152" s="1" t="str">
        <f t="shared" si="4"/>
        <v>D</v>
      </c>
      <c r="D152" s="1" t="str">
        <f t="shared" si="5"/>
        <v>1</v>
      </c>
      <c r="E152" s="1">
        <v>0</v>
      </c>
      <c r="F152" s="1">
        <v>8000</v>
      </c>
      <c r="G152" s="1">
        <v>0</v>
      </c>
      <c r="H152" s="1">
        <v>0</v>
      </c>
      <c r="I152" s="1">
        <v>20000</v>
      </c>
      <c r="J152" s="1">
        <v>140</v>
      </c>
      <c r="K152" s="1">
        <v>0</v>
      </c>
      <c r="L152" s="1">
        <v>0</v>
      </c>
      <c r="M152" s="1">
        <v>0</v>
      </c>
    </row>
    <row r="153" spans="1:15">
      <c r="A153" s="1">
        <v>8</v>
      </c>
      <c r="B153" s="1" t="s">
        <v>143</v>
      </c>
      <c r="C153" s="1" t="str">
        <f t="shared" si="4"/>
        <v>D</v>
      </c>
      <c r="D153" s="1" t="str">
        <f t="shared" si="5"/>
        <v>2</v>
      </c>
      <c r="E153" s="1">
        <v>0</v>
      </c>
      <c r="F153" s="1">
        <v>8000</v>
      </c>
      <c r="G153" s="1">
        <v>0</v>
      </c>
      <c r="H153" s="1">
        <v>0</v>
      </c>
      <c r="I153" s="1">
        <v>40000</v>
      </c>
      <c r="J153" s="1">
        <v>200</v>
      </c>
      <c r="K153" s="1">
        <v>0</v>
      </c>
      <c r="L153" s="1">
        <v>0</v>
      </c>
      <c r="M153" s="1">
        <v>0</v>
      </c>
    </row>
    <row r="154" spans="1:15">
      <c r="A154" s="1">
        <v>8</v>
      </c>
      <c r="B154" s="1" t="s">
        <v>144</v>
      </c>
      <c r="C154" s="1" t="str">
        <f t="shared" si="4"/>
        <v>E</v>
      </c>
      <c r="D154" s="1" t="str">
        <f t="shared" si="5"/>
        <v>1</v>
      </c>
      <c r="E154" s="1">
        <v>0</v>
      </c>
      <c r="F154" s="1">
        <v>34</v>
      </c>
      <c r="G154" s="1">
        <v>0</v>
      </c>
      <c r="H154" s="1">
        <v>0</v>
      </c>
      <c r="I154" s="1">
        <v>40</v>
      </c>
      <c r="J154" s="1">
        <v>500</v>
      </c>
      <c r="K154" s="1">
        <v>0</v>
      </c>
      <c r="L154" s="1">
        <v>0</v>
      </c>
      <c r="M154" s="1">
        <v>0</v>
      </c>
    </row>
    <row r="155" spans="1:15">
      <c r="A155" s="1">
        <v>8</v>
      </c>
      <c r="B155" s="1" t="s">
        <v>145</v>
      </c>
      <c r="C155" s="1" t="str">
        <f t="shared" si="4"/>
        <v>E</v>
      </c>
      <c r="D155" s="1" t="str">
        <f t="shared" si="5"/>
        <v>2</v>
      </c>
      <c r="E155" s="1">
        <v>0</v>
      </c>
      <c r="F155" s="1">
        <v>0</v>
      </c>
      <c r="G155" s="1">
        <v>0</v>
      </c>
      <c r="H155" s="1">
        <v>0</v>
      </c>
      <c r="I155" s="1">
        <v>0</v>
      </c>
      <c r="J155" s="1">
        <v>2480</v>
      </c>
      <c r="K155" s="1">
        <v>0</v>
      </c>
      <c r="L155" s="1">
        <v>0</v>
      </c>
      <c r="M155" s="1">
        <v>0</v>
      </c>
    </row>
    <row r="156" spans="1:15">
      <c r="A156" s="1">
        <v>8</v>
      </c>
      <c r="B156" s="1" t="s">
        <v>146</v>
      </c>
      <c r="C156" s="1" t="str">
        <f t="shared" si="4"/>
        <v>F</v>
      </c>
      <c r="D156" s="1" t="str">
        <f t="shared" si="5"/>
        <v>1</v>
      </c>
      <c r="E156" s="1">
        <v>0</v>
      </c>
      <c r="F156" s="1">
        <v>4</v>
      </c>
      <c r="G156" s="1">
        <v>0</v>
      </c>
      <c r="H156" s="1">
        <v>0</v>
      </c>
      <c r="I156" s="1">
        <v>20</v>
      </c>
      <c r="J156" s="1">
        <v>240</v>
      </c>
      <c r="K156" s="1">
        <v>0</v>
      </c>
      <c r="L156" s="1">
        <v>0</v>
      </c>
      <c r="M156" s="1">
        <v>0</v>
      </c>
    </row>
    <row r="157" spans="1:15">
      <c r="A157" s="1">
        <v>8</v>
      </c>
      <c r="B157" s="1" t="s">
        <v>147</v>
      </c>
      <c r="C157" s="1" t="str">
        <f t="shared" si="4"/>
        <v>F</v>
      </c>
      <c r="D157" s="1" t="str">
        <f t="shared" si="5"/>
        <v>2</v>
      </c>
      <c r="E157" s="1">
        <v>0</v>
      </c>
      <c r="F157" s="1">
        <v>6</v>
      </c>
      <c r="G157" s="1">
        <v>0</v>
      </c>
      <c r="H157" s="1">
        <v>0</v>
      </c>
      <c r="I157" s="1">
        <v>100</v>
      </c>
      <c r="J157" s="1">
        <v>240</v>
      </c>
      <c r="K157" s="1">
        <v>0</v>
      </c>
      <c r="L157" s="1">
        <v>0</v>
      </c>
      <c r="M157" s="1">
        <v>1</v>
      </c>
    </row>
    <row r="158" spans="1:15">
      <c r="A158" s="1">
        <v>8</v>
      </c>
      <c r="B158" s="1" t="s">
        <v>148</v>
      </c>
      <c r="C158" s="1" t="str">
        <f t="shared" si="4"/>
        <v>G</v>
      </c>
      <c r="D158" s="1" t="str">
        <f t="shared" si="5"/>
        <v>1</v>
      </c>
      <c r="E158" s="1">
        <v>0</v>
      </c>
      <c r="F158" s="1">
        <v>40</v>
      </c>
      <c r="G158" s="1">
        <v>0</v>
      </c>
      <c r="H158" s="1">
        <v>0</v>
      </c>
      <c r="I158" s="1">
        <v>3200</v>
      </c>
      <c r="J158" s="1">
        <v>1760</v>
      </c>
      <c r="K158" s="1">
        <v>20</v>
      </c>
      <c r="L158" s="1">
        <v>1</v>
      </c>
      <c r="M158" s="1">
        <v>0</v>
      </c>
    </row>
    <row r="159" spans="1:15">
      <c r="A159" s="1">
        <v>8</v>
      </c>
      <c r="B159" s="1" t="s">
        <v>149</v>
      </c>
      <c r="C159" s="1" t="str">
        <f t="shared" si="4"/>
        <v>G</v>
      </c>
      <c r="D159" s="1" t="str">
        <f t="shared" si="5"/>
        <v>2</v>
      </c>
      <c r="E159" s="1">
        <v>0</v>
      </c>
      <c r="F159" s="1">
        <v>5600</v>
      </c>
      <c r="G159" s="1">
        <v>0</v>
      </c>
      <c r="H159" s="1">
        <v>0</v>
      </c>
      <c r="I159" s="1">
        <v>25600</v>
      </c>
      <c r="J159" s="1">
        <v>4</v>
      </c>
      <c r="K159" s="1">
        <v>0</v>
      </c>
      <c r="L159" s="1">
        <v>1</v>
      </c>
      <c r="M159" s="1">
        <v>0</v>
      </c>
    </row>
    <row r="160" spans="1:15">
      <c r="A160" s="1">
        <v>8</v>
      </c>
      <c r="B160" s="1" t="s">
        <v>150</v>
      </c>
      <c r="C160" s="1" t="str">
        <f t="shared" si="4"/>
        <v>H</v>
      </c>
      <c r="D160" s="1" t="str">
        <f t="shared" si="5"/>
        <v>1</v>
      </c>
      <c r="E160" s="1">
        <v>0</v>
      </c>
      <c r="F160" s="1">
        <v>8000</v>
      </c>
      <c r="G160" s="1">
        <v>0</v>
      </c>
      <c r="H160" s="1">
        <v>0</v>
      </c>
      <c r="I160" s="1">
        <v>40000</v>
      </c>
      <c r="J160" s="1">
        <v>120</v>
      </c>
      <c r="K160" s="1">
        <v>0</v>
      </c>
      <c r="L160" s="1">
        <v>0</v>
      </c>
      <c r="M160" s="1">
        <v>0</v>
      </c>
    </row>
    <row r="161" spans="1:15">
      <c r="A161" s="1">
        <v>8</v>
      </c>
      <c r="B161" s="1" t="s">
        <v>151</v>
      </c>
      <c r="C161" s="1" t="str">
        <f t="shared" si="4"/>
        <v>H</v>
      </c>
      <c r="D161" s="1" t="str">
        <f t="shared" si="5"/>
        <v>2</v>
      </c>
      <c r="E161" s="1">
        <v>0</v>
      </c>
      <c r="F161" s="1">
        <v>3040</v>
      </c>
      <c r="G161" s="1">
        <v>0</v>
      </c>
      <c r="H161" s="1">
        <v>0</v>
      </c>
      <c r="I161" s="1">
        <v>40000</v>
      </c>
      <c r="J161" s="1">
        <v>60</v>
      </c>
      <c r="K161" s="1">
        <v>0</v>
      </c>
      <c r="L161" s="1">
        <v>1</v>
      </c>
      <c r="M161" s="1">
        <v>0</v>
      </c>
    </row>
    <row r="162" spans="1:15">
      <c r="A162" s="1">
        <v>8</v>
      </c>
      <c r="B162" s="1" t="s">
        <v>152</v>
      </c>
      <c r="C162" s="1" t="str">
        <f t="shared" si="4"/>
        <v>I</v>
      </c>
      <c r="D162" s="1" t="str">
        <f t="shared" si="5"/>
        <v>1</v>
      </c>
      <c r="E162" s="1">
        <v>0</v>
      </c>
      <c r="F162" s="1">
        <v>6</v>
      </c>
      <c r="G162" s="1">
        <v>0</v>
      </c>
      <c r="H162" s="1">
        <v>0</v>
      </c>
      <c r="I162" s="1">
        <v>0</v>
      </c>
      <c r="J162" s="1">
        <v>272</v>
      </c>
      <c r="K162" s="1">
        <v>0</v>
      </c>
      <c r="L162" s="1">
        <v>0</v>
      </c>
      <c r="M162" s="1">
        <v>0</v>
      </c>
    </row>
    <row r="163" spans="1:15">
      <c r="A163" s="1">
        <v>8</v>
      </c>
      <c r="B163" s="1" t="s">
        <v>153</v>
      </c>
      <c r="C163" s="1" t="str">
        <f t="shared" si="4"/>
        <v>I</v>
      </c>
      <c r="D163" s="1" t="str">
        <f t="shared" si="5"/>
        <v>2</v>
      </c>
      <c r="E163" s="1">
        <v>0</v>
      </c>
      <c r="F163" s="1">
        <v>0</v>
      </c>
      <c r="G163" s="1">
        <v>0</v>
      </c>
      <c r="H163" s="1">
        <v>0</v>
      </c>
      <c r="I163" s="1">
        <v>0</v>
      </c>
      <c r="J163" s="1">
        <v>960</v>
      </c>
      <c r="K163" s="1">
        <v>0</v>
      </c>
      <c r="L163" s="1">
        <v>0</v>
      </c>
      <c r="M163" s="1">
        <v>0</v>
      </c>
    </row>
    <row r="164" spans="1:15">
      <c r="A164" s="1">
        <v>8</v>
      </c>
      <c r="B164" s="1" t="s">
        <v>154</v>
      </c>
      <c r="C164" s="1" t="str">
        <f t="shared" si="4"/>
        <v>J</v>
      </c>
      <c r="D164" s="1" t="str">
        <f t="shared" si="5"/>
        <v>1</v>
      </c>
      <c r="E164" s="1">
        <v>0</v>
      </c>
      <c r="F164" s="1">
        <v>0</v>
      </c>
      <c r="G164" s="1">
        <v>0</v>
      </c>
      <c r="H164" s="1">
        <v>0</v>
      </c>
      <c r="I164" s="1">
        <v>0</v>
      </c>
      <c r="J164" s="1">
        <v>320</v>
      </c>
      <c r="K164" s="1">
        <v>0</v>
      </c>
      <c r="L164" s="1">
        <v>0</v>
      </c>
      <c r="M164" s="1">
        <v>0</v>
      </c>
    </row>
    <row r="165" spans="1:15">
      <c r="A165" s="1">
        <v>8</v>
      </c>
      <c r="B165" s="1" t="s">
        <v>155</v>
      </c>
      <c r="C165" s="1" t="str">
        <f t="shared" si="4"/>
        <v>J</v>
      </c>
      <c r="D165" s="1" t="str">
        <f t="shared" si="5"/>
        <v>2</v>
      </c>
      <c r="E165" s="1">
        <v>0</v>
      </c>
      <c r="F165" s="1">
        <v>1280</v>
      </c>
      <c r="G165" s="1">
        <v>0</v>
      </c>
      <c r="H165" s="1">
        <v>0</v>
      </c>
      <c r="I165" s="1">
        <v>6400</v>
      </c>
      <c r="J165" s="1">
        <v>200</v>
      </c>
      <c r="K165" s="1">
        <v>0</v>
      </c>
      <c r="L165" s="1">
        <v>1</v>
      </c>
      <c r="M165" s="1">
        <v>0</v>
      </c>
    </row>
    <row r="166" spans="1:15">
      <c r="A166" s="1">
        <v>8</v>
      </c>
      <c r="B166" s="1" t="s">
        <v>156</v>
      </c>
      <c r="C166" s="1" t="str">
        <f t="shared" si="4"/>
        <v>K</v>
      </c>
      <c r="D166" s="1" t="str">
        <f t="shared" si="5"/>
        <v>1</v>
      </c>
      <c r="E166" s="1">
        <v>0</v>
      </c>
      <c r="F166" s="1">
        <v>3200</v>
      </c>
      <c r="G166" s="1">
        <v>0</v>
      </c>
      <c r="H166" s="1">
        <v>0</v>
      </c>
      <c r="I166" s="1">
        <v>8800</v>
      </c>
      <c r="J166" s="1">
        <v>20</v>
      </c>
      <c r="K166" s="1">
        <v>0</v>
      </c>
      <c r="L166" s="1">
        <v>0</v>
      </c>
      <c r="M166" s="1">
        <v>0</v>
      </c>
    </row>
    <row r="167" spans="1:15">
      <c r="A167" s="1">
        <v>8</v>
      </c>
      <c r="B167" s="1" t="s">
        <v>157</v>
      </c>
      <c r="C167" s="1" t="str">
        <f t="shared" si="4"/>
        <v>K</v>
      </c>
      <c r="D167" s="1" t="str">
        <f t="shared" si="5"/>
        <v>2</v>
      </c>
      <c r="E167" s="1">
        <v>0</v>
      </c>
      <c r="F167" s="1">
        <v>880</v>
      </c>
      <c r="G167" s="1">
        <v>0</v>
      </c>
      <c r="H167" s="1">
        <v>0</v>
      </c>
      <c r="I167" s="1">
        <v>6000</v>
      </c>
      <c r="J167" s="1">
        <v>0</v>
      </c>
      <c r="K167" s="1">
        <v>0</v>
      </c>
      <c r="L167" s="1">
        <v>1</v>
      </c>
      <c r="M167" s="1">
        <v>0</v>
      </c>
    </row>
    <row r="168" spans="1:15">
      <c r="A168" s="1">
        <v>8</v>
      </c>
      <c r="B168" s="1" t="s">
        <v>158</v>
      </c>
      <c r="C168" s="1" t="str">
        <f t="shared" si="4"/>
        <v>L</v>
      </c>
      <c r="D168" s="1" t="str">
        <f t="shared" si="5"/>
        <v>1</v>
      </c>
      <c r="E168" s="1">
        <v>0</v>
      </c>
      <c r="F168" s="1">
        <v>40</v>
      </c>
      <c r="G168" s="1">
        <v>0</v>
      </c>
      <c r="H168" s="1">
        <v>0</v>
      </c>
      <c r="I168" s="1">
        <v>3800</v>
      </c>
      <c r="J168" s="1">
        <v>560</v>
      </c>
      <c r="K168" s="1">
        <v>0</v>
      </c>
      <c r="L168" s="1">
        <v>0</v>
      </c>
      <c r="M168" s="1">
        <v>0</v>
      </c>
    </row>
    <row r="169" spans="1:15">
      <c r="A169" s="1">
        <v>8</v>
      </c>
      <c r="B169" s="1" t="s">
        <v>159</v>
      </c>
      <c r="C169" s="1" t="str">
        <f t="shared" si="4"/>
        <v>L</v>
      </c>
      <c r="D169" s="1" t="str">
        <f t="shared" si="5"/>
        <v>2</v>
      </c>
      <c r="E169" s="1">
        <v>0</v>
      </c>
      <c r="F169" s="1">
        <v>0</v>
      </c>
      <c r="G169" s="1">
        <v>0</v>
      </c>
      <c r="H169" s="1">
        <v>0</v>
      </c>
      <c r="I169" s="1">
        <v>4800</v>
      </c>
      <c r="J169" s="1">
        <v>2740</v>
      </c>
      <c r="K169" s="1">
        <v>0</v>
      </c>
      <c r="L169" s="1">
        <v>0</v>
      </c>
      <c r="M169" s="1">
        <v>1</v>
      </c>
    </row>
    <row r="170" spans="1:15">
      <c r="A170" s="1">
        <v>9</v>
      </c>
      <c r="B170" s="1" t="s">
        <v>136</v>
      </c>
      <c r="C170" s="1" t="str">
        <f t="shared" si="4"/>
        <v>A</v>
      </c>
      <c r="D170" s="1" t="str">
        <f t="shared" si="5"/>
        <v>1</v>
      </c>
      <c r="E170" s="1">
        <v>0</v>
      </c>
      <c r="F170" s="1">
        <v>8</v>
      </c>
      <c r="G170" s="1">
        <v>0</v>
      </c>
      <c r="H170" s="1">
        <v>0</v>
      </c>
      <c r="I170" s="1">
        <v>0</v>
      </c>
      <c r="J170" s="1">
        <v>434</v>
      </c>
      <c r="K170" s="1">
        <v>0</v>
      </c>
      <c r="L170" s="1">
        <v>0</v>
      </c>
      <c r="M170" s="1">
        <v>0</v>
      </c>
    </row>
    <row r="171" spans="1:15">
      <c r="A171" s="1">
        <v>9</v>
      </c>
      <c r="B171" s="1" t="s">
        <v>137</v>
      </c>
      <c r="C171" s="1" t="str">
        <f t="shared" si="4"/>
        <v>A</v>
      </c>
      <c r="D171" s="1" t="str">
        <f t="shared" si="5"/>
        <v>2</v>
      </c>
      <c r="E171" s="1">
        <v>0</v>
      </c>
      <c r="F171" s="1">
        <v>56</v>
      </c>
      <c r="G171" s="1">
        <v>0</v>
      </c>
      <c r="H171" s="1">
        <v>0</v>
      </c>
      <c r="I171" s="1">
        <v>0</v>
      </c>
      <c r="J171" s="1">
        <v>256</v>
      </c>
      <c r="K171" s="1">
        <v>0</v>
      </c>
      <c r="L171" s="1">
        <v>0</v>
      </c>
      <c r="M171" s="1">
        <v>1</v>
      </c>
    </row>
    <row r="172" spans="1:15">
      <c r="A172" s="1">
        <v>9</v>
      </c>
      <c r="B172" s="1" t="s">
        <v>138</v>
      </c>
      <c r="C172" s="1" t="str">
        <f t="shared" si="4"/>
        <v>B</v>
      </c>
      <c r="D172" s="1" t="str">
        <f t="shared" si="5"/>
        <v>1</v>
      </c>
      <c r="E172" s="1">
        <v>0</v>
      </c>
      <c r="F172" s="1">
        <v>120</v>
      </c>
      <c r="G172" s="1">
        <v>0</v>
      </c>
      <c r="H172" s="1">
        <v>0</v>
      </c>
      <c r="I172" s="1">
        <v>0</v>
      </c>
      <c r="J172" s="1">
        <v>1100</v>
      </c>
      <c r="K172" s="1">
        <v>0</v>
      </c>
      <c r="L172" s="1">
        <v>0</v>
      </c>
      <c r="M172" s="1">
        <v>0</v>
      </c>
    </row>
    <row r="173" spans="1:15">
      <c r="A173" s="1">
        <v>9</v>
      </c>
      <c r="B173" s="1" t="s">
        <v>139</v>
      </c>
      <c r="C173" s="1" t="str">
        <f t="shared" si="4"/>
        <v>B</v>
      </c>
      <c r="D173" s="1" t="str">
        <f t="shared" si="5"/>
        <v>2</v>
      </c>
      <c r="E173" s="1">
        <v>0</v>
      </c>
      <c r="F173" s="1">
        <v>560</v>
      </c>
      <c r="G173" s="1">
        <v>0</v>
      </c>
      <c r="H173" s="1">
        <v>0</v>
      </c>
      <c r="I173" s="1">
        <v>0</v>
      </c>
      <c r="J173" s="1">
        <v>760</v>
      </c>
      <c r="K173" s="1">
        <v>0</v>
      </c>
      <c r="L173" s="1">
        <v>0</v>
      </c>
      <c r="M173" s="1">
        <v>0</v>
      </c>
    </row>
    <row r="174" spans="1:15" ht="15.75">
      <c r="A174" s="1">
        <v>9</v>
      </c>
      <c r="B174" s="1" t="s">
        <v>140</v>
      </c>
      <c r="C174" s="1" t="str">
        <f t="shared" si="4"/>
        <v>C</v>
      </c>
      <c r="D174" s="1" t="str">
        <f t="shared" si="5"/>
        <v>1</v>
      </c>
      <c r="E174" s="1">
        <v>0</v>
      </c>
      <c r="F174" s="1">
        <v>5280</v>
      </c>
      <c r="G174" s="1">
        <v>0</v>
      </c>
      <c r="H174" s="1">
        <v>0</v>
      </c>
      <c r="I174" s="1">
        <v>700</v>
      </c>
      <c r="J174" s="1">
        <v>4</v>
      </c>
      <c r="K174" s="1">
        <v>0</v>
      </c>
      <c r="L174" s="1">
        <v>1</v>
      </c>
      <c r="M174" s="1">
        <v>0</v>
      </c>
      <c r="O174"/>
    </row>
    <row r="175" spans="1:15" ht="15.75">
      <c r="A175" s="1">
        <v>9</v>
      </c>
      <c r="B175" s="1" t="s">
        <v>141</v>
      </c>
      <c r="C175" s="1" t="str">
        <f t="shared" si="4"/>
        <v>C</v>
      </c>
      <c r="D175" s="1" t="str">
        <f t="shared" si="5"/>
        <v>2</v>
      </c>
      <c r="E175" s="1">
        <v>0</v>
      </c>
      <c r="F175" s="1">
        <v>80</v>
      </c>
      <c r="G175" s="1">
        <v>0</v>
      </c>
      <c r="H175" s="1">
        <v>0</v>
      </c>
      <c r="I175" s="1">
        <v>46</v>
      </c>
      <c r="J175" s="1">
        <v>4</v>
      </c>
      <c r="K175" s="1">
        <v>0</v>
      </c>
      <c r="L175" s="1">
        <v>0</v>
      </c>
      <c r="M175" s="1">
        <v>0</v>
      </c>
      <c r="O175"/>
    </row>
    <row r="176" spans="1:15" ht="15.75">
      <c r="A176" s="1">
        <v>9</v>
      </c>
      <c r="B176" s="1" t="s">
        <v>142</v>
      </c>
      <c r="C176" s="1" t="str">
        <f t="shared" si="4"/>
        <v>D</v>
      </c>
      <c r="D176" s="1" t="str">
        <f t="shared" si="5"/>
        <v>1</v>
      </c>
      <c r="E176" s="1">
        <v>0</v>
      </c>
      <c r="F176" s="1">
        <v>540</v>
      </c>
      <c r="G176" s="1">
        <v>0</v>
      </c>
      <c r="H176" s="1">
        <v>0</v>
      </c>
      <c r="I176" s="1">
        <v>10</v>
      </c>
      <c r="J176" s="1">
        <v>100</v>
      </c>
      <c r="K176" s="1">
        <v>0</v>
      </c>
      <c r="L176" s="1">
        <v>0</v>
      </c>
      <c r="M176" s="1">
        <v>0</v>
      </c>
      <c r="O176"/>
    </row>
    <row r="177" spans="1:13">
      <c r="A177" s="1">
        <v>9</v>
      </c>
      <c r="B177" s="1" t="s">
        <v>143</v>
      </c>
      <c r="C177" s="1" t="str">
        <f t="shared" si="4"/>
        <v>D</v>
      </c>
      <c r="D177" s="1" t="str">
        <f t="shared" si="5"/>
        <v>2</v>
      </c>
      <c r="E177" s="1">
        <v>0</v>
      </c>
      <c r="F177" s="1">
        <v>68</v>
      </c>
      <c r="G177" s="1">
        <v>0</v>
      </c>
      <c r="H177" s="1">
        <v>0</v>
      </c>
      <c r="I177" s="1">
        <v>20</v>
      </c>
      <c r="J177" s="1">
        <v>0</v>
      </c>
      <c r="K177" s="1">
        <v>0</v>
      </c>
      <c r="L177" s="1">
        <v>0</v>
      </c>
      <c r="M177" s="1">
        <v>0</v>
      </c>
    </row>
    <row r="178" spans="1:13">
      <c r="A178" s="1">
        <v>9</v>
      </c>
      <c r="B178" s="1" t="s">
        <v>144</v>
      </c>
      <c r="C178" s="1" t="str">
        <f t="shared" si="4"/>
        <v>E</v>
      </c>
      <c r="D178" s="1" t="str">
        <f t="shared" si="5"/>
        <v>1</v>
      </c>
      <c r="E178" s="1">
        <v>0</v>
      </c>
      <c r="F178" s="1">
        <v>6</v>
      </c>
      <c r="G178" s="1">
        <v>0</v>
      </c>
      <c r="H178" s="1">
        <v>0</v>
      </c>
      <c r="I178" s="1">
        <v>2</v>
      </c>
      <c r="J178" s="1">
        <v>200</v>
      </c>
      <c r="K178" s="1">
        <v>0</v>
      </c>
      <c r="L178" s="1">
        <v>0</v>
      </c>
      <c r="M178" s="1">
        <v>0</v>
      </c>
    </row>
    <row r="179" spans="1:13">
      <c r="A179" s="1">
        <v>9</v>
      </c>
      <c r="B179" s="1" t="s">
        <v>145</v>
      </c>
      <c r="C179" s="1" t="str">
        <f t="shared" si="4"/>
        <v>E</v>
      </c>
      <c r="D179" s="1" t="str">
        <f t="shared" si="5"/>
        <v>2</v>
      </c>
      <c r="E179" s="1">
        <v>0</v>
      </c>
      <c r="F179" s="1">
        <v>0</v>
      </c>
      <c r="G179" s="1">
        <v>0</v>
      </c>
      <c r="H179" s="1">
        <v>0</v>
      </c>
      <c r="I179" s="1">
        <v>18</v>
      </c>
      <c r="J179" s="1">
        <v>0</v>
      </c>
      <c r="K179" s="1">
        <v>0</v>
      </c>
      <c r="L179" s="1">
        <v>0</v>
      </c>
      <c r="M179" s="1">
        <v>0</v>
      </c>
    </row>
    <row r="180" spans="1:13">
      <c r="A180" s="1">
        <v>9</v>
      </c>
      <c r="B180" s="1" t="s">
        <v>146</v>
      </c>
      <c r="C180" s="1" t="str">
        <f t="shared" si="4"/>
        <v>F</v>
      </c>
      <c r="D180" s="1" t="str">
        <f t="shared" si="5"/>
        <v>1</v>
      </c>
      <c r="E180" s="1">
        <v>0</v>
      </c>
      <c r="F180" s="1">
        <v>400</v>
      </c>
      <c r="G180" s="1">
        <v>0</v>
      </c>
      <c r="H180" s="1">
        <v>0</v>
      </c>
      <c r="I180" s="1">
        <v>60</v>
      </c>
      <c r="J180" s="1">
        <v>740</v>
      </c>
      <c r="K180" s="1">
        <v>0</v>
      </c>
      <c r="L180" s="1">
        <v>0</v>
      </c>
      <c r="M180" s="1">
        <v>0</v>
      </c>
    </row>
    <row r="181" spans="1:13">
      <c r="A181" s="1">
        <v>9</v>
      </c>
      <c r="B181" s="1" t="s">
        <v>147</v>
      </c>
      <c r="C181" s="1" t="str">
        <f t="shared" si="4"/>
        <v>F</v>
      </c>
      <c r="D181" s="1" t="str">
        <f t="shared" si="5"/>
        <v>2</v>
      </c>
      <c r="E181" s="1">
        <v>0</v>
      </c>
      <c r="F181" s="1">
        <v>6</v>
      </c>
      <c r="G181" s="1">
        <v>0</v>
      </c>
      <c r="H181" s="1">
        <v>0</v>
      </c>
      <c r="I181" s="1">
        <v>12</v>
      </c>
      <c r="J181" s="1">
        <v>60</v>
      </c>
      <c r="K181" s="1">
        <v>0</v>
      </c>
      <c r="L181" s="1">
        <v>0</v>
      </c>
      <c r="M181" s="1">
        <v>1</v>
      </c>
    </row>
    <row r="182" spans="1:13">
      <c r="A182" s="1">
        <v>9</v>
      </c>
      <c r="B182" s="1" t="s">
        <v>148</v>
      </c>
      <c r="C182" s="1" t="str">
        <f t="shared" si="4"/>
        <v>G</v>
      </c>
      <c r="D182" s="1" t="str">
        <f t="shared" si="5"/>
        <v>1</v>
      </c>
      <c r="E182" s="1">
        <v>0</v>
      </c>
      <c r="F182" s="1">
        <v>216</v>
      </c>
      <c r="G182" s="1">
        <v>0</v>
      </c>
      <c r="H182" s="1">
        <v>0</v>
      </c>
      <c r="I182" s="1">
        <v>32</v>
      </c>
      <c r="J182" s="1">
        <v>36</v>
      </c>
      <c r="K182" s="1">
        <v>0</v>
      </c>
      <c r="L182" s="1">
        <v>1</v>
      </c>
      <c r="M182" s="1">
        <v>0</v>
      </c>
    </row>
    <row r="183" spans="1:13">
      <c r="A183" s="1">
        <v>9</v>
      </c>
      <c r="B183" s="1" t="s">
        <v>149</v>
      </c>
      <c r="C183" s="1" t="str">
        <f t="shared" si="4"/>
        <v>G</v>
      </c>
      <c r="D183" s="1" t="str">
        <f t="shared" si="5"/>
        <v>2</v>
      </c>
      <c r="E183" s="1">
        <v>0</v>
      </c>
      <c r="F183" s="1">
        <v>272</v>
      </c>
      <c r="G183" s="1">
        <v>0</v>
      </c>
      <c r="H183" s="1">
        <v>0</v>
      </c>
      <c r="I183" s="1">
        <v>42</v>
      </c>
      <c r="J183" s="1">
        <v>34</v>
      </c>
      <c r="K183" s="1">
        <v>0</v>
      </c>
      <c r="L183" s="1">
        <v>1</v>
      </c>
      <c r="M183" s="1">
        <v>0</v>
      </c>
    </row>
    <row r="184" spans="1:13">
      <c r="A184" s="1">
        <v>9</v>
      </c>
      <c r="B184" s="1" t="s">
        <v>150</v>
      </c>
      <c r="C184" s="1" t="str">
        <f t="shared" si="4"/>
        <v>H</v>
      </c>
      <c r="D184" s="1" t="str">
        <f t="shared" si="5"/>
        <v>1</v>
      </c>
      <c r="E184" s="1">
        <v>0</v>
      </c>
      <c r="F184" s="1">
        <v>700</v>
      </c>
      <c r="G184" s="1">
        <v>0</v>
      </c>
      <c r="H184" s="1">
        <v>0</v>
      </c>
      <c r="I184" s="1">
        <v>10</v>
      </c>
      <c r="J184" s="1">
        <v>2</v>
      </c>
      <c r="K184" s="1">
        <v>0</v>
      </c>
      <c r="L184" s="1">
        <v>0</v>
      </c>
      <c r="M184" s="1">
        <v>0</v>
      </c>
    </row>
    <row r="185" spans="1:13">
      <c r="A185" s="1">
        <v>9</v>
      </c>
      <c r="B185" s="1" t="s">
        <v>151</v>
      </c>
      <c r="C185" s="1" t="str">
        <f t="shared" si="4"/>
        <v>H</v>
      </c>
      <c r="D185" s="1" t="str">
        <f t="shared" si="5"/>
        <v>2</v>
      </c>
      <c r="E185" s="1">
        <v>0</v>
      </c>
      <c r="F185" s="1">
        <v>600</v>
      </c>
      <c r="G185" s="1">
        <v>0</v>
      </c>
      <c r="H185" s="1">
        <v>0</v>
      </c>
      <c r="I185" s="1">
        <v>4000</v>
      </c>
      <c r="J185" s="1">
        <v>480</v>
      </c>
      <c r="K185" s="1">
        <v>0</v>
      </c>
      <c r="L185" s="1">
        <v>1</v>
      </c>
      <c r="M185" s="1">
        <v>0</v>
      </c>
    </row>
    <row r="186" spans="1:13">
      <c r="A186" s="1">
        <v>9</v>
      </c>
      <c r="B186" s="1" t="s">
        <v>152</v>
      </c>
      <c r="C186" s="1" t="str">
        <f t="shared" si="4"/>
        <v>I</v>
      </c>
      <c r="D186" s="1" t="str">
        <f t="shared" si="5"/>
        <v>1</v>
      </c>
      <c r="E186" s="1">
        <v>0</v>
      </c>
      <c r="F186" s="1">
        <v>220</v>
      </c>
      <c r="G186" s="1">
        <v>0</v>
      </c>
      <c r="H186" s="1">
        <v>0</v>
      </c>
      <c r="I186" s="1">
        <v>40</v>
      </c>
      <c r="J186" s="1">
        <v>900</v>
      </c>
      <c r="K186" s="1">
        <v>0</v>
      </c>
      <c r="L186" s="1">
        <v>0</v>
      </c>
      <c r="M186" s="1">
        <v>0</v>
      </c>
    </row>
    <row r="187" spans="1:13">
      <c r="A187" s="1">
        <v>9</v>
      </c>
      <c r="B187" s="1" t="s">
        <v>153</v>
      </c>
      <c r="C187" s="1" t="str">
        <f t="shared" si="4"/>
        <v>I</v>
      </c>
      <c r="D187" s="1" t="str">
        <f t="shared" si="5"/>
        <v>2</v>
      </c>
      <c r="E187" s="1">
        <v>0</v>
      </c>
      <c r="F187" s="1">
        <v>160</v>
      </c>
      <c r="G187" s="1">
        <v>0</v>
      </c>
      <c r="H187" s="1">
        <v>0</v>
      </c>
      <c r="I187" s="1">
        <v>60</v>
      </c>
      <c r="J187" s="1">
        <v>240</v>
      </c>
      <c r="K187" s="1">
        <v>0</v>
      </c>
      <c r="L187" s="1">
        <v>0</v>
      </c>
      <c r="M187" s="1">
        <v>0</v>
      </c>
    </row>
    <row r="188" spans="1:13">
      <c r="A188" s="1">
        <v>9</v>
      </c>
      <c r="B188" s="1" t="s">
        <v>154</v>
      </c>
      <c r="C188" s="1" t="str">
        <f t="shared" si="4"/>
        <v>J</v>
      </c>
      <c r="D188" s="1" t="str">
        <f t="shared" si="5"/>
        <v>1</v>
      </c>
      <c r="E188" s="1">
        <v>0</v>
      </c>
      <c r="F188" s="1">
        <v>140</v>
      </c>
      <c r="G188" s="1">
        <v>20</v>
      </c>
      <c r="H188" s="1">
        <v>0</v>
      </c>
      <c r="I188" s="1">
        <v>240</v>
      </c>
      <c r="J188" s="1">
        <v>320</v>
      </c>
      <c r="K188" s="1">
        <v>0</v>
      </c>
      <c r="L188" s="1">
        <v>0</v>
      </c>
      <c r="M188" s="1">
        <v>0</v>
      </c>
    </row>
    <row r="189" spans="1:13">
      <c r="A189" s="1">
        <v>9</v>
      </c>
      <c r="B189" s="1" t="s">
        <v>155</v>
      </c>
      <c r="C189" s="1" t="str">
        <f t="shared" si="4"/>
        <v>J</v>
      </c>
      <c r="D189" s="1" t="str">
        <f t="shared" si="5"/>
        <v>2</v>
      </c>
      <c r="E189" s="1">
        <v>0</v>
      </c>
      <c r="F189" s="1">
        <v>10000</v>
      </c>
      <c r="G189" s="1">
        <v>0</v>
      </c>
      <c r="H189" s="1">
        <v>0</v>
      </c>
      <c r="I189" s="1">
        <v>300</v>
      </c>
      <c r="J189" s="1">
        <v>20</v>
      </c>
      <c r="K189" s="1">
        <v>0</v>
      </c>
      <c r="L189" s="1">
        <v>1</v>
      </c>
      <c r="M189" s="1">
        <v>0</v>
      </c>
    </row>
    <row r="190" spans="1:13">
      <c r="A190" s="1">
        <v>9</v>
      </c>
      <c r="B190" s="1" t="s">
        <v>156</v>
      </c>
      <c r="C190" s="1" t="str">
        <f t="shared" si="4"/>
        <v>K</v>
      </c>
      <c r="D190" s="1" t="str">
        <f t="shared" si="5"/>
        <v>1</v>
      </c>
      <c r="E190" s="1">
        <v>0</v>
      </c>
      <c r="F190" s="1">
        <v>62</v>
      </c>
      <c r="G190" s="1">
        <v>0</v>
      </c>
      <c r="H190" s="1">
        <v>0</v>
      </c>
      <c r="I190" s="1">
        <v>8</v>
      </c>
      <c r="J190" s="1">
        <v>4</v>
      </c>
      <c r="K190" s="1">
        <v>0</v>
      </c>
      <c r="L190" s="1">
        <v>1</v>
      </c>
      <c r="M190" s="1">
        <v>0</v>
      </c>
    </row>
    <row r="191" spans="1:13">
      <c r="A191" s="1">
        <v>9</v>
      </c>
      <c r="B191" s="1" t="s">
        <v>157</v>
      </c>
      <c r="C191" s="1" t="str">
        <f t="shared" si="4"/>
        <v>K</v>
      </c>
      <c r="D191" s="1" t="str">
        <f t="shared" si="5"/>
        <v>2</v>
      </c>
      <c r="E191" s="1">
        <v>0</v>
      </c>
      <c r="F191" s="1">
        <v>110</v>
      </c>
      <c r="G191" s="1">
        <v>0</v>
      </c>
      <c r="H191" s="1">
        <v>0</v>
      </c>
      <c r="I191" s="1">
        <v>10</v>
      </c>
      <c r="J191" s="1">
        <v>4</v>
      </c>
      <c r="K191" s="1">
        <v>0</v>
      </c>
      <c r="L191" s="1">
        <v>1</v>
      </c>
      <c r="M191" s="1">
        <v>0</v>
      </c>
    </row>
    <row r="192" spans="1:13">
      <c r="A192" s="1">
        <v>9</v>
      </c>
      <c r="B192" s="1" t="s">
        <v>158</v>
      </c>
      <c r="C192" s="1" t="str">
        <f t="shared" si="4"/>
        <v>L</v>
      </c>
      <c r="D192" s="1" t="str">
        <f t="shared" si="5"/>
        <v>1</v>
      </c>
      <c r="E192" s="1">
        <v>0</v>
      </c>
      <c r="F192" s="1">
        <v>60</v>
      </c>
      <c r="G192" s="1">
        <v>0</v>
      </c>
      <c r="H192" s="1">
        <v>0</v>
      </c>
      <c r="I192" s="1">
        <v>40</v>
      </c>
      <c r="J192" s="1">
        <v>60</v>
      </c>
      <c r="K192" s="1">
        <v>0</v>
      </c>
      <c r="L192" s="1">
        <v>1</v>
      </c>
      <c r="M192" s="1">
        <v>0</v>
      </c>
    </row>
    <row r="193" spans="1:15">
      <c r="A193" s="1">
        <v>9</v>
      </c>
      <c r="B193" s="1" t="s">
        <v>159</v>
      </c>
      <c r="C193" s="1" t="str">
        <f t="shared" si="4"/>
        <v>L</v>
      </c>
      <c r="D193" s="1" t="str">
        <f t="shared" si="5"/>
        <v>2</v>
      </c>
      <c r="E193" s="1">
        <v>0</v>
      </c>
      <c r="F193" s="1">
        <v>0</v>
      </c>
      <c r="G193" s="1">
        <v>0</v>
      </c>
      <c r="H193" s="1">
        <v>0</v>
      </c>
      <c r="I193" s="1">
        <v>30</v>
      </c>
      <c r="J193" s="1">
        <v>52</v>
      </c>
      <c r="K193" s="1">
        <v>0</v>
      </c>
      <c r="L193" s="1">
        <v>0</v>
      </c>
      <c r="M193" s="1">
        <v>1</v>
      </c>
    </row>
    <row r="194" spans="1:15">
      <c r="A194" s="1">
        <v>10</v>
      </c>
      <c r="B194" s="1" t="s">
        <v>136</v>
      </c>
      <c r="C194" s="1" t="str">
        <f t="shared" si="4"/>
        <v>A</v>
      </c>
      <c r="D194" s="1" t="str">
        <f t="shared" si="5"/>
        <v>1</v>
      </c>
      <c r="E194" s="1">
        <v>0</v>
      </c>
      <c r="F194" s="1">
        <v>120</v>
      </c>
      <c r="G194" s="1">
        <v>0</v>
      </c>
      <c r="H194" s="1">
        <v>0</v>
      </c>
      <c r="I194" s="1">
        <v>20</v>
      </c>
      <c r="J194" s="1">
        <v>480</v>
      </c>
      <c r="K194" s="1">
        <v>40</v>
      </c>
      <c r="L194" s="1">
        <v>0</v>
      </c>
      <c r="M194" s="1">
        <v>0</v>
      </c>
    </row>
    <row r="195" spans="1:15" ht="15.75">
      <c r="A195" s="1">
        <v>10</v>
      </c>
      <c r="B195" s="1" t="s">
        <v>137</v>
      </c>
      <c r="C195" s="1" t="str">
        <f t="shared" ref="C195:C217" si="6">LEFT(B195,1)</f>
        <v>A</v>
      </c>
      <c r="D195" s="1" t="str">
        <f t="shared" ref="D195:D217" si="7">RIGHT(B195,1)</f>
        <v>2</v>
      </c>
      <c r="E195" s="1">
        <v>0</v>
      </c>
      <c r="F195" s="1">
        <v>600</v>
      </c>
      <c r="G195" s="1">
        <v>0</v>
      </c>
      <c r="H195" s="1">
        <v>0</v>
      </c>
      <c r="I195" s="1">
        <v>20</v>
      </c>
      <c r="J195" s="1">
        <v>520</v>
      </c>
      <c r="K195" s="1">
        <v>0</v>
      </c>
      <c r="L195" s="1">
        <v>0</v>
      </c>
      <c r="M195" s="1">
        <v>1</v>
      </c>
      <c r="O195"/>
    </row>
    <row r="196" spans="1:15" ht="15.75">
      <c r="A196" s="1">
        <v>10</v>
      </c>
      <c r="B196" s="1" t="s">
        <v>138</v>
      </c>
      <c r="C196" s="1" t="str">
        <f t="shared" si="6"/>
        <v>B</v>
      </c>
      <c r="D196" s="1" t="str">
        <f t="shared" si="7"/>
        <v>1</v>
      </c>
      <c r="E196" s="1">
        <v>0</v>
      </c>
      <c r="F196" s="1">
        <v>420</v>
      </c>
      <c r="G196" s="1">
        <v>0</v>
      </c>
      <c r="H196" s="1">
        <v>0</v>
      </c>
      <c r="I196" s="1">
        <v>0</v>
      </c>
      <c r="J196" s="1">
        <v>3000</v>
      </c>
      <c r="K196" s="1">
        <v>0</v>
      </c>
      <c r="L196" s="1">
        <v>0</v>
      </c>
      <c r="M196" s="1">
        <v>0</v>
      </c>
      <c r="O196"/>
    </row>
    <row r="197" spans="1:15">
      <c r="A197" s="1">
        <v>10</v>
      </c>
      <c r="B197" s="1" t="s">
        <v>139</v>
      </c>
      <c r="C197" s="1" t="str">
        <f t="shared" si="6"/>
        <v>B</v>
      </c>
      <c r="D197" s="1" t="str">
        <f t="shared" si="7"/>
        <v>2</v>
      </c>
      <c r="E197" s="1">
        <v>0</v>
      </c>
      <c r="F197" s="1">
        <v>4</v>
      </c>
      <c r="G197" s="1">
        <v>0</v>
      </c>
      <c r="H197" s="1">
        <v>0</v>
      </c>
      <c r="I197" s="1">
        <v>0</v>
      </c>
      <c r="J197" s="1">
        <v>400</v>
      </c>
      <c r="K197" s="1">
        <v>0</v>
      </c>
      <c r="L197" s="1">
        <v>0</v>
      </c>
      <c r="M197" s="1">
        <v>0</v>
      </c>
    </row>
    <row r="198" spans="1:15">
      <c r="A198" s="1">
        <v>10</v>
      </c>
      <c r="B198" s="1" t="s">
        <v>140</v>
      </c>
      <c r="C198" s="1" t="str">
        <f t="shared" si="6"/>
        <v>C</v>
      </c>
      <c r="D198" s="1" t="str">
        <f t="shared" si="7"/>
        <v>1</v>
      </c>
      <c r="E198" s="1">
        <v>0</v>
      </c>
      <c r="F198" s="1">
        <v>3000</v>
      </c>
      <c r="G198" s="1">
        <v>0</v>
      </c>
      <c r="H198" s="1">
        <v>0</v>
      </c>
      <c r="I198" s="1">
        <v>6000</v>
      </c>
      <c r="J198" s="1">
        <v>840</v>
      </c>
      <c r="K198" s="1">
        <v>20</v>
      </c>
      <c r="L198" s="1">
        <v>1</v>
      </c>
      <c r="M198" s="1">
        <v>0</v>
      </c>
    </row>
    <row r="199" spans="1:15">
      <c r="A199" s="1">
        <v>10</v>
      </c>
      <c r="B199" s="1" t="s">
        <v>141</v>
      </c>
      <c r="C199" s="1" t="str">
        <f t="shared" si="6"/>
        <v>C</v>
      </c>
      <c r="D199" s="1" t="str">
        <f t="shared" si="7"/>
        <v>2</v>
      </c>
      <c r="E199" s="1">
        <v>0</v>
      </c>
      <c r="F199" s="1">
        <v>700</v>
      </c>
      <c r="G199" s="1">
        <v>0</v>
      </c>
      <c r="H199" s="1">
        <v>0</v>
      </c>
      <c r="I199" s="1">
        <v>4000</v>
      </c>
      <c r="J199" s="1">
        <v>120</v>
      </c>
      <c r="K199" s="1">
        <v>20</v>
      </c>
      <c r="L199" s="1">
        <v>0</v>
      </c>
      <c r="M199" s="1">
        <v>0</v>
      </c>
    </row>
    <row r="200" spans="1:15">
      <c r="A200" s="1">
        <v>10</v>
      </c>
      <c r="B200" s="1" t="s">
        <v>142</v>
      </c>
      <c r="C200" s="1" t="str">
        <f t="shared" si="6"/>
        <v>D</v>
      </c>
      <c r="D200" s="1" t="str">
        <f t="shared" si="7"/>
        <v>1</v>
      </c>
      <c r="E200" s="1">
        <v>0</v>
      </c>
      <c r="F200" s="1">
        <v>1060</v>
      </c>
      <c r="G200" s="1">
        <v>0</v>
      </c>
      <c r="H200" s="1">
        <v>0</v>
      </c>
      <c r="I200" s="1">
        <v>2000</v>
      </c>
      <c r="J200" s="1">
        <v>140</v>
      </c>
      <c r="K200" s="1">
        <v>0</v>
      </c>
      <c r="L200" s="1">
        <v>0</v>
      </c>
      <c r="M200" s="1">
        <v>0</v>
      </c>
    </row>
    <row r="201" spans="1:15">
      <c r="A201" s="1">
        <v>10</v>
      </c>
      <c r="B201" s="1" t="s">
        <v>143</v>
      </c>
      <c r="C201" s="1" t="str">
        <f t="shared" si="6"/>
        <v>D</v>
      </c>
      <c r="D201" s="1" t="str">
        <f t="shared" si="7"/>
        <v>2</v>
      </c>
      <c r="E201" s="1">
        <v>0</v>
      </c>
      <c r="F201" s="1">
        <v>6000</v>
      </c>
      <c r="G201" s="1">
        <v>0</v>
      </c>
      <c r="H201" s="1">
        <v>0</v>
      </c>
      <c r="I201" s="1">
        <v>4000</v>
      </c>
      <c r="J201" s="1">
        <v>200</v>
      </c>
      <c r="K201" s="1">
        <v>0</v>
      </c>
      <c r="L201" s="1">
        <v>0</v>
      </c>
      <c r="M201" s="1">
        <v>0</v>
      </c>
    </row>
    <row r="202" spans="1:15">
      <c r="A202" s="1">
        <v>10</v>
      </c>
      <c r="B202" s="1" t="s">
        <v>144</v>
      </c>
      <c r="C202" s="1" t="str">
        <f t="shared" si="6"/>
        <v>E</v>
      </c>
      <c r="D202" s="1" t="str">
        <f t="shared" si="7"/>
        <v>1</v>
      </c>
      <c r="E202" s="1">
        <v>0</v>
      </c>
      <c r="F202" s="1">
        <v>6</v>
      </c>
      <c r="G202" s="1">
        <v>0</v>
      </c>
      <c r="H202" s="1">
        <v>0</v>
      </c>
      <c r="I202" s="1">
        <v>4</v>
      </c>
      <c r="J202" s="1">
        <v>500</v>
      </c>
      <c r="K202" s="1">
        <v>0</v>
      </c>
      <c r="L202" s="1">
        <v>0</v>
      </c>
      <c r="M202" s="1">
        <v>0</v>
      </c>
    </row>
    <row r="203" spans="1:15">
      <c r="A203" s="1">
        <v>10</v>
      </c>
      <c r="B203" s="1" t="s">
        <v>145</v>
      </c>
      <c r="C203" s="1" t="str">
        <f t="shared" si="6"/>
        <v>E</v>
      </c>
      <c r="D203" s="1" t="str">
        <f t="shared" si="7"/>
        <v>2</v>
      </c>
      <c r="E203" s="1">
        <v>0</v>
      </c>
      <c r="F203" s="1">
        <v>0</v>
      </c>
      <c r="G203" s="1">
        <v>0</v>
      </c>
      <c r="H203" s="1">
        <v>0</v>
      </c>
      <c r="I203" s="1">
        <v>0</v>
      </c>
      <c r="J203" s="1">
        <v>2480</v>
      </c>
      <c r="K203" s="1">
        <v>0</v>
      </c>
      <c r="L203" s="1">
        <v>0</v>
      </c>
      <c r="M203" s="1">
        <v>0</v>
      </c>
    </row>
    <row r="204" spans="1:15">
      <c r="A204" s="1">
        <v>10</v>
      </c>
      <c r="B204" s="1" t="s">
        <v>146</v>
      </c>
      <c r="C204" s="1" t="str">
        <f t="shared" si="6"/>
        <v>F</v>
      </c>
      <c r="D204" s="1" t="str">
        <f t="shared" si="7"/>
        <v>1</v>
      </c>
      <c r="E204" s="1">
        <v>0</v>
      </c>
      <c r="F204" s="1">
        <v>38</v>
      </c>
      <c r="G204" s="1">
        <v>0</v>
      </c>
      <c r="H204" s="1">
        <v>0</v>
      </c>
      <c r="I204" s="1">
        <v>2</v>
      </c>
      <c r="J204" s="1">
        <v>240</v>
      </c>
      <c r="K204" s="1">
        <v>0</v>
      </c>
      <c r="L204" s="1">
        <v>0</v>
      </c>
      <c r="M204" s="1">
        <v>0</v>
      </c>
    </row>
    <row r="205" spans="1:15">
      <c r="A205" s="1">
        <v>10</v>
      </c>
      <c r="B205" s="1" t="s">
        <v>147</v>
      </c>
      <c r="C205" s="1" t="str">
        <f t="shared" si="6"/>
        <v>F</v>
      </c>
      <c r="D205" s="1" t="str">
        <f t="shared" si="7"/>
        <v>2</v>
      </c>
      <c r="E205" s="1">
        <v>0</v>
      </c>
      <c r="F205" s="1">
        <v>28</v>
      </c>
      <c r="G205" s="1">
        <v>0</v>
      </c>
      <c r="H205" s="1">
        <v>0</v>
      </c>
      <c r="I205" s="1">
        <v>10</v>
      </c>
      <c r="J205" s="1">
        <v>240</v>
      </c>
      <c r="K205" s="1">
        <v>0</v>
      </c>
      <c r="L205" s="1">
        <v>0</v>
      </c>
      <c r="M205" s="1">
        <v>1</v>
      </c>
    </row>
    <row r="206" spans="1:15">
      <c r="A206" s="1">
        <v>10</v>
      </c>
      <c r="B206" s="1" t="s">
        <v>148</v>
      </c>
      <c r="C206" s="1" t="str">
        <f t="shared" si="6"/>
        <v>G</v>
      </c>
      <c r="D206" s="1" t="str">
        <f t="shared" si="7"/>
        <v>1</v>
      </c>
      <c r="E206" s="1">
        <v>0</v>
      </c>
      <c r="F206" s="1">
        <v>260</v>
      </c>
      <c r="G206" s="1">
        <v>0</v>
      </c>
      <c r="H206" s="1">
        <v>0</v>
      </c>
      <c r="I206" s="1">
        <v>320</v>
      </c>
      <c r="J206" s="1">
        <v>1760</v>
      </c>
      <c r="K206" s="1">
        <v>20</v>
      </c>
      <c r="L206" s="1">
        <v>1</v>
      </c>
      <c r="M206" s="1">
        <v>0</v>
      </c>
    </row>
    <row r="207" spans="1:15">
      <c r="A207" s="1">
        <v>10</v>
      </c>
      <c r="B207" s="1" t="s">
        <v>149</v>
      </c>
      <c r="C207" s="1" t="str">
        <f t="shared" si="6"/>
        <v>G</v>
      </c>
      <c r="D207" s="1" t="str">
        <f t="shared" si="7"/>
        <v>2</v>
      </c>
      <c r="E207" s="1">
        <v>0</v>
      </c>
      <c r="F207" s="1">
        <v>4000</v>
      </c>
      <c r="G207" s="1">
        <v>0</v>
      </c>
      <c r="H207" s="1">
        <v>0</v>
      </c>
      <c r="I207" s="1">
        <v>2560</v>
      </c>
      <c r="J207" s="1">
        <v>4</v>
      </c>
      <c r="K207" s="1">
        <v>0</v>
      </c>
      <c r="L207" s="1">
        <v>1</v>
      </c>
      <c r="M207" s="1">
        <v>0</v>
      </c>
    </row>
    <row r="208" spans="1:15">
      <c r="A208" s="1">
        <v>10</v>
      </c>
      <c r="B208" s="1" t="s">
        <v>150</v>
      </c>
      <c r="C208" s="1" t="str">
        <f t="shared" si="6"/>
        <v>H</v>
      </c>
      <c r="D208" s="1" t="str">
        <f t="shared" si="7"/>
        <v>1</v>
      </c>
      <c r="E208" s="1">
        <v>0</v>
      </c>
      <c r="F208" s="1">
        <v>1960</v>
      </c>
      <c r="G208" s="1">
        <v>0</v>
      </c>
      <c r="H208" s="1">
        <v>0</v>
      </c>
      <c r="I208" s="1">
        <v>4000</v>
      </c>
      <c r="J208" s="1">
        <v>120</v>
      </c>
      <c r="K208" s="1">
        <v>0</v>
      </c>
      <c r="L208" s="1">
        <v>0</v>
      </c>
      <c r="M208" s="1">
        <v>0</v>
      </c>
    </row>
    <row r="209" spans="1:13">
      <c r="A209" s="1">
        <v>10</v>
      </c>
      <c r="B209" s="1" t="s">
        <v>151</v>
      </c>
      <c r="C209" s="1" t="str">
        <f t="shared" si="6"/>
        <v>H</v>
      </c>
      <c r="D209" s="1" t="str">
        <f t="shared" si="7"/>
        <v>2</v>
      </c>
      <c r="E209" s="1">
        <v>0</v>
      </c>
      <c r="F209" s="1">
        <v>3000</v>
      </c>
      <c r="G209" s="1">
        <v>0</v>
      </c>
      <c r="H209" s="1">
        <v>0</v>
      </c>
      <c r="I209" s="1">
        <v>4000</v>
      </c>
      <c r="J209" s="1">
        <v>60</v>
      </c>
      <c r="K209" s="1">
        <v>0</v>
      </c>
      <c r="L209" s="1">
        <v>1</v>
      </c>
      <c r="M209" s="1">
        <v>0</v>
      </c>
    </row>
    <row r="210" spans="1:13">
      <c r="A210" s="1">
        <v>10</v>
      </c>
      <c r="B210" s="1" t="s">
        <v>152</v>
      </c>
      <c r="C210" s="1" t="str">
        <f t="shared" si="6"/>
        <v>I</v>
      </c>
      <c r="D210" s="1" t="str">
        <f t="shared" si="7"/>
        <v>1</v>
      </c>
      <c r="E210" s="1">
        <v>0</v>
      </c>
      <c r="F210" s="1">
        <v>6</v>
      </c>
      <c r="G210" s="1">
        <v>0</v>
      </c>
      <c r="H210" s="1">
        <v>0</v>
      </c>
      <c r="I210" s="1">
        <v>0</v>
      </c>
      <c r="J210" s="1">
        <v>272</v>
      </c>
      <c r="K210" s="1">
        <v>0</v>
      </c>
      <c r="L210" s="1">
        <v>0</v>
      </c>
      <c r="M210" s="1">
        <v>0</v>
      </c>
    </row>
    <row r="211" spans="1:13">
      <c r="A211" s="1">
        <v>10</v>
      </c>
      <c r="B211" s="1" t="s">
        <v>153</v>
      </c>
      <c r="C211" s="1" t="str">
        <f t="shared" si="6"/>
        <v>I</v>
      </c>
      <c r="D211" s="1" t="str">
        <f t="shared" si="7"/>
        <v>2</v>
      </c>
      <c r="E211" s="1">
        <v>0</v>
      </c>
      <c r="F211" s="1">
        <v>520</v>
      </c>
      <c r="G211" s="1">
        <v>0</v>
      </c>
      <c r="H211" s="1">
        <v>0</v>
      </c>
      <c r="I211" s="1">
        <v>0</v>
      </c>
      <c r="J211" s="1">
        <v>960</v>
      </c>
      <c r="K211" s="1">
        <v>0</v>
      </c>
      <c r="L211" s="1">
        <v>0</v>
      </c>
      <c r="M211" s="1">
        <v>0</v>
      </c>
    </row>
    <row r="212" spans="1:13">
      <c r="A212" s="1">
        <v>10</v>
      </c>
      <c r="B212" s="1" t="s">
        <v>154</v>
      </c>
      <c r="C212" s="1" t="str">
        <f t="shared" si="6"/>
        <v>J</v>
      </c>
      <c r="D212" s="1" t="str">
        <f t="shared" si="7"/>
        <v>1</v>
      </c>
      <c r="E212" s="1">
        <v>0</v>
      </c>
      <c r="F212" s="1">
        <v>46</v>
      </c>
      <c r="G212" s="1">
        <v>0</v>
      </c>
      <c r="H212" s="1">
        <v>0</v>
      </c>
      <c r="I212" s="1">
        <v>0</v>
      </c>
      <c r="J212" s="1">
        <v>320</v>
      </c>
      <c r="K212" s="1">
        <v>0</v>
      </c>
      <c r="L212" s="1">
        <v>0</v>
      </c>
      <c r="M212" s="1">
        <v>0</v>
      </c>
    </row>
    <row r="213" spans="1:13">
      <c r="A213" s="1">
        <v>10</v>
      </c>
      <c r="B213" s="1" t="s">
        <v>155</v>
      </c>
      <c r="C213" s="1" t="str">
        <f t="shared" si="6"/>
        <v>J</v>
      </c>
      <c r="D213" s="1" t="str">
        <f t="shared" si="7"/>
        <v>2</v>
      </c>
      <c r="E213" s="1">
        <v>0</v>
      </c>
      <c r="F213" s="1">
        <v>260</v>
      </c>
      <c r="G213" s="1">
        <v>0</v>
      </c>
      <c r="H213" s="1">
        <v>0</v>
      </c>
      <c r="I213" s="1">
        <v>640</v>
      </c>
      <c r="J213" s="1">
        <v>200</v>
      </c>
      <c r="K213" s="1">
        <v>0</v>
      </c>
      <c r="L213" s="1">
        <v>1</v>
      </c>
      <c r="M213" s="1">
        <v>0</v>
      </c>
    </row>
    <row r="214" spans="1:13">
      <c r="A214" s="1">
        <v>10</v>
      </c>
      <c r="B214" s="1" t="s">
        <v>156</v>
      </c>
      <c r="C214" s="1" t="str">
        <f t="shared" si="6"/>
        <v>K</v>
      </c>
      <c r="D214" s="1" t="str">
        <f t="shared" si="7"/>
        <v>1</v>
      </c>
      <c r="E214" s="1">
        <v>0</v>
      </c>
      <c r="F214" s="1">
        <v>4940</v>
      </c>
      <c r="G214" s="1">
        <v>0</v>
      </c>
      <c r="H214" s="1">
        <v>0</v>
      </c>
      <c r="I214" s="1">
        <v>880</v>
      </c>
      <c r="J214" s="1">
        <v>20</v>
      </c>
      <c r="K214" s="1">
        <v>0</v>
      </c>
      <c r="L214" s="1">
        <v>0</v>
      </c>
      <c r="M214" s="1">
        <v>0</v>
      </c>
    </row>
    <row r="215" spans="1:13">
      <c r="A215" s="1">
        <v>10</v>
      </c>
      <c r="B215" s="1" t="s">
        <v>157</v>
      </c>
      <c r="C215" s="1" t="str">
        <f t="shared" si="6"/>
        <v>K</v>
      </c>
      <c r="D215" s="1" t="str">
        <f t="shared" si="7"/>
        <v>2</v>
      </c>
      <c r="E215" s="1">
        <v>0</v>
      </c>
      <c r="F215" s="1">
        <v>520</v>
      </c>
      <c r="G215" s="1">
        <v>0</v>
      </c>
      <c r="H215" s="1">
        <v>0</v>
      </c>
      <c r="I215" s="1">
        <v>600</v>
      </c>
      <c r="J215" s="1">
        <v>0</v>
      </c>
      <c r="K215" s="1">
        <v>0</v>
      </c>
      <c r="L215" s="1">
        <v>0</v>
      </c>
      <c r="M215" s="1">
        <v>0</v>
      </c>
    </row>
    <row r="216" spans="1:13">
      <c r="A216" s="1">
        <v>10</v>
      </c>
      <c r="B216" s="1" t="s">
        <v>158</v>
      </c>
      <c r="C216" s="1" t="str">
        <f t="shared" si="6"/>
        <v>L</v>
      </c>
      <c r="D216" s="1" t="str">
        <f t="shared" si="7"/>
        <v>1</v>
      </c>
      <c r="E216" s="1">
        <v>0</v>
      </c>
      <c r="F216" s="1">
        <v>140</v>
      </c>
      <c r="G216" s="1">
        <v>0</v>
      </c>
      <c r="H216" s="1">
        <v>0</v>
      </c>
      <c r="I216" s="1">
        <v>380</v>
      </c>
      <c r="J216" s="1">
        <v>560</v>
      </c>
      <c r="K216" s="1">
        <v>0</v>
      </c>
      <c r="L216" s="1">
        <v>0</v>
      </c>
      <c r="M216" s="1">
        <v>0</v>
      </c>
    </row>
    <row r="217" spans="1:13">
      <c r="A217" s="1">
        <v>10</v>
      </c>
      <c r="B217" s="1" t="s">
        <v>159</v>
      </c>
      <c r="C217" s="1" t="str">
        <f t="shared" si="6"/>
        <v>L</v>
      </c>
      <c r="D217" s="1" t="str">
        <f t="shared" si="7"/>
        <v>2</v>
      </c>
      <c r="E217" s="1">
        <v>0</v>
      </c>
      <c r="F217" s="1">
        <v>0</v>
      </c>
      <c r="G217" s="1">
        <v>0</v>
      </c>
      <c r="H217" s="1">
        <v>0</v>
      </c>
      <c r="I217" s="1">
        <v>480</v>
      </c>
      <c r="J217" s="1">
        <v>2740</v>
      </c>
      <c r="K217" s="1">
        <v>0</v>
      </c>
      <c r="L217" s="1">
        <v>0</v>
      </c>
      <c r="M217" s="1">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15FCA-6DC9-4388-BC9D-B8E19B12DB6D}">
  <dimension ref="A1:H241"/>
  <sheetViews>
    <sheetView tabSelected="1" workbookViewId="0">
      <selection activeCell="B1" sqref="B1"/>
    </sheetView>
  </sheetViews>
  <sheetFormatPr defaultRowHeight="15.75"/>
  <sheetData>
    <row r="1" spans="1:8">
      <c r="A1" t="s">
        <v>232</v>
      </c>
      <c r="B1" t="s">
        <v>233</v>
      </c>
      <c r="C1" t="s">
        <v>2</v>
      </c>
      <c r="D1" t="s">
        <v>242</v>
      </c>
      <c r="E1" t="s">
        <v>243</v>
      </c>
      <c r="F1" t="s">
        <v>218</v>
      </c>
      <c r="G1" t="s">
        <v>134</v>
      </c>
      <c r="H1" t="s">
        <v>241</v>
      </c>
    </row>
    <row r="2" spans="1:8">
      <c r="A2">
        <v>6</v>
      </c>
      <c r="B2" t="s">
        <v>136</v>
      </c>
      <c r="C2" t="s">
        <v>110</v>
      </c>
      <c r="D2">
        <v>0</v>
      </c>
      <c r="E2">
        <v>0</v>
      </c>
      <c r="F2">
        <v>2</v>
      </c>
      <c r="G2">
        <v>10</v>
      </c>
      <c r="H2">
        <v>0</v>
      </c>
    </row>
    <row r="3" spans="1:8">
      <c r="A3">
        <v>6</v>
      </c>
      <c r="B3" t="s">
        <v>137</v>
      </c>
      <c r="C3" t="s">
        <v>110</v>
      </c>
      <c r="D3">
        <v>7</v>
      </c>
      <c r="E3">
        <v>0</v>
      </c>
      <c r="F3">
        <v>2</v>
      </c>
      <c r="G3">
        <v>10</v>
      </c>
      <c r="H3">
        <v>0</v>
      </c>
    </row>
    <row r="4" spans="1:8">
      <c r="A4">
        <v>6</v>
      </c>
      <c r="B4" t="s">
        <v>138</v>
      </c>
      <c r="C4" t="s">
        <v>110</v>
      </c>
      <c r="D4">
        <v>0</v>
      </c>
      <c r="E4">
        <v>0</v>
      </c>
      <c r="F4">
        <v>2</v>
      </c>
      <c r="G4">
        <v>10</v>
      </c>
      <c r="H4">
        <v>0</v>
      </c>
    </row>
    <row r="5" spans="1:8">
      <c r="A5">
        <v>6</v>
      </c>
      <c r="B5" t="s">
        <v>139</v>
      </c>
      <c r="C5" t="s">
        <v>110</v>
      </c>
      <c r="D5">
        <v>8</v>
      </c>
      <c r="E5">
        <v>0</v>
      </c>
      <c r="F5">
        <v>1</v>
      </c>
      <c r="G5">
        <v>10</v>
      </c>
      <c r="H5">
        <v>0</v>
      </c>
    </row>
    <row r="6" spans="1:8">
      <c r="A6">
        <v>6</v>
      </c>
      <c r="B6" t="s">
        <v>140</v>
      </c>
      <c r="C6" t="s">
        <v>110</v>
      </c>
      <c r="D6">
        <v>16</v>
      </c>
      <c r="E6">
        <v>0</v>
      </c>
      <c r="F6">
        <v>2</v>
      </c>
      <c r="G6">
        <v>10</v>
      </c>
      <c r="H6">
        <v>0</v>
      </c>
    </row>
    <row r="7" spans="1:8">
      <c r="A7">
        <v>6</v>
      </c>
      <c r="B7" t="s">
        <v>141</v>
      </c>
      <c r="C7" t="s">
        <v>110</v>
      </c>
      <c r="D7">
        <v>300</v>
      </c>
      <c r="E7">
        <v>0</v>
      </c>
      <c r="F7">
        <v>2</v>
      </c>
      <c r="G7">
        <v>10</v>
      </c>
      <c r="H7">
        <v>0</v>
      </c>
    </row>
    <row r="8" spans="1:8">
      <c r="A8">
        <v>6</v>
      </c>
      <c r="B8" t="s">
        <v>142</v>
      </c>
      <c r="C8" t="s">
        <v>110</v>
      </c>
      <c r="D8">
        <v>160</v>
      </c>
      <c r="E8">
        <v>0</v>
      </c>
      <c r="F8">
        <v>1</v>
      </c>
      <c r="G8">
        <v>10</v>
      </c>
      <c r="H8">
        <v>0</v>
      </c>
    </row>
    <row r="9" spans="1:8">
      <c r="A9">
        <v>6</v>
      </c>
      <c r="B9" t="s">
        <v>143</v>
      </c>
      <c r="C9" t="s">
        <v>110</v>
      </c>
      <c r="D9">
        <v>196</v>
      </c>
      <c r="E9">
        <v>0</v>
      </c>
      <c r="F9">
        <v>2</v>
      </c>
      <c r="G9">
        <v>10</v>
      </c>
      <c r="H9">
        <v>0</v>
      </c>
    </row>
    <row r="10" spans="1:8">
      <c r="A10">
        <v>6</v>
      </c>
      <c r="B10" t="s">
        <v>144</v>
      </c>
      <c r="C10" t="s">
        <v>110</v>
      </c>
      <c r="D10">
        <v>1</v>
      </c>
      <c r="E10">
        <v>0</v>
      </c>
      <c r="F10">
        <v>1</v>
      </c>
      <c r="G10">
        <v>10</v>
      </c>
      <c r="H10">
        <v>0</v>
      </c>
    </row>
    <row r="11" spans="1:8">
      <c r="A11">
        <v>6</v>
      </c>
      <c r="B11" t="s">
        <v>145</v>
      </c>
      <c r="C11" t="s">
        <v>110</v>
      </c>
      <c r="D11">
        <v>2</v>
      </c>
      <c r="E11">
        <v>0</v>
      </c>
      <c r="F11">
        <v>1</v>
      </c>
      <c r="G11">
        <v>10</v>
      </c>
      <c r="H11">
        <v>0</v>
      </c>
    </row>
    <row r="12" spans="1:8">
      <c r="A12">
        <v>6</v>
      </c>
      <c r="B12" t="s">
        <v>146</v>
      </c>
      <c r="C12" t="s">
        <v>110</v>
      </c>
      <c r="D12">
        <v>4</v>
      </c>
      <c r="E12">
        <v>0</v>
      </c>
      <c r="F12">
        <v>2</v>
      </c>
      <c r="G12">
        <v>10</v>
      </c>
      <c r="H12">
        <v>0</v>
      </c>
    </row>
    <row r="13" spans="1:8">
      <c r="A13">
        <v>6</v>
      </c>
      <c r="B13" t="s">
        <v>147</v>
      </c>
      <c r="C13" t="s">
        <v>110</v>
      </c>
      <c r="D13">
        <v>1</v>
      </c>
      <c r="E13">
        <v>0</v>
      </c>
      <c r="F13">
        <v>2</v>
      </c>
      <c r="G13">
        <v>10</v>
      </c>
      <c r="H13">
        <v>0</v>
      </c>
    </row>
    <row r="14" spans="1:8">
      <c r="A14">
        <v>6</v>
      </c>
      <c r="B14" t="s">
        <v>148</v>
      </c>
      <c r="C14" t="s">
        <v>110</v>
      </c>
      <c r="D14">
        <v>100</v>
      </c>
      <c r="E14">
        <v>0</v>
      </c>
      <c r="F14">
        <v>1</v>
      </c>
      <c r="G14">
        <v>10</v>
      </c>
      <c r="H14">
        <v>-1</v>
      </c>
    </row>
    <row r="15" spans="1:8">
      <c r="A15">
        <v>6</v>
      </c>
      <c r="B15" t="s">
        <v>149</v>
      </c>
      <c r="C15" t="s">
        <v>110</v>
      </c>
      <c r="D15">
        <v>120</v>
      </c>
      <c r="E15">
        <v>0</v>
      </c>
      <c r="F15">
        <v>2</v>
      </c>
      <c r="G15">
        <v>10</v>
      </c>
      <c r="H15">
        <v>-1</v>
      </c>
    </row>
    <row r="16" spans="1:8">
      <c r="A16">
        <v>6</v>
      </c>
      <c r="B16" t="s">
        <v>150</v>
      </c>
      <c r="C16" t="s">
        <v>110</v>
      </c>
      <c r="D16">
        <v>200</v>
      </c>
      <c r="E16">
        <v>0</v>
      </c>
      <c r="F16">
        <v>1</v>
      </c>
      <c r="G16">
        <v>10</v>
      </c>
      <c r="H16">
        <v>0</v>
      </c>
    </row>
    <row r="17" spans="1:8">
      <c r="A17">
        <v>6</v>
      </c>
      <c r="B17" t="s">
        <v>151</v>
      </c>
      <c r="C17" t="s">
        <v>110</v>
      </c>
      <c r="D17">
        <v>200</v>
      </c>
      <c r="E17">
        <v>0</v>
      </c>
      <c r="F17">
        <v>2</v>
      </c>
      <c r="G17">
        <v>10</v>
      </c>
      <c r="H17">
        <v>-1</v>
      </c>
    </row>
    <row r="18" spans="1:8">
      <c r="A18">
        <v>6</v>
      </c>
      <c r="B18" t="s">
        <v>152</v>
      </c>
      <c r="C18" t="s">
        <v>110</v>
      </c>
      <c r="D18">
        <v>20</v>
      </c>
      <c r="E18">
        <v>0</v>
      </c>
      <c r="F18">
        <v>1</v>
      </c>
      <c r="G18">
        <v>10</v>
      </c>
      <c r="H18">
        <v>0</v>
      </c>
    </row>
    <row r="19" spans="1:8">
      <c r="A19">
        <v>6</v>
      </c>
      <c r="B19" t="s">
        <v>153</v>
      </c>
      <c r="C19" t="s">
        <v>110</v>
      </c>
      <c r="D19">
        <v>5</v>
      </c>
      <c r="E19">
        <v>0</v>
      </c>
      <c r="F19">
        <v>1</v>
      </c>
      <c r="G19">
        <v>10</v>
      </c>
      <c r="H19">
        <v>0</v>
      </c>
    </row>
    <row r="20" spans="1:8">
      <c r="A20">
        <v>6</v>
      </c>
      <c r="B20" t="s">
        <v>154</v>
      </c>
      <c r="C20" t="s">
        <v>110</v>
      </c>
      <c r="D20">
        <v>0</v>
      </c>
      <c r="E20">
        <v>0</v>
      </c>
      <c r="F20">
        <v>2</v>
      </c>
      <c r="G20">
        <v>10</v>
      </c>
      <c r="H20">
        <v>0</v>
      </c>
    </row>
    <row r="21" spans="1:8">
      <c r="A21">
        <v>6</v>
      </c>
      <c r="B21" t="s">
        <v>155</v>
      </c>
      <c r="C21" t="s">
        <v>110</v>
      </c>
      <c r="D21">
        <v>300</v>
      </c>
      <c r="E21">
        <v>0</v>
      </c>
      <c r="F21">
        <v>1</v>
      </c>
      <c r="G21">
        <v>10</v>
      </c>
      <c r="H21">
        <v>-1</v>
      </c>
    </row>
    <row r="22" spans="1:8">
      <c r="A22">
        <v>6</v>
      </c>
      <c r="B22" t="s">
        <v>156</v>
      </c>
      <c r="C22" t="s">
        <v>110</v>
      </c>
      <c r="D22">
        <v>64</v>
      </c>
      <c r="E22">
        <v>0</v>
      </c>
      <c r="F22">
        <v>1</v>
      </c>
      <c r="G22">
        <v>10</v>
      </c>
      <c r="H22">
        <v>0</v>
      </c>
    </row>
    <row r="23" spans="1:8">
      <c r="A23">
        <v>6</v>
      </c>
      <c r="B23" t="s">
        <v>157</v>
      </c>
      <c r="C23" t="s">
        <v>110</v>
      </c>
      <c r="D23">
        <v>200</v>
      </c>
      <c r="E23">
        <v>0</v>
      </c>
      <c r="F23">
        <v>2</v>
      </c>
      <c r="G23">
        <v>10</v>
      </c>
      <c r="H23">
        <v>-1</v>
      </c>
    </row>
    <row r="24" spans="1:8">
      <c r="A24">
        <v>6</v>
      </c>
      <c r="B24" t="s">
        <v>158</v>
      </c>
      <c r="C24" t="s">
        <v>110</v>
      </c>
      <c r="D24">
        <v>35</v>
      </c>
      <c r="E24">
        <v>0</v>
      </c>
      <c r="F24">
        <v>1</v>
      </c>
      <c r="G24">
        <v>10</v>
      </c>
      <c r="H24">
        <v>0</v>
      </c>
    </row>
    <row r="25" spans="1:8">
      <c r="A25">
        <v>6</v>
      </c>
      <c r="B25" t="s">
        <v>159</v>
      </c>
      <c r="C25" t="s">
        <v>110</v>
      </c>
      <c r="D25">
        <v>216</v>
      </c>
      <c r="E25">
        <v>0</v>
      </c>
      <c r="F25">
        <v>1</v>
      </c>
      <c r="G25">
        <v>10</v>
      </c>
      <c r="H25">
        <v>0</v>
      </c>
    </row>
    <row r="26" spans="1:8">
      <c r="A26">
        <v>7</v>
      </c>
      <c r="B26" t="s">
        <v>136</v>
      </c>
      <c r="C26" t="s">
        <v>110</v>
      </c>
      <c r="D26">
        <v>13</v>
      </c>
      <c r="E26">
        <v>0</v>
      </c>
      <c r="F26">
        <v>2</v>
      </c>
      <c r="G26">
        <v>10</v>
      </c>
      <c r="H26">
        <v>0</v>
      </c>
    </row>
    <row r="27" spans="1:8">
      <c r="A27">
        <v>7</v>
      </c>
      <c r="B27" t="s">
        <v>137</v>
      </c>
      <c r="C27" t="s">
        <v>110</v>
      </c>
      <c r="D27">
        <v>34</v>
      </c>
      <c r="E27">
        <v>0</v>
      </c>
      <c r="F27">
        <v>1</v>
      </c>
      <c r="G27">
        <v>10</v>
      </c>
      <c r="H27">
        <v>0</v>
      </c>
    </row>
    <row r="28" spans="1:8">
      <c r="A28">
        <v>7</v>
      </c>
      <c r="B28" t="s">
        <v>138</v>
      </c>
      <c r="C28" t="s">
        <v>110</v>
      </c>
      <c r="D28">
        <v>1</v>
      </c>
      <c r="E28">
        <v>0</v>
      </c>
      <c r="F28">
        <v>2</v>
      </c>
      <c r="G28">
        <v>10</v>
      </c>
      <c r="H28">
        <v>0</v>
      </c>
    </row>
    <row r="29" spans="1:8">
      <c r="A29">
        <v>7</v>
      </c>
      <c r="B29" t="s">
        <v>139</v>
      </c>
      <c r="C29" t="s">
        <v>110</v>
      </c>
      <c r="D29">
        <v>17</v>
      </c>
      <c r="E29">
        <v>0</v>
      </c>
      <c r="F29">
        <v>1</v>
      </c>
      <c r="G29">
        <v>10</v>
      </c>
      <c r="H29">
        <v>0</v>
      </c>
    </row>
    <row r="30" spans="1:8">
      <c r="A30">
        <v>7</v>
      </c>
      <c r="B30" t="s">
        <v>140</v>
      </c>
      <c r="C30" t="s">
        <v>110</v>
      </c>
      <c r="D30">
        <v>300</v>
      </c>
      <c r="E30">
        <v>0</v>
      </c>
      <c r="F30">
        <v>2</v>
      </c>
      <c r="G30">
        <v>10</v>
      </c>
      <c r="H30">
        <v>0</v>
      </c>
    </row>
    <row r="31" spans="1:8">
      <c r="A31">
        <v>7</v>
      </c>
      <c r="B31" t="s">
        <v>141</v>
      </c>
      <c r="C31" t="s">
        <v>110</v>
      </c>
      <c r="D31">
        <v>100</v>
      </c>
      <c r="E31">
        <v>0</v>
      </c>
      <c r="F31">
        <v>2</v>
      </c>
      <c r="G31">
        <v>10</v>
      </c>
      <c r="H31">
        <v>0</v>
      </c>
    </row>
    <row r="32" spans="1:8">
      <c r="A32">
        <v>7</v>
      </c>
      <c r="B32" t="s">
        <v>142</v>
      </c>
      <c r="C32" t="s">
        <v>110</v>
      </c>
      <c r="D32">
        <v>200</v>
      </c>
      <c r="E32">
        <v>0</v>
      </c>
      <c r="F32">
        <v>2</v>
      </c>
      <c r="G32">
        <v>10</v>
      </c>
      <c r="H32">
        <v>0</v>
      </c>
    </row>
    <row r="33" spans="1:8">
      <c r="A33">
        <v>7</v>
      </c>
      <c r="B33" t="s">
        <v>143</v>
      </c>
      <c r="C33" t="s">
        <v>110</v>
      </c>
      <c r="D33">
        <v>300</v>
      </c>
      <c r="E33">
        <v>0</v>
      </c>
      <c r="F33">
        <v>2</v>
      </c>
      <c r="G33">
        <v>10</v>
      </c>
      <c r="H33">
        <v>0</v>
      </c>
    </row>
    <row r="34" spans="1:8">
      <c r="A34">
        <v>7</v>
      </c>
      <c r="B34" t="s">
        <v>144</v>
      </c>
      <c r="C34" t="s">
        <v>110</v>
      </c>
      <c r="D34">
        <v>3</v>
      </c>
      <c r="E34">
        <v>0</v>
      </c>
      <c r="F34">
        <v>1</v>
      </c>
      <c r="G34">
        <v>10</v>
      </c>
      <c r="H34">
        <v>0</v>
      </c>
    </row>
    <row r="35" spans="1:8">
      <c r="A35">
        <v>7</v>
      </c>
      <c r="B35" t="s">
        <v>145</v>
      </c>
      <c r="C35" t="s">
        <v>110</v>
      </c>
      <c r="D35">
        <v>0</v>
      </c>
      <c r="E35">
        <v>0</v>
      </c>
      <c r="F35">
        <v>2</v>
      </c>
      <c r="G35">
        <v>10</v>
      </c>
      <c r="H35">
        <v>0</v>
      </c>
    </row>
    <row r="36" spans="1:8">
      <c r="A36">
        <v>7</v>
      </c>
      <c r="B36" t="s">
        <v>146</v>
      </c>
      <c r="C36" t="s">
        <v>110</v>
      </c>
      <c r="D36">
        <v>11</v>
      </c>
      <c r="E36">
        <v>0</v>
      </c>
      <c r="F36">
        <v>2</v>
      </c>
      <c r="G36">
        <v>10</v>
      </c>
      <c r="H36">
        <v>0</v>
      </c>
    </row>
    <row r="37" spans="1:8">
      <c r="A37">
        <v>7</v>
      </c>
      <c r="B37" t="s">
        <v>147</v>
      </c>
      <c r="C37" t="s">
        <v>110</v>
      </c>
      <c r="D37">
        <v>13</v>
      </c>
      <c r="E37">
        <v>0</v>
      </c>
      <c r="F37">
        <v>1</v>
      </c>
      <c r="G37">
        <v>10</v>
      </c>
      <c r="H37">
        <v>0</v>
      </c>
    </row>
    <row r="38" spans="1:8">
      <c r="A38">
        <v>7</v>
      </c>
      <c r="B38" t="s">
        <v>148</v>
      </c>
      <c r="C38" t="s">
        <v>110</v>
      </c>
      <c r="D38">
        <v>220</v>
      </c>
      <c r="E38">
        <v>0</v>
      </c>
      <c r="F38">
        <v>1</v>
      </c>
      <c r="G38">
        <v>10</v>
      </c>
      <c r="H38">
        <v>-1</v>
      </c>
    </row>
    <row r="39" spans="1:8">
      <c r="A39">
        <v>7</v>
      </c>
      <c r="B39" t="s">
        <v>149</v>
      </c>
      <c r="C39" t="s">
        <v>110</v>
      </c>
      <c r="D39">
        <v>200</v>
      </c>
      <c r="E39">
        <v>0</v>
      </c>
      <c r="F39">
        <v>2</v>
      </c>
      <c r="G39">
        <v>10</v>
      </c>
      <c r="H39">
        <v>-1</v>
      </c>
    </row>
    <row r="40" spans="1:8">
      <c r="A40">
        <v>7</v>
      </c>
      <c r="B40" t="s">
        <v>150</v>
      </c>
      <c r="C40" t="s">
        <v>110</v>
      </c>
      <c r="D40">
        <v>300</v>
      </c>
      <c r="E40">
        <v>0</v>
      </c>
      <c r="F40">
        <v>2</v>
      </c>
      <c r="G40">
        <v>10</v>
      </c>
      <c r="H40">
        <v>0</v>
      </c>
    </row>
    <row r="41" spans="1:8">
      <c r="A41">
        <v>7</v>
      </c>
      <c r="B41" t="s">
        <v>151</v>
      </c>
      <c r="C41" t="s">
        <v>110</v>
      </c>
      <c r="D41">
        <v>400</v>
      </c>
      <c r="E41">
        <v>0</v>
      </c>
      <c r="F41">
        <v>2</v>
      </c>
      <c r="G41">
        <v>10</v>
      </c>
      <c r="H41">
        <v>-1</v>
      </c>
    </row>
    <row r="42" spans="1:8">
      <c r="A42">
        <v>7</v>
      </c>
      <c r="B42" t="s">
        <v>152</v>
      </c>
      <c r="C42" t="s">
        <v>110</v>
      </c>
      <c r="D42">
        <v>2</v>
      </c>
      <c r="E42">
        <v>0</v>
      </c>
      <c r="F42">
        <v>1</v>
      </c>
      <c r="G42">
        <v>10</v>
      </c>
      <c r="H42">
        <v>0</v>
      </c>
    </row>
    <row r="43" spans="1:8">
      <c r="A43">
        <v>7</v>
      </c>
      <c r="B43" t="s">
        <v>153</v>
      </c>
      <c r="C43" t="s">
        <v>110</v>
      </c>
      <c r="D43">
        <v>20</v>
      </c>
      <c r="E43">
        <v>0</v>
      </c>
      <c r="F43">
        <v>1</v>
      </c>
      <c r="G43">
        <v>10</v>
      </c>
      <c r="H43">
        <v>0</v>
      </c>
    </row>
    <row r="44" spans="1:8">
      <c r="A44">
        <v>7</v>
      </c>
      <c r="B44" t="s">
        <v>154</v>
      </c>
      <c r="C44" t="s">
        <v>110</v>
      </c>
      <c r="D44">
        <v>27</v>
      </c>
      <c r="E44">
        <v>0</v>
      </c>
      <c r="F44">
        <v>2</v>
      </c>
      <c r="G44">
        <v>10</v>
      </c>
      <c r="H44">
        <v>0</v>
      </c>
    </row>
    <row r="45" spans="1:8">
      <c r="A45">
        <v>7</v>
      </c>
      <c r="B45" t="s">
        <v>155</v>
      </c>
      <c r="C45" t="s">
        <v>110</v>
      </c>
      <c r="D45">
        <v>150</v>
      </c>
      <c r="E45">
        <v>0</v>
      </c>
      <c r="F45">
        <v>1</v>
      </c>
      <c r="G45">
        <v>10</v>
      </c>
      <c r="H45">
        <v>-1</v>
      </c>
    </row>
    <row r="46" spans="1:8">
      <c r="A46">
        <v>7</v>
      </c>
      <c r="B46" t="s">
        <v>156</v>
      </c>
      <c r="C46" t="s">
        <v>110</v>
      </c>
      <c r="D46">
        <v>100</v>
      </c>
      <c r="E46">
        <v>0</v>
      </c>
      <c r="F46">
        <v>1</v>
      </c>
      <c r="G46">
        <v>10</v>
      </c>
      <c r="H46">
        <v>0</v>
      </c>
    </row>
    <row r="47" spans="1:8">
      <c r="A47">
        <v>7</v>
      </c>
      <c r="B47" t="s">
        <v>157</v>
      </c>
      <c r="C47" t="s">
        <v>110</v>
      </c>
      <c r="D47">
        <v>40</v>
      </c>
      <c r="E47">
        <v>0</v>
      </c>
      <c r="F47">
        <v>2</v>
      </c>
      <c r="G47">
        <v>10</v>
      </c>
      <c r="H47">
        <v>-1</v>
      </c>
    </row>
    <row r="48" spans="1:8">
      <c r="A48">
        <v>7</v>
      </c>
      <c r="B48" t="s">
        <v>158</v>
      </c>
      <c r="C48" t="s">
        <v>110</v>
      </c>
      <c r="D48">
        <v>20</v>
      </c>
      <c r="E48">
        <v>0</v>
      </c>
      <c r="F48">
        <v>1</v>
      </c>
      <c r="G48">
        <v>10</v>
      </c>
      <c r="H48">
        <v>0</v>
      </c>
    </row>
    <row r="49" spans="1:8">
      <c r="A49">
        <v>7</v>
      </c>
      <c r="B49" t="s">
        <v>159</v>
      </c>
      <c r="C49" t="s">
        <v>110</v>
      </c>
      <c r="D49">
        <v>0</v>
      </c>
      <c r="E49">
        <v>0</v>
      </c>
      <c r="F49">
        <v>2</v>
      </c>
      <c r="G49">
        <v>10</v>
      </c>
      <c r="H49">
        <v>0</v>
      </c>
    </row>
    <row r="50" spans="1:8">
      <c r="A50">
        <v>8</v>
      </c>
      <c r="B50" t="s">
        <v>136</v>
      </c>
      <c r="C50" t="s">
        <v>110</v>
      </c>
      <c r="D50">
        <v>7</v>
      </c>
      <c r="E50">
        <v>0</v>
      </c>
      <c r="F50">
        <v>2</v>
      </c>
      <c r="G50">
        <v>10</v>
      </c>
      <c r="H50" s="40">
        <f>E50/(E50+D50)</f>
        <v>0</v>
      </c>
    </row>
    <row r="51" spans="1:8">
      <c r="A51">
        <v>8</v>
      </c>
      <c r="B51" t="s">
        <v>137</v>
      </c>
      <c r="C51" t="s">
        <v>110</v>
      </c>
      <c r="D51">
        <v>4</v>
      </c>
      <c r="E51">
        <v>0</v>
      </c>
      <c r="F51">
        <v>2</v>
      </c>
      <c r="G51">
        <v>10</v>
      </c>
      <c r="H51" s="40">
        <f t="shared" ref="H51:H114" si="0">E51/(E51+D51)</f>
        <v>0</v>
      </c>
    </row>
    <row r="52" spans="1:8">
      <c r="A52">
        <v>8</v>
      </c>
      <c r="B52" t="s">
        <v>138</v>
      </c>
      <c r="C52" t="s">
        <v>110</v>
      </c>
      <c r="D52">
        <v>0</v>
      </c>
      <c r="E52">
        <v>0</v>
      </c>
      <c r="F52">
        <v>2</v>
      </c>
      <c r="G52">
        <v>10</v>
      </c>
      <c r="H52" s="40">
        <v>0</v>
      </c>
    </row>
    <row r="53" spans="1:8">
      <c r="A53">
        <v>8</v>
      </c>
      <c r="B53" t="s">
        <v>139</v>
      </c>
      <c r="C53" t="s">
        <v>110</v>
      </c>
      <c r="D53">
        <v>15</v>
      </c>
      <c r="E53">
        <v>0</v>
      </c>
      <c r="F53">
        <v>1</v>
      </c>
      <c r="G53">
        <v>10</v>
      </c>
      <c r="H53" s="40">
        <f t="shared" si="0"/>
        <v>0</v>
      </c>
    </row>
    <row r="54" spans="1:8">
      <c r="A54">
        <v>8</v>
      </c>
      <c r="B54" t="s">
        <v>140</v>
      </c>
      <c r="C54" t="s">
        <v>110</v>
      </c>
      <c r="D54">
        <v>300</v>
      </c>
      <c r="E54">
        <v>0</v>
      </c>
      <c r="F54">
        <v>2</v>
      </c>
      <c r="G54">
        <v>10</v>
      </c>
      <c r="H54" s="40">
        <f t="shared" si="0"/>
        <v>0</v>
      </c>
    </row>
    <row r="55" spans="1:8">
      <c r="A55">
        <v>8</v>
      </c>
      <c r="B55" t="s">
        <v>141</v>
      </c>
      <c r="C55" t="s">
        <v>110</v>
      </c>
      <c r="D55">
        <v>250</v>
      </c>
      <c r="E55">
        <v>0</v>
      </c>
      <c r="F55">
        <v>2</v>
      </c>
      <c r="G55">
        <v>10</v>
      </c>
      <c r="H55" s="40">
        <f t="shared" si="0"/>
        <v>0</v>
      </c>
    </row>
    <row r="56" spans="1:8">
      <c r="A56">
        <v>8</v>
      </c>
      <c r="B56" t="s">
        <v>142</v>
      </c>
      <c r="C56" t="s">
        <v>110</v>
      </c>
      <c r="D56">
        <v>400</v>
      </c>
      <c r="E56">
        <v>0</v>
      </c>
      <c r="F56">
        <v>2</v>
      </c>
      <c r="G56">
        <v>10</v>
      </c>
      <c r="H56" s="40">
        <f t="shared" si="0"/>
        <v>0</v>
      </c>
    </row>
    <row r="57" spans="1:8">
      <c r="A57">
        <v>8</v>
      </c>
      <c r="B57" t="s">
        <v>143</v>
      </c>
      <c r="C57" t="s">
        <v>110</v>
      </c>
      <c r="D57">
        <v>400</v>
      </c>
      <c r="E57">
        <v>0</v>
      </c>
      <c r="F57">
        <v>2</v>
      </c>
      <c r="G57">
        <v>10</v>
      </c>
      <c r="H57" s="40">
        <f t="shared" si="0"/>
        <v>0</v>
      </c>
    </row>
    <row r="58" spans="1:8">
      <c r="A58">
        <v>8</v>
      </c>
      <c r="B58" t="s">
        <v>144</v>
      </c>
      <c r="C58" t="s">
        <v>110</v>
      </c>
      <c r="D58">
        <v>17</v>
      </c>
      <c r="E58">
        <v>0</v>
      </c>
      <c r="F58">
        <v>1</v>
      </c>
      <c r="G58">
        <v>10</v>
      </c>
      <c r="H58" s="40">
        <f t="shared" si="0"/>
        <v>0</v>
      </c>
    </row>
    <row r="59" spans="1:8">
      <c r="A59">
        <v>8</v>
      </c>
      <c r="B59" t="s">
        <v>145</v>
      </c>
      <c r="C59" t="s">
        <v>110</v>
      </c>
      <c r="D59">
        <v>0</v>
      </c>
      <c r="E59">
        <v>0</v>
      </c>
      <c r="F59">
        <v>2</v>
      </c>
      <c r="G59">
        <v>10</v>
      </c>
      <c r="H59" s="40">
        <v>0</v>
      </c>
    </row>
    <row r="60" spans="1:8">
      <c r="A60">
        <v>8</v>
      </c>
      <c r="B60" t="s">
        <v>146</v>
      </c>
      <c r="C60" t="s">
        <v>110</v>
      </c>
      <c r="D60">
        <v>2</v>
      </c>
      <c r="E60">
        <v>0</v>
      </c>
      <c r="F60">
        <v>1</v>
      </c>
      <c r="G60">
        <v>10</v>
      </c>
      <c r="H60" s="40">
        <f t="shared" si="0"/>
        <v>0</v>
      </c>
    </row>
    <row r="61" spans="1:8">
      <c r="A61">
        <v>8</v>
      </c>
      <c r="B61" t="s">
        <v>147</v>
      </c>
      <c r="C61" t="s">
        <v>110</v>
      </c>
      <c r="D61">
        <v>3</v>
      </c>
      <c r="E61">
        <v>0</v>
      </c>
      <c r="F61">
        <v>1</v>
      </c>
      <c r="G61">
        <v>10</v>
      </c>
      <c r="H61" s="40">
        <f t="shared" si="0"/>
        <v>0</v>
      </c>
    </row>
    <row r="62" spans="1:8">
      <c r="A62">
        <v>8</v>
      </c>
      <c r="B62" t="s">
        <v>148</v>
      </c>
      <c r="C62" t="s">
        <v>110</v>
      </c>
      <c r="D62">
        <v>2</v>
      </c>
      <c r="E62">
        <v>1</v>
      </c>
      <c r="F62">
        <v>2</v>
      </c>
      <c r="G62">
        <v>10</v>
      </c>
      <c r="H62" s="40">
        <f t="shared" si="0"/>
        <v>0.33333333333333331</v>
      </c>
    </row>
    <row r="63" spans="1:8">
      <c r="A63">
        <v>8</v>
      </c>
      <c r="B63" t="s">
        <v>149</v>
      </c>
      <c r="C63" t="s">
        <v>110</v>
      </c>
      <c r="D63">
        <v>280</v>
      </c>
      <c r="E63">
        <v>24</v>
      </c>
      <c r="F63">
        <v>2</v>
      </c>
      <c r="G63">
        <v>10</v>
      </c>
      <c r="H63" s="40">
        <f t="shared" si="0"/>
        <v>7.8947368421052627E-2</v>
      </c>
    </row>
    <row r="64" spans="1:8">
      <c r="A64">
        <v>8</v>
      </c>
      <c r="B64" t="s">
        <v>150</v>
      </c>
      <c r="C64" t="s">
        <v>110</v>
      </c>
      <c r="D64">
        <v>400</v>
      </c>
      <c r="E64">
        <v>0</v>
      </c>
      <c r="F64">
        <v>2</v>
      </c>
      <c r="G64">
        <v>10</v>
      </c>
      <c r="H64" s="40">
        <f t="shared" si="0"/>
        <v>0</v>
      </c>
    </row>
    <row r="65" spans="1:8">
      <c r="A65">
        <v>8</v>
      </c>
      <c r="B65" t="s">
        <v>151</v>
      </c>
      <c r="C65" t="s">
        <v>110</v>
      </c>
      <c r="D65">
        <v>152</v>
      </c>
      <c r="E65">
        <v>44</v>
      </c>
      <c r="F65">
        <v>2</v>
      </c>
      <c r="G65">
        <v>10</v>
      </c>
      <c r="H65" s="40">
        <f t="shared" si="0"/>
        <v>0.22448979591836735</v>
      </c>
    </row>
    <row r="66" spans="1:8">
      <c r="A66">
        <v>8</v>
      </c>
      <c r="B66" t="s">
        <v>152</v>
      </c>
      <c r="C66" t="s">
        <v>110</v>
      </c>
      <c r="D66">
        <v>3</v>
      </c>
      <c r="E66">
        <v>0</v>
      </c>
      <c r="F66">
        <v>1</v>
      </c>
      <c r="G66">
        <v>10</v>
      </c>
      <c r="H66" s="40">
        <f t="shared" si="0"/>
        <v>0</v>
      </c>
    </row>
    <row r="67" spans="1:8">
      <c r="A67">
        <v>8</v>
      </c>
      <c r="B67" t="s">
        <v>153</v>
      </c>
      <c r="C67" t="s">
        <v>110</v>
      </c>
      <c r="D67">
        <v>0</v>
      </c>
      <c r="E67">
        <v>0</v>
      </c>
      <c r="F67">
        <v>2</v>
      </c>
      <c r="G67">
        <v>10</v>
      </c>
      <c r="H67" s="40">
        <v>0</v>
      </c>
    </row>
    <row r="68" spans="1:8">
      <c r="A68">
        <v>8</v>
      </c>
      <c r="B68" t="s">
        <v>154</v>
      </c>
      <c r="C68" t="s">
        <v>110</v>
      </c>
      <c r="D68">
        <v>0</v>
      </c>
      <c r="E68">
        <v>0</v>
      </c>
      <c r="F68">
        <v>1</v>
      </c>
      <c r="G68">
        <v>10</v>
      </c>
      <c r="H68" s="40">
        <v>0</v>
      </c>
    </row>
    <row r="69" spans="1:8">
      <c r="A69">
        <v>8</v>
      </c>
      <c r="B69" t="s">
        <v>155</v>
      </c>
      <c r="C69" t="s">
        <v>110</v>
      </c>
      <c r="D69">
        <v>64</v>
      </c>
      <c r="E69">
        <v>136</v>
      </c>
      <c r="F69">
        <v>2</v>
      </c>
      <c r="G69">
        <v>10</v>
      </c>
      <c r="H69" s="40">
        <f t="shared" si="0"/>
        <v>0.68</v>
      </c>
    </row>
    <row r="70" spans="1:8">
      <c r="A70">
        <v>8</v>
      </c>
      <c r="B70" t="s">
        <v>156</v>
      </c>
      <c r="C70" t="s">
        <v>110</v>
      </c>
      <c r="D70">
        <v>160</v>
      </c>
      <c r="E70">
        <v>0</v>
      </c>
      <c r="F70">
        <v>2</v>
      </c>
      <c r="G70">
        <v>10</v>
      </c>
      <c r="H70" s="40">
        <f t="shared" si="0"/>
        <v>0</v>
      </c>
    </row>
    <row r="71" spans="1:8">
      <c r="A71">
        <v>8</v>
      </c>
      <c r="B71" t="s">
        <v>157</v>
      </c>
      <c r="C71" t="s">
        <v>110</v>
      </c>
      <c r="D71">
        <v>44</v>
      </c>
      <c r="E71">
        <v>4</v>
      </c>
      <c r="F71">
        <v>2</v>
      </c>
      <c r="G71">
        <v>10</v>
      </c>
      <c r="H71" s="40">
        <f t="shared" si="0"/>
        <v>8.3333333333333329E-2</v>
      </c>
    </row>
    <row r="72" spans="1:8">
      <c r="A72">
        <v>8</v>
      </c>
      <c r="B72" t="s">
        <v>158</v>
      </c>
      <c r="C72" t="s">
        <v>110</v>
      </c>
      <c r="D72">
        <v>2</v>
      </c>
      <c r="E72">
        <v>0</v>
      </c>
      <c r="F72">
        <v>2</v>
      </c>
      <c r="G72">
        <v>10</v>
      </c>
      <c r="H72" s="40">
        <f t="shared" si="0"/>
        <v>0</v>
      </c>
    </row>
    <row r="73" spans="1:8">
      <c r="A73">
        <v>8</v>
      </c>
      <c r="B73" t="s">
        <v>159</v>
      </c>
      <c r="C73" t="s">
        <v>110</v>
      </c>
      <c r="D73">
        <v>0</v>
      </c>
      <c r="E73">
        <v>0</v>
      </c>
      <c r="F73">
        <v>2</v>
      </c>
      <c r="G73">
        <v>10</v>
      </c>
      <c r="H73" s="40">
        <v>0</v>
      </c>
    </row>
    <row r="74" spans="1:8">
      <c r="A74">
        <v>9</v>
      </c>
      <c r="B74" t="s">
        <v>136</v>
      </c>
      <c r="C74" t="s">
        <v>110</v>
      </c>
      <c r="D74">
        <v>4</v>
      </c>
      <c r="E74">
        <v>0</v>
      </c>
      <c r="F74">
        <v>1</v>
      </c>
      <c r="G74">
        <v>10</v>
      </c>
      <c r="H74" s="40">
        <f t="shared" si="0"/>
        <v>0</v>
      </c>
    </row>
    <row r="75" spans="1:8">
      <c r="A75">
        <v>9</v>
      </c>
      <c r="B75" t="s">
        <v>137</v>
      </c>
      <c r="C75" t="s">
        <v>110</v>
      </c>
      <c r="D75">
        <v>28</v>
      </c>
      <c r="E75">
        <v>0</v>
      </c>
      <c r="F75">
        <v>1</v>
      </c>
      <c r="G75">
        <v>10</v>
      </c>
      <c r="H75" s="40">
        <f t="shared" si="0"/>
        <v>0</v>
      </c>
    </row>
    <row r="76" spans="1:8">
      <c r="A76">
        <v>9</v>
      </c>
      <c r="B76" t="s">
        <v>138</v>
      </c>
      <c r="C76" t="s">
        <v>110</v>
      </c>
      <c r="D76">
        <v>6</v>
      </c>
      <c r="E76">
        <v>0</v>
      </c>
      <c r="F76">
        <v>2</v>
      </c>
      <c r="G76">
        <v>10</v>
      </c>
      <c r="H76" s="40">
        <f t="shared" si="0"/>
        <v>0</v>
      </c>
    </row>
    <row r="77" spans="1:8">
      <c r="A77">
        <v>9</v>
      </c>
      <c r="B77" t="s">
        <v>139</v>
      </c>
      <c r="C77" t="s">
        <v>110</v>
      </c>
      <c r="D77">
        <v>28</v>
      </c>
      <c r="E77">
        <v>0</v>
      </c>
      <c r="F77">
        <v>2</v>
      </c>
      <c r="G77">
        <v>10</v>
      </c>
      <c r="H77" s="40">
        <f t="shared" si="0"/>
        <v>0</v>
      </c>
    </row>
    <row r="78" spans="1:8">
      <c r="A78">
        <v>9</v>
      </c>
      <c r="B78" t="s">
        <v>140</v>
      </c>
      <c r="C78" t="s">
        <v>110</v>
      </c>
      <c r="D78">
        <v>264</v>
      </c>
      <c r="E78">
        <v>2</v>
      </c>
      <c r="F78">
        <v>2</v>
      </c>
      <c r="G78">
        <v>10</v>
      </c>
      <c r="H78" s="40">
        <f t="shared" si="0"/>
        <v>7.5187969924812026E-3</v>
      </c>
    </row>
    <row r="79" spans="1:8">
      <c r="A79">
        <v>9</v>
      </c>
      <c r="B79" t="s">
        <v>141</v>
      </c>
      <c r="C79" t="s">
        <v>110</v>
      </c>
      <c r="D79">
        <v>40</v>
      </c>
      <c r="E79">
        <v>0</v>
      </c>
      <c r="F79">
        <v>1</v>
      </c>
      <c r="G79">
        <v>10</v>
      </c>
      <c r="H79" s="40">
        <f t="shared" si="0"/>
        <v>0</v>
      </c>
    </row>
    <row r="80" spans="1:8">
      <c r="A80">
        <v>9</v>
      </c>
      <c r="B80" t="s">
        <v>142</v>
      </c>
      <c r="C80" t="s">
        <v>110</v>
      </c>
      <c r="D80">
        <v>270</v>
      </c>
      <c r="E80">
        <v>0</v>
      </c>
      <c r="F80">
        <v>1</v>
      </c>
      <c r="G80">
        <v>10</v>
      </c>
      <c r="H80" s="40">
        <f t="shared" si="0"/>
        <v>0</v>
      </c>
    </row>
    <row r="81" spans="1:8">
      <c r="A81">
        <v>9</v>
      </c>
      <c r="B81" t="s">
        <v>143</v>
      </c>
      <c r="C81" t="s">
        <v>110</v>
      </c>
      <c r="D81">
        <v>34</v>
      </c>
      <c r="E81">
        <v>0</v>
      </c>
      <c r="F81">
        <v>1</v>
      </c>
      <c r="G81">
        <v>10</v>
      </c>
      <c r="H81" s="40">
        <f t="shared" si="0"/>
        <v>0</v>
      </c>
    </row>
    <row r="82" spans="1:8">
      <c r="A82">
        <v>9</v>
      </c>
      <c r="B82" t="s">
        <v>144</v>
      </c>
      <c r="C82" t="s">
        <v>110</v>
      </c>
      <c r="D82">
        <v>3</v>
      </c>
      <c r="E82">
        <v>0</v>
      </c>
      <c r="F82">
        <v>1</v>
      </c>
      <c r="G82">
        <v>10</v>
      </c>
      <c r="H82" s="40">
        <f t="shared" si="0"/>
        <v>0</v>
      </c>
    </row>
    <row r="83" spans="1:8">
      <c r="A83">
        <v>9</v>
      </c>
      <c r="B83" t="s">
        <v>145</v>
      </c>
      <c r="C83" t="s">
        <v>110</v>
      </c>
      <c r="D83">
        <v>0</v>
      </c>
      <c r="E83">
        <v>0</v>
      </c>
      <c r="F83">
        <v>1</v>
      </c>
      <c r="G83">
        <v>10</v>
      </c>
      <c r="H83" s="40">
        <v>0</v>
      </c>
    </row>
    <row r="84" spans="1:8">
      <c r="A84">
        <v>9</v>
      </c>
      <c r="B84" t="s">
        <v>146</v>
      </c>
      <c r="C84" t="s">
        <v>110</v>
      </c>
      <c r="D84">
        <v>20</v>
      </c>
      <c r="E84">
        <v>0</v>
      </c>
      <c r="F84">
        <v>2</v>
      </c>
      <c r="G84">
        <v>10</v>
      </c>
      <c r="H84" s="40">
        <f t="shared" si="0"/>
        <v>0</v>
      </c>
    </row>
    <row r="85" spans="1:8">
      <c r="A85">
        <v>9</v>
      </c>
      <c r="B85" t="s">
        <v>147</v>
      </c>
      <c r="C85" t="s">
        <v>110</v>
      </c>
      <c r="D85">
        <v>3</v>
      </c>
      <c r="E85">
        <v>0</v>
      </c>
      <c r="F85">
        <v>1</v>
      </c>
      <c r="G85">
        <v>10</v>
      </c>
      <c r="H85" s="40">
        <f t="shared" si="0"/>
        <v>0</v>
      </c>
    </row>
    <row r="86" spans="1:8">
      <c r="A86">
        <v>9</v>
      </c>
      <c r="B86" t="s">
        <v>148</v>
      </c>
      <c r="C86" t="s">
        <v>110</v>
      </c>
      <c r="D86">
        <v>108</v>
      </c>
      <c r="E86">
        <v>16</v>
      </c>
      <c r="F86">
        <v>1</v>
      </c>
      <c r="G86">
        <v>10</v>
      </c>
      <c r="H86" s="40">
        <f t="shared" si="0"/>
        <v>0.12903225806451613</v>
      </c>
    </row>
    <row r="87" spans="1:8">
      <c r="A87">
        <v>9</v>
      </c>
      <c r="B87" t="s">
        <v>149</v>
      </c>
      <c r="C87" t="s">
        <v>110</v>
      </c>
      <c r="D87">
        <v>136</v>
      </c>
      <c r="E87">
        <v>96</v>
      </c>
      <c r="F87">
        <v>1</v>
      </c>
      <c r="G87">
        <v>10</v>
      </c>
      <c r="H87" s="40">
        <f t="shared" si="0"/>
        <v>0.41379310344827586</v>
      </c>
    </row>
    <row r="88" spans="1:8">
      <c r="A88">
        <v>9</v>
      </c>
      <c r="B88" t="s">
        <v>150</v>
      </c>
      <c r="C88" t="s">
        <v>110</v>
      </c>
      <c r="D88">
        <v>350</v>
      </c>
      <c r="E88">
        <v>0</v>
      </c>
      <c r="F88">
        <v>1</v>
      </c>
      <c r="G88">
        <v>10</v>
      </c>
      <c r="H88" s="40">
        <f t="shared" si="0"/>
        <v>0</v>
      </c>
    </row>
    <row r="89" spans="1:8">
      <c r="A89">
        <v>9</v>
      </c>
      <c r="B89" t="s">
        <v>151</v>
      </c>
      <c r="C89" t="s">
        <v>110</v>
      </c>
      <c r="D89">
        <v>30</v>
      </c>
      <c r="E89">
        <v>30</v>
      </c>
      <c r="F89">
        <v>2</v>
      </c>
      <c r="G89">
        <v>10</v>
      </c>
      <c r="H89" s="40">
        <f t="shared" si="0"/>
        <v>0.5</v>
      </c>
    </row>
    <row r="90" spans="1:8">
      <c r="A90">
        <v>9</v>
      </c>
      <c r="B90" t="s">
        <v>152</v>
      </c>
      <c r="C90" t="s">
        <v>110</v>
      </c>
      <c r="D90">
        <v>11</v>
      </c>
      <c r="E90">
        <v>0</v>
      </c>
      <c r="F90">
        <v>2</v>
      </c>
      <c r="G90">
        <v>10</v>
      </c>
      <c r="H90" s="40">
        <f t="shared" si="0"/>
        <v>0</v>
      </c>
    </row>
    <row r="91" spans="1:8">
      <c r="A91">
        <v>9</v>
      </c>
      <c r="B91" t="s">
        <v>153</v>
      </c>
      <c r="C91" t="s">
        <v>110</v>
      </c>
      <c r="D91">
        <v>8</v>
      </c>
      <c r="E91">
        <v>0</v>
      </c>
      <c r="F91">
        <v>2</v>
      </c>
      <c r="G91">
        <v>10</v>
      </c>
      <c r="H91" s="40">
        <f t="shared" si="0"/>
        <v>0</v>
      </c>
    </row>
    <row r="92" spans="1:8">
      <c r="A92">
        <v>9</v>
      </c>
      <c r="B92" t="s">
        <v>154</v>
      </c>
      <c r="C92" t="s">
        <v>110</v>
      </c>
      <c r="D92">
        <v>7</v>
      </c>
      <c r="E92">
        <v>0</v>
      </c>
      <c r="F92">
        <v>2</v>
      </c>
      <c r="G92">
        <v>10</v>
      </c>
      <c r="H92" s="40">
        <f t="shared" si="0"/>
        <v>0</v>
      </c>
    </row>
    <row r="93" spans="1:8">
      <c r="A93">
        <v>9</v>
      </c>
      <c r="B93" t="s">
        <v>155</v>
      </c>
      <c r="C93" t="s">
        <v>110</v>
      </c>
      <c r="D93">
        <v>500</v>
      </c>
      <c r="E93">
        <v>500</v>
      </c>
      <c r="F93">
        <v>2</v>
      </c>
      <c r="G93">
        <v>10</v>
      </c>
      <c r="H93" s="40">
        <f t="shared" si="0"/>
        <v>0.5</v>
      </c>
    </row>
    <row r="94" spans="1:8">
      <c r="A94">
        <v>9</v>
      </c>
      <c r="B94" t="s">
        <v>156</v>
      </c>
      <c r="C94" t="s">
        <v>110</v>
      </c>
      <c r="D94">
        <v>31</v>
      </c>
      <c r="E94">
        <v>3</v>
      </c>
      <c r="F94">
        <v>1</v>
      </c>
      <c r="G94">
        <v>10</v>
      </c>
      <c r="H94" s="40">
        <f t="shared" si="0"/>
        <v>8.8235294117647065E-2</v>
      </c>
    </row>
    <row r="95" spans="1:8">
      <c r="A95">
        <v>9</v>
      </c>
      <c r="B95" t="s">
        <v>157</v>
      </c>
      <c r="C95" t="s">
        <v>110</v>
      </c>
      <c r="D95">
        <v>55</v>
      </c>
      <c r="E95">
        <v>0</v>
      </c>
      <c r="F95">
        <v>1</v>
      </c>
      <c r="G95">
        <v>10</v>
      </c>
      <c r="H95" s="40">
        <f t="shared" si="0"/>
        <v>0</v>
      </c>
    </row>
    <row r="96" spans="1:8">
      <c r="A96">
        <v>9</v>
      </c>
      <c r="B96" t="s">
        <v>158</v>
      </c>
      <c r="C96" t="s">
        <v>110</v>
      </c>
      <c r="D96">
        <v>30</v>
      </c>
      <c r="E96">
        <v>6</v>
      </c>
      <c r="F96">
        <v>1</v>
      </c>
      <c r="G96">
        <v>10</v>
      </c>
      <c r="H96" s="40">
        <f t="shared" si="0"/>
        <v>0.16666666666666666</v>
      </c>
    </row>
    <row r="97" spans="1:8">
      <c r="A97">
        <v>9</v>
      </c>
      <c r="B97" t="s">
        <v>159</v>
      </c>
      <c r="C97" t="s">
        <v>110</v>
      </c>
      <c r="D97">
        <v>0</v>
      </c>
      <c r="E97">
        <v>0</v>
      </c>
      <c r="F97">
        <v>1</v>
      </c>
      <c r="G97">
        <v>10</v>
      </c>
      <c r="H97" s="40">
        <v>0</v>
      </c>
    </row>
    <row r="98" spans="1:8">
      <c r="A98">
        <v>10</v>
      </c>
      <c r="B98" t="s">
        <v>136</v>
      </c>
      <c r="C98" t="s">
        <v>110</v>
      </c>
      <c r="D98">
        <v>6</v>
      </c>
      <c r="E98">
        <v>0</v>
      </c>
      <c r="F98">
        <v>2</v>
      </c>
      <c r="G98">
        <v>10</v>
      </c>
      <c r="H98" s="40">
        <f t="shared" si="0"/>
        <v>0</v>
      </c>
    </row>
    <row r="99" spans="1:8">
      <c r="A99">
        <v>10</v>
      </c>
      <c r="B99" t="s">
        <v>137</v>
      </c>
      <c r="C99" t="s">
        <v>110</v>
      </c>
      <c r="D99">
        <v>30</v>
      </c>
      <c r="E99">
        <v>0</v>
      </c>
      <c r="F99">
        <v>2</v>
      </c>
      <c r="G99">
        <v>10</v>
      </c>
      <c r="H99" s="40">
        <f t="shared" si="0"/>
        <v>0</v>
      </c>
    </row>
    <row r="100" spans="1:8">
      <c r="A100">
        <v>10</v>
      </c>
      <c r="B100" t="s">
        <v>138</v>
      </c>
      <c r="C100" t="s">
        <v>110</v>
      </c>
      <c r="D100">
        <v>21</v>
      </c>
      <c r="E100">
        <v>0</v>
      </c>
      <c r="F100">
        <v>2</v>
      </c>
      <c r="G100">
        <v>10</v>
      </c>
      <c r="H100" s="40">
        <f t="shared" si="0"/>
        <v>0</v>
      </c>
    </row>
    <row r="101" spans="1:8">
      <c r="A101">
        <v>10</v>
      </c>
      <c r="B101" t="s">
        <v>139</v>
      </c>
      <c r="C101" t="s">
        <v>110</v>
      </c>
      <c r="D101">
        <v>2</v>
      </c>
      <c r="E101">
        <v>0</v>
      </c>
      <c r="F101">
        <v>1</v>
      </c>
      <c r="G101">
        <v>10</v>
      </c>
      <c r="H101" s="40">
        <f t="shared" si="0"/>
        <v>0</v>
      </c>
    </row>
    <row r="102" spans="1:8">
      <c r="A102">
        <v>10</v>
      </c>
      <c r="B102" t="s">
        <v>140</v>
      </c>
      <c r="C102" t="s">
        <v>110</v>
      </c>
      <c r="D102">
        <v>150</v>
      </c>
      <c r="E102">
        <v>200</v>
      </c>
      <c r="F102">
        <v>2</v>
      </c>
      <c r="G102">
        <v>10</v>
      </c>
      <c r="H102" s="40">
        <f t="shared" si="0"/>
        <v>0.5714285714285714</v>
      </c>
    </row>
    <row r="103" spans="1:8">
      <c r="A103">
        <v>10</v>
      </c>
      <c r="B103" t="s">
        <v>141</v>
      </c>
      <c r="C103" t="s">
        <v>110</v>
      </c>
      <c r="D103">
        <v>35</v>
      </c>
      <c r="E103">
        <v>0</v>
      </c>
      <c r="F103">
        <v>2</v>
      </c>
      <c r="G103">
        <v>10</v>
      </c>
      <c r="H103" s="40">
        <f t="shared" si="0"/>
        <v>0</v>
      </c>
    </row>
    <row r="104" spans="1:8">
      <c r="A104">
        <v>10</v>
      </c>
      <c r="B104" t="s">
        <v>142</v>
      </c>
      <c r="C104" t="s">
        <v>110</v>
      </c>
      <c r="D104">
        <v>53</v>
      </c>
      <c r="E104">
        <v>0</v>
      </c>
      <c r="F104">
        <v>2</v>
      </c>
      <c r="G104">
        <v>10</v>
      </c>
      <c r="H104" s="40">
        <f t="shared" si="0"/>
        <v>0</v>
      </c>
    </row>
    <row r="105" spans="1:8">
      <c r="A105">
        <v>10</v>
      </c>
      <c r="B105" t="s">
        <v>143</v>
      </c>
      <c r="C105" t="s">
        <v>110</v>
      </c>
      <c r="D105">
        <v>300</v>
      </c>
      <c r="E105">
        <v>0</v>
      </c>
      <c r="F105">
        <v>2</v>
      </c>
      <c r="G105">
        <v>10</v>
      </c>
      <c r="H105" s="40">
        <f t="shared" si="0"/>
        <v>0</v>
      </c>
    </row>
    <row r="106" spans="1:8">
      <c r="A106">
        <v>10</v>
      </c>
      <c r="B106" t="s">
        <v>144</v>
      </c>
      <c r="C106" t="s">
        <v>110</v>
      </c>
      <c r="D106">
        <v>3</v>
      </c>
      <c r="E106">
        <v>0</v>
      </c>
      <c r="F106">
        <v>1</v>
      </c>
      <c r="G106">
        <v>10</v>
      </c>
      <c r="H106" s="40">
        <f t="shared" si="0"/>
        <v>0</v>
      </c>
    </row>
    <row r="107" spans="1:8">
      <c r="A107">
        <v>10</v>
      </c>
      <c r="B107" t="s">
        <v>145</v>
      </c>
      <c r="C107" t="s">
        <v>110</v>
      </c>
      <c r="D107">
        <v>0</v>
      </c>
      <c r="E107">
        <v>0</v>
      </c>
      <c r="F107">
        <v>2</v>
      </c>
      <c r="G107">
        <v>10</v>
      </c>
      <c r="H107" s="40">
        <v>0</v>
      </c>
    </row>
    <row r="108" spans="1:8">
      <c r="A108">
        <v>10</v>
      </c>
      <c r="B108" t="s">
        <v>146</v>
      </c>
      <c r="C108" t="s">
        <v>110</v>
      </c>
      <c r="D108">
        <v>19</v>
      </c>
      <c r="E108">
        <v>0</v>
      </c>
      <c r="F108">
        <v>1</v>
      </c>
      <c r="G108">
        <v>10</v>
      </c>
      <c r="H108" s="40">
        <f t="shared" si="0"/>
        <v>0</v>
      </c>
    </row>
    <row r="109" spans="1:8">
      <c r="A109">
        <v>10</v>
      </c>
      <c r="B109" t="s">
        <v>147</v>
      </c>
      <c r="C109" t="s">
        <v>110</v>
      </c>
      <c r="D109">
        <v>14</v>
      </c>
      <c r="E109">
        <v>0</v>
      </c>
      <c r="F109">
        <v>1</v>
      </c>
      <c r="G109">
        <v>10</v>
      </c>
      <c r="H109" s="40">
        <f t="shared" si="0"/>
        <v>0</v>
      </c>
    </row>
    <row r="110" spans="1:8">
      <c r="A110">
        <v>10</v>
      </c>
      <c r="B110" t="s">
        <v>148</v>
      </c>
      <c r="C110" t="s">
        <v>110</v>
      </c>
      <c r="D110">
        <v>13</v>
      </c>
      <c r="E110">
        <v>11</v>
      </c>
      <c r="F110">
        <v>2</v>
      </c>
      <c r="G110">
        <v>10</v>
      </c>
      <c r="H110" s="40">
        <f t="shared" si="0"/>
        <v>0.45833333333333331</v>
      </c>
    </row>
    <row r="111" spans="1:8">
      <c r="A111">
        <v>10</v>
      </c>
      <c r="B111" t="s">
        <v>149</v>
      </c>
      <c r="C111" t="s">
        <v>110</v>
      </c>
      <c r="D111">
        <v>200</v>
      </c>
      <c r="E111">
        <v>20</v>
      </c>
      <c r="F111">
        <v>2</v>
      </c>
      <c r="G111">
        <v>10</v>
      </c>
      <c r="H111" s="40">
        <f t="shared" si="0"/>
        <v>9.0909090909090912E-2</v>
      </c>
    </row>
    <row r="112" spans="1:8">
      <c r="A112">
        <v>10</v>
      </c>
      <c r="B112" t="s">
        <v>150</v>
      </c>
      <c r="C112" t="s">
        <v>110</v>
      </c>
      <c r="D112">
        <v>98</v>
      </c>
      <c r="E112">
        <v>0</v>
      </c>
      <c r="F112">
        <v>2</v>
      </c>
      <c r="G112">
        <v>10</v>
      </c>
      <c r="H112" s="40">
        <f t="shared" si="0"/>
        <v>0</v>
      </c>
    </row>
    <row r="113" spans="1:8">
      <c r="A113">
        <v>10</v>
      </c>
      <c r="B113" t="s">
        <v>151</v>
      </c>
      <c r="C113" t="s">
        <v>110</v>
      </c>
      <c r="D113">
        <v>150</v>
      </c>
      <c r="E113">
        <v>150</v>
      </c>
      <c r="F113">
        <v>2</v>
      </c>
      <c r="G113">
        <v>10</v>
      </c>
      <c r="H113" s="40">
        <f t="shared" si="0"/>
        <v>0.5</v>
      </c>
    </row>
    <row r="114" spans="1:8">
      <c r="A114">
        <v>10</v>
      </c>
      <c r="B114" t="s">
        <v>152</v>
      </c>
      <c r="C114" t="s">
        <v>110</v>
      </c>
      <c r="D114">
        <v>3</v>
      </c>
      <c r="E114">
        <v>0</v>
      </c>
      <c r="F114">
        <v>1</v>
      </c>
      <c r="G114">
        <v>10</v>
      </c>
      <c r="H114" s="40">
        <f t="shared" si="0"/>
        <v>0</v>
      </c>
    </row>
    <row r="115" spans="1:8">
      <c r="A115">
        <v>10</v>
      </c>
      <c r="B115" t="s">
        <v>153</v>
      </c>
      <c r="C115" t="s">
        <v>110</v>
      </c>
      <c r="D115">
        <v>26</v>
      </c>
      <c r="E115">
        <v>0</v>
      </c>
      <c r="F115">
        <v>2</v>
      </c>
      <c r="G115">
        <v>10</v>
      </c>
      <c r="H115" s="40">
        <f t="shared" ref="H115:H120" si="1">E115/(E115+D115)</f>
        <v>0</v>
      </c>
    </row>
    <row r="116" spans="1:8">
      <c r="A116">
        <v>10</v>
      </c>
      <c r="B116" t="s">
        <v>154</v>
      </c>
      <c r="C116" t="s">
        <v>110</v>
      </c>
      <c r="D116">
        <v>23</v>
      </c>
      <c r="E116">
        <v>0</v>
      </c>
      <c r="F116">
        <v>1</v>
      </c>
      <c r="G116">
        <v>10</v>
      </c>
      <c r="H116" s="40">
        <f t="shared" si="1"/>
        <v>0</v>
      </c>
    </row>
    <row r="117" spans="1:8">
      <c r="A117">
        <v>10</v>
      </c>
      <c r="B117" t="s">
        <v>155</v>
      </c>
      <c r="C117" t="s">
        <v>110</v>
      </c>
      <c r="D117">
        <v>13</v>
      </c>
      <c r="E117">
        <v>43</v>
      </c>
      <c r="F117">
        <v>2</v>
      </c>
      <c r="G117">
        <v>10</v>
      </c>
      <c r="H117" s="40">
        <f t="shared" si="1"/>
        <v>0.7678571428571429</v>
      </c>
    </row>
    <row r="118" spans="1:8">
      <c r="A118">
        <v>10</v>
      </c>
      <c r="B118" t="s">
        <v>156</v>
      </c>
      <c r="C118" t="s">
        <v>110</v>
      </c>
      <c r="D118">
        <v>247</v>
      </c>
      <c r="E118">
        <v>0</v>
      </c>
      <c r="F118">
        <v>2</v>
      </c>
      <c r="G118">
        <v>10</v>
      </c>
      <c r="H118" s="40">
        <f t="shared" si="1"/>
        <v>0</v>
      </c>
    </row>
    <row r="119" spans="1:8">
      <c r="A119">
        <v>10</v>
      </c>
      <c r="B119" t="s">
        <v>157</v>
      </c>
      <c r="C119" t="s">
        <v>110</v>
      </c>
      <c r="D119">
        <v>26</v>
      </c>
      <c r="E119">
        <v>0</v>
      </c>
      <c r="F119">
        <v>2</v>
      </c>
      <c r="G119">
        <v>10</v>
      </c>
      <c r="H119" s="40">
        <f t="shared" si="1"/>
        <v>0</v>
      </c>
    </row>
    <row r="120" spans="1:8">
      <c r="A120">
        <v>10</v>
      </c>
      <c r="B120" t="s">
        <v>158</v>
      </c>
      <c r="C120" t="s">
        <v>110</v>
      </c>
      <c r="D120">
        <v>7</v>
      </c>
      <c r="E120">
        <v>0</v>
      </c>
      <c r="F120">
        <v>2</v>
      </c>
      <c r="G120">
        <v>10</v>
      </c>
      <c r="H120" s="40">
        <f t="shared" si="1"/>
        <v>0</v>
      </c>
    </row>
    <row r="121" spans="1:8">
      <c r="A121">
        <v>10</v>
      </c>
      <c r="B121" t="s">
        <v>159</v>
      </c>
      <c r="C121" t="s">
        <v>110</v>
      </c>
      <c r="D121">
        <v>0</v>
      </c>
      <c r="E121">
        <v>0</v>
      </c>
      <c r="F121">
        <v>2</v>
      </c>
      <c r="G121">
        <v>10</v>
      </c>
      <c r="H121" s="40">
        <v>0</v>
      </c>
    </row>
    <row r="122" spans="1:8">
      <c r="A122">
        <v>6</v>
      </c>
      <c r="B122" t="s">
        <v>136</v>
      </c>
      <c r="C122" t="s">
        <v>114</v>
      </c>
      <c r="D122">
        <v>61</v>
      </c>
      <c r="E122">
        <v>0</v>
      </c>
      <c r="F122">
        <v>2</v>
      </c>
      <c r="G122">
        <v>10</v>
      </c>
      <c r="H122" s="40">
        <v>0</v>
      </c>
    </row>
    <row r="123" spans="1:8">
      <c r="A123">
        <v>6</v>
      </c>
      <c r="B123" t="s">
        <v>137</v>
      </c>
      <c r="C123" t="s">
        <v>114</v>
      </c>
      <c r="D123">
        <v>62</v>
      </c>
      <c r="E123">
        <v>0</v>
      </c>
      <c r="F123">
        <v>2</v>
      </c>
      <c r="G123">
        <v>10</v>
      </c>
      <c r="H123" s="40">
        <v>-1</v>
      </c>
    </row>
    <row r="124" spans="1:8">
      <c r="A124">
        <v>6</v>
      </c>
      <c r="B124" t="s">
        <v>138</v>
      </c>
      <c r="C124" t="s">
        <v>114</v>
      </c>
      <c r="D124">
        <v>88</v>
      </c>
      <c r="E124">
        <v>0</v>
      </c>
      <c r="F124">
        <v>2</v>
      </c>
      <c r="G124">
        <v>10</v>
      </c>
      <c r="H124" s="40">
        <v>0</v>
      </c>
    </row>
    <row r="125" spans="1:8">
      <c r="A125">
        <v>6</v>
      </c>
      <c r="B125" t="s">
        <v>139</v>
      </c>
      <c r="C125" t="s">
        <v>114</v>
      </c>
      <c r="D125">
        <v>300</v>
      </c>
      <c r="E125">
        <v>0</v>
      </c>
      <c r="F125">
        <v>1</v>
      </c>
      <c r="G125">
        <v>10</v>
      </c>
      <c r="H125" s="40">
        <v>0</v>
      </c>
    </row>
    <row r="126" spans="1:8">
      <c r="A126">
        <v>6</v>
      </c>
      <c r="B126" t="s">
        <v>140</v>
      </c>
      <c r="C126" t="s">
        <v>119</v>
      </c>
      <c r="D126">
        <v>120</v>
      </c>
      <c r="E126">
        <v>0</v>
      </c>
      <c r="F126">
        <v>2</v>
      </c>
      <c r="G126">
        <v>10</v>
      </c>
      <c r="H126" s="40">
        <v>0</v>
      </c>
    </row>
    <row r="127" spans="1:8">
      <c r="A127">
        <v>6</v>
      </c>
      <c r="B127" t="s">
        <v>141</v>
      </c>
      <c r="C127" t="s">
        <v>119</v>
      </c>
      <c r="D127">
        <v>34</v>
      </c>
      <c r="E127">
        <v>0</v>
      </c>
      <c r="F127">
        <v>2</v>
      </c>
      <c r="G127">
        <v>10</v>
      </c>
      <c r="H127" s="40">
        <v>0</v>
      </c>
    </row>
    <row r="128" spans="1:8">
      <c r="A128">
        <v>6</v>
      </c>
      <c r="B128" t="s">
        <v>142</v>
      </c>
      <c r="C128" t="s">
        <v>119</v>
      </c>
      <c r="D128">
        <v>0</v>
      </c>
      <c r="E128">
        <v>0</v>
      </c>
      <c r="F128">
        <v>1</v>
      </c>
      <c r="G128">
        <v>10</v>
      </c>
      <c r="H128" s="40">
        <v>0</v>
      </c>
    </row>
    <row r="129" spans="1:8">
      <c r="A129">
        <v>6</v>
      </c>
      <c r="B129" t="s">
        <v>143</v>
      </c>
      <c r="C129" t="s">
        <v>119</v>
      </c>
      <c r="D129">
        <v>37</v>
      </c>
      <c r="E129">
        <v>0</v>
      </c>
      <c r="F129">
        <v>2</v>
      </c>
      <c r="G129">
        <v>10</v>
      </c>
      <c r="H129" s="40">
        <v>0</v>
      </c>
    </row>
    <row r="130" spans="1:8">
      <c r="A130">
        <v>6</v>
      </c>
      <c r="B130" t="s">
        <v>144</v>
      </c>
      <c r="C130" t="s">
        <v>114</v>
      </c>
      <c r="D130">
        <v>200</v>
      </c>
      <c r="E130">
        <v>0</v>
      </c>
      <c r="F130">
        <v>1</v>
      </c>
      <c r="G130">
        <v>10</v>
      </c>
      <c r="H130" s="40">
        <v>0</v>
      </c>
    </row>
    <row r="131" spans="1:8">
      <c r="A131">
        <v>6</v>
      </c>
      <c r="B131" t="s">
        <v>145</v>
      </c>
      <c r="C131" t="s">
        <v>114</v>
      </c>
      <c r="D131">
        <v>200</v>
      </c>
      <c r="E131">
        <v>0</v>
      </c>
      <c r="F131">
        <v>1</v>
      </c>
      <c r="G131">
        <v>10</v>
      </c>
      <c r="H131" s="40">
        <v>0</v>
      </c>
    </row>
    <row r="132" spans="1:8">
      <c r="A132">
        <v>6</v>
      </c>
      <c r="B132" t="s">
        <v>146</v>
      </c>
      <c r="C132" t="s">
        <v>114</v>
      </c>
      <c r="D132">
        <v>134</v>
      </c>
      <c r="E132">
        <v>0</v>
      </c>
      <c r="F132">
        <v>2</v>
      </c>
      <c r="G132">
        <v>10</v>
      </c>
      <c r="H132" s="40">
        <v>0</v>
      </c>
    </row>
    <row r="133" spans="1:8">
      <c r="A133">
        <v>6</v>
      </c>
      <c r="B133" t="s">
        <v>147</v>
      </c>
      <c r="C133" t="s">
        <v>114</v>
      </c>
      <c r="D133">
        <v>71</v>
      </c>
      <c r="E133">
        <v>0</v>
      </c>
      <c r="F133">
        <v>2</v>
      </c>
      <c r="G133">
        <v>10</v>
      </c>
      <c r="H133" s="40">
        <v>-1</v>
      </c>
    </row>
    <row r="134" spans="1:8">
      <c r="A134">
        <v>6</v>
      </c>
      <c r="B134" t="s">
        <v>148</v>
      </c>
      <c r="C134" t="s">
        <v>119</v>
      </c>
      <c r="D134">
        <v>200</v>
      </c>
      <c r="E134">
        <v>0</v>
      </c>
      <c r="F134">
        <v>1</v>
      </c>
      <c r="G134">
        <v>10</v>
      </c>
      <c r="H134" s="40">
        <v>0</v>
      </c>
    </row>
    <row r="135" spans="1:8">
      <c r="A135">
        <v>6</v>
      </c>
      <c r="B135" t="s">
        <v>149</v>
      </c>
      <c r="C135" t="s">
        <v>119</v>
      </c>
      <c r="D135">
        <v>60</v>
      </c>
      <c r="E135">
        <v>0</v>
      </c>
      <c r="F135">
        <v>2</v>
      </c>
      <c r="G135">
        <v>10</v>
      </c>
      <c r="H135" s="40">
        <v>0</v>
      </c>
    </row>
    <row r="136" spans="1:8">
      <c r="A136">
        <v>6</v>
      </c>
      <c r="B136" t="s">
        <v>150</v>
      </c>
      <c r="C136" t="s">
        <v>119</v>
      </c>
      <c r="D136">
        <v>10</v>
      </c>
      <c r="E136">
        <v>0</v>
      </c>
      <c r="F136">
        <v>1</v>
      </c>
      <c r="G136">
        <v>10</v>
      </c>
      <c r="H136" s="40">
        <v>0</v>
      </c>
    </row>
    <row r="137" spans="1:8">
      <c r="A137">
        <v>6</v>
      </c>
      <c r="B137" t="s">
        <v>151</v>
      </c>
      <c r="C137" t="s">
        <v>119</v>
      </c>
      <c r="D137">
        <v>0.2</v>
      </c>
      <c r="E137">
        <v>0</v>
      </c>
      <c r="F137">
        <v>2</v>
      </c>
      <c r="G137">
        <v>10</v>
      </c>
      <c r="H137" s="40">
        <v>0</v>
      </c>
    </row>
    <row r="138" spans="1:8">
      <c r="A138">
        <v>6</v>
      </c>
      <c r="B138" t="s">
        <v>152</v>
      </c>
      <c r="C138" t="s">
        <v>114</v>
      </c>
      <c r="D138">
        <v>300</v>
      </c>
      <c r="E138">
        <v>0</v>
      </c>
      <c r="F138">
        <v>1</v>
      </c>
      <c r="G138">
        <v>10</v>
      </c>
      <c r="H138" s="40">
        <v>0</v>
      </c>
    </row>
    <row r="139" spans="1:8">
      <c r="A139">
        <v>6</v>
      </c>
      <c r="B139" t="s">
        <v>153</v>
      </c>
      <c r="C139" t="s">
        <v>114</v>
      </c>
      <c r="D139">
        <v>300</v>
      </c>
      <c r="E139">
        <v>0</v>
      </c>
      <c r="F139">
        <v>1</v>
      </c>
      <c r="G139">
        <v>10</v>
      </c>
      <c r="H139" s="40">
        <v>0</v>
      </c>
    </row>
    <row r="140" spans="1:8">
      <c r="A140">
        <v>6</v>
      </c>
      <c r="B140" t="s">
        <v>154</v>
      </c>
      <c r="C140" t="s">
        <v>114</v>
      </c>
      <c r="D140">
        <v>50</v>
      </c>
      <c r="E140">
        <v>0</v>
      </c>
      <c r="F140">
        <v>2</v>
      </c>
      <c r="G140">
        <v>10</v>
      </c>
      <c r="H140" s="40">
        <v>0</v>
      </c>
    </row>
    <row r="141" spans="1:8">
      <c r="A141">
        <v>6</v>
      </c>
      <c r="B141" t="s">
        <v>155</v>
      </c>
      <c r="C141" t="s">
        <v>114</v>
      </c>
      <c r="D141">
        <v>33</v>
      </c>
      <c r="E141">
        <v>0</v>
      </c>
      <c r="F141">
        <v>1</v>
      </c>
      <c r="G141">
        <v>10</v>
      </c>
      <c r="H141" s="40">
        <v>0</v>
      </c>
    </row>
    <row r="142" spans="1:8">
      <c r="A142">
        <v>6</v>
      </c>
      <c r="B142" t="s">
        <v>156</v>
      </c>
      <c r="C142" t="s">
        <v>119</v>
      </c>
      <c r="D142">
        <v>60</v>
      </c>
      <c r="E142">
        <v>0</v>
      </c>
      <c r="F142">
        <v>1</v>
      </c>
      <c r="G142">
        <v>10</v>
      </c>
      <c r="H142" s="40">
        <v>0</v>
      </c>
    </row>
    <row r="143" spans="1:8">
      <c r="A143">
        <v>6</v>
      </c>
      <c r="B143" t="s">
        <v>157</v>
      </c>
      <c r="C143" t="s">
        <v>119</v>
      </c>
      <c r="D143">
        <v>80</v>
      </c>
      <c r="E143">
        <v>0</v>
      </c>
      <c r="F143">
        <v>2</v>
      </c>
      <c r="G143">
        <v>10</v>
      </c>
      <c r="H143" s="40">
        <v>0</v>
      </c>
    </row>
    <row r="144" spans="1:8">
      <c r="A144">
        <v>6</v>
      </c>
      <c r="B144" t="s">
        <v>158</v>
      </c>
      <c r="C144" t="s">
        <v>119</v>
      </c>
      <c r="D144">
        <v>80</v>
      </c>
      <c r="E144">
        <v>0</v>
      </c>
      <c r="F144">
        <v>1</v>
      </c>
      <c r="G144">
        <v>10</v>
      </c>
      <c r="H144" s="40">
        <v>-1</v>
      </c>
    </row>
    <row r="145" spans="1:8">
      <c r="A145">
        <v>6</v>
      </c>
      <c r="B145" t="s">
        <v>159</v>
      </c>
      <c r="C145" t="s">
        <v>119</v>
      </c>
      <c r="D145">
        <v>7</v>
      </c>
      <c r="E145">
        <v>0</v>
      </c>
      <c r="F145">
        <v>1</v>
      </c>
      <c r="G145">
        <v>10</v>
      </c>
      <c r="H145" s="40">
        <v>0</v>
      </c>
    </row>
    <row r="146" spans="1:8">
      <c r="A146">
        <v>7</v>
      </c>
      <c r="B146" t="s">
        <v>136</v>
      </c>
      <c r="C146" t="s">
        <v>114</v>
      </c>
      <c r="D146">
        <v>61</v>
      </c>
      <c r="E146">
        <v>0</v>
      </c>
      <c r="F146">
        <v>2</v>
      </c>
      <c r="G146">
        <v>10</v>
      </c>
      <c r="H146" s="40">
        <f>E146/(E146+D146)</f>
        <v>0</v>
      </c>
    </row>
    <row r="147" spans="1:8">
      <c r="A147">
        <v>7</v>
      </c>
      <c r="B147" t="s">
        <v>137</v>
      </c>
      <c r="C147" t="s">
        <v>114</v>
      </c>
      <c r="D147">
        <v>88</v>
      </c>
      <c r="E147">
        <v>0</v>
      </c>
      <c r="F147">
        <v>1</v>
      </c>
      <c r="G147">
        <v>10</v>
      </c>
      <c r="H147" s="40">
        <v>-1</v>
      </c>
    </row>
    <row r="148" spans="1:8">
      <c r="A148">
        <v>7</v>
      </c>
      <c r="B148" t="s">
        <v>138</v>
      </c>
      <c r="C148" t="s">
        <v>114</v>
      </c>
      <c r="D148">
        <v>33</v>
      </c>
      <c r="E148">
        <v>0</v>
      </c>
      <c r="F148">
        <v>2</v>
      </c>
      <c r="G148">
        <v>10</v>
      </c>
      <c r="H148" s="40">
        <f>E148/(E148+D148)</f>
        <v>0</v>
      </c>
    </row>
    <row r="149" spans="1:8">
      <c r="A149">
        <v>7</v>
      </c>
      <c r="B149" t="s">
        <v>139</v>
      </c>
      <c r="C149" t="s">
        <v>114</v>
      </c>
      <c r="D149">
        <v>250</v>
      </c>
      <c r="E149">
        <v>0</v>
      </c>
      <c r="F149">
        <v>1</v>
      </c>
      <c r="G149">
        <v>10</v>
      </c>
      <c r="H149" s="40">
        <f>E149/(E149+D149)</f>
        <v>0</v>
      </c>
    </row>
    <row r="150" spans="1:8">
      <c r="A150">
        <v>7</v>
      </c>
      <c r="B150" t="s">
        <v>140</v>
      </c>
      <c r="C150" t="s">
        <v>119</v>
      </c>
      <c r="D150">
        <v>16</v>
      </c>
      <c r="E150">
        <v>0</v>
      </c>
      <c r="F150">
        <v>2</v>
      </c>
      <c r="G150">
        <v>10</v>
      </c>
      <c r="H150" s="40">
        <f>E150/(E150+D150)</f>
        <v>0</v>
      </c>
    </row>
    <row r="151" spans="1:8">
      <c r="A151">
        <v>7</v>
      </c>
      <c r="B151" t="s">
        <v>141</v>
      </c>
      <c r="C151" t="s">
        <v>119</v>
      </c>
      <c r="D151">
        <v>1</v>
      </c>
      <c r="E151">
        <v>0</v>
      </c>
      <c r="F151">
        <v>2</v>
      </c>
      <c r="G151">
        <v>10</v>
      </c>
      <c r="H151" s="40">
        <f>E151/(E151+D151)</f>
        <v>0</v>
      </c>
    </row>
    <row r="152" spans="1:8">
      <c r="A152">
        <v>7</v>
      </c>
      <c r="B152" t="s">
        <v>142</v>
      </c>
      <c r="C152" t="s">
        <v>119</v>
      </c>
      <c r="D152">
        <v>12</v>
      </c>
      <c r="E152">
        <v>0</v>
      </c>
      <c r="F152">
        <v>2</v>
      </c>
      <c r="G152">
        <v>10</v>
      </c>
      <c r="H152" s="40">
        <f>E152/(E152+D152)</f>
        <v>0</v>
      </c>
    </row>
    <row r="153" spans="1:8">
      <c r="A153">
        <v>7</v>
      </c>
      <c r="B153" t="s">
        <v>143</v>
      </c>
      <c r="C153" t="s">
        <v>119</v>
      </c>
      <c r="D153">
        <v>8</v>
      </c>
      <c r="E153">
        <v>0</v>
      </c>
      <c r="F153">
        <v>2</v>
      </c>
      <c r="G153">
        <v>10</v>
      </c>
      <c r="H153" s="40">
        <f>E153/(E153+D153)</f>
        <v>0</v>
      </c>
    </row>
    <row r="154" spans="1:8">
      <c r="A154">
        <v>7</v>
      </c>
      <c r="B154" t="s">
        <v>144</v>
      </c>
      <c r="C154" t="s">
        <v>114</v>
      </c>
      <c r="D154">
        <v>150</v>
      </c>
      <c r="E154">
        <v>0</v>
      </c>
      <c r="F154">
        <v>1</v>
      </c>
      <c r="G154">
        <v>10</v>
      </c>
      <c r="H154" s="40">
        <f>E154/(E154+D154)</f>
        <v>0</v>
      </c>
    </row>
    <row r="155" spans="1:8">
      <c r="A155">
        <v>7</v>
      </c>
      <c r="B155" t="s">
        <v>145</v>
      </c>
      <c r="C155" t="s">
        <v>114</v>
      </c>
      <c r="D155">
        <v>49</v>
      </c>
      <c r="E155">
        <v>0</v>
      </c>
      <c r="F155">
        <v>2</v>
      </c>
      <c r="G155">
        <v>10</v>
      </c>
      <c r="H155" s="40">
        <f>E155/(E155+D155)</f>
        <v>0</v>
      </c>
    </row>
    <row r="156" spans="1:8">
      <c r="A156">
        <v>7</v>
      </c>
      <c r="B156" t="s">
        <v>146</v>
      </c>
      <c r="C156" t="s">
        <v>114</v>
      </c>
      <c r="D156">
        <v>80</v>
      </c>
      <c r="E156">
        <v>0</v>
      </c>
      <c r="F156">
        <v>2</v>
      </c>
      <c r="G156">
        <v>10</v>
      </c>
      <c r="H156" s="40">
        <f>E156/(E156+D156)</f>
        <v>0</v>
      </c>
    </row>
    <row r="157" spans="1:8">
      <c r="A157">
        <v>7</v>
      </c>
      <c r="B157" t="s">
        <v>147</v>
      </c>
      <c r="C157" t="s">
        <v>114</v>
      </c>
      <c r="D157">
        <v>120</v>
      </c>
      <c r="E157">
        <v>0</v>
      </c>
      <c r="F157">
        <v>1</v>
      </c>
      <c r="G157">
        <v>10</v>
      </c>
      <c r="H157" s="40">
        <v>-1</v>
      </c>
    </row>
    <row r="158" spans="1:8">
      <c r="A158">
        <v>7</v>
      </c>
      <c r="B158" t="s">
        <v>148</v>
      </c>
      <c r="C158" t="s">
        <v>119</v>
      </c>
      <c r="D158">
        <v>0</v>
      </c>
      <c r="E158">
        <v>0</v>
      </c>
      <c r="F158">
        <v>1</v>
      </c>
      <c r="G158">
        <v>10</v>
      </c>
      <c r="H158" s="40">
        <v>0</v>
      </c>
    </row>
    <row r="159" spans="1:8">
      <c r="A159">
        <v>7</v>
      </c>
      <c r="B159" t="s">
        <v>149</v>
      </c>
      <c r="C159" t="s">
        <v>119</v>
      </c>
      <c r="D159">
        <v>32</v>
      </c>
      <c r="E159">
        <v>0</v>
      </c>
      <c r="F159">
        <v>2</v>
      </c>
      <c r="G159">
        <v>10</v>
      </c>
      <c r="H159" s="40">
        <f>E159/(E159+D159)</f>
        <v>0</v>
      </c>
    </row>
    <row r="160" spans="1:8">
      <c r="A160">
        <v>7</v>
      </c>
      <c r="B160" t="s">
        <v>150</v>
      </c>
      <c r="C160" t="s">
        <v>119</v>
      </c>
      <c r="D160">
        <v>16</v>
      </c>
      <c r="E160">
        <v>0</v>
      </c>
      <c r="F160">
        <v>2</v>
      </c>
      <c r="G160">
        <v>10</v>
      </c>
      <c r="H160" s="40">
        <f>E160/(E160+D160)</f>
        <v>0</v>
      </c>
    </row>
    <row r="161" spans="1:8">
      <c r="A161">
        <v>7</v>
      </c>
      <c r="B161" t="s">
        <v>151</v>
      </c>
      <c r="C161" t="s">
        <v>119</v>
      </c>
      <c r="D161">
        <v>27</v>
      </c>
      <c r="E161">
        <v>0</v>
      </c>
      <c r="F161">
        <v>2</v>
      </c>
      <c r="G161">
        <v>10</v>
      </c>
      <c r="H161" s="40">
        <f>E161/(E161+D161)</f>
        <v>0</v>
      </c>
    </row>
    <row r="162" spans="1:8">
      <c r="A162">
        <v>7</v>
      </c>
      <c r="B162" t="s">
        <v>152</v>
      </c>
      <c r="C162" t="s">
        <v>114</v>
      </c>
      <c r="D162">
        <v>200</v>
      </c>
      <c r="E162">
        <v>0</v>
      </c>
      <c r="F162">
        <v>1</v>
      </c>
      <c r="G162">
        <v>10</v>
      </c>
      <c r="H162" s="40">
        <f>E162/(E162+D162)</f>
        <v>0</v>
      </c>
    </row>
    <row r="163" spans="1:8">
      <c r="A163">
        <v>7</v>
      </c>
      <c r="B163" t="s">
        <v>153</v>
      </c>
      <c r="C163" t="s">
        <v>114</v>
      </c>
      <c r="D163">
        <v>70</v>
      </c>
      <c r="E163">
        <v>0</v>
      </c>
      <c r="F163">
        <v>1</v>
      </c>
      <c r="G163">
        <v>10</v>
      </c>
      <c r="H163" s="40">
        <f>E163/(E163+D163)</f>
        <v>0</v>
      </c>
    </row>
    <row r="164" spans="1:8">
      <c r="A164">
        <v>7</v>
      </c>
      <c r="B164" t="s">
        <v>154</v>
      </c>
      <c r="C164" t="s">
        <v>114</v>
      </c>
      <c r="D164">
        <v>11</v>
      </c>
      <c r="E164">
        <v>0</v>
      </c>
      <c r="F164">
        <v>2</v>
      </c>
      <c r="G164">
        <v>10</v>
      </c>
      <c r="H164" s="40">
        <f>E164/(E164+D164)</f>
        <v>0</v>
      </c>
    </row>
    <row r="165" spans="1:8">
      <c r="A165">
        <v>7</v>
      </c>
      <c r="B165" t="s">
        <v>155</v>
      </c>
      <c r="C165" t="s">
        <v>114</v>
      </c>
      <c r="D165">
        <v>0</v>
      </c>
      <c r="E165">
        <v>0</v>
      </c>
      <c r="F165">
        <v>1</v>
      </c>
      <c r="G165">
        <v>10</v>
      </c>
      <c r="H165" s="40">
        <v>0</v>
      </c>
    </row>
    <row r="166" spans="1:8">
      <c r="A166">
        <v>7</v>
      </c>
      <c r="B166" t="s">
        <v>156</v>
      </c>
      <c r="C166" t="s">
        <v>119</v>
      </c>
      <c r="D166">
        <v>110</v>
      </c>
      <c r="E166">
        <v>0</v>
      </c>
      <c r="F166">
        <v>1</v>
      </c>
      <c r="G166">
        <v>10</v>
      </c>
      <c r="H166" s="40">
        <f>E166/(E166+D166)</f>
        <v>0</v>
      </c>
    </row>
    <row r="167" spans="1:8">
      <c r="A167">
        <v>7</v>
      </c>
      <c r="B167" t="s">
        <v>157</v>
      </c>
      <c r="C167" t="s">
        <v>119</v>
      </c>
      <c r="D167">
        <v>3</v>
      </c>
      <c r="E167">
        <v>0</v>
      </c>
      <c r="F167">
        <v>2</v>
      </c>
      <c r="G167">
        <v>10</v>
      </c>
      <c r="H167" s="40">
        <f>E167/(E167+D167)</f>
        <v>0</v>
      </c>
    </row>
    <row r="168" spans="1:8">
      <c r="A168">
        <v>7</v>
      </c>
      <c r="B168" t="s">
        <v>158</v>
      </c>
      <c r="C168" t="s">
        <v>119</v>
      </c>
      <c r="D168">
        <v>2</v>
      </c>
      <c r="E168">
        <v>0</v>
      </c>
      <c r="F168">
        <v>1</v>
      </c>
      <c r="G168">
        <v>10</v>
      </c>
      <c r="H168" s="40">
        <f>E168/(E168+D168)</f>
        <v>0</v>
      </c>
    </row>
    <row r="169" spans="1:8">
      <c r="A169">
        <v>7</v>
      </c>
      <c r="B169" t="s">
        <v>159</v>
      </c>
      <c r="C169" t="s">
        <v>119</v>
      </c>
      <c r="D169">
        <v>50</v>
      </c>
      <c r="E169">
        <v>0</v>
      </c>
      <c r="F169">
        <v>2</v>
      </c>
      <c r="G169">
        <v>10</v>
      </c>
      <c r="H169" s="40">
        <f>E169/(E169+D169)</f>
        <v>0</v>
      </c>
    </row>
    <row r="170" spans="1:8">
      <c r="A170">
        <v>8</v>
      </c>
      <c r="B170" t="s">
        <v>136</v>
      </c>
      <c r="C170" t="s">
        <v>114</v>
      </c>
      <c r="D170">
        <v>24</v>
      </c>
      <c r="E170">
        <v>0</v>
      </c>
      <c r="F170">
        <v>2</v>
      </c>
      <c r="G170">
        <v>10</v>
      </c>
      <c r="H170" s="40">
        <f>E170/(E170+D170)</f>
        <v>0</v>
      </c>
    </row>
    <row r="171" spans="1:8">
      <c r="A171">
        <v>8</v>
      </c>
      <c r="B171" t="s">
        <v>137</v>
      </c>
      <c r="C171" t="s">
        <v>114</v>
      </c>
      <c r="D171">
        <v>24</v>
      </c>
      <c r="E171">
        <v>2</v>
      </c>
      <c r="F171">
        <v>2</v>
      </c>
      <c r="G171">
        <v>10</v>
      </c>
      <c r="H171" s="40">
        <f>E171/(E171+D171)</f>
        <v>7.6923076923076927E-2</v>
      </c>
    </row>
    <row r="172" spans="1:8">
      <c r="A172">
        <v>8</v>
      </c>
      <c r="B172" t="s">
        <v>138</v>
      </c>
      <c r="C172" t="s">
        <v>114</v>
      </c>
      <c r="D172">
        <v>150</v>
      </c>
      <c r="E172">
        <v>0</v>
      </c>
      <c r="F172">
        <v>2</v>
      </c>
      <c r="G172">
        <v>10</v>
      </c>
      <c r="H172" s="40">
        <f>E172/(E172+D172)</f>
        <v>0</v>
      </c>
    </row>
    <row r="173" spans="1:8">
      <c r="A173">
        <v>8</v>
      </c>
      <c r="B173" t="s">
        <v>139</v>
      </c>
      <c r="C173" t="s">
        <v>114</v>
      </c>
      <c r="D173">
        <v>200</v>
      </c>
      <c r="E173">
        <v>0</v>
      </c>
      <c r="F173">
        <v>1</v>
      </c>
      <c r="G173">
        <v>10</v>
      </c>
      <c r="H173" s="40">
        <f>E173/(E173+D173)</f>
        <v>0</v>
      </c>
    </row>
    <row r="174" spans="1:8">
      <c r="A174">
        <v>8</v>
      </c>
      <c r="B174" t="s">
        <v>140</v>
      </c>
      <c r="C174" t="s">
        <v>119</v>
      </c>
      <c r="D174">
        <v>42</v>
      </c>
      <c r="E174">
        <v>0</v>
      </c>
      <c r="F174">
        <v>2</v>
      </c>
      <c r="G174">
        <v>10</v>
      </c>
      <c r="H174" s="40">
        <f>E174/(E174+D174)</f>
        <v>0</v>
      </c>
    </row>
    <row r="175" spans="1:8">
      <c r="A175">
        <v>8</v>
      </c>
      <c r="B175" t="s">
        <v>141</v>
      </c>
      <c r="C175" t="s">
        <v>119</v>
      </c>
      <c r="D175">
        <v>6</v>
      </c>
      <c r="E175">
        <v>0</v>
      </c>
      <c r="F175">
        <v>2</v>
      </c>
      <c r="G175">
        <v>10</v>
      </c>
      <c r="H175" s="40">
        <f>E175/(E175+D175)</f>
        <v>0</v>
      </c>
    </row>
    <row r="176" spans="1:8">
      <c r="A176">
        <v>8</v>
      </c>
      <c r="B176" t="s">
        <v>142</v>
      </c>
      <c r="C176" t="s">
        <v>119</v>
      </c>
      <c r="D176">
        <v>7</v>
      </c>
      <c r="E176">
        <v>0</v>
      </c>
      <c r="F176">
        <v>2</v>
      </c>
      <c r="G176">
        <v>10</v>
      </c>
      <c r="H176" s="40">
        <f>E176/(E176+D176)</f>
        <v>0</v>
      </c>
    </row>
    <row r="177" spans="1:8">
      <c r="A177">
        <v>8</v>
      </c>
      <c r="B177" t="s">
        <v>143</v>
      </c>
      <c r="C177" t="s">
        <v>119</v>
      </c>
      <c r="D177">
        <v>10</v>
      </c>
      <c r="E177">
        <v>0</v>
      </c>
      <c r="F177">
        <v>2</v>
      </c>
      <c r="G177">
        <v>10</v>
      </c>
      <c r="H177" s="40">
        <f>E177/(E177+D177)</f>
        <v>0</v>
      </c>
    </row>
    <row r="178" spans="1:8">
      <c r="A178">
        <v>8</v>
      </c>
      <c r="B178" t="s">
        <v>144</v>
      </c>
      <c r="C178" t="s">
        <v>114</v>
      </c>
      <c r="D178">
        <v>250</v>
      </c>
      <c r="E178">
        <v>0</v>
      </c>
      <c r="F178">
        <v>1</v>
      </c>
      <c r="G178">
        <v>10</v>
      </c>
      <c r="H178" s="40">
        <f>E178/(E178+D178)</f>
        <v>0</v>
      </c>
    </row>
    <row r="179" spans="1:8">
      <c r="A179">
        <v>8</v>
      </c>
      <c r="B179" t="s">
        <v>145</v>
      </c>
      <c r="C179" t="s">
        <v>114</v>
      </c>
      <c r="D179">
        <v>124</v>
      </c>
      <c r="E179">
        <v>0</v>
      </c>
      <c r="F179">
        <v>2</v>
      </c>
      <c r="G179">
        <v>10</v>
      </c>
      <c r="H179" s="40">
        <f>E179/(E179+D179)</f>
        <v>0</v>
      </c>
    </row>
    <row r="180" spans="1:8">
      <c r="A180">
        <v>8</v>
      </c>
      <c r="B180" t="s">
        <v>146</v>
      </c>
      <c r="C180" t="s">
        <v>114</v>
      </c>
      <c r="D180">
        <v>120</v>
      </c>
      <c r="E180">
        <v>0</v>
      </c>
      <c r="F180">
        <v>1</v>
      </c>
      <c r="G180">
        <v>10</v>
      </c>
      <c r="H180" s="40">
        <f>E180/(E180+D180)</f>
        <v>0</v>
      </c>
    </row>
    <row r="181" spans="1:8">
      <c r="A181">
        <v>8</v>
      </c>
      <c r="B181" t="s">
        <v>147</v>
      </c>
      <c r="C181" t="s">
        <v>114</v>
      </c>
      <c r="D181">
        <v>120</v>
      </c>
      <c r="E181">
        <v>0</v>
      </c>
      <c r="F181">
        <v>1</v>
      </c>
      <c r="G181">
        <v>10</v>
      </c>
      <c r="H181" s="40">
        <v>-1</v>
      </c>
    </row>
    <row r="182" spans="1:8">
      <c r="A182">
        <v>8</v>
      </c>
      <c r="B182" t="s">
        <v>148</v>
      </c>
      <c r="C182" t="s">
        <v>119</v>
      </c>
      <c r="D182">
        <v>88</v>
      </c>
      <c r="E182">
        <v>0</v>
      </c>
      <c r="F182">
        <v>2</v>
      </c>
      <c r="G182">
        <v>10</v>
      </c>
      <c r="H182" s="40">
        <f>E182/(E182+D182)</f>
        <v>0</v>
      </c>
    </row>
    <row r="183" spans="1:8">
      <c r="A183">
        <v>8</v>
      </c>
      <c r="B183" t="s">
        <v>149</v>
      </c>
      <c r="C183" t="s">
        <v>119</v>
      </c>
      <c r="D183">
        <v>0.2</v>
      </c>
      <c r="E183">
        <v>0</v>
      </c>
      <c r="F183">
        <v>2</v>
      </c>
      <c r="G183">
        <v>10</v>
      </c>
      <c r="H183" s="40">
        <f>E183/(E183+D183)</f>
        <v>0</v>
      </c>
    </row>
    <row r="184" spans="1:8">
      <c r="A184">
        <v>8</v>
      </c>
      <c r="B184" t="s">
        <v>150</v>
      </c>
      <c r="C184" t="s">
        <v>119</v>
      </c>
      <c r="D184">
        <v>6</v>
      </c>
      <c r="E184">
        <v>0</v>
      </c>
      <c r="F184">
        <v>2</v>
      </c>
      <c r="G184">
        <v>10</v>
      </c>
      <c r="H184" s="40">
        <f>E184/(E184+D184)</f>
        <v>0</v>
      </c>
    </row>
    <row r="185" spans="1:8">
      <c r="A185">
        <v>8</v>
      </c>
      <c r="B185" t="s">
        <v>151</v>
      </c>
      <c r="C185" t="s">
        <v>119</v>
      </c>
      <c r="D185">
        <v>3</v>
      </c>
      <c r="E185">
        <v>0</v>
      </c>
      <c r="F185">
        <v>2</v>
      </c>
      <c r="G185">
        <v>10</v>
      </c>
      <c r="H185" s="40">
        <f>E185/(E185+D185)</f>
        <v>0</v>
      </c>
    </row>
    <row r="186" spans="1:8">
      <c r="A186">
        <v>8</v>
      </c>
      <c r="B186" t="s">
        <v>152</v>
      </c>
      <c r="C186" t="s">
        <v>114</v>
      </c>
      <c r="D186">
        <v>136</v>
      </c>
      <c r="E186">
        <v>0</v>
      </c>
      <c r="F186">
        <v>1</v>
      </c>
      <c r="G186">
        <v>10</v>
      </c>
      <c r="H186" s="40">
        <f>E186/(E186+D186)</f>
        <v>0</v>
      </c>
    </row>
    <row r="187" spans="1:8">
      <c r="A187">
        <v>8</v>
      </c>
      <c r="B187" t="s">
        <v>153</v>
      </c>
      <c r="C187" t="s">
        <v>114</v>
      </c>
      <c r="D187">
        <v>48</v>
      </c>
      <c r="E187">
        <v>0</v>
      </c>
      <c r="F187">
        <v>2</v>
      </c>
      <c r="G187">
        <v>10</v>
      </c>
      <c r="H187" s="40">
        <f>E187/(E187+D187)</f>
        <v>0</v>
      </c>
    </row>
    <row r="188" spans="1:8">
      <c r="A188">
        <v>8</v>
      </c>
      <c r="B188" t="s">
        <v>154</v>
      </c>
      <c r="C188" t="s">
        <v>114</v>
      </c>
      <c r="D188">
        <v>160</v>
      </c>
      <c r="E188">
        <v>0</v>
      </c>
      <c r="F188">
        <v>1</v>
      </c>
      <c r="G188">
        <v>10</v>
      </c>
      <c r="H188" s="40">
        <f>E188/(E188+D188)</f>
        <v>0</v>
      </c>
    </row>
    <row r="189" spans="1:8">
      <c r="A189">
        <v>8</v>
      </c>
      <c r="B189" t="s">
        <v>155</v>
      </c>
      <c r="C189" t="s">
        <v>114</v>
      </c>
      <c r="D189">
        <v>10</v>
      </c>
      <c r="E189">
        <v>0</v>
      </c>
      <c r="F189">
        <v>2</v>
      </c>
      <c r="G189">
        <v>10</v>
      </c>
      <c r="H189" s="40">
        <f>E189/(E189+D189)</f>
        <v>0</v>
      </c>
    </row>
    <row r="190" spans="1:8">
      <c r="A190">
        <v>8</v>
      </c>
      <c r="B190" t="s">
        <v>156</v>
      </c>
      <c r="C190" t="s">
        <v>119</v>
      </c>
      <c r="D190">
        <v>1</v>
      </c>
      <c r="E190">
        <v>0</v>
      </c>
      <c r="F190">
        <v>2</v>
      </c>
      <c r="G190">
        <v>10</v>
      </c>
      <c r="H190" s="40">
        <f>E190/(E190+D190)</f>
        <v>0</v>
      </c>
    </row>
    <row r="191" spans="1:8">
      <c r="A191">
        <v>8</v>
      </c>
      <c r="B191" t="s">
        <v>157</v>
      </c>
      <c r="C191" t="s">
        <v>119</v>
      </c>
      <c r="D191">
        <v>0</v>
      </c>
      <c r="E191">
        <v>0</v>
      </c>
      <c r="F191">
        <v>2</v>
      </c>
      <c r="G191">
        <v>10</v>
      </c>
      <c r="H191" s="40">
        <v>0</v>
      </c>
    </row>
    <row r="192" spans="1:8">
      <c r="A192">
        <v>8</v>
      </c>
      <c r="B192" t="s">
        <v>158</v>
      </c>
      <c r="C192" t="s">
        <v>119</v>
      </c>
      <c r="D192">
        <v>28</v>
      </c>
      <c r="E192">
        <v>0</v>
      </c>
      <c r="F192">
        <v>2</v>
      </c>
      <c r="G192">
        <v>10</v>
      </c>
      <c r="H192" s="40">
        <f>E192/(E192+D192)</f>
        <v>0</v>
      </c>
    </row>
    <row r="193" spans="1:8">
      <c r="A193">
        <v>8</v>
      </c>
      <c r="B193" t="s">
        <v>159</v>
      </c>
      <c r="C193" t="s">
        <v>119</v>
      </c>
      <c r="D193">
        <v>1</v>
      </c>
      <c r="E193">
        <v>136</v>
      </c>
      <c r="F193">
        <v>2</v>
      </c>
      <c r="G193">
        <v>10</v>
      </c>
      <c r="H193" s="40">
        <f>E193/(E193+D193)</f>
        <v>0.99270072992700731</v>
      </c>
    </row>
    <row r="194" spans="1:8">
      <c r="A194">
        <v>9</v>
      </c>
      <c r="B194" t="s">
        <v>136</v>
      </c>
      <c r="C194" t="s">
        <v>114</v>
      </c>
      <c r="D194">
        <v>217</v>
      </c>
      <c r="E194">
        <v>0</v>
      </c>
      <c r="F194">
        <v>1</v>
      </c>
      <c r="G194">
        <v>10</v>
      </c>
      <c r="H194" s="40">
        <f>E194/(E194+D194)</f>
        <v>0</v>
      </c>
    </row>
    <row r="195" spans="1:8">
      <c r="A195">
        <v>9</v>
      </c>
      <c r="B195" t="s">
        <v>137</v>
      </c>
      <c r="C195" t="s">
        <v>114</v>
      </c>
      <c r="D195">
        <v>120</v>
      </c>
      <c r="E195">
        <v>8</v>
      </c>
      <c r="F195">
        <v>1</v>
      </c>
      <c r="G195">
        <v>10</v>
      </c>
      <c r="H195" s="40">
        <f>E195/(E195+D195)</f>
        <v>6.25E-2</v>
      </c>
    </row>
    <row r="196" spans="1:8">
      <c r="A196">
        <v>9</v>
      </c>
      <c r="B196" t="s">
        <v>138</v>
      </c>
      <c r="C196" t="s">
        <v>114</v>
      </c>
      <c r="D196">
        <v>55</v>
      </c>
      <c r="E196">
        <v>0</v>
      </c>
      <c r="F196">
        <v>2</v>
      </c>
      <c r="G196">
        <v>10</v>
      </c>
      <c r="H196" s="40">
        <f>E196/(E196+D196)</f>
        <v>0</v>
      </c>
    </row>
    <row r="197" spans="1:8">
      <c r="A197">
        <v>9</v>
      </c>
      <c r="B197" t="s">
        <v>139</v>
      </c>
      <c r="C197" t="s">
        <v>114</v>
      </c>
      <c r="D197">
        <v>38</v>
      </c>
      <c r="E197">
        <v>0</v>
      </c>
      <c r="F197">
        <v>2</v>
      </c>
      <c r="G197">
        <v>10</v>
      </c>
      <c r="H197" s="40">
        <f>E197/(E197+D197)</f>
        <v>0</v>
      </c>
    </row>
    <row r="198" spans="1:8">
      <c r="A198">
        <v>9</v>
      </c>
      <c r="B198" t="s">
        <v>140</v>
      </c>
      <c r="C198" t="s">
        <v>119</v>
      </c>
      <c r="D198">
        <v>0.2</v>
      </c>
      <c r="E198">
        <v>0</v>
      </c>
      <c r="F198">
        <v>2</v>
      </c>
      <c r="G198">
        <v>10</v>
      </c>
      <c r="H198" s="40">
        <f>E198/(E198+D198)</f>
        <v>0</v>
      </c>
    </row>
    <row r="199" spans="1:8">
      <c r="A199">
        <v>9</v>
      </c>
      <c r="B199" t="s">
        <v>141</v>
      </c>
      <c r="C199" t="s">
        <v>119</v>
      </c>
      <c r="D199">
        <v>2</v>
      </c>
      <c r="E199">
        <v>0</v>
      </c>
      <c r="F199">
        <v>1</v>
      </c>
      <c r="G199">
        <v>10</v>
      </c>
      <c r="H199" s="40">
        <f>E199/(E199+D199)</f>
        <v>0</v>
      </c>
    </row>
    <row r="200" spans="1:8">
      <c r="A200">
        <v>9</v>
      </c>
      <c r="B200" t="s">
        <v>142</v>
      </c>
      <c r="C200" t="s">
        <v>119</v>
      </c>
      <c r="D200">
        <v>50</v>
      </c>
      <c r="E200">
        <v>0</v>
      </c>
      <c r="F200">
        <v>1</v>
      </c>
      <c r="G200">
        <v>10</v>
      </c>
      <c r="H200" s="40">
        <f>E200/(E200+D200)</f>
        <v>0</v>
      </c>
    </row>
    <row r="201" spans="1:8">
      <c r="A201">
        <v>9</v>
      </c>
      <c r="B201" t="s">
        <v>143</v>
      </c>
      <c r="C201" t="s">
        <v>119</v>
      </c>
      <c r="D201">
        <v>0</v>
      </c>
      <c r="E201">
        <v>0</v>
      </c>
      <c r="F201">
        <v>1</v>
      </c>
      <c r="G201">
        <v>10</v>
      </c>
      <c r="H201" s="40">
        <v>0</v>
      </c>
    </row>
    <row r="202" spans="1:8">
      <c r="A202">
        <v>9</v>
      </c>
      <c r="B202" t="s">
        <v>144</v>
      </c>
      <c r="C202" t="s">
        <v>114</v>
      </c>
      <c r="D202">
        <v>100</v>
      </c>
      <c r="E202">
        <v>0</v>
      </c>
      <c r="F202">
        <v>1</v>
      </c>
      <c r="G202">
        <v>10</v>
      </c>
      <c r="H202" s="40">
        <f>E202/(E202+D202)</f>
        <v>0</v>
      </c>
    </row>
    <row r="203" spans="1:8">
      <c r="A203">
        <v>9</v>
      </c>
      <c r="B203" t="s">
        <v>145</v>
      </c>
      <c r="C203" t="s">
        <v>114</v>
      </c>
      <c r="D203">
        <v>0</v>
      </c>
      <c r="E203">
        <v>0</v>
      </c>
      <c r="F203">
        <v>1</v>
      </c>
      <c r="G203">
        <v>10</v>
      </c>
      <c r="H203" s="40">
        <v>0</v>
      </c>
    </row>
    <row r="204" spans="1:8">
      <c r="A204">
        <v>9</v>
      </c>
      <c r="B204" t="s">
        <v>146</v>
      </c>
      <c r="C204" t="s">
        <v>114</v>
      </c>
      <c r="D204">
        <v>37</v>
      </c>
      <c r="E204">
        <v>0</v>
      </c>
      <c r="F204">
        <v>2</v>
      </c>
      <c r="G204">
        <v>10</v>
      </c>
      <c r="H204" s="40">
        <f>E204/(E204+D204)</f>
        <v>0</v>
      </c>
    </row>
    <row r="205" spans="1:8">
      <c r="A205">
        <v>9</v>
      </c>
      <c r="B205" t="s">
        <v>147</v>
      </c>
      <c r="C205" t="s">
        <v>114</v>
      </c>
      <c r="D205">
        <v>30</v>
      </c>
      <c r="E205">
        <v>12</v>
      </c>
      <c r="F205">
        <v>1</v>
      </c>
      <c r="G205">
        <v>10</v>
      </c>
      <c r="H205" s="40">
        <f>E205/(E205+D205)</f>
        <v>0.2857142857142857</v>
      </c>
    </row>
    <row r="206" spans="1:8">
      <c r="A206">
        <v>9</v>
      </c>
      <c r="B206" t="s">
        <v>148</v>
      </c>
      <c r="C206" t="s">
        <v>119</v>
      </c>
      <c r="D206">
        <v>18</v>
      </c>
      <c r="E206">
        <v>0</v>
      </c>
      <c r="F206">
        <v>1</v>
      </c>
      <c r="G206">
        <v>10</v>
      </c>
      <c r="H206" s="40">
        <f>E206/(E206+D206)</f>
        <v>0</v>
      </c>
    </row>
    <row r="207" spans="1:8">
      <c r="A207">
        <v>9</v>
      </c>
      <c r="B207" t="s">
        <v>149</v>
      </c>
      <c r="C207" t="s">
        <v>119</v>
      </c>
      <c r="D207">
        <v>17</v>
      </c>
      <c r="E207">
        <v>0</v>
      </c>
      <c r="F207">
        <v>1</v>
      </c>
      <c r="G207">
        <v>10</v>
      </c>
      <c r="H207" s="40">
        <f>E207/(E207+D207)</f>
        <v>0</v>
      </c>
    </row>
    <row r="208" spans="1:8">
      <c r="A208">
        <v>9</v>
      </c>
      <c r="B208" t="s">
        <v>150</v>
      </c>
      <c r="C208" t="s">
        <v>119</v>
      </c>
      <c r="D208">
        <v>1</v>
      </c>
      <c r="E208">
        <v>0</v>
      </c>
      <c r="F208">
        <v>1</v>
      </c>
      <c r="G208">
        <v>10</v>
      </c>
      <c r="H208" s="40">
        <f>E208/(E208+D208)</f>
        <v>0</v>
      </c>
    </row>
    <row r="209" spans="1:8">
      <c r="A209">
        <v>9</v>
      </c>
      <c r="B209" t="s">
        <v>151</v>
      </c>
      <c r="C209" t="s">
        <v>119</v>
      </c>
      <c r="D209">
        <v>24</v>
      </c>
      <c r="E209">
        <v>0</v>
      </c>
      <c r="F209">
        <v>2</v>
      </c>
      <c r="G209">
        <v>10</v>
      </c>
      <c r="H209" s="40">
        <f>E209/(E209+D209)</f>
        <v>0</v>
      </c>
    </row>
    <row r="210" spans="1:8">
      <c r="A210">
        <v>9</v>
      </c>
      <c r="B210" t="s">
        <v>152</v>
      </c>
      <c r="C210" t="s">
        <v>114</v>
      </c>
      <c r="D210">
        <v>45</v>
      </c>
      <c r="E210">
        <v>0</v>
      </c>
      <c r="F210">
        <v>2</v>
      </c>
      <c r="G210">
        <v>10</v>
      </c>
      <c r="H210" s="40">
        <f>E210/(E210+D210)</f>
        <v>0</v>
      </c>
    </row>
    <row r="211" spans="1:8">
      <c r="A211">
        <v>9</v>
      </c>
      <c r="B211" t="s">
        <v>153</v>
      </c>
      <c r="C211" t="s">
        <v>114</v>
      </c>
      <c r="D211">
        <v>12</v>
      </c>
      <c r="E211">
        <v>0</v>
      </c>
      <c r="F211">
        <v>2</v>
      </c>
      <c r="G211">
        <v>10</v>
      </c>
      <c r="H211" s="40">
        <f>E211/(E211+D211)</f>
        <v>0</v>
      </c>
    </row>
    <row r="212" spans="1:8">
      <c r="A212">
        <v>9</v>
      </c>
      <c r="B212" t="s">
        <v>154</v>
      </c>
      <c r="C212" t="s">
        <v>114</v>
      </c>
      <c r="D212">
        <v>16</v>
      </c>
      <c r="E212">
        <v>0</v>
      </c>
      <c r="F212">
        <v>2</v>
      </c>
      <c r="G212">
        <v>10</v>
      </c>
      <c r="H212" s="40">
        <f>E212/(E212+D212)</f>
        <v>0</v>
      </c>
    </row>
    <row r="213" spans="1:8">
      <c r="A213">
        <v>9</v>
      </c>
      <c r="B213" t="s">
        <v>155</v>
      </c>
      <c r="C213" t="s">
        <v>114</v>
      </c>
      <c r="D213">
        <v>1</v>
      </c>
      <c r="E213">
        <v>0</v>
      </c>
      <c r="F213">
        <v>2</v>
      </c>
      <c r="G213">
        <v>10</v>
      </c>
      <c r="H213" s="40">
        <f>E213/(E213+D213)</f>
        <v>0</v>
      </c>
    </row>
    <row r="214" spans="1:8">
      <c r="A214">
        <v>9</v>
      </c>
      <c r="B214" t="s">
        <v>156</v>
      </c>
      <c r="C214" t="s">
        <v>119</v>
      </c>
      <c r="D214">
        <v>2</v>
      </c>
      <c r="E214">
        <v>0</v>
      </c>
      <c r="F214">
        <v>1</v>
      </c>
      <c r="G214">
        <v>10</v>
      </c>
      <c r="H214" s="40">
        <f>E214/(E214+D214)</f>
        <v>0</v>
      </c>
    </row>
    <row r="215" spans="1:8">
      <c r="A215">
        <v>9</v>
      </c>
      <c r="B215" t="s">
        <v>157</v>
      </c>
      <c r="C215" t="s">
        <v>119</v>
      </c>
      <c r="D215">
        <v>2</v>
      </c>
      <c r="E215">
        <v>0</v>
      </c>
      <c r="F215">
        <v>1</v>
      </c>
      <c r="G215">
        <v>10</v>
      </c>
      <c r="H215" s="40">
        <f>E215/(E215+D215)</f>
        <v>0</v>
      </c>
    </row>
    <row r="216" spans="1:8">
      <c r="A216">
        <v>9</v>
      </c>
      <c r="B216" t="s">
        <v>158</v>
      </c>
      <c r="C216" t="s">
        <v>119</v>
      </c>
      <c r="D216">
        <v>30</v>
      </c>
      <c r="E216">
        <v>0</v>
      </c>
      <c r="F216">
        <v>1</v>
      </c>
      <c r="G216">
        <v>10</v>
      </c>
      <c r="H216" s="40">
        <f>E216/(E216+D216)</f>
        <v>0</v>
      </c>
    </row>
    <row r="217" spans="1:8">
      <c r="A217">
        <v>9</v>
      </c>
      <c r="B217" t="s">
        <v>159</v>
      </c>
      <c r="C217" t="s">
        <v>119</v>
      </c>
      <c r="D217">
        <v>0</v>
      </c>
      <c r="E217">
        <v>26</v>
      </c>
      <c r="F217">
        <v>1</v>
      </c>
      <c r="G217">
        <v>10</v>
      </c>
      <c r="H217" s="40">
        <f>E217/(E217+D217)</f>
        <v>1</v>
      </c>
    </row>
    <row r="218" spans="1:8">
      <c r="A218">
        <v>10</v>
      </c>
      <c r="B218" t="s">
        <v>136</v>
      </c>
      <c r="C218" t="s">
        <v>114</v>
      </c>
      <c r="D218">
        <v>24</v>
      </c>
      <c r="E218">
        <v>0</v>
      </c>
      <c r="F218">
        <v>2</v>
      </c>
      <c r="G218">
        <v>10</v>
      </c>
      <c r="H218" s="40">
        <f>E218/(E218+D218)</f>
        <v>0</v>
      </c>
    </row>
    <row r="219" spans="1:8">
      <c r="A219">
        <v>10</v>
      </c>
      <c r="B219" t="s">
        <v>137</v>
      </c>
      <c r="C219" t="s">
        <v>114</v>
      </c>
      <c r="D219">
        <v>24</v>
      </c>
      <c r="E219">
        <v>2</v>
      </c>
      <c r="F219">
        <v>2</v>
      </c>
      <c r="G219">
        <v>10</v>
      </c>
      <c r="H219" s="40">
        <f>E219/(E219+D219)</f>
        <v>7.6923076923076927E-2</v>
      </c>
    </row>
    <row r="220" spans="1:8">
      <c r="A220">
        <v>10</v>
      </c>
      <c r="B220" t="s">
        <v>138</v>
      </c>
      <c r="C220" t="s">
        <v>114</v>
      </c>
      <c r="D220">
        <v>150</v>
      </c>
      <c r="E220">
        <v>0</v>
      </c>
      <c r="F220">
        <v>2</v>
      </c>
      <c r="G220">
        <v>10</v>
      </c>
      <c r="H220" s="40">
        <f>E220/(E220+D220)</f>
        <v>0</v>
      </c>
    </row>
    <row r="221" spans="1:8">
      <c r="A221">
        <v>10</v>
      </c>
      <c r="B221" t="s">
        <v>139</v>
      </c>
      <c r="C221" t="s">
        <v>114</v>
      </c>
      <c r="D221">
        <v>200</v>
      </c>
      <c r="E221">
        <v>0</v>
      </c>
      <c r="F221">
        <v>1</v>
      </c>
      <c r="G221">
        <v>10</v>
      </c>
      <c r="H221" s="40">
        <f>E221/(E221+D221)</f>
        <v>0</v>
      </c>
    </row>
    <row r="222" spans="1:8">
      <c r="A222">
        <v>10</v>
      </c>
      <c r="B222" t="s">
        <v>140</v>
      </c>
      <c r="C222" t="s">
        <v>119</v>
      </c>
      <c r="D222">
        <v>42</v>
      </c>
      <c r="E222">
        <v>0</v>
      </c>
      <c r="F222">
        <v>2</v>
      </c>
      <c r="G222">
        <v>10</v>
      </c>
      <c r="H222" s="40">
        <f>E222/(E222+D222)</f>
        <v>0</v>
      </c>
    </row>
    <row r="223" spans="1:8">
      <c r="A223">
        <v>10</v>
      </c>
      <c r="B223" t="s">
        <v>141</v>
      </c>
      <c r="C223" t="s">
        <v>119</v>
      </c>
      <c r="D223">
        <v>6</v>
      </c>
      <c r="E223">
        <v>0</v>
      </c>
      <c r="F223">
        <v>2</v>
      </c>
      <c r="G223">
        <v>10</v>
      </c>
      <c r="H223" s="40">
        <f>E223/(E223+D223)</f>
        <v>0</v>
      </c>
    </row>
    <row r="224" spans="1:8">
      <c r="A224">
        <v>10</v>
      </c>
      <c r="B224" t="s">
        <v>142</v>
      </c>
      <c r="C224" t="s">
        <v>119</v>
      </c>
      <c r="D224">
        <v>7</v>
      </c>
      <c r="E224">
        <v>0</v>
      </c>
      <c r="F224">
        <v>2</v>
      </c>
      <c r="G224">
        <v>10</v>
      </c>
      <c r="H224" s="40">
        <f>E224/(E224+D224)</f>
        <v>0</v>
      </c>
    </row>
    <row r="225" spans="1:8">
      <c r="A225">
        <v>10</v>
      </c>
      <c r="B225" t="s">
        <v>143</v>
      </c>
      <c r="C225" t="s">
        <v>119</v>
      </c>
      <c r="D225">
        <v>10</v>
      </c>
      <c r="E225">
        <v>0</v>
      </c>
      <c r="F225">
        <v>2</v>
      </c>
      <c r="G225">
        <v>10</v>
      </c>
      <c r="H225" s="40">
        <f>E225/(E225+D225)</f>
        <v>0</v>
      </c>
    </row>
    <row r="226" spans="1:8">
      <c r="A226">
        <v>10</v>
      </c>
      <c r="B226" t="s">
        <v>144</v>
      </c>
      <c r="C226" t="s">
        <v>114</v>
      </c>
      <c r="D226">
        <v>250</v>
      </c>
      <c r="E226">
        <v>0</v>
      </c>
      <c r="F226">
        <v>1</v>
      </c>
      <c r="G226">
        <v>10</v>
      </c>
      <c r="H226" s="40">
        <f>E226/(E226+D226)</f>
        <v>0</v>
      </c>
    </row>
    <row r="227" spans="1:8">
      <c r="A227">
        <v>10</v>
      </c>
      <c r="B227" t="s">
        <v>145</v>
      </c>
      <c r="C227" t="s">
        <v>114</v>
      </c>
      <c r="D227">
        <v>124</v>
      </c>
      <c r="E227">
        <v>0</v>
      </c>
      <c r="F227">
        <v>2</v>
      </c>
      <c r="G227">
        <v>10</v>
      </c>
      <c r="H227" s="40">
        <f>E227/(E227+D227)</f>
        <v>0</v>
      </c>
    </row>
    <row r="228" spans="1:8">
      <c r="A228">
        <v>10</v>
      </c>
      <c r="B228" t="s">
        <v>146</v>
      </c>
      <c r="C228" t="s">
        <v>114</v>
      </c>
      <c r="D228">
        <v>120</v>
      </c>
      <c r="E228">
        <v>0</v>
      </c>
      <c r="F228">
        <v>1</v>
      </c>
      <c r="G228">
        <v>10</v>
      </c>
      <c r="H228" s="40">
        <f>E228/(E228+D228)</f>
        <v>0</v>
      </c>
    </row>
    <row r="229" spans="1:8">
      <c r="A229">
        <v>10</v>
      </c>
      <c r="B229" t="s">
        <v>147</v>
      </c>
      <c r="C229" t="s">
        <v>114</v>
      </c>
      <c r="D229">
        <v>120</v>
      </c>
      <c r="E229">
        <v>0</v>
      </c>
      <c r="F229">
        <v>1</v>
      </c>
      <c r="G229">
        <v>10</v>
      </c>
      <c r="H229" s="40">
        <v>-1</v>
      </c>
    </row>
    <row r="230" spans="1:8">
      <c r="A230">
        <v>10</v>
      </c>
      <c r="B230" t="s">
        <v>148</v>
      </c>
      <c r="C230" t="s">
        <v>119</v>
      </c>
      <c r="D230">
        <v>88</v>
      </c>
      <c r="E230">
        <v>0</v>
      </c>
      <c r="F230">
        <v>2</v>
      </c>
      <c r="G230">
        <v>10</v>
      </c>
      <c r="H230" s="40">
        <f>E230/(E230+D230)</f>
        <v>0</v>
      </c>
    </row>
    <row r="231" spans="1:8">
      <c r="A231">
        <v>10</v>
      </c>
      <c r="B231" t="s">
        <v>149</v>
      </c>
      <c r="C231" t="s">
        <v>119</v>
      </c>
      <c r="D231">
        <v>0.2</v>
      </c>
      <c r="E231">
        <v>0</v>
      </c>
      <c r="F231">
        <v>2</v>
      </c>
      <c r="G231">
        <v>10</v>
      </c>
      <c r="H231" s="40">
        <f>E231/(E231+D231)</f>
        <v>0</v>
      </c>
    </row>
    <row r="232" spans="1:8">
      <c r="A232">
        <v>10</v>
      </c>
      <c r="B232" t="s">
        <v>150</v>
      </c>
      <c r="C232" t="s">
        <v>119</v>
      </c>
      <c r="D232">
        <v>6</v>
      </c>
      <c r="E232">
        <v>0</v>
      </c>
      <c r="F232">
        <v>2</v>
      </c>
      <c r="G232">
        <v>10</v>
      </c>
      <c r="H232" s="40">
        <f>E232/(E232+D232)</f>
        <v>0</v>
      </c>
    </row>
    <row r="233" spans="1:8">
      <c r="A233">
        <v>10</v>
      </c>
      <c r="B233" t="s">
        <v>151</v>
      </c>
      <c r="C233" t="s">
        <v>119</v>
      </c>
      <c r="D233">
        <v>3</v>
      </c>
      <c r="E233">
        <v>0</v>
      </c>
      <c r="F233">
        <v>2</v>
      </c>
      <c r="G233">
        <v>10</v>
      </c>
      <c r="H233" s="40">
        <f>E233/(E233+D233)</f>
        <v>0</v>
      </c>
    </row>
    <row r="234" spans="1:8">
      <c r="A234">
        <v>10</v>
      </c>
      <c r="B234" t="s">
        <v>152</v>
      </c>
      <c r="C234" t="s">
        <v>114</v>
      </c>
      <c r="D234">
        <v>136</v>
      </c>
      <c r="E234">
        <v>0</v>
      </c>
      <c r="F234">
        <v>1</v>
      </c>
      <c r="G234">
        <v>10</v>
      </c>
      <c r="H234" s="40">
        <f>E234/(E234+D234)</f>
        <v>0</v>
      </c>
    </row>
    <row r="235" spans="1:8">
      <c r="A235">
        <v>10</v>
      </c>
      <c r="B235" t="s">
        <v>153</v>
      </c>
      <c r="C235" t="s">
        <v>114</v>
      </c>
      <c r="D235">
        <v>48</v>
      </c>
      <c r="E235">
        <v>0</v>
      </c>
      <c r="F235">
        <v>2</v>
      </c>
      <c r="G235">
        <v>10</v>
      </c>
      <c r="H235" s="40">
        <f>E235/(E235+D235)</f>
        <v>0</v>
      </c>
    </row>
    <row r="236" spans="1:8">
      <c r="A236">
        <v>10</v>
      </c>
      <c r="B236" t="s">
        <v>154</v>
      </c>
      <c r="C236" t="s">
        <v>114</v>
      </c>
      <c r="D236">
        <v>160</v>
      </c>
      <c r="E236">
        <v>0</v>
      </c>
      <c r="F236">
        <v>1</v>
      </c>
      <c r="G236">
        <v>10</v>
      </c>
      <c r="H236" s="40">
        <f>E236/(E236+D236)</f>
        <v>0</v>
      </c>
    </row>
    <row r="237" spans="1:8">
      <c r="A237">
        <v>10</v>
      </c>
      <c r="B237" t="s">
        <v>155</v>
      </c>
      <c r="C237" t="s">
        <v>114</v>
      </c>
      <c r="D237">
        <v>10</v>
      </c>
      <c r="E237">
        <v>0</v>
      </c>
      <c r="F237">
        <v>2</v>
      </c>
      <c r="G237">
        <v>10</v>
      </c>
      <c r="H237" s="40">
        <f>E237/(E237+D237)</f>
        <v>0</v>
      </c>
    </row>
    <row r="238" spans="1:8">
      <c r="A238">
        <v>10</v>
      </c>
      <c r="B238" t="s">
        <v>156</v>
      </c>
      <c r="C238" t="s">
        <v>119</v>
      </c>
      <c r="D238">
        <v>1</v>
      </c>
      <c r="E238">
        <v>0</v>
      </c>
      <c r="F238">
        <v>2</v>
      </c>
      <c r="G238">
        <v>10</v>
      </c>
      <c r="H238" s="40">
        <f>E238/(E238+D238)</f>
        <v>0</v>
      </c>
    </row>
    <row r="239" spans="1:8">
      <c r="A239">
        <v>10</v>
      </c>
      <c r="B239" t="s">
        <v>157</v>
      </c>
      <c r="C239" t="s">
        <v>119</v>
      </c>
      <c r="D239">
        <v>0</v>
      </c>
      <c r="E239">
        <v>0</v>
      </c>
      <c r="F239">
        <v>2</v>
      </c>
      <c r="G239">
        <v>10</v>
      </c>
      <c r="H239" s="40">
        <v>0</v>
      </c>
    </row>
    <row r="240" spans="1:8">
      <c r="A240">
        <v>10</v>
      </c>
      <c r="B240" t="s">
        <v>158</v>
      </c>
      <c r="C240" t="s">
        <v>119</v>
      </c>
      <c r="D240">
        <v>28</v>
      </c>
      <c r="E240">
        <v>0</v>
      </c>
      <c r="F240">
        <v>2</v>
      </c>
      <c r="G240">
        <v>10</v>
      </c>
      <c r="H240" s="40">
        <f>E240/(E240+D240)</f>
        <v>0</v>
      </c>
    </row>
    <row r="241" spans="1:8">
      <c r="A241">
        <v>10</v>
      </c>
      <c r="B241" t="s">
        <v>159</v>
      </c>
      <c r="C241" t="s">
        <v>119</v>
      </c>
      <c r="D241">
        <v>1</v>
      </c>
      <c r="E241">
        <v>136</v>
      </c>
      <c r="F241">
        <v>2</v>
      </c>
      <c r="G241">
        <v>10</v>
      </c>
      <c r="H241" s="40">
        <f>E241/(E241+D241)</f>
        <v>0.99270072992700731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5:H28"/>
  <sheetViews>
    <sheetView topLeftCell="A12" workbookViewId="0">
      <selection activeCell="G24" sqref="G24"/>
    </sheetView>
  </sheetViews>
  <sheetFormatPr defaultColWidth="8.875" defaultRowHeight="15.75"/>
  <sheetData>
    <row r="15" spans="1:8">
      <c r="A15" t="s">
        <v>106</v>
      </c>
    </row>
    <row r="16" spans="1:8">
      <c r="A16" s="37" t="s">
        <v>107</v>
      </c>
      <c r="B16" s="37"/>
      <c r="C16" s="37"/>
      <c r="D16" s="37"/>
      <c r="E16" s="37"/>
      <c r="F16" s="37"/>
      <c r="G16" s="37"/>
      <c r="H16" s="37"/>
    </row>
    <row r="17" spans="1:8">
      <c r="A17" t="s">
        <v>108</v>
      </c>
      <c r="B17" t="s">
        <v>109</v>
      </c>
      <c r="C17" t="s">
        <v>110</v>
      </c>
      <c r="D17" t="s">
        <v>111</v>
      </c>
      <c r="E17" t="s">
        <v>112</v>
      </c>
      <c r="F17" t="s">
        <v>113</v>
      </c>
      <c r="G17" t="s">
        <v>114</v>
      </c>
      <c r="H17" t="s">
        <v>115</v>
      </c>
    </row>
    <row r="18" spans="1:8">
      <c r="A18" t="s">
        <v>116</v>
      </c>
      <c r="B18" t="s">
        <v>109</v>
      </c>
      <c r="C18" t="s">
        <v>110</v>
      </c>
      <c r="D18" t="s">
        <v>111</v>
      </c>
      <c r="E18" t="s">
        <v>112</v>
      </c>
      <c r="F18" t="s">
        <v>113</v>
      </c>
      <c r="G18" t="s">
        <v>114</v>
      </c>
      <c r="H18" t="s">
        <v>117</v>
      </c>
    </row>
    <row r="19" spans="1:8">
      <c r="A19" t="s">
        <v>118</v>
      </c>
      <c r="B19" t="s">
        <v>109</v>
      </c>
      <c r="C19" t="s">
        <v>110</v>
      </c>
      <c r="D19" t="s">
        <v>111</v>
      </c>
      <c r="E19" t="s">
        <v>112</v>
      </c>
      <c r="F19" t="s">
        <v>113</v>
      </c>
      <c r="G19" t="s">
        <v>119</v>
      </c>
      <c r="H19" t="s">
        <v>115</v>
      </c>
    </row>
    <row r="20" spans="1:8">
      <c r="A20" t="s">
        <v>120</v>
      </c>
      <c r="B20" t="s">
        <v>109</v>
      </c>
      <c r="C20" t="s">
        <v>110</v>
      </c>
      <c r="D20" t="s">
        <v>111</v>
      </c>
      <c r="E20" t="s">
        <v>112</v>
      </c>
      <c r="F20" t="s">
        <v>113</v>
      </c>
      <c r="G20" t="s">
        <v>119</v>
      </c>
      <c r="H20" t="s">
        <v>117</v>
      </c>
    </row>
    <row r="21" spans="1:8">
      <c r="A21" t="s">
        <v>121</v>
      </c>
      <c r="B21" t="s">
        <v>109</v>
      </c>
      <c r="C21" t="s">
        <v>110</v>
      </c>
      <c r="D21" t="s">
        <v>122</v>
      </c>
      <c r="E21" t="s">
        <v>112</v>
      </c>
      <c r="F21" t="s">
        <v>113</v>
      </c>
      <c r="G21" t="s">
        <v>114</v>
      </c>
      <c r="H21" t="s">
        <v>115</v>
      </c>
    </row>
    <row r="22" spans="1:8">
      <c r="A22" t="s">
        <v>123</v>
      </c>
      <c r="B22" t="s">
        <v>109</v>
      </c>
      <c r="C22" t="s">
        <v>110</v>
      </c>
      <c r="D22" t="s">
        <v>122</v>
      </c>
      <c r="E22" t="s">
        <v>112</v>
      </c>
      <c r="F22" t="s">
        <v>113</v>
      </c>
      <c r="G22" t="s">
        <v>114</v>
      </c>
      <c r="H22" t="s">
        <v>117</v>
      </c>
    </row>
    <row r="23" spans="1:8">
      <c r="A23" t="s">
        <v>124</v>
      </c>
      <c r="B23" t="s">
        <v>109</v>
      </c>
      <c r="C23" t="s">
        <v>110</v>
      </c>
      <c r="D23" t="s">
        <v>122</v>
      </c>
      <c r="E23" t="s">
        <v>112</v>
      </c>
      <c r="F23" t="s">
        <v>113</v>
      </c>
      <c r="G23" t="s">
        <v>119</v>
      </c>
      <c r="H23" t="s">
        <v>115</v>
      </c>
    </row>
    <row r="24" spans="1:8">
      <c r="A24" t="s">
        <v>125</v>
      </c>
      <c r="B24" t="s">
        <v>109</v>
      </c>
      <c r="C24" t="s">
        <v>110</v>
      </c>
      <c r="D24" t="s">
        <v>122</v>
      </c>
      <c r="E24" t="s">
        <v>112</v>
      </c>
      <c r="F24" t="s">
        <v>113</v>
      </c>
      <c r="G24" t="s">
        <v>119</v>
      </c>
      <c r="H24" t="s">
        <v>117</v>
      </c>
    </row>
    <row r="25" spans="1:8">
      <c r="A25" t="s">
        <v>126</v>
      </c>
      <c r="B25" t="s">
        <v>109</v>
      </c>
      <c r="C25" t="s">
        <v>110</v>
      </c>
      <c r="D25" t="s">
        <v>127</v>
      </c>
      <c r="E25" t="s">
        <v>112</v>
      </c>
      <c r="F25" t="s">
        <v>113</v>
      </c>
      <c r="G25" t="s">
        <v>114</v>
      </c>
      <c r="H25" t="s">
        <v>115</v>
      </c>
    </row>
    <row r="26" spans="1:8">
      <c r="A26" t="s">
        <v>128</v>
      </c>
      <c r="B26" t="s">
        <v>109</v>
      </c>
      <c r="C26" t="s">
        <v>110</v>
      </c>
      <c r="D26" t="s">
        <v>127</v>
      </c>
      <c r="E26" t="s">
        <v>112</v>
      </c>
      <c r="F26" t="s">
        <v>113</v>
      </c>
      <c r="G26" t="s">
        <v>114</v>
      </c>
      <c r="H26" t="s">
        <v>117</v>
      </c>
    </row>
    <row r="27" spans="1:8">
      <c r="A27" t="s">
        <v>129</v>
      </c>
      <c r="B27" t="s">
        <v>109</v>
      </c>
      <c r="C27" t="s">
        <v>110</v>
      </c>
      <c r="D27" t="s">
        <v>127</v>
      </c>
      <c r="E27" t="s">
        <v>112</v>
      </c>
      <c r="F27" t="s">
        <v>113</v>
      </c>
      <c r="G27" t="s">
        <v>119</v>
      </c>
      <c r="H27" t="s">
        <v>115</v>
      </c>
    </row>
    <row r="28" spans="1:8">
      <c r="A28" t="s">
        <v>130</v>
      </c>
      <c r="B28" t="s">
        <v>109</v>
      </c>
      <c r="C28" t="s">
        <v>110</v>
      </c>
      <c r="D28" t="s">
        <v>127</v>
      </c>
      <c r="E28" t="s">
        <v>112</v>
      </c>
      <c r="F28" t="s">
        <v>113</v>
      </c>
      <c r="G28" t="s">
        <v>119</v>
      </c>
      <c r="H28" t="s">
        <v>117</v>
      </c>
    </row>
  </sheetData>
  <mergeCells count="1">
    <mergeCell ref="A16:H1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92"/>
  <sheetViews>
    <sheetView topLeftCell="AE1" zoomScale="75" zoomScaleNormal="75" workbookViewId="0">
      <selection activeCell="P2" sqref="P2"/>
    </sheetView>
  </sheetViews>
  <sheetFormatPr defaultColWidth="11" defaultRowHeight="15.75"/>
  <sheetData>
    <row r="1" spans="1:40">
      <c r="A1" s="4" t="s">
        <v>131</v>
      </c>
    </row>
    <row r="2" spans="1:40">
      <c r="A2" s="4" t="s">
        <v>132</v>
      </c>
    </row>
    <row r="3" spans="1:40">
      <c r="A3" s="4"/>
    </row>
    <row r="4" spans="1:40">
      <c r="C4">
        <v>1</v>
      </c>
      <c r="G4">
        <v>2</v>
      </c>
      <c r="K4">
        <v>3</v>
      </c>
      <c r="O4">
        <v>4</v>
      </c>
      <c r="S4">
        <v>5</v>
      </c>
      <c r="W4">
        <v>6</v>
      </c>
      <c r="AA4">
        <v>7</v>
      </c>
      <c r="AE4">
        <v>8</v>
      </c>
      <c r="AI4">
        <v>9</v>
      </c>
      <c r="AM4">
        <v>10</v>
      </c>
    </row>
    <row r="5" spans="1:40">
      <c r="A5" s="38">
        <v>44916</v>
      </c>
      <c r="B5" s="38"/>
      <c r="C5" s="38"/>
      <c r="D5" s="38"/>
      <c r="F5" s="38">
        <v>44923</v>
      </c>
      <c r="G5" s="39"/>
      <c r="H5" s="39"/>
      <c r="J5" s="38">
        <v>44565</v>
      </c>
      <c r="K5" s="39"/>
      <c r="L5" s="39"/>
      <c r="N5" s="38">
        <v>44572</v>
      </c>
      <c r="O5" s="39"/>
      <c r="P5" s="39"/>
      <c r="R5" s="38">
        <v>44579</v>
      </c>
      <c r="S5" s="39"/>
      <c r="T5" s="39"/>
      <c r="V5" s="38">
        <v>44586</v>
      </c>
      <c r="W5" s="39"/>
      <c r="X5" s="39"/>
      <c r="Z5" s="38">
        <v>44593</v>
      </c>
      <c r="AA5" s="39"/>
      <c r="AB5" s="39"/>
      <c r="AD5" s="38">
        <v>44600</v>
      </c>
      <c r="AE5" s="39"/>
      <c r="AF5" s="39"/>
      <c r="AH5" s="38">
        <v>44607</v>
      </c>
      <c r="AI5" s="39"/>
      <c r="AJ5" s="39"/>
      <c r="AL5" s="38">
        <v>44614</v>
      </c>
      <c r="AM5" s="39"/>
      <c r="AN5" s="39"/>
    </row>
    <row r="6" spans="1:40">
      <c r="B6" t="s">
        <v>133</v>
      </c>
      <c r="C6" t="s">
        <v>134</v>
      </c>
      <c r="D6" t="s">
        <v>135</v>
      </c>
      <c r="F6" t="s">
        <v>133</v>
      </c>
      <c r="G6" t="s">
        <v>134</v>
      </c>
      <c r="H6" t="s">
        <v>135</v>
      </c>
      <c r="J6" t="s">
        <v>133</v>
      </c>
      <c r="K6" t="s">
        <v>134</v>
      </c>
      <c r="L6" t="s">
        <v>135</v>
      </c>
      <c r="N6" t="s">
        <v>133</v>
      </c>
      <c r="O6" t="s">
        <v>134</v>
      </c>
      <c r="P6" t="s">
        <v>135</v>
      </c>
      <c r="R6" t="s">
        <v>133</v>
      </c>
      <c r="S6" t="s">
        <v>134</v>
      </c>
      <c r="T6" t="s">
        <v>135</v>
      </c>
      <c r="V6" t="s">
        <v>133</v>
      </c>
      <c r="W6" t="s">
        <v>134</v>
      </c>
      <c r="X6" t="s">
        <v>135</v>
      </c>
      <c r="Z6" t="s">
        <v>133</v>
      </c>
      <c r="AA6" t="s">
        <v>134</v>
      </c>
      <c r="AB6" t="s">
        <v>135</v>
      </c>
      <c r="AD6" t="s">
        <v>133</v>
      </c>
      <c r="AE6" t="s">
        <v>134</v>
      </c>
      <c r="AF6" t="s">
        <v>135</v>
      </c>
      <c r="AH6" t="s">
        <v>133</v>
      </c>
      <c r="AI6" t="s">
        <v>134</v>
      </c>
      <c r="AJ6" t="s">
        <v>135</v>
      </c>
      <c r="AL6" t="s">
        <v>133</v>
      </c>
      <c r="AM6" t="s">
        <v>134</v>
      </c>
      <c r="AN6" t="s">
        <v>135</v>
      </c>
    </row>
    <row r="7" spans="1:40" s="36" customFormat="1">
      <c r="A7" s="35" t="s">
        <v>136</v>
      </c>
      <c r="B7" s="36">
        <v>3</v>
      </c>
      <c r="C7" s="36">
        <v>2</v>
      </c>
      <c r="D7" s="36">
        <v>2</v>
      </c>
      <c r="E7" s="35"/>
      <c r="F7" s="36">
        <v>3</v>
      </c>
      <c r="G7" s="36">
        <v>1</v>
      </c>
      <c r="H7" s="36">
        <v>2</v>
      </c>
      <c r="I7" s="35"/>
      <c r="J7" s="36">
        <v>3</v>
      </c>
      <c r="K7" s="36">
        <v>1</v>
      </c>
      <c r="L7" s="36">
        <v>2</v>
      </c>
      <c r="M7" s="35"/>
      <c r="N7" s="36">
        <v>3</v>
      </c>
      <c r="O7" s="36">
        <v>1</v>
      </c>
      <c r="P7" s="36">
        <v>2</v>
      </c>
      <c r="Q7" s="35"/>
      <c r="R7" s="36">
        <v>3</v>
      </c>
      <c r="S7" s="36">
        <v>1</v>
      </c>
      <c r="T7" s="36">
        <v>2</v>
      </c>
      <c r="U7" s="35"/>
      <c r="V7" s="36">
        <v>3</v>
      </c>
      <c r="W7" s="36">
        <v>1</v>
      </c>
      <c r="X7" s="36">
        <v>1</v>
      </c>
      <c r="Y7" s="35"/>
      <c r="Z7" s="36">
        <v>3</v>
      </c>
      <c r="AA7" s="36">
        <v>1</v>
      </c>
      <c r="AB7" s="36">
        <v>1</v>
      </c>
      <c r="AC7" s="35"/>
      <c r="AD7" s="36">
        <v>2</v>
      </c>
      <c r="AE7" s="36">
        <v>2</v>
      </c>
      <c r="AF7" s="36">
        <v>2</v>
      </c>
      <c r="AG7" s="35"/>
      <c r="AH7" s="36">
        <v>3</v>
      </c>
      <c r="AI7" s="36">
        <v>1</v>
      </c>
      <c r="AJ7" s="36">
        <v>1</v>
      </c>
      <c r="AL7" s="36">
        <v>3</v>
      </c>
      <c r="AM7" s="36">
        <v>1</v>
      </c>
      <c r="AN7" s="36">
        <v>1</v>
      </c>
    </row>
    <row r="8" spans="1:40" s="36" customFormat="1">
      <c r="A8" s="35" t="s">
        <v>137</v>
      </c>
      <c r="B8" s="36">
        <v>3</v>
      </c>
      <c r="C8" s="36">
        <v>2</v>
      </c>
      <c r="D8" s="36">
        <v>2</v>
      </c>
      <c r="E8" s="35"/>
      <c r="F8" s="36">
        <v>3</v>
      </c>
      <c r="G8" s="36">
        <v>1</v>
      </c>
      <c r="H8" s="36">
        <v>2</v>
      </c>
      <c r="I8" s="35"/>
      <c r="J8" s="36">
        <v>3</v>
      </c>
      <c r="K8" s="36">
        <v>1</v>
      </c>
      <c r="L8" s="36">
        <v>3</v>
      </c>
      <c r="M8" s="35"/>
      <c r="N8" s="36">
        <v>3</v>
      </c>
      <c r="O8" s="36">
        <v>1</v>
      </c>
      <c r="P8" s="36">
        <v>3</v>
      </c>
      <c r="Q8" s="35"/>
      <c r="R8" s="36">
        <v>3</v>
      </c>
      <c r="S8" s="36">
        <v>1</v>
      </c>
      <c r="T8" s="36">
        <v>2</v>
      </c>
      <c r="U8" s="35"/>
      <c r="V8" s="36">
        <v>3</v>
      </c>
      <c r="W8" s="36">
        <v>1</v>
      </c>
      <c r="X8" s="36">
        <v>1</v>
      </c>
      <c r="Y8" s="35"/>
      <c r="Z8" s="36">
        <v>3</v>
      </c>
      <c r="AA8" s="36">
        <v>1</v>
      </c>
      <c r="AB8" s="36">
        <v>1</v>
      </c>
      <c r="AC8" s="35"/>
      <c r="AD8" s="36">
        <v>2</v>
      </c>
      <c r="AE8" s="36">
        <v>2</v>
      </c>
      <c r="AF8" s="36">
        <v>2</v>
      </c>
      <c r="AG8" s="35"/>
      <c r="AH8" s="36">
        <v>3</v>
      </c>
      <c r="AI8" s="36">
        <v>1</v>
      </c>
      <c r="AJ8" s="36">
        <v>1</v>
      </c>
      <c r="AL8" s="36">
        <v>3</v>
      </c>
      <c r="AM8" s="36">
        <v>1</v>
      </c>
      <c r="AN8" s="36">
        <v>1</v>
      </c>
    </row>
    <row r="9" spans="1:40" s="36" customFormat="1">
      <c r="A9" s="35" t="s">
        <v>138</v>
      </c>
      <c r="B9" s="36">
        <v>3</v>
      </c>
      <c r="C9" s="36">
        <v>4</v>
      </c>
      <c r="D9" s="36">
        <v>4</v>
      </c>
      <c r="E9" s="35"/>
      <c r="F9" s="36">
        <v>3</v>
      </c>
      <c r="G9" s="36">
        <v>1</v>
      </c>
      <c r="H9" s="36">
        <v>2</v>
      </c>
      <c r="I9" s="35"/>
      <c r="J9" s="36">
        <v>3</v>
      </c>
      <c r="K9" s="36">
        <v>1</v>
      </c>
      <c r="L9" s="36">
        <v>2</v>
      </c>
      <c r="M9" s="35"/>
      <c r="N9" s="36">
        <v>3</v>
      </c>
      <c r="O9" s="36">
        <v>1</v>
      </c>
      <c r="P9" s="36">
        <v>2</v>
      </c>
      <c r="Q9" s="35"/>
      <c r="R9" s="36">
        <v>3</v>
      </c>
      <c r="S9" s="36">
        <v>1</v>
      </c>
      <c r="T9" s="36">
        <v>2</v>
      </c>
      <c r="U9" s="35"/>
      <c r="V9" s="36">
        <v>3</v>
      </c>
      <c r="W9" s="36">
        <v>1</v>
      </c>
      <c r="X9" s="36">
        <v>1</v>
      </c>
      <c r="Y9" s="35"/>
      <c r="Z9" s="36">
        <v>3</v>
      </c>
      <c r="AA9" s="36">
        <v>1</v>
      </c>
      <c r="AB9" s="36">
        <v>1</v>
      </c>
      <c r="AC9" s="35"/>
      <c r="AD9" s="36">
        <v>2</v>
      </c>
      <c r="AE9" s="36">
        <v>2</v>
      </c>
      <c r="AF9" s="36">
        <v>2</v>
      </c>
      <c r="AG9" s="35"/>
      <c r="AH9" s="36">
        <v>3</v>
      </c>
      <c r="AI9" s="36">
        <v>1</v>
      </c>
      <c r="AJ9" s="36">
        <v>1</v>
      </c>
      <c r="AL9" s="36">
        <v>3</v>
      </c>
      <c r="AM9" s="36">
        <v>1</v>
      </c>
      <c r="AN9" s="36">
        <v>1</v>
      </c>
    </row>
    <row r="10" spans="1:40" s="36" customFormat="1">
      <c r="A10" s="35" t="s">
        <v>139</v>
      </c>
      <c r="B10" s="36">
        <v>3</v>
      </c>
      <c r="C10" s="36">
        <v>4</v>
      </c>
      <c r="D10" s="36">
        <v>4</v>
      </c>
      <c r="E10" s="35"/>
      <c r="F10" s="36">
        <v>3</v>
      </c>
      <c r="G10" s="36">
        <v>1</v>
      </c>
      <c r="H10" s="36">
        <v>2</v>
      </c>
      <c r="I10" s="35"/>
      <c r="J10" s="36">
        <v>3</v>
      </c>
      <c r="K10" s="36">
        <v>1</v>
      </c>
      <c r="L10" s="36">
        <v>2</v>
      </c>
      <c r="M10" s="35"/>
      <c r="N10" s="36">
        <v>3</v>
      </c>
      <c r="O10" s="36">
        <v>1</v>
      </c>
      <c r="P10" s="36">
        <v>2</v>
      </c>
      <c r="Q10" s="35"/>
      <c r="R10" s="36">
        <v>3</v>
      </c>
      <c r="S10" s="36">
        <v>1</v>
      </c>
      <c r="T10" s="36">
        <v>2</v>
      </c>
      <c r="U10" s="35"/>
      <c r="V10" s="36">
        <v>3</v>
      </c>
      <c r="W10" s="36">
        <v>1</v>
      </c>
      <c r="X10" s="36">
        <v>1</v>
      </c>
      <c r="Y10" s="35"/>
      <c r="Z10" s="36">
        <v>3</v>
      </c>
      <c r="AA10" s="36">
        <v>1</v>
      </c>
      <c r="AB10" s="36">
        <v>1</v>
      </c>
      <c r="AC10" s="35"/>
      <c r="AD10" s="36">
        <v>2</v>
      </c>
      <c r="AE10" s="36">
        <v>2</v>
      </c>
      <c r="AF10" s="36">
        <v>2</v>
      </c>
      <c r="AG10" s="35"/>
      <c r="AH10" s="36">
        <v>3</v>
      </c>
      <c r="AI10" s="36">
        <v>1</v>
      </c>
      <c r="AJ10" s="36">
        <v>1</v>
      </c>
      <c r="AL10" s="36">
        <v>3</v>
      </c>
      <c r="AM10" s="36">
        <v>1</v>
      </c>
      <c r="AN10" s="36">
        <v>1</v>
      </c>
    </row>
    <row r="11" spans="1:40">
      <c r="A11" s="28" t="s">
        <v>140</v>
      </c>
      <c r="B11">
        <v>2</v>
      </c>
      <c r="C11">
        <v>4</v>
      </c>
      <c r="D11">
        <v>4</v>
      </c>
      <c r="E11" s="28"/>
      <c r="F11">
        <v>3</v>
      </c>
      <c r="G11">
        <v>2</v>
      </c>
      <c r="H11">
        <v>2</v>
      </c>
      <c r="I11" s="28"/>
      <c r="J11">
        <v>2</v>
      </c>
      <c r="K11">
        <v>2</v>
      </c>
      <c r="L11">
        <v>2</v>
      </c>
      <c r="M11" s="28"/>
      <c r="N11">
        <v>2</v>
      </c>
      <c r="O11">
        <v>3</v>
      </c>
      <c r="P11">
        <v>3</v>
      </c>
      <c r="Q11" s="28"/>
      <c r="R11">
        <v>3</v>
      </c>
      <c r="S11">
        <v>1</v>
      </c>
      <c r="T11">
        <v>2</v>
      </c>
      <c r="U11" s="28"/>
      <c r="V11">
        <v>2</v>
      </c>
      <c r="W11">
        <v>3</v>
      </c>
      <c r="X11">
        <v>3</v>
      </c>
      <c r="Y11" s="28"/>
      <c r="Z11">
        <v>2</v>
      </c>
      <c r="AA11">
        <v>3</v>
      </c>
      <c r="AB11">
        <v>3</v>
      </c>
      <c r="AC11" s="28"/>
      <c r="AD11">
        <v>2</v>
      </c>
      <c r="AE11">
        <v>3</v>
      </c>
      <c r="AF11">
        <v>3</v>
      </c>
      <c r="AG11" s="28"/>
      <c r="AH11">
        <v>2</v>
      </c>
      <c r="AI11">
        <v>3</v>
      </c>
      <c r="AJ11">
        <v>3</v>
      </c>
      <c r="AL11">
        <v>2</v>
      </c>
      <c r="AM11">
        <v>3</v>
      </c>
      <c r="AN11">
        <v>3</v>
      </c>
    </row>
    <row r="12" spans="1:40">
      <c r="A12" s="28" t="s">
        <v>141</v>
      </c>
      <c r="B12">
        <v>2</v>
      </c>
      <c r="C12">
        <v>4</v>
      </c>
      <c r="D12">
        <v>4</v>
      </c>
      <c r="E12" s="28"/>
      <c r="F12">
        <v>2</v>
      </c>
      <c r="G12">
        <v>3</v>
      </c>
      <c r="H12">
        <v>3</v>
      </c>
      <c r="I12" s="28"/>
      <c r="J12">
        <v>2</v>
      </c>
      <c r="K12">
        <v>2</v>
      </c>
      <c r="L12">
        <v>2</v>
      </c>
      <c r="M12" s="28"/>
      <c r="N12">
        <v>2</v>
      </c>
      <c r="O12">
        <v>3</v>
      </c>
      <c r="P12">
        <v>3</v>
      </c>
      <c r="Q12" s="28"/>
      <c r="R12">
        <v>2</v>
      </c>
      <c r="S12">
        <v>3</v>
      </c>
      <c r="T12">
        <v>3</v>
      </c>
      <c r="U12" s="28"/>
      <c r="V12">
        <v>2</v>
      </c>
      <c r="W12">
        <v>3</v>
      </c>
      <c r="X12">
        <v>3</v>
      </c>
      <c r="Y12" s="28"/>
      <c r="Z12">
        <v>1</v>
      </c>
      <c r="AA12">
        <v>3</v>
      </c>
      <c r="AB12">
        <v>3</v>
      </c>
      <c r="AC12" s="28"/>
      <c r="AD12">
        <v>1</v>
      </c>
      <c r="AE12">
        <v>3</v>
      </c>
      <c r="AF12">
        <v>3</v>
      </c>
      <c r="AG12" s="28"/>
      <c r="AH12">
        <v>2</v>
      </c>
      <c r="AI12">
        <v>3</v>
      </c>
      <c r="AJ12">
        <v>3</v>
      </c>
      <c r="AL12">
        <v>2</v>
      </c>
      <c r="AM12">
        <v>3</v>
      </c>
      <c r="AN12">
        <v>3</v>
      </c>
    </row>
    <row r="13" spans="1:40">
      <c r="A13" s="28" t="s">
        <v>142</v>
      </c>
      <c r="B13">
        <v>2</v>
      </c>
      <c r="C13">
        <v>4</v>
      </c>
      <c r="D13">
        <v>4</v>
      </c>
      <c r="E13" s="28"/>
      <c r="F13">
        <v>3</v>
      </c>
      <c r="G13">
        <v>3</v>
      </c>
      <c r="H13">
        <v>3</v>
      </c>
      <c r="I13" s="28"/>
      <c r="J13">
        <v>2</v>
      </c>
      <c r="K13">
        <v>2</v>
      </c>
      <c r="L13">
        <v>2</v>
      </c>
      <c r="M13" s="28"/>
      <c r="N13">
        <v>3</v>
      </c>
      <c r="O13">
        <v>2</v>
      </c>
      <c r="P13">
        <v>3</v>
      </c>
      <c r="Q13" s="28"/>
      <c r="R13">
        <v>2</v>
      </c>
      <c r="S13">
        <v>3</v>
      </c>
      <c r="T13">
        <v>3</v>
      </c>
      <c r="U13" s="28"/>
      <c r="V13">
        <v>2</v>
      </c>
      <c r="W13">
        <v>3</v>
      </c>
      <c r="X13">
        <v>3</v>
      </c>
      <c r="Y13" s="28"/>
      <c r="Z13">
        <v>2</v>
      </c>
      <c r="AA13">
        <v>3</v>
      </c>
      <c r="AB13">
        <v>3</v>
      </c>
      <c r="AC13" s="28"/>
      <c r="AD13">
        <v>2</v>
      </c>
      <c r="AE13">
        <v>3</v>
      </c>
      <c r="AF13">
        <v>3</v>
      </c>
      <c r="AG13" s="28"/>
      <c r="AH13">
        <v>1</v>
      </c>
      <c r="AI13">
        <v>3</v>
      </c>
      <c r="AJ13">
        <v>3</v>
      </c>
      <c r="AL13">
        <v>1</v>
      </c>
      <c r="AM13">
        <v>3</v>
      </c>
      <c r="AN13">
        <v>3</v>
      </c>
    </row>
    <row r="14" spans="1:40">
      <c r="A14" s="28" t="s">
        <v>143</v>
      </c>
      <c r="B14">
        <v>2</v>
      </c>
      <c r="C14">
        <v>4</v>
      </c>
      <c r="D14">
        <v>4</v>
      </c>
      <c r="E14" s="28"/>
      <c r="F14">
        <v>3</v>
      </c>
      <c r="G14">
        <v>3</v>
      </c>
      <c r="H14">
        <v>3</v>
      </c>
      <c r="I14" s="28"/>
      <c r="J14">
        <v>2</v>
      </c>
      <c r="K14">
        <v>2</v>
      </c>
      <c r="L14">
        <v>2</v>
      </c>
      <c r="M14" s="28"/>
      <c r="N14">
        <v>3</v>
      </c>
      <c r="O14">
        <v>2</v>
      </c>
      <c r="P14">
        <v>3</v>
      </c>
      <c r="Q14" s="28"/>
      <c r="R14">
        <v>2</v>
      </c>
      <c r="S14">
        <v>3</v>
      </c>
      <c r="T14">
        <v>3</v>
      </c>
      <c r="U14" s="28"/>
      <c r="V14">
        <v>2</v>
      </c>
      <c r="W14">
        <v>3</v>
      </c>
      <c r="X14">
        <v>3</v>
      </c>
      <c r="Y14" s="28"/>
      <c r="Z14">
        <v>2</v>
      </c>
      <c r="AA14">
        <v>3</v>
      </c>
      <c r="AB14">
        <v>3</v>
      </c>
      <c r="AC14" s="28"/>
      <c r="AD14">
        <v>2</v>
      </c>
      <c r="AE14">
        <v>3</v>
      </c>
      <c r="AF14">
        <v>3</v>
      </c>
      <c r="AG14" s="28"/>
      <c r="AH14">
        <v>3</v>
      </c>
      <c r="AI14">
        <v>2</v>
      </c>
      <c r="AJ14">
        <v>2</v>
      </c>
      <c r="AL14">
        <v>2</v>
      </c>
      <c r="AM14">
        <v>3</v>
      </c>
      <c r="AN14">
        <v>3</v>
      </c>
    </row>
    <row r="15" spans="1:40" s="36" customFormat="1">
      <c r="A15" s="35" t="s">
        <v>144</v>
      </c>
      <c r="B15" s="36">
        <v>3</v>
      </c>
      <c r="C15" s="36">
        <v>4</v>
      </c>
      <c r="D15" s="36">
        <v>4</v>
      </c>
      <c r="E15" s="35"/>
      <c r="F15" s="36">
        <v>3</v>
      </c>
      <c r="G15" s="36">
        <v>2</v>
      </c>
      <c r="H15" s="36">
        <v>2</v>
      </c>
      <c r="I15" s="35"/>
      <c r="J15" s="36">
        <v>3</v>
      </c>
      <c r="K15" s="36">
        <v>2</v>
      </c>
      <c r="L15" s="36">
        <v>2</v>
      </c>
      <c r="M15" s="35"/>
      <c r="N15" s="36">
        <v>3</v>
      </c>
      <c r="O15" s="36">
        <v>1</v>
      </c>
      <c r="P15" s="36">
        <v>2</v>
      </c>
      <c r="Q15" s="35"/>
      <c r="R15" s="36">
        <v>3</v>
      </c>
      <c r="S15" s="36">
        <v>1</v>
      </c>
      <c r="T15" s="36">
        <v>2</v>
      </c>
      <c r="U15" s="35"/>
      <c r="V15" s="36">
        <v>3</v>
      </c>
      <c r="W15" s="36">
        <v>1</v>
      </c>
      <c r="X15" s="36">
        <v>1</v>
      </c>
      <c r="Y15" s="35"/>
      <c r="Z15" s="36">
        <v>3</v>
      </c>
      <c r="AA15" s="36">
        <v>1</v>
      </c>
      <c r="AB15" s="36">
        <v>1</v>
      </c>
      <c r="AC15" s="35"/>
      <c r="AD15" s="36">
        <v>3</v>
      </c>
      <c r="AE15" s="36">
        <v>1</v>
      </c>
      <c r="AF15" s="36">
        <v>2</v>
      </c>
      <c r="AG15" s="35"/>
      <c r="AH15" s="36">
        <v>3</v>
      </c>
      <c r="AI15" s="36">
        <v>1</v>
      </c>
      <c r="AJ15" s="36">
        <v>1</v>
      </c>
      <c r="AL15" s="36">
        <v>3</v>
      </c>
      <c r="AM15" s="36">
        <v>1</v>
      </c>
      <c r="AN15" s="36">
        <v>1</v>
      </c>
    </row>
    <row r="16" spans="1:40" s="36" customFormat="1">
      <c r="A16" s="35" t="s">
        <v>145</v>
      </c>
      <c r="B16" s="36">
        <v>3</v>
      </c>
      <c r="C16" s="36">
        <v>4</v>
      </c>
      <c r="D16" s="36">
        <v>4</v>
      </c>
      <c r="E16" s="35"/>
      <c r="F16" s="36">
        <v>3</v>
      </c>
      <c r="G16" s="36">
        <v>2</v>
      </c>
      <c r="H16" s="36">
        <v>2</v>
      </c>
      <c r="I16" s="35"/>
      <c r="J16" s="36">
        <v>3</v>
      </c>
      <c r="K16" s="36">
        <v>2</v>
      </c>
      <c r="L16" s="36">
        <v>2</v>
      </c>
      <c r="M16" s="35"/>
      <c r="N16" s="36">
        <v>3</v>
      </c>
      <c r="O16" s="36">
        <v>1</v>
      </c>
      <c r="P16" s="36">
        <v>2</v>
      </c>
      <c r="Q16" s="35"/>
      <c r="R16" s="36">
        <v>3</v>
      </c>
      <c r="S16" s="36">
        <v>1</v>
      </c>
      <c r="T16" s="36">
        <v>2</v>
      </c>
      <c r="U16" s="35"/>
      <c r="V16" s="36">
        <v>3</v>
      </c>
      <c r="W16" s="36">
        <v>1</v>
      </c>
      <c r="X16" s="36">
        <v>1</v>
      </c>
      <c r="Y16" s="35"/>
      <c r="Z16" s="36">
        <v>3</v>
      </c>
      <c r="AA16" s="36">
        <v>1</v>
      </c>
      <c r="AB16" s="36">
        <v>1</v>
      </c>
      <c r="AC16" s="35"/>
      <c r="AD16" s="36">
        <v>3</v>
      </c>
      <c r="AE16" s="36">
        <v>1</v>
      </c>
      <c r="AF16" s="36">
        <v>2</v>
      </c>
      <c r="AG16" s="35"/>
      <c r="AH16" s="36">
        <v>3</v>
      </c>
      <c r="AI16" s="36">
        <v>1</v>
      </c>
      <c r="AJ16" s="36">
        <v>1</v>
      </c>
      <c r="AL16" s="36">
        <v>3</v>
      </c>
      <c r="AM16" s="36">
        <v>2</v>
      </c>
      <c r="AN16" s="36">
        <v>1</v>
      </c>
    </row>
    <row r="17" spans="1:40" s="36" customFormat="1">
      <c r="A17" s="35" t="s">
        <v>146</v>
      </c>
      <c r="B17" s="36">
        <v>3</v>
      </c>
      <c r="C17" s="36">
        <v>4</v>
      </c>
      <c r="D17" s="36">
        <v>4</v>
      </c>
      <c r="E17" s="35"/>
      <c r="F17" s="36">
        <v>3</v>
      </c>
      <c r="G17" s="36">
        <v>1</v>
      </c>
      <c r="H17" s="36">
        <v>1</v>
      </c>
      <c r="I17" s="35"/>
      <c r="J17" s="36">
        <v>3</v>
      </c>
      <c r="K17" s="36">
        <v>1</v>
      </c>
      <c r="L17" s="36">
        <v>1</v>
      </c>
      <c r="M17" s="35"/>
      <c r="N17" s="36">
        <v>3</v>
      </c>
      <c r="O17" s="36">
        <v>1</v>
      </c>
      <c r="P17" s="36">
        <v>2</v>
      </c>
      <c r="Q17" s="35"/>
      <c r="R17" s="36">
        <v>3</v>
      </c>
      <c r="S17" s="36">
        <v>1</v>
      </c>
      <c r="T17" s="36">
        <v>2</v>
      </c>
      <c r="U17" s="35"/>
      <c r="V17" s="36">
        <v>3</v>
      </c>
      <c r="W17" s="36">
        <v>1</v>
      </c>
      <c r="X17" s="36">
        <v>1</v>
      </c>
      <c r="Y17" s="35"/>
      <c r="Z17" s="36">
        <v>3</v>
      </c>
      <c r="AA17" s="36">
        <v>1</v>
      </c>
      <c r="AB17" s="36">
        <v>1</v>
      </c>
      <c r="AC17" s="35"/>
      <c r="AD17" s="36">
        <v>3</v>
      </c>
      <c r="AE17" s="36">
        <v>1</v>
      </c>
      <c r="AF17" s="36">
        <v>1</v>
      </c>
      <c r="AG17" s="35"/>
      <c r="AH17" s="36">
        <v>3</v>
      </c>
      <c r="AI17" s="36">
        <v>1</v>
      </c>
      <c r="AJ17" s="36">
        <v>1</v>
      </c>
      <c r="AL17" s="36">
        <v>3</v>
      </c>
      <c r="AM17" s="36">
        <v>2</v>
      </c>
      <c r="AN17" s="36">
        <v>1</v>
      </c>
    </row>
    <row r="18" spans="1:40" s="36" customFormat="1">
      <c r="A18" s="35" t="s">
        <v>147</v>
      </c>
      <c r="B18" s="36">
        <v>3</v>
      </c>
      <c r="C18" s="36">
        <v>4</v>
      </c>
      <c r="D18" s="36">
        <v>4</v>
      </c>
      <c r="E18" s="35"/>
      <c r="F18" s="36">
        <v>3</v>
      </c>
      <c r="G18" s="36">
        <v>1</v>
      </c>
      <c r="H18" s="36">
        <v>1</v>
      </c>
      <c r="I18" s="35"/>
      <c r="J18" s="36">
        <v>3</v>
      </c>
      <c r="K18" s="36">
        <v>1</v>
      </c>
      <c r="L18" s="36">
        <v>1</v>
      </c>
      <c r="M18" s="35"/>
      <c r="N18" s="36">
        <v>3</v>
      </c>
      <c r="O18" s="36">
        <v>1</v>
      </c>
      <c r="P18" s="36">
        <v>3</v>
      </c>
      <c r="Q18" s="35"/>
      <c r="R18" s="36">
        <v>3</v>
      </c>
      <c r="S18" s="36">
        <v>1</v>
      </c>
      <c r="T18" s="36">
        <v>2</v>
      </c>
      <c r="U18" s="35"/>
      <c r="V18" s="36">
        <v>3</v>
      </c>
      <c r="W18" s="36">
        <v>1</v>
      </c>
      <c r="X18" s="36">
        <v>1</v>
      </c>
      <c r="Y18" s="35"/>
      <c r="Z18" s="36">
        <v>3</v>
      </c>
      <c r="AA18" s="36">
        <v>1</v>
      </c>
      <c r="AB18" s="36">
        <v>1</v>
      </c>
      <c r="AC18" s="35"/>
      <c r="AD18" s="36">
        <v>3</v>
      </c>
      <c r="AE18" s="36">
        <v>1</v>
      </c>
      <c r="AF18" s="36">
        <v>1</v>
      </c>
      <c r="AG18" s="35"/>
      <c r="AH18" s="36">
        <v>3</v>
      </c>
      <c r="AI18" s="36">
        <v>1</v>
      </c>
      <c r="AJ18" s="36">
        <v>1</v>
      </c>
      <c r="AL18" s="36">
        <v>3</v>
      </c>
      <c r="AM18" s="36">
        <v>1</v>
      </c>
      <c r="AN18" s="36">
        <v>1</v>
      </c>
    </row>
    <row r="19" spans="1:40">
      <c r="A19" s="28" t="s">
        <v>148</v>
      </c>
      <c r="B19">
        <v>3</v>
      </c>
      <c r="C19">
        <v>3</v>
      </c>
      <c r="D19">
        <v>4</v>
      </c>
      <c r="E19" s="28"/>
      <c r="F19">
        <v>3</v>
      </c>
      <c r="G19">
        <v>2</v>
      </c>
      <c r="H19">
        <v>3</v>
      </c>
      <c r="I19" s="28"/>
      <c r="J19">
        <v>3</v>
      </c>
      <c r="K19">
        <v>2</v>
      </c>
      <c r="L19">
        <v>3</v>
      </c>
      <c r="M19" s="28"/>
      <c r="N19">
        <v>2</v>
      </c>
      <c r="O19">
        <v>2</v>
      </c>
      <c r="P19">
        <v>3</v>
      </c>
      <c r="Q19" s="28"/>
      <c r="R19">
        <v>2</v>
      </c>
      <c r="S19">
        <v>3</v>
      </c>
      <c r="T19">
        <v>3</v>
      </c>
      <c r="U19" s="28"/>
      <c r="V19">
        <v>2</v>
      </c>
      <c r="W19">
        <v>3</v>
      </c>
      <c r="X19">
        <v>3</v>
      </c>
      <c r="Y19" s="28"/>
      <c r="Z19">
        <v>3</v>
      </c>
      <c r="AA19">
        <v>3</v>
      </c>
      <c r="AB19">
        <v>3</v>
      </c>
      <c r="AC19" s="28"/>
      <c r="AD19">
        <v>2</v>
      </c>
      <c r="AE19">
        <v>3</v>
      </c>
      <c r="AF19">
        <v>3</v>
      </c>
      <c r="AG19" s="28"/>
      <c r="AH19">
        <v>2</v>
      </c>
      <c r="AI19">
        <v>3</v>
      </c>
      <c r="AJ19">
        <v>3</v>
      </c>
      <c r="AL19">
        <v>2</v>
      </c>
      <c r="AM19">
        <v>3</v>
      </c>
      <c r="AN19">
        <v>3</v>
      </c>
    </row>
    <row r="20" spans="1:40">
      <c r="A20" s="28" t="s">
        <v>149</v>
      </c>
      <c r="B20">
        <v>3</v>
      </c>
      <c r="C20">
        <v>3</v>
      </c>
      <c r="D20">
        <v>4</v>
      </c>
      <c r="E20" s="28"/>
      <c r="F20">
        <v>3</v>
      </c>
      <c r="G20">
        <v>2</v>
      </c>
      <c r="H20">
        <v>3</v>
      </c>
      <c r="I20" s="28"/>
      <c r="J20">
        <v>3</v>
      </c>
      <c r="K20">
        <v>2</v>
      </c>
      <c r="L20">
        <v>3</v>
      </c>
      <c r="M20" s="28"/>
      <c r="N20">
        <v>2</v>
      </c>
      <c r="O20">
        <v>2</v>
      </c>
      <c r="P20">
        <v>3</v>
      </c>
      <c r="Q20" s="28"/>
      <c r="R20">
        <v>2</v>
      </c>
      <c r="S20">
        <v>3</v>
      </c>
      <c r="T20">
        <v>3</v>
      </c>
      <c r="U20" s="28"/>
      <c r="V20">
        <v>2</v>
      </c>
      <c r="W20">
        <v>3</v>
      </c>
      <c r="X20">
        <v>3</v>
      </c>
      <c r="Y20" s="28"/>
      <c r="Z20">
        <v>3</v>
      </c>
      <c r="AA20">
        <v>3</v>
      </c>
      <c r="AB20">
        <v>3</v>
      </c>
      <c r="AC20" s="28"/>
      <c r="AD20">
        <v>2</v>
      </c>
      <c r="AE20">
        <v>3</v>
      </c>
      <c r="AF20">
        <v>3</v>
      </c>
      <c r="AG20" s="28"/>
      <c r="AH20">
        <v>2</v>
      </c>
      <c r="AI20">
        <v>3</v>
      </c>
      <c r="AJ20">
        <v>3</v>
      </c>
      <c r="AL20">
        <v>2</v>
      </c>
      <c r="AM20">
        <v>3</v>
      </c>
      <c r="AN20">
        <v>3</v>
      </c>
    </row>
    <row r="21" spans="1:40">
      <c r="A21" s="28" t="s">
        <v>150</v>
      </c>
      <c r="B21">
        <v>3</v>
      </c>
      <c r="C21">
        <v>4</v>
      </c>
      <c r="D21">
        <v>4</v>
      </c>
      <c r="E21" s="28"/>
      <c r="F21">
        <v>3</v>
      </c>
      <c r="G21">
        <v>2</v>
      </c>
      <c r="H21">
        <v>2</v>
      </c>
      <c r="I21" s="28"/>
      <c r="J21">
        <v>3</v>
      </c>
      <c r="K21">
        <v>2</v>
      </c>
      <c r="L21">
        <v>2</v>
      </c>
      <c r="M21" s="28"/>
      <c r="N21">
        <v>3</v>
      </c>
      <c r="O21">
        <v>2</v>
      </c>
      <c r="P21">
        <v>3</v>
      </c>
      <c r="Q21" s="28"/>
      <c r="R21">
        <v>2</v>
      </c>
      <c r="S21">
        <v>3</v>
      </c>
      <c r="T21">
        <v>3</v>
      </c>
      <c r="U21" s="28"/>
      <c r="V21">
        <v>2</v>
      </c>
      <c r="W21">
        <v>3</v>
      </c>
      <c r="X21">
        <v>3</v>
      </c>
      <c r="Y21" s="28"/>
      <c r="Z21">
        <v>3</v>
      </c>
      <c r="AA21">
        <v>3</v>
      </c>
      <c r="AB21">
        <v>3</v>
      </c>
      <c r="AC21" s="28"/>
      <c r="AD21">
        <v>3</v>
      </c>
      <c r="AE21">
        <v>2</v>
      </c>
      <c r="AF21">
        <v>2</v>
      </c>
      <c r="AG21" s="28"/>
      <c r="AH21">
        <v>3</v>
      </c>
      <c r="AI21">
        <v>2</v>
      </c>
      <c r="AJ21">
        <v>2</v>
      </c>
      <c r="AL21">
        <v>3</v>
      </c>
      <c r="AM21">
        <v>3</v>
      </c>
      <c r="AN21">
        <v>3</v>
      </c>
    </row>
    <row r="22" spans="1:40">
      <c r="A22" s="28" t="s">
        <v>151</v>
      </c>
      <c r="B22">
        <v>3</v>
      </c>
      <c r="C22">
        <v>4</v>
      </c>
      <c r="D22">
        <v>4</v>
      </c>
      <c r="E22" s="28"/>
      <c r="F22">
        <v>3</v>
      </c>
      <c r="G22">
        <v>2</v>
      </c>
      <c r="H22">
        <v>2</v>
      </c>
      <c r="I22" s="28"/>
      <c r="J22">
        <v>3</v>
      </c>
      <c r="K22">
        <v>2</v>
      </c>
      <c r="L22">
        <v>2</v>
      </c>
      <c r="M22" s="28"/>
      <c r="N22">
        <v>3</v>
      </c>
      <c r="O22">
        <v>2</v>
      </c>
      <c r="P22">
        <v>3</v>
      </c>
      <c r="Q22" s="28"/>
      <c r="R22">
        <v>2</v>
      </c>
      <c r="S22">
        <v>3</v>
      </c>
      <c r="T22">
        <v>3</v>
      </c>
      <c r="U22" s="28"/>
      <c r="V22">
        <v>2</v>
      </c>
      <c r="W22">
        <v>3</v>
      </c>
      <c r="X22">
        <v>3</v>
      </c>
      <c r="Y22" s="28"/>
      <c r="Z22">
        <v>3</v>
      </c>
      <c r="AA22">
        <v>3</v>
      </c>
      <c r="AB22">
        <v>3</v>
      </c>
      <c r="AC22" s="28"/>
      <c r="AD22">
        <v>3</v>
      </c>
      <c r="AE22">
        <v>2</v>
      </c>
      <c r="AF22">
        <v>2</v>
      </c>
      <c r="AG22" s="28"/>
      <c r="AH22">
        <v>3</v>
      </c>
      <c r="AI22">
        <v>2</v>
      </c>
      <c r="AJ22">
        <v>2</v>
      </c>
      <c r="AL22">
        <v>3</v>
      </c>
      <c r="AM22">
        <v>3</v>
      </c>
      <c r="AN22">
        <v>3</v>
      </c>
    </row>
    <row r="23" spans="1:40" s="36" customFormat="1">
      <c r="A23" s="35" t="s">
        <v>152</v>
      </c>
      <c r="B23" s="36">
        <v>4</v>
      </c>
      <c r="C23" s="36">
        <v>3</v>
      </c>
      <c r="D23" s="36">
        <v>3</v>
      </c>
      <c r="E23" s="35"/>
      <c r="F23" s="36">
        <v>3</v>
      </c>
      <c r="G23" s="36">
        <v>1</v>
      </c>
      <c r="H23" s="36">
        <v>3</v>
      </c>
      <c r="I23" s="35"/>
      <c r="J23" s="36">
        <v>3</v>
      </c>
      <c r="K23" s="36">
        <v>1</v>
      </c>
      <c r="L23" s="36">
        <v>3</v>
      </c>
      <c r="M23" s="35"/>
      <c r="N23" s="36">
        <v>3</v>
      </c>
      <c r="O23" s="36">
        <v>1</v>
      </c>
      <c r="P23" s="36">
        <v>2</v>
      </c>
      <c r="Q23" s="35"/>
      <c r="R23" s="36">
        <v>3</v>
      </c>
      <c r="S23" s="36">
        <v>1</v>
      </c>
      <c r="T23" s="36">
        <v>2</v>
      </c>
      <c r="U23" s="35"/>
      <c r="V23" s="36">
        <v>3</v>
      </c>
      <c r="W23" s="36">
        <v>1</v>
      </c>
      <c r="X23" s="36">
        <v>1</v>
      </c>
      <c r="Y23" s="35"/>
      <c r="Z23" s="36">
        <v>3</v>
      </c>
      <c r="AA23" s="36">
        <v>1</v>
      </c>
      <c r="AB23" s="36">
        <v>1</v>
      </c>
      <c r="AC23" s="35"/>
      <c r="AD23" s="36">
        <v>3</v>
      </c>
      <c r="AE23" s="36">
        <v>1</v>
      </c>
      <c r="AF23" s="36">
        <v>1</v>
      </c>
      <c r="AG23" s="35"/>
      <c r="AH23" s="36">
        <v>3</v>
      </c>
      <c r="AI23" s="36">
        <v>2</v>
      </c>
      <c r="AJ23" s="36">
        <v>2</v>
      </c>
      <c r="AL23" s="36">
        <v>3</v>
      </c>
      <c r="AM23" s="36">
        <v>1</v>
      </c>
      <c r="AN23" s="36">
        <v>1</v>
      </c>
    </row>
    <row r="24" spans="1:40" s="36" customFormat="1">
      <c r="A24" s="35" t="s">
        <v>153</v>
      </c>
      <c r="B24" s="36">
        <v>4</v>
      </c>
      <c r="C24" s="36">
        <v>3</v>
      </c>
      <c r="D24" s="36">
        <v>3</v>
      </c>
      <c r="E24" s="35"/>
      <c r="F24" s="36">
        <v>3</v>
      </c>
      <c r="G24" s="36">
        <v>1</v>
      </c>
      <c r="H24" s="36">
        <v>3</v>
      </c>
      <c r="I24" s="35"/>
      <c r="J24" s="36">
        <v>3</v>
      </c>
      <c r="K24" s="36">
        <v>1</v>
      </c>
      <c r="L24" s="36">
        <v>3</v>
      </c>
      <c r="M24" s="35"/>
      <c r="N24" s="36">
        <v>3</v>
      </c>
      <c r="O24" s="36">
        <v>1</v>
      </c>
      <c r="P24" s="36">
        <v>3</v>
      </c>
      <c r="Q24" s="35"/>
      <c r="R24" s="36">
        <v>3</v>
      </c>
      <c r="S24" s="36">
        <v>1</v>
      </c>
      <c r="T24" s="36">
        <v>2</v>
      </c>
      <c r="U24" s="35"/>
      <c r="V24" s="36">
        <v>3</v>
      </c>
      <c r="W24" s="36">
        <v>1</v>
      </c>
      <c r="X24" s="36">
        <v>1</v>
      </c>
      <c r="Y24" s="35"/>
      <c r="Z24" s="36">
        <v>3</v>
      </c>
      <c r="AA24" s="36">
        <v>1</v>
      </c>
      <c r="AB24" s="36">
        <v>1</v>
      </c>
      <c r="AC24" s="35"/>
      <c r="AD24" s="36">
        <v>3</v>
      </c>
      <c r="AE24" s="36">
        <v>1</v>
      </c>
      <c r="AF24" s="36">
        <v>1</v>
      </c>
      <c r="AG24" s="35"/>
      <c r="AH24" s="36">
        <v>3</v>
      </c>
      <c r="AI24" s="36">
        <v>1</v>
      </c>
      <c r="AJ24" s="36">
        <v>1</v>
      </c>
      <c r="AL24" s="36">
        <v>3</v>
      </c>
      <c r="AM24" s="36">
        <v>2</v>
      </c>
      <c r="AN24" s="36">
        <v>1</v>
      </c>
    </row>
    <row r="25" spans="1:40" s="36" customFormat="1">
      <c r="A25" s="35" t="s">
        <v>154</v>
      </c>
      <c r="B25" s="36">
        <v>3</v>
      </c>
      <c r="C25" s="36">
        <v>2</v>
      </c>
      <c r="D25" s="36">
        <v>3</v>
      </c>
      <c r="E25" s="35"/>
      <c r="F25" s="36">
        <v>3</v>
      </c>
      <c r="G25" s="36">
        <v>1</v>
      </c>
      <c r="H25" s="36">
        <v>3</v>
      </c>
      <c r="I25" s="35"/>
      <c r="J25" s="36">
        <v>3</v>
      </c>
      <c r="K25" s="36">
        <v>1</v>
      </c>
      <c r="L25" s="36">
        <v>3</v>
      </c>
      <c r="M25" s="35"/>
      <c r="N25" s="36">
        <v>3</v>
      </c>
      <c r="O25" s="36">
        <v>1</v>
      </c>
      <c r="P25" s="36">
        <v>2</v>
      </c>
      <c r="Q25" s="35"/>
      <c r="R25" s="36">
        <v>3</v>
      </c>
      <c r="S25" s="36">
        <v>2</v>
      </c>
      <c r="T25" s="36">
        <v>2</v>
      </c>
      <c r="U25" s="35"/>
      <c r="V25" s="36">
        <v>3</v>
      </c>
      <c r="W25" s="36">
        <v>1</v>
      </c>
      <c r="X25" s="36">
        <v>1</v>
      </c>
      <c r="Y25" s="35"/>
      <c r="Z25" s="36">
        <v>3</v>
      </c>
      <c r="AA25" s="36">
        <v>1</v>
      </c>
      <c r="AB25" s="36">
        <v>1</v>
      </c>
      <c r="AC25" s="35"/>
      <c r="AD25" s="36">
        <v>3</v>
      </c>
      <c r="AE25" s="36">
        <v>1</v>
      </c>
      <c r="AF25" s="36">
        <v>1</v>
      </c>
      <c r="AG25" s="35"/>
      <c r="AH25" s="36">
        <v>2</v>
      </c>
      <c r="AI25" s="36">
        <v>3</v>
      </c>
      <c r="AJ25" s="36">
        <v>3</v>
      </c>
      <c r="AL25" s="36">
        <v>3</v>
      </c>
      <c r="AM25" s="36">
        <v>2</v>
      </c>
      <c r="AN25" s="36">
        <v>2</v>
      </c>
    </row>
    <row r="26" spans="1:40" s="36" customFormat="1">
      <c r="A26" s="35" t="s">
        <v>155</v>
      </c>
      <c r="B26" s="36">
        <v>3</v>
      </c>
      <c r="C26" s="36">
        <v>2</v>
      </c>
      <c r="D26" s="36">
        <v>3</v>
      </c>
      <c r="E26" s="35"/>
      <c r="F26" s="36">
        <v>3</v>
      </c>
      <c r="G26" s="36">
        <v>1</v>
      </c>
      <c r="H26" s="36">
        <v>3</v>
      </c>
      <c r="I26" s="35"/>
      <c r="J26" s="36">
        <v>3</v>
      </c>
      <c r="K26" s="36">
        <v>1</v>
      </c>
      <c r="L26" s="36">
        <v>3</v>
      </c>
      <c r="M26" s="35"/>
      <c r="N26" s="36">
        <v>3</v>
      </c>
      <c r="O26" s="36">
        <v>2</v>
      </c>
      <c r="P26" s="36">
        <v>2</v>
      </c>
      <c r="Q26" s="35"/>
      <c r="R26" s="36">
        <v>2</v>
      </c>
      <c r="S26" s="36">
        <v>3</v>
      </c>
      <c r="T26" s="36">
        <v>3</v>
      </c>
      <c r="U26" s="35"/>
      <c r="V26" s="36">
        <v>2</v>
      </c>
      <c r="W26" s="36">
        <v>3</v>
      </c>
      <c r="X26" s="36">
        <v>3</v>
      </c>
      <c r="Y26" s="35"/>
      <c r="Z26" s="36">
        <v>3</v>
      </c>
      <c r="AA26" s="36">
        <v>3</v>
      </c>
      <c r="AB26" s="36">
        <v>3</v>
      </c>
      <c r="AC26" s="35"/>
      <c r="AD26" s="36">
        <v>2</v>
      </c>
      <c r="AE26" s="36">
        <v>3</v>
      </c>
      <c r="AF26" s="36">
        <v>3</v>
      </c>
      <c r="AG26" s="35"/>
      <c r="AH26" s="36">
        <v>2</v>
      </c>
      <c r="AI26" s="36">
        <v>3</v>
      </c>
      <c r="AJ26" s="36">
        <v>3</v>
      </c>
      <c r="AL26" s="36">
        <v>2</v>
      </c>
      <c r="AM26" s="36">
        <v>3</v>
      </c>
      <c r="AN26" s="36">
        <v>3</v>
      </c>
    </row>
    <row r="27" spans="1:40">
      <c r="A27" s="28" t="s">
        <v>156</v>
      </c>
      <c r="B27">
        <v>3</v>
      </c>
      <c r="C27">
        <v>4</v>
      </c>
      <c r="D27">
        <v>4</v>
      </c>
      <c r="E27" s="28"/>
      <c r="F27">
        <v>2</v>
      </c>
      <c r="G27">
        <v>3</v>
      </c>
      <c r="H27">
        <v>3</v>
      </c>
      <c r="I27" s="28"/>
      <c r="J27">
        <v>2</v>
      </c>
      <c r="K27">
        <v>3</v>
      </c>
      <c r="L27">
        <v>3</v>
      </c>
      <c r="M27" s="28"/>
      <c r="N27">
        <v>3</v>
      </c>
      <c r="O27">
        <v>2</v>
      </c>
      <c r="P27">
        <v>3</v>
      </c>
      <c r="Q27" s="28"/>
      <c r="R27">
        <v>2</v>
      </c>
      <c r="S27">
        <v>3</v>
      </c>
      <c r="T27">
        <v>3</v>
      </c>
      <c r="U27" s="28"/>
      <c r="V27">
        <v>2</v>
      </c>
      <c r="W27">
        <v>3</v>
      </c>
      <c r="X27">
        <v>3</v>
      </c>
      <c r="Y27" s="28"/>
      <c r="Z27">
        <v>3</v>
      </c>
      <c r="AA27">
        <v>3</v>
      </c>
      <c r="AB27">
        <v>3</v>
      </c>
      <c r="AC27" s="28"/>
      <c r="AD27">
        <v>2</v>
      </c>
      <c r="AE27">
        <v>3</v>
      </c>
      <c r="AF27">
        <v>3</v>
      </c>
      <c r="AG27" s="28"/>
      <c r="AH27">
        <v>2</v>
      </c>
      <c r="AI27">
        <v>3</v>
      </c>
      <c r="AJ27">
        <v>3</v>
      </c>
      <c r="AL27">
        <v>2</v>
      </c>
      <c r="AM27">
        <v>3</v>
      </c>
      <c r="AN27">
        <v>3</v>
      </c>
    </row>
    <row r="28" spans="1:40">
      <c r="A28" s="28" t="s">
        <v>157</v>
      </c>
      <c r="B28">
        <v>3</v>
      </c>
      <c r="C28">
        <v>4</v>
      </c>
      <c r="D28">
        <v>4</v>
      </c>
      <c r="E28" s="28"/>
      <c r="F28">
        <v>3</v>
      </c>
      <c r="G28">
        <v>2</v>
      </c>
      <c r="H28">
        <v>2</v>
      </c>
      <c r="I28" s="28"/>
      <c r="J28">
        <v>3</v>
      </c>
      <c r="K28">
        <v>2</v>
      </c>
      <c r="L28">
        <v>2</v>
      </c>
      <c r="M28" s="28"/>
      <c r="N28">
        <v>3</v>
      </c>
      <c r="O28">
        <v>2</v>
      </c>
      <c r="P28">
        <v>3</v>
      </c>
      <c r="Q28" s="28"/>
      <c r="R28">
        <v>2</v>
      </c>
      <c r="S28">
        <v>3</v>
      </c>
      <c r="T28">
        <v>3</v>
      </c>
      <c r="U28" s="28"/>
      <c r="V28">
        <v>2</v>
      </c>
      <c r="W28">
        <v>3</v>
      </c>
      <c r="X28">
        <v>3</v>
      </c>
      <c r="Y28" s="28"/>
      <c r="Z28">
        <v>3</v>
      </c>
      <c r="AA28">
        <v>3</v>
      </c>
      <c r="AB28">
        <v>3</v>
      </c>
      <c r="AC28" s="28"/>
      <c r="AD28">
        <v>2</v>
      </c>
      <c r="AE28">
        <v>3</v>
      </c>
      <c r="AF28">
        <v>3</v>
      </c>
      <c r="AG28" s="28"/>
      <c r="AH28">
        <v>2</v>
      </c>
      <c r="AI28">
        <v>3</v>
      </c>
      <c r="AJ28">
        <v>3</v>
      </c>
      <c r="AL28">
        <v>1</v>
      </c>
      <c r="AM28">
        <v>3</v>
      </c>
      <c r="AN28">
        <v>3</v>
      </c>
    </row>
    <row r="29" spans="1:40">
      <c r="A29" s="28" t="s">
        <v>158</v>
      </c>
      <c r="B29">
        <v>3</v>
      </c>
      <c r="C29">
        <v>2</v>
      </c>
      <c r="D29">
        <v>3</v>
      </c>
      <c r="E29" s="28"/>
      <c r="F29">
        <v>3</v>
      </c>
      <c r="G29">
        <v>2</v>
      </c>
      <c r="H29">
        <v>3</v>
      </c>
      <c r="I29" s="28"/>
      <c r="J29">
        <v>3</v>
      </c>
      <c r="K29">
        <v>2</v>
      </c>
      <c r="L29">
        <v>3</v>
      </c>
      <c r="M29" s="28"/>
      <c r="N29">
        <v>2</v>
      </c>
      <c r="O29">
        <v>3</v>
      </c>
      <c r="P29">
        <v>2</v>
      </c>
      <c r="Q29" s="28"/>
      <c r="R29">
        <v>2</v>
      </c>
      <c r="S29">
        <v>3</v>
      </c>
      <c r="T29">
        <v>3</v>
      </c>
      <c r="U29" s="28"/>
      <c r="V29">
        <v>2</v>
      </c>
      <c r="W29">
        <v>3</v>
      </c>
      <c r="X29">
        <v>3</v>
      </c>
      <c r="Y29" s="28"/>
      <c r="Z29">
        <v>3</v>
      </c>
      <c r="AA29">
        <v>3</v>
      </c>
      <c r="AB29">
        <v>3</v>
      </c>
      <c r="AC29" s="28"/>
      <c r="AD29">
        <v>3</v>
      </c>
      <c r="AE29">
        <v>3</v>
      </c>
      <c r="AF29">
        <v>3</v>
      </c>
      <c r="AG29" s="28"/>
      <c r="AH29">
        <v>2</v>
      </c>
      <c r="AI29">
        <v>3</v>
      </c>
      <c r="AJ29">
        <v>3</v>
      </c>
      <c r="AL29">
        <v>2</v>
      </c>
      <c r="AM29">
        <v>3</v>
      </c>
      <c r="AN29">
        <v>3</v>
      </c>
    </row>
    <row r="30" spans="1:40">
      <c r="A30" s="28" t="s">
        <v>159</v>
      </c>
      <c r="B30">
        <v>3</v>
      </c>
      <c r="C30">
        <v>2</v>
      </c>
      <c r="D30">
        <v>3</v>
      </c>
      <c r="E30" s="28"/>
      <c r="F30">
        <v>3</v>
      </c>
      <c r="G30">
        <v>2</v>
      </c>
      <c r="H30">
        <v>3</v>
      </c>
      <c r="I30" s="28"/>
      <c r="J30">
        <v>3</v>
      </c>
      <c r="K30">
        <v>2</v>
      </c>
      <c r="L30">
        <v>3</v>
      </c>
      <c r="M30" s="28"/>
      <c r="N30">
        <v>2</v>
      </c>
      <c r="O30">
        <v>3</v>
      </c>
      <c r="P30">
        <v>2</v>
      </c>
      <c r="Q30" s="28"/>
      <c r="R30">
        <v>2</v>
      </c>
      <c r="S30">
        <v>3</v>
      </c>
      <c r="T30">
        <v>3</v>
      </c>
      <c r="U30" s="28"/>
      <c r="V30">
        <v>2</v>
      </c>
      <c r="W30">
        <v>3</v>
      </c>
      <c r="X30">
        <v>3</v>
      </c>
      <c r="Y30" s="28"/>
      <c r="Z30">
        <v>3</v>
      </c>
      <c r="AA30">
        <v>3</v>
      </c>
      <c r="AB30">
        <v>3</v>
      </c>
      <c r="AC30" s="28"/>
      <c r="AD30">
        <v>3</v>
      </c>
      <c r="AE30">
        <v>3</v>
      </c>
      <c r="AF30">
        <v>3</v>
      </c>
      <c r="AG30" s="28"/>
      <c r="AH30">
        <v>3</v>
      </c>
      <c r="AI30">
        <v>1</v>
      </c>
      <c r="AJ30">
        <v>1</v>
      </c>
      <c r="AL30">
        <v>2</v>
      </c>
      <c r="AM30">
        <v>3</v>
      </c>
      <c r="AN30">
        <v>3</v>
      </c>
    </row>
    <row r="31" spans="1:40">
      <c r="A31" s="28"/>
      <c r="E31" s="28"/>
      <c r="I31" s="28"/>
      <c r="M31" s="28"/>
      <c r="Q31" s="28"/>
      <c r="U31" s="28"/>
      <c r="Y31" s="28"/>
      <c r="AC31" s="28"/>
      <c r="AG31" s="28"/>
    </row>
    <row r="32" spans="1:40">
      <c r="Q32" s="28"/>
      <c r="U32" s="28"/>
      <c r="Y32" s="28"/>
      <c r="AC32" s="28"/>
      <c r="AG32" s="28"/>
    </row>
    <row r="33" spans="17:33">
      <c r="Q33" s="28"/>
      <c r="U33" s="28"/>
      <c r="Y33" s="28"/>
      <c r="AC33" s="28"/>
      <c r="AG33" s="28"/>
    </row>
    <row r="34" spans="17:33">
      <c r="Q34" s="28"/>
      <c r="U34" s="28"/>
      <c r="Y34" s="28"/>
      <c r="AC34" s="28"/>
      <c r="AG34" s="28"/>
    </row>
    <row r="35" spans="17:33">
      <c r="Q35" s="28"/>
      <c r="U35" s="28"/>
      <c r="Y35" s="28"/>
      <c r="AC35" s="28"/>
      <c r="AG35" s="28"/>
    </row>
    <row r="36" spans="17:33">
      <c r="Q36" s="28"/>
      <c r="U36" s="28"/>
      <c r="Y36" s="28"/>
      <c r="AC36" s="28"/>
      <c r="AG36" s="28"/>
    </row>
    <row r="37" spans="17:33">
      <c r="Q37" s="28"/>
      <c r="U37" s="28"/>
      <c r="Y37" s="28"/>
      <c r="AC37" s="28"/>
      <c r="AG37" s="28"/>
    </row>
    <row r="38" spans="17:33">
      <c r="Q38" s="28"/>
      <c r="U38" s="28"/>
      <c r="Y38" s="28"/>
      <c r="AC38" s="28"/>
      <c r="AG38" s="28"/>
    </row>
    <row r="39" spans="17:33">
      <c r="U39" s="28"/>
      <c r="Y39" s="28"/>
      <c r="AC39" s="28"/>
      <c r="AG39" s="28"/>
    </row>
    <row r="40" spans="17:33">
      <c r="U40" s="28"/>
      <c r="Y40" s="28"/>
      <c r="AC40" s="28"/>
      <c r="AG40" s="28"/>
    </row>
    <row r="41" spans="17:33">
      <c r="U41" s="28"/>
      <c r="Y41" s="28"/>
      <c r="AC41" s="28"/>
      <c r="AG41" s="28"/>
    </row>
    <row r="42" spans="17:33">
      <c r="U42" s="28"/>
      <c r="Y42" s="28"/>
      <c r="AC42" s="28"/>
      <c r="AG42" s="28"/>
    </row>
    <row r="43" spans="17:33">
      <c r="U43" s="28"/>
      <c r="Y43" s="28"/>
      <c r="AC43" s="28"/>
      <c r="AG43" s="28"/>
    </row>
    <row r="44" spans="17:33">
      <c r="U44" s="28"/>
      <c r="Y44" s="28"/>
      <c r="AC44" s="28"/>
      <c r="AG44" s="28"/>
    </row>
    <row r="45" spans="17:33">
      <c r="U45" s="28"/>
      <c r="Y45" s="28"/>
      <c r="AC45" s="28"/>
      <c r="AG45" s="28"/>
    </row>
    <row r="46" spans="17:33">
      <c r="U46" s="28"/>
      <c r="Y46" s="28"/>
      <c r="AC46" s="28"/>
      <c r="AG46" s="28"/>
    </row>
    <row r="47" spans="17:33">
      <c r="U47" s="28"/>
      <c r="Y47" s="28"/>
      <c r="AC47" s="28"/>
      <c r="AG47" s="28"/>
    </row>
    <row r="48" spans="17:33">
      <c r="U48" s="28"/>
      <c r="Y48" s="28"/>
      <c r="AC48" s="28"/>
      <c r="AG48" s="28"/>
    </row>
    <row r="49" spans="21:33">
      <c r="U49" s="28"/>
      <c r="Y49" s="28"/>
      <c r="AC49" s="28"/>
      <c r="AG49" s="28"/>
    </row>
    <row r="50" spans="21:33">
      <c r="U50" s="28"/>
      <c r="Y50" s="28"/>
      <c r="AC50" s="28"/>
      <c r="AG50" s="28"/>
    </row>
    <row r="51" spans="21:33">
      <c r="U51" s="28"/>
      <c r="Y51" s="28"/>
      <c r="AC51" s="28"/>
      <c r="AG51" s="28"/>
    </row>
    <row r="52" spans="21:33">
      <c r="U52" s="28"/>
      <c r="Y52" s="28"/>
      <c r="AC52" s="28"/>
      <c r="AG52" s="28"/>
    </row>
    <row r="53" spans="21:33">
      <c r="U53" s="28"/>
      <c r="Y53" s="28"/>
      <c r="AC53" s="28"/>
      <c r="AG53" s="28"/>
    </row>
    <row r="54" spans="21:33">
      <c r="U54" s="28"/>
      <c r="Y54" s="28"/>
      <c r="AC54" s="28"/>
      <c r="AG54" s="28"/>
    </row>
    <row r="55" spans="21:33">
      <c r="U55" s="28"/>
      <c r="Y55" s="28"/>
      <c r="AC55" s="28"/>
      <c r="AG55" s="28"/>
    </row>
    <row r="56" spans="21:33">
      <c r="U56" s="28"/>
      <c r="Y56" s="28"/>
      <c r="AC56" s="28"/>
      <c r="AG56" s="28"/>
    </row>
    <row r="57" spans="21:33">
      <c r="U57" s="28"/>
      <c r="Y57" s="28"/>
      <c r="AC57" s="28"/>
      <c r="AG57" s="28"/>
    </row>
    <row r="58" spans="21:33">
      <c r="U58" s="28"/>
      <c r="Y58" s="28"/>
      <c r="AC58" s="28"/>
      <c r="AG58" s="28"/>
    </row>
    <row r="59" spans="21:33">
      <c r="U59" s="28"/>
      <c r="Y59" s="28"/>
      <c r="AC59" s="28"/>
      <c r="AG59" s="28"/>
    </row>
    <row r="60" spans="21:33">
      <c r="U60" s="28"/>
      <c r="Y60" s="28"/>
      <c r="AC60" s="28"/>
      <c r="AG60" s="28"/>
    </row>
    <row r="61" spans="21:33">
      <c r="U61" s="28"/>
      <c r="Y61" s="28"/>
      <c r="AC61" s="28"/>
      <c r="AG61" s="28"/>
    </row>
    <row r="62" spans="21:33">
      <c r="U62" s="28"/>
      <c r="Y62" s="28"/>
      <c r="AC62" s="28"/>
      <c r="AG62" s="28"/>
    </row>
    <row r="63" spans="21:33">
      <c r="U63" s="28"/>
      <c r="Y63" s="28"/>
      <c r="AC63" s="28"/>
      <c r="AG63" s="28"/>
    </row>
    <row r="64" spans="21:33">
      <c r="Y64" s="28" t="s">
        <v>160</v>
      </c>
    </row>
    <row r="66" spans="1:27">
      <c r="A66" s="2" t="s">
        <v>134</v>
      </c>
      <c r="B66">
        <v>0</v>
      </c>
      <c r="C66">
        <f>B66+4</f>
        <v>4</v>
      </c>
      <c r="D66">
        <f>C66+4</f>
        <v>8</v>
      </c>
      <c r="E66">
        <f>D66+4</f>
        <v>12</v>
      </c>
      <c r="F66">
        <f t="shared" ref="F66:G66" si="0">E66+4</f>
        <v>16</v>
      </c>
      <c r="G66">
        <f t="shared" si="0"/>
        <v>20</v>
      </c>
      <c r="K66" s="2" t="s">
        <v>135</v>
      </c>
      <c r="L66">
        <f t="shared" ref="L66:Q67" si="1">B66</f>
        <v>0</v>
      </c>
      <c r="M66">
        <f t="shared" si="1"/>
        <v>4</v>
      </c>
      <c r="N66">
        <f t="shared" si="1"/>
        <v>8</v>
      </c>
      <c r="O66">
        <f t="shared" si="1"/>
        <v>12</v>
      </c>
      <c r="P66">
        <f t="shared" si="1"/>
        <v>16</v>
      </c>
      <c r="Q66">
        <f t="shared" si="1"/>
        <v>20</v>
      </c>
      <c r="U66" s="2" t="s">
        <v>133</v>
      </c>
      <c r="V66">
        <f t="shared" ref="V66:AA67" si="2">L66</f>
        <v>0</v>
      </c>
      <c r="W66">
        <f t="shared" si="2"/>
        <v>4</v>
      </c>
      <c r="X66">
        <f t="shared" si="2"/>
        <v>8</v>
      </c>
      <c r="Y66">
        <f t="shared" si="2"/>
        <v>12</v>
      </c>
      <c r="Z66">
        <f t="shared" si="2"/>
        <v>16</v>
      </c>
      <c r="AA66">
        <f t="shared" si="2"/>
        <v>20</v>
      </c>
    </row>
    <row r="67" spans="1:27">
      <c r="B67" s="4">
        <f>A5</f>
        <v>44916</v>
      </c>
      <c r="C67" s="4">
        <f>F5</f>
        <v>44923</v>
      </c>
      <c r="D67" s="4">
        <f>J5</f>
        <v>44565</v>
      </c>
      <c r="E67" s="4">
        <f>N5</f>
        <v>44572</v>
      </c>
      <c r="F67" s="4">
        <f>R5</f>
        <v>44579</v>
      </c>
      <c r="G67" s="4">
        <f>V5</f>
        <v>44586</v>
      </c>
      <c r="L67" s="4">
        <f t="shared" si="1"/>
        <v>44916</v>
      </c>
      <c r="M67" s="4">
        <f t="shared" si="1"/>
        <v>44923</v>
      </c>
      <c r="N67" s="4">
        <f t="shared" si="1"/>
        <v>44565</v>
      </c>
      <c r="O67" s="4">
        <f t="shared" si="1"/>
        <v>44572</v>
      </c>
      <c r="P67" s="4">
        <f t="shared" si="1"/>
        <v>44579</v>
      </c>
      <c r="Q67" s="4">
        <f t="shared" si="1"/>
        <v>44586</v>
      </c>
      <c r="V67" s="4">
        <f t="shared" si="2"/>
        <v>44916</v>
      </c>
      <c r="W67" s="4">
        <f t="shared" si="2"/>
        <v>44923</v>
      </c>
      <c r="X67" s="4">
        <f t="shared" si="2"/>
        <v>44565</v>
      </c>
      <c r="Y67" s="4">
        <f t="shared" si="2"/>
        <v>44572</v>
      </c>
      <c r="Z67" s="4">
        <f t="shared" si="2"/>
        <v>44579</v>
      </c>
      <c r="AA67" s="4">
        <f t="shared" si="2"/>
        <v>44586</v>
      </c>
    </row>
    <row r="68" spans="1:27">
      <c r="A68" t="s">
        <v>109</v>
      </c>
      <c r="B68">
        <f t="shared" ref="B68:B92" ca="1" si="3">OFFSET($B7,0,B$66,1,1)</f>
        <v>3</v>
      </c>
      <c r="C68">
        <f ca="1">OFFSET($B7,0,C66,1,1)</f>
        <v>3</v>
      </c>
      <c r="D68">
        <f ca="1">OFFSET($B7,0,D66,1,1)</f>
        <v>3</v>
      </c>
      <c r="E68">
        <f ca="1">OFFSET($B7,0,E66,1,1)</f>
        <v>3</v>
      </c>
      <c r="F68">
        <f ca="1">OFFSET($B7,0,F66,1,1)</f>
        <v>3</v>
      </c>
      <c r="G68">
        <f ca="1">OFFSET($B7,0,G66,1,1)</f>
        <v>3</v>
      </c>
      <c r="K68" t="str">
        <f t="shared" ref="K68:K92" si="4">A68</f>
        <v>AA</v>
      </c>
      <c r="L68">
        <f t="shared" ref="L68:Q92" ca="1" si="5">OFFSET($C7,0,L$66,1,1)</f>
        <v>2</v>
      </c>
      <c r="M68">
        <f t="shared" ca="1" si="5"/>
        <v>1</v>
      </c>
      <c r="N68">
        <f t="shared" ca="1" si="5"/>
        <v>1</v>
      </c>
      <c r="O68">
        <f t="shared" ca="1" si="5"/>
        <v>1</v>
      </c>
      <c r="P68">
        <f t="shared" ca="1" si="5"/>
        <v>1</v>
      </c>
      <c r="Q68">
        <f t="shared" ca="1" si="5"/>
        <v>1</v>
      </c>
      <c r="U68" t="str">
        <f>K68</f>
        <v>AA</v>
      </c>
      <c r="V68">
        <f t="shared" ref="V68:AA92" ca="1" si="6">OFFSET($D7,0,V$66,1,1)</f>
        <v>2</v>
      </c>
      <c r="W68">
        <f t="shared" ca="1" si="6"/>
        <v>2</v>
      </c>
      <c r="X68">
        <f t="shared" ca="1" si="6"/>
        <v>2</v>
      </c>
      <c r="Y68">
        <f t="shared" ca="1" si="6"/>
        <v>2</v>
      </c>
      <c r="Z68">
        <f t="shared" ca="1" si="6"/>
        <v>2</v>
      </c>
      <c r="AA68">
        <f t="shared" ca="1" si="6"/>
        <v>1</v>
      </c>
    </row>
    <row r="69" spans="1:27">
      <c r="A69" t="s">
        <v>110</v>
      </c>
      <c r="B69">
        <f t="shared" ca="1" si="3"/>
        <v>3</v>
      </c>
      <c r="C69">
        <f t="shared" ref="C69:G92" ca="1" si="7">OFFSET($B8,0,C$66,1,1)</f>
        <v>3</v>
      </c>
      <c r="D69">
        <f t="shared" ca="1" si="7"/>
        <v>3</v>
      </c>
      <c r="E69">
        <f t="shared" ca="1" si="7"/>
        <v>3</v>
      </c>
      <c r="F69">
        <f t="shared" ca="1" si="7"/>
        <v>3</v>
      </c>
      <c r="G69">
        <f t="shared" ca="1" si="7"/>
        <v>3</v>
      </c>
      <c r="K69" t="str">
        <f t="shared" si="4"/>
        <v>MO</v>
      </c>
      <c r="L69">
        <f t="shared" ca="1" si="5"/>
        <v>2</v>
      </c>
      <c r="M69">
        <f t="shared" ca="1" si="5"/>
        <v>1</v>
      </c>
      <c r="N69">
        <f t="shared" ca="1" si="5"/>
        <v>1</v>
      </c>
      <c r="O69">
        <f t="shared" ca="1" si="5"/>
        <v>1</v>
      </c>
      <c r="P69">
        <f t="shared" ca="1" si="5"/>
        <v>1</v>
      </c>
      <c r="Q69">
        <f t="shared" ref="Q69" ca="1" si="8">OFFSET($C8,0,Q$66,1,1)</f>
        <v>1</v>
      </c>
      <c r="U69" t="str">
        <f t="shared" ref="U69:U92" si="9">K69</f>
        <v>MO</v>
      </c>
      <c r="V69">
        <f t="shared" ca="1" si="6"/>
        <v>2</v>
      </c>
      <c r="W69">
        <f t="shared" ca="1" si="6"/>
        <v>2</v>
      </c>
      <c r="X69">
        <f t="shared" ca="1" si="6"/>
        <v>3</v>
      </c>
      <c r="Y69">
        <f t="shared" ca="1" si="6"/>
        <v>3</v>
      </c>
      <c r="Z69">
        <f t="shared" ca="1" si="6"/>
        <v>2</v>
      </c>
      <c r="AA69">
        <f t="shared" ref="AA69" ca="1" si="10">OFFSET($D8,0,AA$66,1,1)</f>
        <v>1</v>
      </c>
    </row>
    <row r="70" spans="1:27">
      <c r="A70" t="s">
        <v>113</v>
      </c>
      <c r="B70">
        <f t="shared" ca="1" si="3"/>
        <v>3</v>
      </c>
      <c r="C70">
        <f t="shared" ca="1" si="7"/>
        <v>3</v>
      </c>
      <c r="D70">
        <f t="shared" ca="1" si="7"/>
        <v>3</v>
      </c>
      <c r="E70">
        <f t="shared" ca="1" si="7"/>
        <v>3</v>
      </c>
      <c r="F70">
        <f t="shared" ca="1" si="7"/>
        <v>3</v>
      </c>
      <c r="G70">
        <f t="shared" ca="1" si="7"/>
        <v>3</v>
      </c>
      <c r="K70" t="str">
        <f t="shared" si="4"/>
        <v>OA</v>
      </c>
      <c r="L70">
        <f t="shared" ca="1" si="5"/>
        <v>4</v>
      </c>
      <c r="M70">
        <f t="shared" ca="1" si="5"/>
        <v>1</v>
      </c>
      <c r="N70">
        <f t="shared" ca="1" si="5"/>
        <v>1</v>
      </c>
      <c r="O70">
        <f t="shared" ca="1" si="5"/>
        <v>1</v>
      </c>
      <c r="P70">
        <f t="shared" ca="1" si="5"/>
        <v>1</v>
      </c>
      <c r="Q70">
        <f t="shared" ref="Q70" ca="1" si="11">OFFSET($C9,0,Q$66,1,1)</f>
        <v>1</v>
      </c>
      <c r="U70" t="str">
        <f t="shared" si="9"/>
        <v>OA</v>
      </c>
      <c r="V70">
        <f t="shared" ca="1" si="6"/>
        <v>4</v>
      </c>
      <c r="W70">
        <f t="shared" ca="1" si="6"/>
        <v>2</v>
      </c>
      <c r="X70">
        <f t="shared" ca="1" si="6"/>
        <v>2</v>
      </c>
      <c r="Y70">
        <f t="shared" ca="1" si="6"/>
        <v>2</v>
      </c>
      <c r="Z70">
        <f t="shared" ca="1" si="6"/>
        <v>2</v>
      </c>
      <c r="AA70">
        <f t="shared" ref="AA70" ca="1" si="12">OFFSET($D9,0,AA$66,1,1)</f>
        <v>1</v>
      </c>
    </row>
    <row r="71" spans="1:27">
      <c r="A71" t="s">
        <v>112</v>
      </c>
      <c r="B71">
        <f t="shared" ca="1" si="3"/>
        <v>3</v>
      </c>
      <c r="C71">
        <f t="shared" ca="1" si="7"/>
        <v>3</v>
      </c>
      <c r="D71">
        <f t="shared" ca="1" si="7"/>
        <v>3</v>
      </c>
      <c r="E71">
        <f t="shared" ca="1" si="7"/>
        <v>3</v>
      </c>
      <c r="F71">
        <f t="shared" ca="1" si="7"/>
        <v>3</v>
      </c>
      <c r="G71">
        <f t="shared" ca="1" si="7"/>
        <v>3</v>
      </c>
      <c r="K71" t="str">
        <f t="shared" si="4"/>
        <v>BS</v>
      </c>
      <c r="L71">
        <f t="shared" ca="1" si="5"/>
        <v>4</v>
      </c>
      <c r="M71">
        <f t="shared" ca="1" si="5"/>
        <v>1</v>
      </c>
      <c r="N71">
        <f t="shared" ca="1" si="5"/>
        <v>1</v>
      </c>
      <c r="O71">
        <f t="shared" ca="1" si="5"/>
        <v>1</v>
      </c>
      <c r="P71">
        <f t="shared" ca="1" si="5"/>
        <v>1</v>
      </c>
      <c r="Q71">
        <f t="shared" ref="Q71" ca="1" si="13">OFFSET($C10,0,Q$66,1,1)</f>
        <v>1</v>
      </c>
      <c r="U71" t="str">
        <f t="shared" si="9"/>
        <v>BS</v>
      </c>
      <c r="V71">
        <f t="shared" ca="1" si="6"/>
        <v>4</v>
      </c>
      <c r="W71">
        <f t="shared" ca="1" si="6"/>
        <v>2</v>
      </c>
      <c r="X71">
        <f t="shared" ca="1" si="6"/>
        <v>2</v>
      </c>
      <c r="Y71">
        <f t="shared" ca="1" si="6"/>
        <v>2</v>
      </c>
      <c r="Z71">
        <f t="shared" ca="1" si="6"/>
        <v>2</v>
      </c>
      <c r="AA71">
        <f t="shared" ref="AA71" ca="1" si="14">OFFSET($D10,0,AA$66,1,1)</f>
        <v>1</v>
      </c>
    </row>
    <row r="72" spans="1:27">
      <c r="A72" t="s">
        <v>111</v>
      </c>
      <c r="B72">
        <f t="shared" ca="1" si="3"/>
        <v>2</v>
      </c>
      <c r="C72">
        <f t="shared" ca="1" si="7"/>
        <v>3</v>
      </c>
      <c r="D72">
        <f t="shared" ca="1" si="7"/>
        <v>2</v>
      </c>
      <c r="E72">
        <f t="shared" ca="1" si="7"/>
        <v>2</v>
      </c>
      <c r="F72">
        <f t="shared" ca="1" si="7"/>
        <v>3</v>
      </c>
      <c r="G72">
        <f t="shared" ca="1" si="7"/>
        <v>2</v>
      </c>
      <c r="K72" t="str">
        <f t="shared" si="4"/>
        <v>RE15D</v>
      </c>
      <c r="L72">
        <f t="shared" ca="1" si="5"/>
        <v>4</v>
      </c>
      <c r="M72">
        <f t="shared" ca="1" si="5"/>
        <v>2</v>
      </c>
      <c r="N72">
        <f t="shared" ca="1" si="5"/>
        <v>2</v>
      </c>
      <c r="O72">
        <f t="shared" ca="1" si="5"/>
        <v>3</v>
      </c>
      <c r="P72">
        <f t="shared" ca="1" si="5"/>
        <v>1</v>
      </c>
      <c r="Q72">
        <f t="shared" ref="Q72" ca="1" si="15">OFFSET($C11,0,Q$66,1,1)</f>
        <v>3</v>
      </c>
      <c r="U72" t="str">
        <f t="shared" si="9"/>
        <v>RE15D</v>
      </c>
      <c r="V72">
        <f t="shared" ca="1" si="6"/>
        <v>4</v>
      </c>
      <c r="W72">
        <f t="shared" ca="1" si="6"/>
        <v>2</v>
      </c>
      <c r="X72">
        <f t="shared" ca="1" si="6"/>
        <v>2</v>
      </c>
      <c r="Y72">
        <f t="shared" ca="1" si="6"/>
        <v>3</v>
      </c>
      <c r="Z72">
        <f t="shared" ca="1" si="6"/>
        <v>2</v>
      </c>
      <c r="AA72">
        <f t="shared" ref="AA72" ca="1" si="16">OFFSET($D11,0,AA$66,1,1)</f>
        <v>3</v>
      </c>
    </row>
    <row r="73" spans="1:27">
      <c r="A73" t="s">
        <v>122</v>
      </c>
      <c r="B73">
        <f t="shared" ca="1" si="3"/>
        <v>2</v>
      </c>
      <c r="C73">
        <f t="shared" ca="1" si="7"/>
        <v>2</v>
      </c>
      <c r="D73">
        <f t="shared" ca="1" si="7"/>
        <v>2</v>
      </c>
      <c r="E73">
        <f t="shared" ca="1" si="7"/>
        <v>2</v>
      </c>
      <c r="F73">
        <f t="shared" ca="1" si="7"/>
        <v>2</v>
      </c>
      <c r="G73">
        <f t="shared" ca="1" si="7"/>
        <v>2</v>
      </c>
      <c r="K73" t="str">
        <f t="shared" si="4"/>
        <v>RE15M</v>
      </c>
      <c r="L73">
        <f t="shared" ca="1" si="5"/>
        <v>4</v>
      </c>
      <c r="M73">
        <f t="shared" ca="1" si="5"/>
        <v>3</v>
      </c>
      <c r="N73">
        <f t="shared" ca="1" si="5"/>
        <v>2</v>
      </c>
      <c r="O73">
        <f t="shared" ca="1" si="5"/>
        <v>3</v>
      </c>
      <c r="P73">
        <f t="shared" ca="1" si="5"/>
        <v>3</v>
      </c>
      <c r="Q73">
        <f t="shared" ref="Q73" ca="1" si="17">OFFSET($C12,0,Q$66,1,1)</f>
        <v>3</v>
      </c>
      <c r="U73" t="str">
        <f t="shared" si="9"/>
        <v>RE15M</v>
      </c>
      <c r="V73">
        <f t="shared" ca="1" si="6"/>
        <v>4</v>
      </c>
      <c r="W73">
        <f t="shared" ca="1" si="6"/>
        <v>3</v>
      </c>
      <c r="X73">
        <f t="shared" ca="1" si="6"/>
        <v>2</v>
      </c>
      <c r="Y73">
        <f t="shared" ca="1" si="6"/>
        <v>3</v>
      </c>
      <c r="Z73">
        <f t="shared" ca="1" si="6"/>
        <v>3</v>
      </c>
      <c r="AA73">
        <f t="shared" ref="AA73" ca="1" si="18">OFFSET($D12,0,AA$66,1,1)</f>
        <v>3</v>
      </c>
    </row>
    <row r="74" spans="1:27">
      <c r="A74" t="s">
        <v>127</v>
      </c>
      <c r="B74">
        <f t="shared" ca="1" si="3"/>
        <v>2</v>
      </c>
      <c r="C74">
        <f t="shared" ca="1" si="7"/>
        <v>3</v>
      </c>
      <c r="D74">
        <f t="shared" ca="1" si="7"/>
        <v>2</v>
      </c>
      <c r="E74">
        <f t="shared" ca="1" si="7"/>
        <v>3</v>
      </c>
      <c r="F74">
        <f t="shared" ca="1" si="7"/>
        <v>2</v>
      </c>
      <c r="G74">
        <f t="shared" ca="1" si="7"/>
        <v>2</v>
      </c>
      <c r="K74" t="str">
        <f t="shared" si="4"/>
        <v>RE16</v>
      </c>
      <c r="L74">
        <f t="shared" ca="1" si="5"/>
        <v>4</v>
      </c>
      <c r="M74">
        <f t="shared" ca="1" si="5"/>
        <v>3</v>
      </c>
      <c r="N74">
        <f t="shared" ca="1" si="5"/>
        <v>2</v>
      </c>
      <c r="O74">
        <f t="shared" ca="1" si="5"/>
        <v>2</v>
      </c>
      <c r="P74">
        <f t="shared" ca="1" si="5"/>
        <v>3</v>
      </c>
      <c r="Q74">
        <f t="shared" ref="Q74" ca="1" si="19">OFFSET($C13,0,Q$66,1,1)</f>
        <v>3</v>
      </c>
      <c r="U74" t="str">
        <f t="shared" si="9"/>
        <v>RE16</v>
      </c>
      <c r="V74">
        <f t="shared" ca="1" si="6"/>
        <v>4</v>
      </c>
      <c r="W74">
        <f t="shared" ca="1" si="6"/>
        <v>3</v>
      </c>
      <c r="X74">
        <f t="shared" ca="1" si="6"/>
        <v>2</v>
      </c>
      <c r="Y74">
        <f t="shared" ca="1" si="6"/>
        <v>3</v>
      </c>
      <c r="Z74">
        <f t="shared" ca="1" si="6"/>
        <v>3</v>
      </c>
      <c r="AA74">
        <f t="shared" ref="AA74" ca="1" si="20">OFFSET($D13,0,AA$66,1,1)</f>
        <v>3</v>
      </c>
    </row>
    <row r="75" spans="1:27">
      <c r="A75" t="s">
        <v>114</v>
      </c>
      <c r="B75">
        <f t="shared" ca="1" si="3"/>
        <v>2</v>
      </c>
      <c r="C75">
        <f t="shared" ca="1" si="7"/>
        <v>3</v>
      </c>
      <c r="D75">
        <f t="shared" ca="1" si="7"/>
        <v>2</v>
      </c>
      <c r="E75">
        <f t="shared" ca="1" si="7"/>
        <v>3</v>
      </c>
      <c r="F75">
        <f t="shared" ca="1" si="7"/>
        <v>2</v>
      </c>
      <c r="G75">
        <f t="shared" ref="G75" ca="1" si="21">OFFSET($B14,0,G$66,1,1)</f>
        <v>2</v>
      </c>
      <c r="K75" t="str">
        <f t="shared" si="4"/>
        <v>CG</v>
      </c>
      <c r="L75">
        <f t="shared" ca="1" si="5"/>
        <v>4</v>
      </c>
      <c r="M75">
        <f t="shared" ca="1" si="5"/>
        <v>3</v>
      </c>
      <c r="N75">
        <f t="shared" ca="1" si="5"/>
        <v>2</v>
      </c>
      <c r="O75">
        <f t="shared" ca="1" si="5"/>
        <v>2</v>
      </c>
      <c r="P75">
        <f t="shared" ca="1" si="5"/>
        <v>3</v>
      </c>
      <c r="Q75">
        <f t="shared" ref="Q75" ca="1" si="22">OFFSET($C14,0,Q$66,1,1)</f>
        <v>3</v>
      </c>
      <c r="U75" t="str">
        <f t="shared" si="9"/>
        <v>CG</v>
      </c>
      <c r="V75">
        <f t="shared" ca="1" si="6"/>
        <v>4</v>
      </c>
      <c r="W75">
        <f t="shared" ca="1" si="6"/>
        <v>3</v>
      </c>
      <c r="X75">
        <f t="shared" ca="1" si="6"/>
        <v>2</v>
      </c>
      <c r="Y75">
        <f t="shared" ca="1" si="6"/>
        <v>3</v>
      </c>
      <c r="Z75">
        <f t="shared" ca="1" si="6"/>
        <v>3</v>
      </c>
      <c r="AA75">
        <f t="shared" ref="AA75" ca="1" si="23">OFFSET($D14,0,AA$66,1,1)</f>
        <v>3</v>
      </c>
    </row>
    <row r="76" spans="1:27">
      <c r="A76" t="s">
        <v>119</v>
      </c>
      <c r="B76">
        <f t="shared" ca="1" si="3"/>
        <v>3</v>
      </c>
      <c r="C76">
        <f t="shared" ca="1" si="7"/>
        <v>3</v>
      </c>
      <c r="D76">
        <f t="shared" ca="1" si="7"/>
        <v>3</v>
      </c>
      <c r="E76">
        <f t="shared" ca="1" si="7"/>
        <v>3</v>
      </c>
      <c r="F76">
        <f t="shared" ca="1" si="7"/>
        <v>3</v>
      </c>
      <c r="G76">
        <f t="shared" ref="G76" ca="1" si="24">OFFSET($B15,0,G$66,1,1)</f>
        <v>3</v>
      </c>
      <c r="K76" t="str">
        <f t="shared" si="4"/>
        <v>CI</v>
      </c>
      <c r="L76">
        <f t="shared" ca="1" si="5"/>
        <v>4</v>
      </c>
      <c r="M76">
        <f t="shared" ca="1" si="5"/>
        <v>2</v>
      </c>
      <c r="N76">
        <f t="shared" ca="1" si="5"/>
        <v>2</v>
      </c>
      <c r="O76">
        <f t="shared" ca="1" si="5"/>
        <v>1</v>
      </c>
      <c r="P76">
        <f t="shared" ca="1" si="5"/>
        <v>1</v>
      </c>
      <c r="Q76">
        <f t="shared" ref="Q76" ca="1" si="25">OFFSET($C15,0,Q$66,1,1)</f>
        <v>1</v>
      </c>
      <c r="U76" t="str">
        <f t="shared" si="9"/>
        <v>CI</v>
      </c>
      <c r="V76">
        <f t="shared" ca="1" si="6"/>
        <v>4</v>
      </c>
      <c r="W76">
        <f t="shared" ca="1" si="6"/>
        <v>2</v>
      </c>
      <c r="X76">
        <f t="shared" ca="1" si="6"/>
        <v>2</v>
      </c>
      <c r="Y76">
        <f t="shared" ca="1" si="6"/>
        <v>2</v>
      </c>
      <c r="Z76">
        <f t="shared" ca="1" si="6"/>
        <v>2</v>
      </c>
      <c r="AA76">
        <f t="shared" ref="AA76" ca="1" si="26">OFFSET($D15,0,AA$66,1,1)</f>
        <v>1</v>
      </c>
    </row>
    <row r="77" spans="1:27">
      <c r="A77" t="s">
        <v>115</v>
      </c>
      <c r="B77">
        <f t="shared" ca="1" si="3"/>
        <v>3</v>
      </c>
      <c r="C77">
        <f t="shared" ca="1" si="7"/>
        <v>3</v>
      </c>
      <c r="D77">
        <f t="shared" ca="1" si="7"/>
        <v>3</v>
      </c>
      <c r="E77">
        <f t="shared" ca="1" si="7"/>
        <v>3</v>
      </c>
      <c r="F77">
        <f t="shared" ca="1" si="7"/>
        <v>3</v>
      </c>
      <c r="G77">
        <f t="shared" ref="G77" ca="1" si="27">OFFSET($B16,0,G$66,1,1)</f>
        <v>3</v>
      </c>
      <c r="K77" t="str">
        <f t="shared" si="4"/>
        <v>SS</v>
      </c>
      <c r="L77">
        <f t="shared" ca="1" si="5"/>
        <v>4</v>
      </c>
      <c r="M77">
        <f t="shared" ca="1" si="5"/>
        <v>2</v>
      </c>
      <c r="N77">
        <f t="shared" ca="1" si="5"/>
        <v>2</v>
      </c>
      <c r="O77">
        <f t="shared" ca="1" si="5"/>
        <v>1</v>
      </c>
      <c r="P77">
        <f t="shared" ca="1" si="5"/>
        <v>1</v>
      </c>
      <c r="Q77">
        <f t="shared" ref="Q77" ca="1" si="28">OFFSET($C16,0,Q$66,1,1)</f>
        <v>1</v>
      </c>
      <c r="U77" t="str">
        <f t="shared" si="9"/>
        <v>SS</v>
      </c>
      <c r="V77">
        <f t="shared" ca="1" si="6"/>
        <v>4</v>
      </c>
      <c r="W77">
        <f t="shared" ca="1" si="6"/>
        <v>2</v>
      </c>
      <c r="X77">
        <f t="shared" ca="1" si="6"/>
        <v>2</v>
      </c>
      <c r="Y77">
        <f t="shared" ca="1" si="6"/>
        <v>2</v>
      </c>
      <c r="Z77">
        <f t="shared" ca="1" si="6"/>
        <v>2</v>
      </c>
      <c r="AA77">
        <f t="shared" ref="AA77" ca="1" si="29">OFFSET($D16,0,AA$66,1,1)</f>
        <v>1</v>
      </c>
    </row>
    <row r="78" spans="1:27">
      <c r="A78" t="s">
        <v>161</v>
      </c>
      <c r="B78">
        <f t="shared" ca="1" si="3"/>
        <v>3</v>
      </c>
      <c r="C78">
        <f t="shared" ca="1" si="7"/>
        <v>3</v>
      </c>
      <c r="D78">
        <f t="shared" ca="1" si="7"/>
        <v>3</v>
      </c>
      <c r="E78">
        <f t="shared" ca="1" si="7"/>
        <v>3</v>
      </c>
      <c r="F78">
        <f t="shared" ca="1" si="7"/>
        <v>3</v>
      </c>
      <c r="G78">
        <f t="shared" ref="G78" ca="1" si="30">OFFSET($B17,0,G$66,1,1)</f>
        <v>3</v>
      </c>
      <c r="K78" t="str">
        <f t="shared" si="4"/>
        <v>ST1</v>
      </c>
      <c r="L78">
        <f t="shared" ca="1" si="5"/>
        <v>4</v>
      </c>
      <c r="M78">
        <f t="shared" ca="1" si="5"/>
        <v>1</v>
      </c>
      <c r="N78">
        <f t="shared" ca="1" si="5"/>
        <v>1</v>
      </c>
      <c r="O78">
        <f t="shared" ca="1" si="5"/>
        <v>1</v>
      </c>
      <c r="P78">
        <f t="shared" ca="1" si="5"/>
        <v>1</v>
      </c>
      <c r="Q78">
        <f t="shared" ref="Q78" ca="1" si="31">OFFSET($C17,0,Q$66,1,1)</f>
        <v>1</v>
      </c>
      <c r="U78" t="str">
        <f t="shared" si="9"/>
        <v>ST1</v>
      </c>
      <c r="V78">
        <f t="shared" ca="1" si="6"/>
        <v>4</v>
      </c>
      <c r="W78">
        <f t="shared" ca="1" si="6"/>
        <v>1</v>
      </c>
      <c r="X78">
        <f t="shared" ca="1" si="6"/>
        <v>1</v>
      </c>
      <c r="Y78">
        <f t="shared" ca="1" si="6"/>
        <v>2</v>
      </c>
      <c r="Z78">
        <f t="shared" ca="1" si="6"/>
        <v>2</v>
      </c>
      <c r="AA78">
        <f t="shared" ref="AA78" ca="1" si="32">OFFSET($D17,0,AA$66,1,1)</f>
        <v>1</v>
      </c>
    </row>
    <row r="79" spans="1:27">
      <c r="A79" t="s">
        <v>162</v>
      </c>
      <c r="B79">
        <f t="shared" ca="1" si="3"/>
        <v>3</v>
      </c>
      <c r="C79">
        <f t="shared" ca="1" si="7"/>
        <v>3</v>
      </c>
      <c r="D79">
        <f t="shared" ca="1" si="7"/>
        <v>3</v>
      </c>
      <c r="E79">
        <f t="shared" ca="1" si="7"/>
        <v>3</v>
      </c>
      <c r="F79">
        <f t="shared" ca="1" si="7"/>
        <v>3</v>
      </c>
      <c r="G79">
        <f t="shared" ref="G79" ca="1" si="33">OFFSET($B18,0,G$66,1,1)</f>
        <v>3</v>
      </c>
      <c r="K79" t="str">
        <f t="shared" si="4"/>
        <v>ST2</v>
      </c>
      <c r="L79">
        <f t="shared" ca="1" si="5"/>
        <v>4</v>
      </c>
      <c r="M79">
        <f t="shared" ca="1" si="5"/>
        <v>1</v>
      </c>
      <c r="N79">
        <f t="shared" ca="1" si="5"/>
        <v>1</v>
      </c>
      <c r="O79">
        <f t="shared" ca="1" si="5"/>
        <v>1</v>
      </c>
      <c r="P79">
        <f t="shared" ca="1" si="5"/>
        <v>1</v>
      </c>
      <c r="Q79">
        <f t="shared" ref="Q79" ca="1" si="34">OFFSET($C18,0,Q$66,1,1)</f>
        <v>1</v>
      </c>
      <c r="U79" t="str">
        <f t="shared" si="9"/>
        <v>ST2</v>
      </c>
      <c r="V79">
        <f t="shared" ca="1" si="6"/>
        <v>4</v>
      </c>
      <c r="W79">
        <f t="shared" ca="1" si="6"/>
        <v>1</v>
      </c>
      <c r="X79">
        <f t="shared" ca="1" si="6"/>
        <v>1</v>
      </c>
      <c r="Y79">
        <f t="shared" ca="1" si="6"/>
        <v>3</v>
      </c>
      <c r="Z79">
        <f t="shared" ca="1" si="6"/>
        <v>2</v>
      </c>
      <c r="AA79">
        <f t="shared" ref="AA79" ca="1" si="35">OFFSET($D18,0,AA$66,1,1)</f>
        <v>1</v>
      </c>
    </row>
    <row r="80" spans="1:27">
      <c r="A80" t="s">
        <v>163</v>
      </c>
      <c r="B80">
        <f t="shared" ca="1" si="3"/>
        <v>3</v>
      </c>
      <c r="C80">
        <f t="shared" ca="1" si="7"/>
        <v>3</v>
      </c>
      <c r="D80">
        <f t="shared" ca="1" si="7"/>
        <v>3</v>
      </c>
      <c r="E80">
        <f t="shared" ca="1" si="7"/>
        <v>2</v>
      </c>
      <c r="F80">
        <f t="shared" ca="1" si="7"/>
        <v>2</v>
      </c>
      <c r="G80">
        <f t="shared" ref="G80" ca="1" si="36">OFFSET($B19,0,G$66,1,1)</f>
        <v>2</v>
      </c>
      <c r="K80" t="str">
        <f t="shared" si="4"/>
        <v>ST3</v>
      </c>
      <c r="L80">
        <f t="shared" ca="1" si="5"/>
        <v>3</v>
      </c>
      <c r="M80">
        <f t="shared" ca="1" si="5"/>
        <v>2</v>
      </c>
      <c r="N80">
        <f t="shared" ca="1" si="5"/>
        <v>2</v>
      </c>
      <c r="O80">
        <f t="shared" ca="1" si="5"/>
        <v>2</v>
      </c>
      <c r="P80">
        <f t="shared" ca="1" si="5"/>
        <v>3</v>
      </c>
      <c r="Q80">
        <f t="shared" ref="Q80" ca="1" si="37">OFFSET($C19,0,Q$66,1,1)</f>
        <v>3</v>
      </c>
      <c r="U80" t="str">
        <f t="shared" si="9"/>
        <v>ST3</v>
      </c>
      <c r="V80">
        <f t="shared" ca="1" si="6"/>
        <v>4</v>
      </c>
      <c r="W80">
        <f t="shared" ca="1" si="6"/>
        <v>3</v>
      </c>
      <c r="X80">
        <f t="shared" ca="1" si="6"/>
        <v>3</v>
      </c>
      <c r="Y80">
        <f t="shared" ca="1" si="6"/>
        <v>3</v>
      </c>
      <c r="Z80">
        <f t="shared" ca="1" si="6"/>
        <v>3</v>
      </c>
      <c r="AA80">
        <f t="shared" ref="AA80" ca="1" si="38">OFFSET($D19,0,AA$66,1,1)</f>
        <v>3</v>
      </c>
    </row>
    <row r="81" spans="1:27">
      <c r="A81" t="s">
        <v>108</v>
      </c>
      <c r="B81">
        <f t="shared" ca="1" si="3"/>
        <v>3</v>
      </c>
      <c r="C81">
        <f t="shared" ca="1" si="7"/>
        <v>3</v>
      </c>
      <c r="D81">
        <f t="shared" ca="1" si="7"/>
        <v>3</v>
      </c>
      <c r="E81">
        <f t="shared" ca="1" si="7"/>
        <v>2</v>
      </c>
      <c r="F81">
        <f t="shared" ca="1" si="7"/>
        <v>2</v>
      </c>
      <c r="G81">
        <f t="shared" ref="G81" ca="1" si="39">OFFSET($B20,0,G$66,1,1)</f>
        <v>2</v>
      </c>
      <c r="K81" t="str">
        <f t="shared" si="4"/>
        <v>A</v>
      </c>
      <c r="L81">
        <f t="shared" ca="1" si="5"/>
        <v>3</v>
      </c>
      <c r="M81">
        <f t="shared" ca="1" si="5"/>
        <v>2</v>
      </c>
      <c r="N81">
        <f t="shared" ca="1" si="5"/>
        <v>2</v>
      </c>
      <c r="O81">
        <f t="shared" ca="1" si="5"/>
        <v>2</v>
      </c>
      <c r="P81">
        <f t="shared" ca="1" si="5"/>
        <v>3</v>
      </c>
      <c r="Q81">
        <f t="shared" ref="Q81" ca="1" si="40">OFFSET($C20,0,Q$66,1,1)</f>
        <v>3</v>
      </c>
      <c r="U81" t="str">
        <f t="shared" si="9"/>
        <v>A</v>
      </c>
      <c r="V81">
        <f t="shared" ca="1" si="6"/>
        <v>4</v>
      </c>
      <c r="W81">
        <f t="shared" ca="1" si="6"/>
        <v>3</v>
      </c>
      <c r="X81">
        <f t="shared" ca="1" si="6"/>
        <v>3</v>
      </c>
      <c r="Y81">
        <f t="shared" ca="1" si="6"/>
        <v>3</v>
      </c>
      <c r="Z81">
        <f t="shared" ca="1" si="6"/>
        <v>3</v>
      </c>
      <c r="AA81">
        <f t="shared" ref="AA81" ca="1" si="41">OFFSET($D20,0,AA$66,1,1)</f>
        <v>3</v>
      </c>
    </row>
    <row r="82" spans="1:27">
      <c r="A82" t="s">
        <v>116</v>
      </c>
      <c r="B82">
        <f t="shared" ca="1" si="3"/>
        <v>3</v>
      </c>
      <c r="C82">
        <f t="shared" ca="1" si="7"/>
        <v>3</v>
      </c>
      <c r="D82">
        <f t="shared" ca="1" si="7"/>
        <v>3</v>
      </c>
      <c r="E82">
        <f t="shared" ca="1" si="7"/>
        <v>3</v>
      </c>
      <c r="F82">
        <f t="shared" ca="1" si="7"/>
        <v>2</v>
      </c>
      <c r="G82">
        <f t="shared" ref="G82" ca="1" si="42">OFFSET($B21,0,G$66,1,1)</f>
        <v>2</v>
      </c>
      <c r="K82" t="str">
        <f t="shared" si="4"/>
        <v>B</v>
      </c>
      <c r="L82">
        <f t="shared" ca="1" si="5"/>
        <v>4</v>
      </c>
      <c r="M82">
        <f t="shared" ca="1" si="5"/>
        <v>2</v>
      </c>
      <c r="N82">
        <f t="shared" ca="1" si="5"/>
        <v>2</v>
      </c>
      <c r="O82">
        <f t="shared" ca="1" si="5"/>
        <v>2</v>
      </c>
      <c r="P82">
        <f t="shared" ca="1" si="5"/>
        <v>3</v>
      </c>
      <c r="Q82">
        <f t="shared" ref="Q82" ca="1" si="43">OFFSET($C21,0,Q$66,1,1)</f>
        <v>3</v>
      </c>
      <c r="U82" t="str">
        <f t="shared" si="9"/>
        <v>B</v>
      </c>
      <c r="V82">
        <f t="shared" ca="1" si="6"/>
        <v>4</v>
      </c>
      <c r="W82">
        <f t="shared" ca="1" si="6"/>
        <v>2</v>
      </c>
      <c r="X82">
        <f t="shared" ca="1" si="6"/>
        <v>2</v>
      </c>
      <c r="Y82">
        <f t="shared" ca="1" si="6"/>
        <v>3</v>
      </c>
      <c r="Z82">
        <f t="shared" ca="1" si="6"/>
        <v>3</v>
      </c>
      <c r="AA82">
        <f t="shared" ref="AA82" ca="1" si="44">OFFSET($D21,0,AA$66,1,1)</f>
        <v>3</v>
      </c>
    </row>
    <row r="83" spans="1:27">
      <c r="A83" t="s">
        <v>118</v>
      </c>
      <c r="B83">
        <f t="shared" ca="1" si="3"/>
        <v>3</v>
      </c>
      <c r="C83">
        <f t="shared" ca="1" si="7"/>
        <v>3</v>
      </c>
      <c r="D83">
        <f t="shared" ca="1" si="7"/>
        <v>3</v>
      </c>
      <c r="E83">
        <f t="shared" ca="1" si="7"/>
        <v>3</v>
      </c>
      <c r="F83">
        <f t="shared" ca="1" si="7"/>
        <v>2</v>
      </c>
      <c r="G83">
        <f t="shared" ref="G83" ca="1" si="45">OFFSET($B22,0,G$66,1,1)</f>
        <v>2</v>
      </c>
      <c r="K83" t="str">
        <f t="shared" si="4"/>
        <v>C</v>
      </c>
      <c r="L83">
        <f t="shared" ca="1" si="5"/>
        <v>4</v>
      </c>
      <c r="M83">
        <f t="shared" ca="1" si="5"/>
        <v>2</v>
      </c>
      <c r="N83">
        <f t="shared" ca="1" si="5"/>
        <v>2</v>
      </c>
      <c r="O83">
        <f t="shared" ca="1" si="5"/>
        <v>2</v>
      </c>
      <c r="P83">
        <f t="shared" ca="1" si="5"/>
        <v>3</v>
      </c>
      <c r="Q83">
        <f t="shared" ref="Q83" ca="1" si="46">OFFSET($C22,0,Q$66,1,1)</f>
        <v>3</v>
      </c>
      <c r="U83" t="str">
        <f t="shared" si="9"/>
        <v>C</v>
      </c>
      <c r="V83">
        <f t="shared" ca="1" si="6"/>
        <v>4</v>
      </c>
      <c r="W83">
        <f t="shared" ca="1" si="6"/>
        <v>2</v>
      </c>
      <c r="X83">
        <f t="shared" ca="1" si="6"/>
        <v>2</v>
      </c>
      <c r="Y83">
        <f t="shared" ca="1" si="6"/>
        <v>3</v>
      </c>
      <c r="Z83">
        <f t="shared" ca="1" si="6"/>
        <v>3</v>
      </c>
      <c r="AA83">
        <f t="shared" ref="AA83" ca="1" si="47">OFFSET($D22,0,AA$66,1,1)</f>
        <v>3</v>
      </c>
    </row>
    <row r="84" spans="1:27">
      <c r="A84" t="s">
        <v>120</v>
      </c>
      <c r="B84">
        <f t="shared" ca="1" si="3"/>
        <v>4</v>
      </c>
      <c r="C84">
        <f t="shared" ca="1" si="7"/>
        <v>3</v>
      </c>
      <c r="D84">
        <f t="shared" ca="1" si="7"/>
        <v>3</v>
      </c>
      <c r="E84">
        <f t="shared" ca="1" si="7"/>
        <v>3</v>
      </c>
      <c r="F84">
        <f t="shared" ca="1" si="7"/>
        <v>3</v>
      </c>
      <c r="G84">
        <f t="shared" ref="G84" ca="1" si="48">OFFSET($B23,0,G$66,1,1)</f>
        <v>3</v>
      </c>
      <c r="K84" t="str">
        <f t="shared" si="4"/>
        <v>D</v>
      </c>
      <c r="L84">
        <f t="shared" ca="1" si="5"/>
        <v>3</v>
      </c>
      <c r="M84">
        <f t="shared" ca="1" si="5"/>
        <v>1</v>
      </c>
      <c r="N84">
        <f t="shared" ca="1" si="5"/>
        <v>1</v>
      </c>
      <c r="O84">
        <f t="shared" ca="1" si="5"/>
        <v>1</v>
      </c>
      <c r="P84">
        <f t="shared" ca="1" si="5"/>
        <v>1</v>
      </c>
      <c r="Q84">
        <f t="shared" ref="Q84" ca="1" si="49">OFFSET($C23,0,Q$66,1,1)</f>
        <v>1</v>
      </c>
      <c r="U84" t="str">
        <f t="shared" si="9"/>
        <v>D</v>
      </c>
      <c r="V84">
        <f t="shared" ca="1" si="6"/>
        <v>3</v>
      </c>
      <c r="W84">
        <f t="shared" ca="1" si="6"/>
        <v>3</v>
      </c>
      <c r="X84">
        <f t="shared" ca="1" si="6"/>
        <v>3</v>
      </c>
      <c r="Y84">
        <f t="shared" ca="1" si="6"/>
        <v>2</v>
      </c>
      <c r="Z84">
        <f t="shared" ca="1" si="6"/>
        <v>2</v>
      </c>
      <c r="AA84">
        <f t="shared" ref="AA84" ca="1" si="50">OFFSET($D23,0,AA$66,1,1)</f>
        <v>1</v>
      </c>
    </row>
    <row r="85" spans="1:27">
      <c r="A85" t="s">
        <v>121</v>
      </c>
      <c r="B85">
        <f t="shared" ca="1" si="3"/>
        <v>4</v>
      </c>
      <c r="C85">
        <f t="shared" ca="1" si="7"/>
        <v>3</v>
      </c>
      <c r="D85">
        <f t="shared" ca="1" si="7"/>
        <v>3</v>
      </c>
      <c r="E85">
        <f t="shared" ca="1" si="7"/>
        <v>3</v>
      </c>
      <c r="F85">
        <f t="shared" ca="1" si="7"/>
        <v>3</v>
      </c>
      <c r="G85">
        <f t="shared" ref="G85" ca="1" si="51">OFFSET($B24,0,G$66,1,1)</f>
        <v>3</v>
      </c>
      <c r="K85" t="str">
        <f t="shared" si="4"/>
        <v>E</v>
      </c>
      <c r="L85">
        <f t="shared" ca="1" si="5"/>
        <v>3</v>
      </c>
      <c r="M85">
        <f t="shared" ca="1" si="5"/>
        <v>1</v>
      </c>
      <c r="N85">
        <f t="shared" ca="1" si="5"/>
        <v>1</v>
      </c>
      <c r="O85">
        <f t="shared" ca="1" si="5"/>
        <v>1</v>
      </c>
      <c r="P85">
        <f t="shared" ca="1" si="5"/>
        <v>1</v>
      </c>
      <c r="Q85">
        <f t="shared" ref="Q85" ca="1" si="52">OFFSET($C24,0,Q$66,1,1)</f>
        <v>1</v>
      </c>
      <c r="U85" t="str">
        <f t="shared" si="9"/>
        <v>E</v>
      </c>
      <c r="V85">
        <f t="shared" ca="1" si="6"/>
        <v>3</v>
      </c>
      <c r="W85">
        <f t="shared" ca="1" si="6"/>
        <v>3</v>
      </c>
      <c r="X85">
        <f t="shared" ca="1" si="6"/>
        <v>3</v>
      </c>
      <c r="Y85">
        <f t="shared" ca="1" si="6"/>
        <v>3</v>
      </c>
      <c r="Z85">
        <f t="shared" ca="1" si="6"/>
        <v>2</v>
      </c>
      <c r="AA85">
        <f t="shared" ref="AA85" ca="1" si="53">OFFSET($D24,0,AA$66,1,1)</f>
        <v>1</v>
      </c>
    </row>
    <row r="86" spans="1:27">
      <c r="A86" t="s">
        <v>123</v>
      </c>
      <c r="B86">
        <f t="shared" ca="1" si="3"/>
        <v>3</v>
      </c>
      <c r="C86">
        <f t="shared" ca="1" si="7"/>
        <v>3</v>
      </c>
      <c r="D86">
        <f t="shared" ca="1" si="7"/>
        <v>3</v>
      </c>
      <c r="E86">
        <f t="shared" ca="1" si="7"/>
        <v>3</v>
      </c>
      <c r="F86">
        <f t="shared" ca="1" si="7"/>
        <v>3</v>
      </c>
      <c r="G86">
        <f t="shared" ref="G86" ca="1" si="54">OFFSET($B25,0,G$66,1,1)</f>
        <v>3</v>
      </c>
      <c r="K86" t="str">
        <f t="shared" si="4"/>
        <v>F</v>
      </c>
      <c r="L86">
        <f t="shared" ca="1" si="5"/>
        <v>2</v>
      </c>
      <c r="M86">
        <f t="shared" ca="1" si="5"/>
        <v>1</v>
      </c>
      <c r="N86">
        <f t="shared" ca="1" si="5"/>
        <v>1</v>
      </c>
      <c r="O86">
        <f t="shared" ca="1" si="5"/>
        <v>1</v>
      </c>
      <c r="P86">
        <f t="shared" ca="1" si="5"/>
        <v>2</v>
      </c>
      <c r="Q86">
        <f t="shared" ref="Q86" ca="1" si="55">OFFSET($C25,0,Q$66,1,1)</f>
        <v>1</v>
      </c>
      <c r="U86" t="str">
        <f t="shared" si="9"/>
        <v>F</v>
      </c>
      <c r="V86">
        <f t="shared" ca="1" si="6"/>
        <v>3</v>
      </c>
      <c r="W86">
        <f t="shared" ca="1" si="6"/>
        <v>3</v>
      </c>
      <c r="X86">
        <f t="shared" ca="1" si="6"/>
        <v>3</v>
      </c>
      <c r="Y86">
        <f t="shared" ca="1" si="6"/>
        <v>2</v>
      </c>
      <c r="Z86">
        <f t="shared" ca="1" si="6"/>
        <v>2</v>
      </c>
      <c r="AA86">
        <f t="shared" ref="AA86" ca="1" si="56">OFFSET($D25,0,AA$66,1,1)</f>
        <v>1</v>
      </c>
    </row>
    <row r="87" spans="1:27">
      <c r="A87" t="s">
        <v>124</v>
      </c>
      <c r="B87">
        <f t="shared" ca="1" si="3"/>
        <v>3</v>
      </c>
      <c r="C87">
        <f t="shared" ca="1" si="7"/>
        <v>3</v>
      </c>
      <c r="D87">
        <f t="shared" ca="1" si="7"/>
        <v>3</v>
      </c>
      <c r="E87">
        <f t="shared" ca="1" si="7"/>
        <v>3</v>
      </c>
      <c r="F87">
        <f t="shared" ca="1" si="7"/>
        <v>2</v>
      </c>
      <c r="G87">
        <f t="shared" ref="G87" ca="1" si="57">OFFSET($B26,0,G$66,1,1)</f>
        <v>2</v>
      </c>
      <c r="K87" t="str">
        <f t="shared" si="4"/>
        <v>G</v>
      </c>
      <c r="L87">
        <f t="shared" ca="1" si="5"/>
        <v>2</v>
      </c>
      <c r="M87">
        <f t="shared" ca="1" si="5"/>
        <v>1</v>
      </c>
      <c r="N87">
        <f t="shared" ca="1" si="5"/>
        <v>1</v>
      </c>
      <c r="O87">
        <f t="shared" ca="1" si="5"/>
        <v>2</v>
      </c>
      <c r="P87">
        <f t="shared" ca="1" si="5"/>
        <v>3</v>
      </c>
      <c r="Q87">
        <f t="shared" ref="Q87" ca="1" si="58">OFFSET($C26,0,Q$66,1,1)</f>
        <v>3</v>
      </c>
      <c r="U87" t="str">
        <f t="shared" si="9"/>
        <v>G</v>
      </c>
      <c r="V87">
        <f t="shared" ca="1" si="6"/>
        <v>3</v>
      </c>
      <c r="W87">
        <f t="shared" ca="1" si="6"/>
        <v>3</v>
      </c>
      <c r="X87">
        <f t="shared" ca="1" si="6"/>
        <v>3</v>
      </c>
      <c r="Y87">
        <f t="shared" ca="1" si="6"/>
        <v>2</v>
      </c>
      <c r="Z87">
        <f t="shared" ca="1" si="6"/>
        <v>3</v>
      </c>
      <c r="AA87">
        <f t="shared" ref="AA87" ca="1" si="59">OFFSET($D26,0,AA$66,1,1)</f>
        <v>3</v>
      </c>
    </row>
    <row r="88" spans="1:27">
      <c r="A88" t="s">
        <v>125</v>
      </c>
      <c r="B88">
        <f t="shared" ca="1" si="3"/>
        <v>3</v>
      </c>
      <c r="C88">
        <f t="shared" ca="1" si="7"/>
        <v>2</v>
      </c>
      <c r="D88">
        <f t="shared" ca="1" si="7"/>
        <v>2</v>
      </c>
      <c r="E88">
        <f t="shared" ca="1" si="7"/>
        <v>3</v>
      </c>
      <c r="F88">
        <f t="shared" ca="1" si="7"/>
        <v>2</v>
      </c>
      <c r="G88">
        <f t="shared" ref="G88" ca="1" si="60">OFFSET($B27,0,G$66,1,1)</f>
        <v>2</v>
      </c>
      <c r="K88" t="str">
        <f t="shared" si="4"/>
        <v>H</v>
      </c>
      <c r="L88">
        <f t="shared" ca="1" si="5"/>
        <v>4</v>
      </c>
      <c r="M88">
        <f t="shared" ca="1" si="5"/>
        <v>3</v>
      </c>
      <c r="N88">
        <f t="shared" ca="1" si="5"/>
        <v>3</v>
      </c>
      <c r="O88">
        <f t="shared" ca="1" si="5"/>
        <v>2</v>
      </c>
      <c r="P88">
        <f t="shared" ca="1" si="5"/>
        <v>3</v>
      </c>
      <c r="Q88">
        <f t="shared" ref="Q88" ca="1" si="61">OFFSET($C27,0,Q$66,1,1)</f>
        <v>3</v>
      </c>
      <c r="U88" t="str">
        <f t="shared" si="9"/>
        <v>H</v>
      </c>
      <c r="V88">
        <f t="shared" ca="1" si="6"/>
        <v>4</v>
      </c>
      <c r="W88">
        <f t="shared" ca="1" si="6"/>
        <v>3</v>
      </c>
      <c r="X88">
        <f t="shared" ca="1" si="6"/>
        <v>3</v>
      </c>
      <c r="Y88">
        <f t="shared" ca="1" si="6"/>
        <v>3</v>
      </c>
      <c r="Z88">
        <f t="shared" ca="1" si="6"/>
        <v>3</v>
      </c>
      <c r="AA88">
        <f t="shared" ref="AA88" ca="1" si="62">OFFSET($D27,0,AA$66,1,1)</f>
        <v>3</v>
      </c>
    </row>
    <row r="89" spans="1:27">
      <c r="A89" t="s">
        <v>126</v>
      </c>
      <c r="B89">
        <f t="shared" ca="1" si="3"/>
        <v>3</v>
      </c>
      <c r="C89">
        <f t="shared" ca="1" si="7"/>
        <v>3</v>
      </c>
      <c r="D89">
        <f t="shared" ca="1" si="7"/>
        <v>3</v>
      </c>
      <c r="E89">
        <f t="shared" ca="1" si="7"/>
        <v>3</v>
      </c>
      <c r="F89">
        <f t="shared" ca="1" si="7"/>
        <v>2</v>
      </c>
      <c r="G89">
        <f t="shared" ref="G89" ca="1" si="63">OFFSET($B28,0,G$66,1,1)</f>
        <v>2</v>
      </c>
      <c r="K89" t="str">
        <f t="shared" si="4"/>
        <v>I</v>
      </c>
      <c r="L89">
        <f t="shared" ca="1" si="5"/>
        <v>4</v>
      </c>
      <c r="M89">
        <f t="shared" ca="1" si="5"/>
        <v>2</v>
      </c>
      <c r="N89">
        <f t="shared" ca="1" si="5"/>
        <v>2</v>
      </c>
      <c r="O89">
        <f t="shared" ca="1" si="5"/>
        <v>2</v>
      </c>
      <c r="P89">
        <f t="shared" ca="1" si="5"/>
        <v>3</v>
      </c>
      <c r="Q89">
        <f t="shared" ref="Q89" ca="1" si="64">OFFSET($C28,0,Q$66,1,1)</f>
        <v>3</v>
      </c>
      <c r="U89" t="str">
        <f t="shared" si="9"/>
        <v>I</v>
      </c>
      <c r="V89">
        <f t="shared" ca="1" si="6"/>
        <v>4</v>
      </c>
      <c r="W89">
        <f t="shared" ca="1" si="6"/>
        <v>2</v>
      </c>
      <c r="X89">
        <f t="shared" ca="1" si="6"/>
        <v>2</v>
      </c>
      <c r="Y89">
        <f t="shared" ca="1" si="6"/>
        <v>3</v>
      </c>
      <c r="Z89">
        <f t="shared" ca="1" si="6"/>
        <v>3</v>
      </c>
      <c r="AA89">
        <f t="shared" ref="AA89" ca="1" si="65">OFFSET($D28,0,AA$66,1,1)</f>
        <v>3</v>
      </c>
    </row>
    <row r="90" spans="1:27">
      <c r="A90" t="s">
        <v>128</v>
      </c>
      <c r="B90">
        <f t="shared" ca="1" si="3"/>
        <v>3</v>
      </c>
      <c r="C90">
        <f t="shared" ca="1" si="7"/>
        <v>3</v>
      </c>
      <c r="D90">
        <f t="shared" ca="1" si="7"/>
        <v>3</v>
      </c>
      <c r="E90">
        <f t="shared" ca="1" si="7"/>
        <v>2</v>
      </c>
      <c r="F90">
        <f t="shared" ca="1" si="7"/>
        <v>2</v>
      </c>
      <c r="G90">
        <f t="shared" ref="G90" ca="1" si="66">OFFSET($B29,0,G$66,1,1)</f>
        <v>2</v>
      </c>
      <c r="K90" t="str">
        <f t="shared" si="4"/>
        <v>J</v>
      </c>
      <c r="L90">
        <f t="shared" ca="1" si="5"/>
        <v>2</v>
      </c>
      <c r="M90">
        <f t="shared" ca="1" si="5"/>
        <v>2</v>
      </c>
      <c r="N90">
        <f t="shared" ca="1" si="5"/>
        <v>2</v>
      </c>
      <c r="O90">
        <f t="shared" ca="1" si="5"/>
        <v>3</v>
      </c>
      <c r="P90">
        <f t="shared" ca="1" si="5"/>
        <v>3</v>
      </c>
      <c r="Q90">
        <f t="shared" ref="Q90" ca="1" si="67">OFFSET($C29,0,Q$66,1,1)</f>
        <v>3</v>
      </c>
      <c r="U90" t="str">
        <f t="shared" si="9"/>
        <v>J</v>
      </c>
      <c r="V90">
        <f t="shared" ca="1" si="6"/>
        <v>3</v>
      </c>
      <c r="W90">
        <f t="shared" ca="1" si="6"/>
        <v>3</v>
      </c>
      <c r="X90">
        <f t="shared" ca="1" si="6"/>
        <v>3</v>
      </c>
      <c r="Y90">
        <f t="shared" ca="1" si="6"/>
        <v>2</v>
      </c>
      <c r="Z90">
        <f t="shared" ca="1" si="6"/>
        <v>3</v>
      </c>
      <c r="AA90">
        <f t="shared" ref="AA90" ca="1" si="68">OFFSET($D29,0,AA$66,1,1)</f>
        <v>3</v>
      </c>
    </row>
    <row r="91" spans="1:27">
      <c r="A91" t="s">
        <v>129</v>
      </c>
      <c r="B91">
        <f t="shared" ca="1" si="3"/>
        <v>3</v>
      </c>
      <c r="C91">
        <f t="shared" ca="1" si="7"/>
        <v>3</v>
      </c>
      <c r="D91">
        <f t="shared" ca="1" si="7"/>
        <v>3</v>
      </c>
      <c r="E91">
        <f t="shared" ca="1" si="7"/>
        <v>2</v>
      </c>
      <c r="F91">
        <f t="shared" ca="1" si="7"/>
        <v>2</v>
      </c>
      <c r="G91">
        <f t="shared" ref="G91" ca="1" si="69">OFFSET($B30,0,G$66,1,1)</f>
        <v>2</v>
      </c>
      <c r="K91" t="str">
        <f t="shared" si="4"/>
        <v>K</v>
      </c>
      <c r="L91">
        <f t="shared" ca="1" si="5"/>
        <v>2</v>
      </c>
      <c r="M91">
        <f t="shared" ca="1" si="5"/>
        <v>2</v>
      </c>
      <c r="N91">
        <f t="shared" ca="1" si="5"/>
        <v>2</v>
      </c>
      <c r="O91">
        <f t="shared" ca="1" si="5"/>
        <v>3</v>
      </c>
      <c r="P91">
        <f t="shared" ca="1" si="5"/>
        <v>3</v>
      </c>
      <c r="Q91">
        <f t="shared" ref="Q91" ca="1" si="70">OFFSET($C30,0,Q$66,1,1)</f>
        <v>3</v>
      </c>
      <c r="U91" t="str">
        <f t="shared" si="9"/>
        <v>K</v>
      </c>
      <c r="V91">
        <f t="shared" ca="1" si="6"/>
        <v>3</v>
      </c>
      <c r="W91">
        <f t="shared" ca="1" si="6"/>
        <v>3</v>
      </c>
      <c r="X91">
        <f t="shared" ca="1" si="6"/>
        <v>3</v>
      </c>
      <c r="Y91">
        <f t="shared" ca="1" si="6"/>
        <v>2</v>
      </c>
      <c r="Z91">
        <f t="shared" ca="1" si="6"/>
        <v>3</v>
      </c>
      <c r="AA91">
        <f t="shared" ref="AA91" ca="1" si="71">OFFSET($D30,0,AA$66,1,1)</f>
        <v>3</v>
      </c>
    </row>
    <row r="92" spans="1:27">
      <c r="A92" t="s">
        <v>130</v>
      </c>
      <c r="B92">
        <f t="shared" ca="1" si="3"/>
        <v>0</v>
      </c>
      <c r="C92">
        <f t="shared" ca="1" si="7"/>
        <v>0</v>
      </c>
      <c r="D92">
        <f t="shared" ca="1" si="7"/>
        <v>0</v>
      </c>
      <c r="E92">
        <f t="shared" ca="1" si="7"/>
        <v>0</v>
      </c>
      <c r="F92">
        <f t="shared" ca="1" si="7"/>
        <v>0</v>
      </c>
      <c r="G92">
        <f t="shared" ref="G92" ca="1" si="72">OFFSET($B31,0,G$66,1,1)</f>
        <v>0</v>
      </c>
      <c r="K92" t="str">
        <f t="shared" si="4"/>
        <v>L</v>
      </c>
      <c r="L92">
        <f t="shared" ca="1" si="5"/>
        <v>0</v>
      </c>
      <c r="M92">
        <f t="shared" ca="1" si="5"/>
        <v>0</v>
      </c>
      <c r="N92">
        <f t="shared" ca="1" si="5"/>
        <v>0</v>
      </c>
      <c r="O92">
        <f t="shared" ca="1" si="5"/>
        <v>0</v>
      </c>
      <c r="P92">
        <f t="shared" ca="1" si="5"/>
        <v>0</v>
      </c>
      <c r="Q92">
        <f t="shared" ref="Q92" ca="1" si="73">OFFSET($C31,0,Q$66,1,1)</f>
        <v>0</v>
      </c>
      <c r="U92" t="str">
        <f t="shared" si="9"/>
        <v>L</v>
      </c>
      <c r="V92">
        <f t="shared" ca="1" si="6"/>
        <v>0</v>
      </c>
      <c r="W92">
        <f t="shared" ca="1" si="6"/>
        <v>0</v>
      </c>
      <c r="X92">
        <f t="shared" ca="1" si="6"/>
        <v>0</v>
      </c>
      <c r="Y92">
        <f t="shared" ca="1" si="6"/>
        <v>0</v>
      </c>
      <c r="Z92">
        <f t="shared" ca="1" si="6"/>
        <v>0</v>
      </c>
      <c r="AA92">
        <f t="shared" ref="AA92" ca="1" si="74">OFFSET($D31,0,AA$66,1,1)</f>
        <v>0</v>
      </c>
    </row>
  </sheetData>
  <mergeCells count="10">
    <mergeCell ref="A5:D5"/>
    <mergeCell ref="J5:L5"/>
    <mergeCell ref="N5:P5"/>
    <mergeCell ref="R5:T5"/>
    <mergeCell ref="F5:H5"/>
    <mergeCell ref="AL5:AN5"/>
    <mergeCell ref="V5:X5"/>
    <mergeCell ref="Z5:AB5"/>
    <mergeCell ref="AD5:AF5"/>
    <mergeCell ref="AH5:AJ5"/>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26"/>
  <sheetViews>
    <sheetView topLeftCell="K18" workbookViewId="0">
      <selection activeCell="K18" sqref="K18"/>
    </sheetView>
  </sheetViews>
  <sheetFormatPr defaultColWidth="11" defaultRowHeight="15.75"/>
  <sheetData>
    <row r="1" spans="1:16">
      <c r="A1" t="s">
        <v>164</v>
      </c>
    </row>
    <row r="3" spans="1:16">
      <c r="B3" t="s">
        <v>136</v>
      </c>
      <c r="C3" t="s">
        <v>137</v>
      </c>
      <c r="D3" t="s">
        <v>138</v>
      </c>
      <c r="E3" t="s">
        <v>139</v>
      </c>
      <c r="F3" t="s">
        <v>140</v>
      </c>
      <c r="G3" t="s">
        <v>141</v>
      </c>
      <c r="H3" t="s">
        <v>142</v>
      </c>
      <c r="I3" s="31" t="s">
        <v>144</v>
      </c>
      <c r="J3" s="32" t="s">
        <v>143</v>
      </c>
      <c r="K3" t="s">
        <v>145</v>
      </c>
      <c r="L3" t="s">
        <v>146</v>
      </c>
      <c r="M3" t="s">
        <v>147</v>
      </c>
    </row>
    <row r="4" spans="1:16">
      <c r="B4">
        <v>1</v>
      </c>
      <c r="C4">
        <v>2</v>
      </c>
      <c r="D4">
        <v>3</v>
      </c>
      <c r="E4">
        <v>4</v>
      </c>
      <c r="F4">
        <v>5</v>
      </c>
      <c r="G4">
        <v>6</v>
      </c>
      <c r="H4">
        <v>7</v>
      </c>
      <c r="I4">
        <v>8</v>
      </c>
      <c r="J4">
        <v>11</v>
      </c>
      <c r="K4">
        <v>10</v>
      </c>
      <c r="L4">
        <v>11</v>
      </c>
      <c r="M4">
        <v>12</v>
      </c>
    </row>
    <row r="5" spans="1:16">
      <c r="A5" t="s">
        <v>108</v>
      </c>
      <c r="N5" t="s">
        <v>165</v>
      </c>
    </row>
    <row r="6" spans="1:16">
      <c r="A6" t="s">
        <v>116</v>
      </c>
      <c r="N6" t="s">
        <v>166</v>
      </c>
    </row>
    <row r="7" spans="1:16">
      <c r="A7" t="s">
        <v>118</v>
      </c>
      <c r="N7" t="s">
        <v>167</v>
      </c>
    </row>
    <row r="8" spans="1:16">
      <c r="A8" t="s">
        <v>120</v>
      </c>
      <c r="N8" t="s">
        <v>168</v>
      </c>
      <c r="P8" s="2" t="s">
        <v>169</v>
      </c>
    </row>
    <row r="9" spans="1:16">
      <c r="A9" t="s">
        <v>121</v>
      </c>
      <c r="N9" t="s">
        <v>165</v>
      </c>
    </row>
    <row r="10" spans="1:16">
      <c r="A10" t="s">
        <v>123</v>
      </c>
      <c r="N10" t="s">
        <v>166</v>
      </c>
    </row>
    <row r="11" spans="1:16">
      <c r="A11" t="s">
        <v>124</v>
      </c>
      <c r="N11" t="s">
        <v>167</v>
      </c>
    </row>
    <row r="12" spans="1:16">
      <c r="A12" t="s">
        <v>125</v>
      </c>
      <c r="N12" t="s">
        <v>168</v>
      </c>
    </row>
    <row r="13" spans="1:16">
      <c r="B13" t="s">
        <v>148</v>
      </c>
      <c r="C13" t="s">
        <v>149</v>
      </c>
      <c r="D13" t="s">
        <v>150</v>
      </c>
      <c r="E13" t="s">
        <v>151</v>
      </c>
      <c r="F13" t="s">
        <v>152</v>
      </c>
      <c r="G13" t="s">
        <v>153</v>
      </c>
      <c r="H13" t="s">
        <v>154</v>
      </c>
      <c r="I13" t="s">
        <v>155</v>
      </c>
      <c r="J13" t="s">
        <v>156</v>
      </c>
      <c r="K13" t="s">
        <v>157</v>
      </c>
      <c r="L13" t="s">
        <v>158</v>
      </c>
      <c r="M13" t="s">
        <v>159</v>
      </c>
    </row>
    <row r="16" spans="1:16">
      <c r="B16" t="s">
        <v>136</v>
      </c>
      <c r="C16" t="s">
        <v>137</v>
      </c>
      <c r="D16" t="s">
        <v>138</v>
      </c>
      <c r="E16" t="s">
        <v>139</v>
      </c>
      <c r="F16" t="s">
        <v>140</v>
      </c>
      <c r="G16" t="s">
        <v>141</v>
      </c>
      <c r="H16" t="s">
        <v>142</v>
      </c>
      <c r="I16" t="s">
        <v>143</v>
      </c>
      <c r="J16" s="33" t="s">
        <v>144</v>
      </c>
      <c r="K16" t="s">
        <v>145</v>
      </c>
      <c r="L16" t="s">
        <v>146</v>
      </c>
      <c r="M16" t="s">
        <v>147</v>
      </c>
    </row>
    <row r="17" spans="1:16">
      <c r="B17">
        <v>1</v>
      </c>
      <c r="C17">
        <v>2</v>
      </c>
      <c r="D17">
        <v>3</v>
      </c>
      <c r="E17">
        <v>4</v>
      </c>
      <c r="F17">
        <v>5</v>
      </c>
      <c r="G17">
        <v>6</v>
      </c>
      <c r="H17">
        <v>7</v>
      </c>
      <c r="I17">
        <v>8</v>
      </c>
      <c r="J17">
        <v>11</v>
      </c>
      <c r="K17">
        <v>10</v>
      </c>
      <c r="L17">
        <v>11</v>
      </c>
      <c r="M17">
        <v>12</v>
      </c>
    </row>
    <row r="18" spans="1:16">
      <c r="A18" t="s">
        <v>108</v>
      </c>
      <c r="N18" t="s">
        <v>165</v>
      </c>
    </row>
    <row r="19" spans="1:16">
      <c r="A19" t="s">
        <v>116</v>
      </c>
      <c r="N19" t="s">
        <v>166</v>
      </c>
    </row>
    <row r="20" spans="1:16">
      <c r="A20" t="s">
        <v>118</v>
      </c>
      <c r="N20" t="s">
        <v>167</v>
      </c>
    </row>
    <row r="21" spans="1:16">
      <c r="A21" t="s">
        <v>120</v>
      </c>
      <c r="N21" t="s">
        <v>168</v>
      </c>
      <c r="P21" s="2" t="s">
        <v>170</v>
      </c>
    </row>
    <row r="22" spans="1:16">
      <c r="A22" t="s">
        <v>121</v>
      </c>
      <c r="N22" t="s">
        <v>165</v>
      </c>
    </row>
    <row r="23" spans="1:16">
      <c r="A23" t="s">
        <v>123</v>
      </c>
      <c r="N23" t="s">
        <v>166</v>
      </c>
    </row>
    <row r="24" spans="1:16">
      <c r="A24" t="s">
        <v>124</v>
      </c>
      <c r="N24" t="s">
        <v>167</v>
      </c>
    </row>
    <row r="25" spans="1:16">
      <c r="A25" t="s">
        <v>125</v>
      </c>
      <c r="N25" t="s">
        <v>168</v>
      </c>
    </row>
    <row r="26" spans="1:16">
      <c r="B26" t="s">
        <v>148</v>
      </c>
      <c r="C26" t="s">
        <v>149</v>
      </c>
      <c r="D26" t="s">
        <v>150</v>
      </c>
      <c r="E26" t="s">
        <v>151</v>
      </c>
      <c r="F26" t="s">
        <v>152</v>
      </c>
      <c r="G26" t="s">
        <v>153</v>
      </c>
      <c r="H26" t="s">
        <v>154</v>
      </c>
      <c r="I26" t="s">
        <v>155</v>
      </c>
      <c r="J26" t="s">
        <v>156</v>
      </c>
      <c r="K26" t="s">
        <v>157</v>
      </c>
      <c r="L26" t="s">
        <v>158</v>
      </c>
      <c r="M26" t="s">
        <v>159</v>
      </c>
    </row>
    <row r="29" spans="1:16">
      <c r="B29" t="s">
        <v>136</v>
      </c>
      <c r="C29" t="s">
        <v>137</v>
      </c>
      <c r="D29" t="s">
        <v>138</v>
      </c>
      <c r="E29" t="s">
        <v>139</v>
      </c>
      <c r="F29" t="s">
        <v>140</v>
      </c>
      <c r="G29" t="s">
        <v>141</v>
      </c>
      <c r="H29" t="s">
        <v>142</v>
      </c>
      <c r="I29" t="s">
        <v>143</v>
      </c>
      <c r="J29" s="33" t="s">
        <v>144</v>
      </c>
      <c r="K29" t="s">
        <v>145</v>
      </c>
      <c r="L29" t="s">
        <v>146</v>
      </c>
      <c r="M29" t="s">
        <v>147</v>
      </c>
    </row>
    <row r="30" spans="1:16">
      <c r="B30">
        <v>1</v>
      </c>
      <c r="C30">
        <v>2</v>
      </c>
      <c r="D30">
        <v>3</v>
      </c>
      <c r="E30">
        <v>4</v>
      </c>
      <c r="F30">
        <v>5</v>
      </c>
      <c r="G30">
        <v>6</v>
      </c>
      <c r="H30">
        <v>7</v>
      </c>
      <c r="I30">
        <v>8</v>
      </c>
      <c r="J30">
        <v>11</v>
      </c>
      <c r="K30">
        <v>10</v>
      </c>
      <c r="L30">
        <v>11</v>
      </c>
      <c r="M30">
        <v>12</v>
      </c>
    </row>
    <row r="31" spans="1:16">
      <c r="A31" t="s">
        <v>108</v>
      </c>
      <c r="N31" t="s">
        <v>165</v>
      </c>
    </row>
    <row r="32" spans="1:16">
      <c r="A32" t="s">
        <v>116</v>
      </c>
      <c r="N32" t="s">
        <v>166</v>
      </c>
    </row>
    <row r="33" spans="1:16">
      <c r="A33" t="s">
        <v>118</v>
      </c>
      <c r="N33" t="s">
        <v>167</v>
      </c>
    </row>
    <row r="34" spans="1:16">
      <c r="A34" t="s">
        <v>120</v>
      </c>
      <c r="N34" t="s">
        <v>168</v>
      </c>
      <c r="P34" s="2" t="s">
        <v>171</v>
      </c>
    </row>
    <row r="35" spans="1:16">
      <c r="A35" t="s">
        <v>121</v>
      </c>
      <c r="N35" t="s">
        <v>165</v>
      </c>
    </row>
    <row r="36" spans="1:16">
      <c r="A36" t="s">
        <v>123</v>
      </c>
      <c r="N36" t="s">
        <v>166</v>
      </c>
    </row>
    <row r="37" spans="1:16">
      <c r="A37" t="s">
        <v>124</v>
      </c>
      <c r="N37" t="s">
        <v>167</v>
      </c>
    </row>
    <row r="38" spans="1:16">
      <c r="A38" t="s">
        <v>125</v>
      </c>
      <c r="N38" t="s">
        <v>168</v>
      </c>
    </row>
    <row r="39" spans="1:16">
      <c r="B39" t="s">
        <v>148</v>
      </c>
      <c r="C39" t="s">
        <v>149</v>
      </c>
      <c r="D39" t="s">
        <v>150</v>
      </c>
      <c r="E39" t="s">
        <v>151</v>
      </c>
      <c r="F39" t="s">
        <v>152</v>
      </c>
      <c r="G39" t="s">
        <v>153</v>
      </c>
      <c r="H39" t="s">
        <v>154</v>
      </c>
      <c r="I39" t="s">
        <v>155</v>
      </c>
      <c r="J39" t="s">
        <v>156</v>
      </c>
      <c r="K39" t="s">
        <v>157</v>
      </c>
      <c r="L39" t="s">
        <v>158</v>
      </c>
      <c r="M39" t="s">
        <v>159</v>
      </c>
    </row>
    <row r="42" spans="1:16">
      <c r="B42">
        <v>1</v>
      </c>
      <c r="C42">
        <v>2</v>
      </c>
      <c r="D42">
        <v>3</v>
      </c>
      <c r="E42">
        <v>4</v>
      </c>
      <c r="F42">
        <v>5</v>
      </c>
      <c r="G42">
        <v>6</v>
      </c>
      <c r="H42">
        <v>7</v>
      </c>
      <c r="I42">
        <v>8</v>
      </c>
      <c r="J42">
        <v>11</v>
      </c>
      <c r="K42">
        <v>10</v>
      </c>
      <c r="L42">
        <v>11</v>
      </c>
      <c r="M42">
        <v>12</v>
      </c>
    </row>
    <row r="43" spans="1:16">
      <c r="A43" t="s">
        <v>108</v>
      </c>
    </row>
    <row r="44" spans="1:16">
      <c r="A44" t="s">
        <v>116</v>
      </c>
    </row>
    <row r="45" spans="1:16">
      <c r="A45" t="s">
        <v>118</v>
      </c>
      <c r="N45" t="s">
        <v>165</v>
      </c>
    </row>
    <row r="46" spans="1:16">
      <c r="A46" t="s">
        <v>120</v>
      </c>
      <c r="N46" t="s">
        <v>166</v>
      </c>
      <c r="P46" s="2" t="s">
        <v>172</v>
      </c>
    </row>
    <row r="47" spans="1:16">
      <c r="A47" t="s">
        <v>121</v>
      </c>
      <c r="N47" t="s">
        <v>167</v>
      </c>
    </row>
    <row r="48" spans="1:16">
      <c r="A48" t="s">
        <v>123</v>
      </c>
      <c r="N48" t="s">
        <v>168</v>
      </c>
    </row>
    <row r="49" spans="1:14">
      <c r="A49" t="s">
        <v>124</v>
      </c>
    </row>
    <row r="50" spans="1:14">
      <c r="A50" t="s">
        <v>125</v>
      </c>
      <c r="C50" t="s">
        <v>173</v>
      </c>
      <c r="D50" t="s">
        <v>174</v>
      </c>
      <c r="E50" t="s">
        <v>175</v>
      </c>
      <c r="F50" t="s">
        <v>176</v>
      </c>
      <c r="G50" t="s">
        <v>177</v>
      </c>
      <c r="H50" t="s">
        <v>178</v>
      </c>
      <c r="I50" t="s">
        <v>179</v>
      </c>
      <c r="J50" t="s">
        <v>180</v>
      </c>
      <c r="K50" t="s">
        <v>181</v>
      </c>
    </row>
    <row r="55" spans="1:14">
      <c r="A55" t="s">
        <v>182</v>
      </c>
    </row>
    <row r="57" spans="1:14">
      <c r="B57">
        <v>1</v>
      </c>
      <c r="C57">
        <v>2</v>
      </c>
      <c r="D57">
        <v>3</v>
      </c>
      <c r="E57">
        <v>4</v>
      </c>
      <c r="F57">
        <v>5</v>
      </c>
      <c r="G57">
        <v>6</v>
      </c>
      <c r="H57">
        <v>7</v>
      </c>
      <c r="I57">
        <v>8</v>
      </c>
      <c r="J57">
        <v>11</v>
      </c>
      <c r="K57">
        <v>10</v>
      </c>
      <c r="L57">
        <v>11</v>
      </c>
      <c r="M57">
        <v>12</v>
      </c>
    </row>
    <row r="58" spans="1:14">
      <c r="A58" t="s">
        <v>108</v>
      </c>
    </row>
    <row r="59" spans="1:14">
      <c r="A59" t="s">
        <v>116</v>
      </c>
      <c r="N59" t="s">
        <v>165</v>
      </c>
    </row>
    <row r="60" spans="1:14">
      <c r="A60" t="s">
        <v>118</v>
      </c>
      <c r="N60" t="s">
        <v>166</v>
      </c>
    </row>
    <row r="61" spans="1:14">
      <c r="A61" t="s">
        <v>120</v>
      </c>
      <c r="N61" t="s">
        <v>167</v>
      </c>
    </row>
    <row r="62" spans="1:14">
      <c r="A62" t="s">
        <v>121</v>
      </c>
      <c r="N62" t="s">
        <v>168</v>
      </c>
    </row>
    <row r="63" spans="1:14">
      <c r="A63" t="s">
        <v>123</v>
      </c>
      <c r="N63" t="s">
        <v>183</v>
      </c>
    </row>
    <row r="64" spans="1:14">
      <c r="A64" t="s">
        <v>124</v>
      </c>
      <c r="N64" t="s">
        <v>184</v>
      </c>
    </row>
    <row r="65" spans="1:14">
      <c r="A65" t="s">
        <v>125</v>
      </c>
    </row>
    <row r="66" spans="1:14">
      <c r="C66" t="s">
        <v>185</v>
      </c>
      <c r="D66" t="s">
        <v>186</v>
      </c>
      <c r="E66" t="s">
        <v>187</v>
      </c>
      <c r="F66" t="s">
        <v>188</v>
      </c>
      <c r="G66" t="s">
        <v>189</v>
      </c>
      <c r="H66" t="s">
        <v>190</v>
      </c>
      <c r="I66" t="s">
        <v>191</v>
      </c>
      <c r="J66" t="s">
        <v>192</v>
      </c>
      <c r="K66" t="s">
        <v>193</v>
      </c>
      <c r="L66" t="s">
        <v>194</v>
      </c>
    </row>
    <row r="70" spans="1:14">
      <c r="A70" t="s">
        <v>195</v>
      </c>
    </row>
    <row r="72" spans="1:14">
      <c r="B72">
        <v>1</v>
      </c>
      <c r="C72">
        <v>2</v>
      </c>
      <c r="D72">
        <v>3</v>
      </c>
      <c r="E72">
        <v>4</v>
      </c>
      <c r="F72">
        <v>5</v>
      </c>
      <c r="G72">
        <v>6</v>
      </c>
      <c r="H72">
        <v>7</v>
      </c>
      <c r="I72">
        <v>8</v>
      </c>
      <c r="J72">
        <v>11</v>
      </c>
      <c r="K72">
        <v>10</v>
      </c>
      <c r="L72">
        <v>11</v>
      </c>
      <c r="M72">
        <v>12</v>
      </c>
    </row>
    <row r="73" spans="1:14">
      <c r="A73" t="s">
        <v>108</v>
      </c>
    </row>
    <row r="74" spans="1:14">
      <c r="A74" t="s">
        <v>116</v>
      </c>
      <c r="N74" t="s">
        <v>165</v>
      </c>
    </row>
    <row r="75" spans="1:14">
      <c r="A75" t="s">
        <v>118</v>
      </c>
      <c r="N75" t="s">
        <v>166</v>
      </c>
    </row>
    <row r="76" spans="1:14">
      <c r="A76" t="s">
        <v>120</v>
      </c>
      <c r="N76" t="s">
        <v>167</v>
      </c>
    </row>
    <row r="77" spans="1:14">
      <c r="A77" t="s">
        <v>121</v>
      </c>
      <c r="N77" t="s">
        <v>168</v>
      </c>
    </row>
    <row r="78" spans="1:14">
      <c r="A78" t="s">
        <v>123</v>
      </c>
      <c r="N78" t="s">
        <v>183</v>
      </c>
    </row>
    <row r="79" spans="1:14">
      <c r="A79" t="s">
        <v>124</v>
      </c>
      <c r="N79" t="s">
        <v>184</v>
      </c>
    </row>
    <row r="80" spans="1:14">
      <c r="A80" t="s">
        <v>125</v>
      </c>
    </row>
    <row r="81" spans="1:14">
      <c r="C81" t="s">
        <v>196</v>
      </c>
      <c r="D81" t="s">
        <v>197</v>
      </c>
      <c r="E81" t="s">
        <v>198</v>
      </c>
      <c r="F81" t="s">
        <v>199</v>
      </c>
      <c r="G81" t="s">
        <v>200</v>
      </c>
      <c r="H81" t="s">
        <v>201</v>
      </c>
      <c r="I81" t="s">
        <v>202</v>
      </c>
    </row>
    <row r="84" spans="1:14">
      <c r="A84" t="s">
        <v>203</v>
      </c>
    </row>
    <row r="86" spans="1:14">
      <c r="B86">
        <v>1</v>
      </c>
      <c r="C86">
        <v>2</v>
      </c>
      <c r="D86">
        <v>3</v>
      </c>
      <c r="E86">
        <v>4</v>
      </c>
      <c r="F86">
        <v>5</v>
      </c>
      <c r="G86">
        <v>6</v>
      </c>
      <c r="H86">
        <v>7</v>
      </c>
      <c r="I86">
        <v>8</v>
      </c>
      <c r="J86">
        <v>11</v>
      </c>
      <c r="K86">
        <v>10</v>
      </c>
      <c r="L86">
        <v>11</v>
      </c>
      <c r="M86">
        <v>12</v>
      </c>
    </row>
    <row r="87" spans="1:14">
      <c r="A87" t="s">
        <v>108</v>
      </c>
    </row>
    <row r="88" spans="1:14">
      <c r="A88" t="s">
        <v>116</v>
      </c>
      <c r="N88" t="s">
        <v>165</v>
      </c>
    </row>
    <row r="89" spans="1:14">
      <c r="A89" t="s">
        <v>118</v>
      </c>
      <c r="N89" t="s">
        <v>166</v>
      </c>
    </row>
    <row r="90" spans="1:14">
      <c r="A90" t="s">
        <v>120</v>
      </c>
      <c r="N90" t="s">
        <v>167</v>
      </c>
    </row>
    <row r="91" spans="1:14">
      <c r="A91" t="s">
        <v>121</v>
      </c>
      <c r="N91" t="s">
        <v>168</v>
      </c>
    </row>
    <row r="92" spans="1:14">
      <c r="A92" t="s">
        <v>123</v>
      </c>
      <c r="N92" t="s">
        <v>183</v>
      </c>
    </row>
    <row r="93" spans="1:14">
      <c r="A93" t="s">
        <v>124</v>
      </c>
      <c r="N93" t="s">
        <v>184</v>
      </c>
    </row>
    <row r="94" spans="1:14">
      <c r="A94" t="s">
        <v>125</v>
      </c>
    </row>
    <row r="95" spans="1:14">
      <c r="C95" t="s">
        <v>197</v>
      </c>
      <c r="D95" t="s">
        <v>204</v>
      </c>
      <c r="E95" t="s">
        <v>199</v>
      </c>
      <c r="F95" t="s">
        <v>205</v>
      </c>
      <c r="G95" t="s">
        <v>206</v>
      </c>
      <c r="H95" t="s">
        <v>202</v>
      </c>
    </row>
    <row r="99" spans="1:14">
      <c r="A99" t="s">
        <v>207</v>
      </c>
    </row>
    <row r="101" spans="1:14">
      <c r="B101">
        <v>1</v>
      </c>
      <c r="C101">
        <v>2</v>
      </c>
      <c r="D101">
        <v>3</v>
      </c>
      <c r="E101">
        <v>4</v>
      </c>
      <c r="F101">
        <v>5</v>
      </c>
      <c r="G101">
        <v>6</v>
      </c>
      <c r="H101">
        <v>7</v>
      </c>
      <c r="I101">
        <v>8</v>
      </c>
      <c r="J101">
        <v>11</v>
      </c>
      <c r="K101">
        <v>10</v>
      </c>
      <c r="L101">
        <v>11</v>
      </c>
      <c r="M101">
        <v>12</v>
      </c>
    </row>
    <row r="102" spans="1:14">
      <c r="A102" t="s">
        <v>108</v>
      </c>
    </row>
    <row r="103" spans="1:14">
      <c r="A103" t="s">
        <v>116</v>
      </c>
      <c r="N103" t="s">
        <v>165</v>
      </c>
    </row>
    <row r="104" spans="1:14">
      <c r="A104" t="s">
        <v>118</v>
      </c>
      <c r="N104" t="s">
        <v>166</v>
      </c>
    </row>
    <row r="105" spans="1:14">
      <c r="A105" t="s">
        <v>120</v>
      </c>
      <c r="N105" t="s">
        <v>167</v>
      </c>
    </row>
    <row r="106" spans="1:14">
      <c r="A106" t="s">
        <v>121</v>
      </c>
      <c r="N106" t="s">
        <v>168</v>
      </c>
    </row>
    <row r="107" spans="1:14">
      <c r="A107" t="s">
        <v>123</v>
      </c>
      <c r="N107" t="s">
        <v>183</v>
      </c>
    </row>
    <row r="108" spans="1:14">
      <c r="A108" t="s">
        <v>124</v>
      </c>
      <c r="N108" t="s">
        <v>184</v>
      </c>
    </row>
    <row r="109" spans="1:14">
      <c r="A109" t="s">
        <v>125</v>
      </c>
    </row>
    <row r="110" spans="1:14">
      <c r="C110" t="s">
        <v>197</v>
      </c>
      <c r="D110" t="s">
        <v>204</v>
      </c>
      <c r="E110" t="s">
        <v>199</v>
      </c>
      <c r="F110" t="s">
        <v>205</v>
      </c>
      <c r="G110" t="s">
        <v>202</v>
      </c>
      <c r="H110" t="s">
        <v>208</v>
      </c>
    </row>
    <row r="114" spans="1:14">
      <c r="A114" t="s">
        <v>209</v>
      </c>
    </row>
    <row r="116" spans="1:14">
      <c r="E116" t="s">
        <v>210</v>
      </c>
      <c r="F116" t="s">
        <v>211</v>
      </c>
      <c r="G116" t="s">
        <v>185</v>
      </c>
      <c r="H116" t="s">
        <v>186</v>
      </c>
      <c r="I116" t="s">
        <v>187</v>
      </c>
      <c r="J116" t="s">
        <v>188</v>
      </c>
    </row>
    <row r="117" spans="1:14">
      <c r="B117">
        <v>1</v>
      </c>
      <c r="C117">
        <v>2</v>
      </c>
      <c r="D117">
        <v>3</v>
      </c>
      <c r="E117">
        <v>4</v>
      </c>
      <c r="F117">
        <v>5</v>
      </c>
      <c r="G117">
        <v>6</v>
      </c>
      <c r="H117">
        <v>7</v>
      </c>
      <c r="I117">
        <v>8</v>
      </c>
      <c r="J117">
        <v>11</v>
      </c>
      <c r="K117">
        <v>10</v>
      </c>
      <c r="L117">
        <v>11</v>
      </c>
      <c r="M117">
        <v>12</v>
      </c>
    </row>
    <row r="118" spans="1:14">
      <c r="A118" t="s">
        <v>108</v>
      </c>
      <c r="N118" t="s">
        <v>165</v>
      </c>
    </row>
    <row r="119" spans="1:14">
      <c r="A119" t="s">
        <v>116</v>
      </c>
      <c r="N119" t="s">
        <v>166</v>
      </c>
    </row>
    <row r="120" spans="1:14">
      <c r="A120" t="s">
        <v>118</v>
      </c>
      <c r="N120" t="s">
        <v>167</v>
      </c>
    </row>
    <row r="121" spans="1:14">
      <c r="A121" t="s">
        <v>120</v>
      </c>
      <c r="N121" t="s">
        <v>168</v>
      </c>
    </row>
    <row r="122" spans="1:14">
      <c r="A122" t="s">
        <v>121</v>
      </c>
      <c r="N122" t="s">
        <v>165</v>
      </c>
    </row>
    <row r="123" spans="1:14">
      <c r="A123" t="s">
        <v>123</v>
      </c>
      <c r="N123" t="s">
        <v>166</v>
      </c>
    </row>
    <row r="124" spans="1:14">
      <c r="A124" t="s">
        <v>124</v>
      </c>
      <c r="N124" t="s">
        <v>167</v>
      </c>
    </row>
    <row r="125" spans="1:14">
      <c r="A125" t="s">
        <v>125</v>
      </c>
      <c r="N125" t="s">
        <v>168</v>
      </c>
    </row>
    <row r="126" spans="1:14">
      <c r="E126" t="s">
        <v>212</v>
      </c>
      <c r="F126" t="s">
        <v>190</v>
      </c>
      <c r="G126" t="s">
        <v>191</v>
      </c>
      <c r="H126" t="s">
        <v>192</v>
      </c>
      <c r="I126" t="s">
        <v>213</v>
      </c>
      <c r="J126" t="s">
        <v>194</v>
      </c>
      <c r="K126" t="s">
        <v>201</v>
      </c>
      <c r="L126" t="s">
        <v>206</v>
      </c>
    </row>
  </sheetData>
  <phoneticPr fontId="1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A49"/>
  <sheetViews>
    <sheetView workbookViewId="0">
      <selection activeCell="AD5" sqref="AD5"/>
    </sheetView>
  </sheetViews>
  <sheetFormatPr defaultColWidth="11" defaultRowHeight="15"/>
  <cols>
    <col min="1" max="1" width="11" style="5"/>
    <col min="2" max="2" width="11.625" style="5" customWidth="1"/>
    <col min="3" max="6" width="11" style="5"/>
    <col min="7" max="9" width="8" style="5" customWidth="1"/>
    <col min="10" max="10" width="7.5" style="5" customWidth="1"/>
    <col min="11" max="11" width="8.125" style="5" customWidth="1"/>
    <col min="12" max="12" width="9.625" style="5" customWidth="1"/>
    <col min="13" max="13" width="5.375" style="5" customWidth="1"/>
    <col min="14" max="14" width="7.375" style="5" customWidth="1"/>
    <col min="15" max="15" width="5.5" style="5" customWidth="1"/>
    <col min="16" max="16" width="5.625" style="5" customWidth="1"/>
    <col min="17" max="17" width="5.375" style="5" customWidth="1"/>
    <col min="18" max="18" width="4.625" style="5" customWidth="1"/>
    <col min="19" max="19" width="5.625" style="5" customWidth="1"/>
    <col min="20" max="20" width="4.625" style="5" customWidth="1"/>
    <col min="21" max="21" width="4.875" style="5" customWidth="1"/>
    <col min="22" max="22" width="6.125" style="5" customWidth="1"/>
    <col min="23" max="23" width="6.375" style="5" customWidth="1"/>
    <col min="24" max="24" width="4.5" style="5" customWidth="1"/>
    <col min="25" max="25" width="6.625" style="5" customWidth="1"/>
    <col min="26" max="16384" width="11" style="5"/>
  </cols>
  <sheetData>
    <row r="1" spans="1:53">
      <c r="A1" s="30">
        <v>44916</v>
      </c>
    </row>
    <row r="3" spans="1:53">
      <c r="A3" s="5" t="s">
        <v>214</v>
      </c>
    </row>
    <row r="4" spans="1:53">
      <c r="B4" s="5" t="s">
        <v>136</v>
      </c>
      <c r="C4" s="5" t="s">
        <v>137</v>
      </c>
      <c r="D4" s="5" t="s">
        <v>138</v>
      </c>
      <c r="E4" s="5" t="s">
        <v>139</v>
      </c>
      <c r="F4" s="5" t="s">
        <v>140</v>
      </c>
      <c r="G4" s="5" t="s">
        <v>141</v>
      </c>
      <c r="H4" s="5" t="s">
        <v>142</v>
      </c>
      <c r="I4" s="5" t="s">
        <v>143</v>
      </c>
      <c r="J4" s="5" t="s">
        <v>144</v>
      </c>
      <c r="K4" s="5" t="s">
        <v>145</v>
      </c>
      <c r="L4" s="5" t="s">
        <v>146</v>
      </c>
      <c r="M4" s="5" t="s">
        <v>147</v>
      </c>
      <c r="N4" s="5" t="s">
        <v>148</v>
      </c>
      <c r="O4" s="5" t="s">
        <v>149</v>
      </c>
      <c r="P4" s="5" t="s">
        <v>150</v>
      </c>
      <c r="Q4" s="5" t="s">
        <v>151</v>
      </c>
      <c r="R4" s="5" t="s">
        <v>152</v>
      </c>
      <c r="S4" s="5" t="s">
        <v>153</v>
      </c>
      <c r="T4" s="5" t="s">
        <v>154</v>
      </c>
      <c r="U4" s="5" t="s">
        <v>155</v>
      </c>
      <c r="V4" s="5" t="s">
        <v>156</v>
      </c>
      <c r="W4" s="5" t="s">
        <v>157</v>
      </c>
      <c r="X4" s="5" t="s">
        <v>158</v>
      </c>
      <c r="Y4" s="5" t="s">
        <v>159</v>
      </c>
      <c r="AD4" s="5" t="str">
        <f t="shared" ref="AD4:BA4" si="0">B4</f>
        <v>A1</v>
      </c>
      <c r="AE4" s="5" t="str">
        <f t="shared" si="0"/>
        <v>A2</v>
      </c>
      <c r="AF4" s="5" t="str">
        <f t="shared" si="0"/>
        <v>B1</v>
      </c>
      <c r="AG4" s="5" t="str">
        <f t="shared" si="0"/>
        <v>B2</v>
      </c>
      <c r="AH4" s="5" t="str">
        <f t="shared" si="0"/>
        <v>C1</v>
      </c>
      <c r="AI4" s="5" t="str">
        <f t="shared" si="0"/>
        <v>C2</v>
      </c>
      <c r="AJ4" s="5" t="str">
        <f t="shared" si="0"/>
        <v>D1</v>
      </c>
      <c r="AK4" s="5" t="str">
        <f t="shared" si="0"/>
        <v>D2</v>
      </c>
      <c r="AL4" s="5" t="str">
        <f t="shared" si="0"/>
        <v>E1</v>
      </c>
      <c r="AM4" s="5" t="str">
        <f t="shared" si="0"/>
        <v>E2</v>
      </c>
      <c r="AN4" s="5" t="str">
        <f t="shared" si="0"/>
        <v>F1</v>
      </c>
      <c r="AO4" s="5" t="str">
        <f t="shared" si="0"/>
        <v>F2</v>
      </c>
      <c r="AP4" s="5" t="str">
        <f t="shared" si="0"/>
        <v>G1</v>
      </c>
      <c r="AQ4" s="5" t="str">
        <f t="shared" si="0"/>
        <v>G2</v>
      </c>
      <c r="AR4" s="5" t="str">
        <f t="shared" si="0"/>
        <v>H1</v>
      </c>
      <c r="AS4" s="5" t="str">
        <f t="shared" si="0"/>
        <v>H2</v>
      </c>
      <c r="AT4" s="5" t="str">
        <f t="shared" si="0"/>
        <v>I1</v>
      </c>
      <c r="AU4" s="5" t="str">
        <f t="shared" si="0"/>
        <v>I2</v>
      </c>
      <c r="AV4" s="5" t="str">
        <f t="shared" si="0"/>
        <v>J1</v>
      </c>
      <c r="AW4" s="5" t="str">
        <f t="shared" si="0"/>
        <v>J2</v>
      </c>
      <c r="AX4" s="5" t="str">
        <f t="shared" si="0"/>
        <v>K1</v>
      </c>
      <c r="AY4" s="5" t="str">
        <f t="shared" si="0"/>
        <v>K2</v>
      </c>
      <c r="AZ4" s="5" t="str">
        <f t="shared" si="0"/>
        <v>L1</v>
      </c>
      <c r="BA4" s="5" t="str">
        <f t="shared" si="0"/>
        <v>L2</v>
      </c>
    </row>
    <row r="5" spans="1:53">
      <c r="A5" s="5" t="s">
        <v>109</v>
      </c>
      <c r="B5" s="5">
        <v>0</v>
      </c>
      <c r="C5" s="5">
        <v>0</v>
      </c>
      <c r="D5" s="5">
        <v>12</v>
      </c>
      <c r="E5" s="5">
        <v>11</v>
      </c>
      <c r="F5" s="5">
        <v>3</v>
      </c>
      <c r="G5" s="5">
        <v>5</v>
      </c>
      <c r="H5" s="5">
        <v>1.1000000000000001</v>
      </c>
      <c r="I5" s="5">
        <v>5</v>
      </c>
      <c r="J5" s="5">
        <v>9</v>
      </c>
      <c r="K5" s="5">
        <v>7</v>
      </c>
      <c r="L5" s="5">
        <v>2</v>
      </c>
      <c r="M5" s="5">
        <v>17</v>
      </c>
      <c r="N5" s="5">
        <v>8</v>
      </c>
      <c r="O5" s="5">
        <v>3</v>
      </c>
      <c r="P5" s="5">
        <v>64</v>
      </c>
      <c r="Q5" s="5">
        <v>9</v>
      </c>
      <c r="R5" s="5">
        <v>2</v>
      </c>
      <c r="S5" s="5">
        <v>18</v>
      </c>
      <c r="T5" s="5">
        <v>8</v>
      </c>
      <c r="U5" s="5">
        <v>0</v>
      </c>
      <c r="V5" s="5">
        <v>50</v>
      </c>
      <c r="W5" s="5">
        <v>0</v>
      </c>
      <c r="X5" s="5">
        <v>6</v>
      </c>
      <c r="Y5" s="5">
        <v>6</v>
      </c>
      <c r="AC5" s="5" t="s">
        <v>109</v>
      </c>
      <c r="AD5" s="5">
        <f>IF(B5="","",2*B5*10^B$12)</f>
        <v>0</v>
      </c>
      <c r="AE5" s="5">
        <f>IF(C5="","",2*C5*10^C$12)</f>
        <v>0</v>
      </c>
      <c r="AF5" s="5">
        <f>IF(D5="","",2*D5*10^D$12)</f>
        <v>2400</v>
      </c>
      <c r="AG5" s="5">
        <f t="shared" ref="AG5:AR11" si="1">IF(E5="","",2*E5*10^E$12)</f>
        <v>2200</v>
      </c>
      <c r="AH5" s="5">
        <f t="shared" si="1"/>
        <v>600</v>
      </c>
      <c r="AI5" s="5">
        <f t="shared" si="1"/>
        <v>1000</v>
      </c>
      <c r="AJ5" s="5">
        <f t="shared" si="1"/>
        <v>220.00000000000003</v>
      </c>
      <c r="AK5" s="5">
        <f t="shared" si="1"/>
        <v>1000</v>
      </c>
      <c r="AL5" s="5">
        <f t="shared" si="1"/>
        <v>180</v>
      </c>
      <c r="AM5" s="5">
        <f t="shared" si="1"/>
        <v>1400</v>
      </c>
      <c r="AN5" s="5">
        <f t="shared" si="1"/>
        <v>400</v>
      </c>
      <c r="AO5" s="5">
        <f t="shared" si="1"/>
        <v>3400</v>
      </c>
      <c r="AP5" s="5">
        <f t="shared" si="1"/>
        <v>1600</v>
      </c>
      <c r="AQ5" s="5">
        <f t="shared" si="1"/>
        <v>600</v>
      </c>
      <c r="AR5" s="5">
        <f>IF(P5="","",2*P5*10^P$12)</f>
        <v>12800</v>
      </c>
      <c r="AS5" s="5">
        <f t="shared" ref="AS5:BA11" si="2">IF(Q5="","",2*Q5*10^Q$12)</f>
        <v>1800</v>
      </c>
      <c r="AT5" s="5">
        <f t="shared" si="2"/>
        <v>400</v>
      </c>
      <c r="AU5" s="5">
        <f t="shared" si="2"/>
        <v>3600</v>
      </c>
      <c r="AV5" s="5">
        <f t="shared" si="2"/>
        <v>1600</v>
      </c>
      <c r="AW5" s="5">
        <f t="shared" si="2"/>
        <v>0</v>
      </c>
      <c r="AX5" s="5">
        <f t="shared" si="2"/>
        <v>10000</v>
      </c>
      <c r="AY5" s="5">
        <f t="shared" si="2"/>
        <v>0</v>
      </c>
      <c r="AZ5" s="5">
        <f t="shared" si="2"/>
        <v>1200</v>
      </c>
      <c r="BA5" s="5">
        <f t="shared" si="2"/>
        <v>1200</v>
      </c>
    </row>
    <row r="6" spans="1:53">
      <c r="A6" s="5" t="s">
        <v>110</v>
      </c>
      <c r="B6" s="5">
        <v>19</v>
      </c>
      <c r="C6" s="5">
        <v>6</v>
      </c>
      <c r="D6" s="5">
        <v>41</v>
      </c>
      <c r="E6" s="5">
        <v>82</v>
      </c>
      <c r="F6" s="5">
        <v>52</v>
      </c>
      <c r="G6" s="5">
        <v>39</v>
      </c>
      <c r="H6" s="5">
        <v>0</v>
      </c>
      <c r="I6" s="5">
        <v>35</v>
      </c>
      <c r="J6" s="5">
        <v>0</v>
      </c>
      <c r="K6" s="5">
        <v>1</v>
      </c>
      <c r="L6" s="5">
        <v>50</v>
      </c>
      <c r="M6" s="5">
        <v>97</v>
      </c>
      <c r="N6" s="5">
        <v>45</v>
      </c>
      <c r="O6" s="5">
        <v>44</v>
      </c>
      <c r="P6" s="5">
        <v>86</v>
      </c>
      <c r="Q6" s="5">
        <v>57</v>
      </c>
      <c r="R6" s="5">
        <v>16</v>
      </c>
      <c r="S6" s="5">
        <v>6</v>
      </c>
      <c r="T6" s="5">
        <v>25</v>
      </c>
      <c r="U6" s="5">
        <v>55</v>
      </c>
      <c r="V6" s="5">
        <v>50</v>
      </c>
      <c r="W6" s="5">
        <v>35</v>
      </c>
      <c r="X6" s="5">
        <v>77</v>
      </c>
      <c r="Y6" s="5">
        <v>56</v>
      </c>
      <c r="AC6" s="5" t="s">
        <v>110</v>
      </c>
      <c r="AD6" s="5">
        <f t="shared" ref="AD6:AF11" si="3">IF(B6="","",2*B6*10^B$12)</f>
        <v>3800</v>
      </c>
      <c r="AE6" s="5">
        <f t="shared" si="3"/>
        <v>1200</v>
      </c>
      <c r="AF6" s="5">
        <f t="shared" si="3"/>
        <v>8200</v>
      </c>
      <c r="AG6" s="5">
        <f t="shared" si="1"/>
        <v>16400</v>
      </c>
      <c r="AH6" s="5">
        <f t="shared" si="1"/>
        <v>10400</v>
      </c>
      <c r="AI6" s="5">
        <f t="shared" si="1"/>
        <v>7800</v>
      </c>
      <c r="AJ6" s="5">
        <f t="shared" si="1"/>
        <v>0</v>
      </c>
      <c r="AK6" s="5">
        <f t="shared" si="1"/>
        <v>7000</v>
      </c>
      <c r="AL6" s="5">
        <f t="shared" si="1"/>
        <v>0</v>
      </c>
      <c r="AM6" s="5">
        <f t="shared" si="1"/>
        <v>200</v>
      </c>
      <c r="AN6" s="5">
        <f t="shared" si="1"/>
        <v>10000</v>
      </c>
      <c r="AO6" s="5">
        <f t="shared" si="1"/>
        <v>19400</v>
      </c>
      <c r="AP6" s="5">
        <f t="shared" si="1"/>
        <v>9000</v>
      </c>
      <c r="AQ6" s="5">
        <f t="shared" si="1"/>
        <v>8800</v>
      </c>
      <c r="AR6" s="5">
        <f t="shared" si="1"/>
        <v>17200</v>
      </c>
      <c r="AS6" s="5">
        <f t="shared" si="2"/>
        <v>11400</v>
      </c>
      <c r="AT6" s="5">
        <f t="shared" si="2"/>
        <v>3200</v>
      </c>
      <c r="AU6" s="5">
        <f t="shared" si="2"/>
        <v>1200</v>
      </c>
      <c r="AV6" s="5">
        <f t="shared" si="2"/>
        <v>5000</v>
      </c>
      <c r="AW6" s="5">
        <f t="shared" si="2"/>
        <v>11000</v>
      </c>
      <c r="AX6" s="5">
        <f t="shared" si="2"/>
        <v>10000</v>
      </c>
      <c r="AY6" s="5">
        <f t="shared" si="2"/>
        <v>7000</v>
      </c>
      <c r="AZ6" s="5">
        <f t="shared" si="2"/>
        <v>15400</v>
      </c>
      <c r="BA6" s="5">
        <f t="shared" si="2"/>
        <v>11200</v>
      </c>
    </row>
    <row r="7" spans="1:53">
      <c r="A7" s="5" t="s">
        <v>215</v>
      </c>
      <c r="B7" s="5">
        <v>9</v>
      </c>
      <c r="C7" s="5">
        <v>42</v>
      </c>
      <c r="D7" s="5">
        <v>2</v>
      </c>
      <c r="E7" s="5">
        <v>9</v>
      </c>
      <c r="F7" s="5">
        <v>2</v>
      </c>
      <c r="G7" s="5">
        <v>1</v>
      </c>
      <c r="H7" s="5">
        <v>2</v>
      </c>
      <c r="I7" s="5">
        <v>4</v>
      </c>
      <c r="J7" s="5">
        <v>18</v>
      </c>
      <c r="K7" s="5">
        <v>9</v>
      </c>
      <c r="L7" s="5">
        <v>0.4</v>
      </c>
      <c r="M7" s="5">
        <v>3</v>
      </c>
      <c r="N7" s="5">
        <v>4</v>
      </c>
      <c r="O7" s="5">
        <v>1</v>
      </c>
      <c r="P7" s="5">
        <v>0</v>
      </c>
      <c r="Q7" s="5">
        <v>0</v>
      </c>
      <c r="R7" s="5">
        <v>6</v>
      </c>
      <c r="S7" s="5">
        <v>2</v>
      </c>
      <c r="T7" s="5">
        <v>0</v>
      </c>
      <c r="U7" s="5">
        <v>0</v>
      </c>
      <c r="V7" s="5">
        <v>0</v>
      </c>
      <c r="W7" s="5">
        <v>3</v>
      </c>
      <c r="X7" s="5">
        <v>13</v>
      </c>
      <c r="Y7" s="5">
        <v>12</v>
      </c>
      <c r="AC7" s="5" t="s">
        <v>215</v>
      </c>
      <c r="AD7" s="5">
        <f t="shared" si="3"/>
        <v>1800</v>
      </c>
      <c r="AE7" s="5">
        <f t="shared" si="3"/>
        <v>8400</v>
      </c>
      <c r="AF7" s="5">
        <f t="shared" si="3"/>
        <v>400</v>
      </c>
      <c r="AG7" s="5">
        <f t="shared" si="1"/>
        <v>1800</v>
      </c>
      <c r="AH7" s="5">
        <f t="shared" si="1"/>
        <v>400</v>
      </c>
      <c r="AI7" s="5">
        <f t="shared" si="1"/>
        <v>200</v>
      </c>
      <c r="AJ7" s="5">
        <f t="shared" si="1"/>
        <v>400</v>
      </c>
      <c r="AK7" s="5">
        <f t="shared" si="1"/>
        <v>800</v>
      </c>
      <c r="AL7" s="5">
        <f t="shared" si="1"/>
        <v>360</v>
      </c>
      <c r="AM7" s="5">
        <f t="shared" si="1"/>
        <v>1800</v>
      </c>
      <c r="AN7" s="5">
        <f t="shared" si="1"/>
        <v>80</v>
      </c>
      <c r="AO7" s="5">
        <f t="shared" si="1"/>
        <v>600</v>
      </c>
      <c r="AP7" s="5">
        <f t="shared" si="1"/>
        <v>800</v>
      </c>
      <c r="AQ7" s="5">
        <f t="shared" si="1"/>
        <v>200</v>
      </c>
      <c r="AR7" s="5">
        <f t="shared" si="1"/>
        <v>0</v>
      </c>
      <c r="AS7" s="5">
        <f t="shared" si="2"/>
        <v>0</v>
      </c>
      <c r="AT7" s="5">
        <f t="shared" si="2"/>
        <v>1200</v>
      </c>
      <c r="AU7" s="5">
        <f t="shared" si="2"/>
        <v>400</v>
      </c>
      <c r="AV7" s="5">
        <f t="shared" si="2"/>
        <v>0</v>
      </c>
      <c r="AW7" s="5">
        <f t="shared" si="2"/>
        <v>0</v>
      </c>
      <c r="AX7" s="5">
        <f t="shared" si="2"/>
        <v>0</v>
      </c>
      <c r="AY7" s="5">
        <f t="shared" si="2"/>
        <v>600</v>
      </c>
      <c r="AZ7" s="5">
        <f t="shared" si="2"/>
        <v>2600</v>
      </c>
      <c r="BA7" s="5">
        <f t="shared" si="2"/>
        <v>2400</v>
      </c>
    </row>
    <row r="8" spans="1:53">
      <c r="A8" s="5" t="s">
        <v>112</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AC8" s="5" t="s">
        <v>112</v>
      </c>
      <c r="AD8" s="5">
        <f t="shared" si="3"/>
        <v>0</v>
      </c>
      <c r="AE8" s="5">
        <f t="shared" si="3"/>
        <v>0</v>
      </c>
      <c r="AF8" s="5">
        <f t="shared" si="3"/>
        <v>0</v>
      </c>
      <c r="AG8" s="5">
        <f t="shared" si="1"/>
        <v>0</v>
      </c>
      <c r="AH8" s="5">
        <f t="shared" si="1"/>
        <v>0</v>
      </c>
      <c r="AI8" s="5">
        <f t="shared" si="1"/>
        <v>0</v>
      </c>
      <c r="AJ8" s="5">
        <f t="shared" si="1"/>
        <v>0</v>
      </c>
      <c r="AK8" s="5">
        <f t="shared" si="1"/>
        <v>0</v>
      </c>
      <c r="AL8" s="5">
        <f t="shared" si="1"/>
        <v>0</v>
      </c>
      <c r="AM8" s="5">
        <f t="shared" si="1"/>
        <v>0</v>
      </c>
      <c r="AN8" s="5">
        <f t="shared" si="1"/>
        <v>0</v>
      </c>
      <c r="AO8" s="5">
        <f t="shared" si="1"/>
        <v>0</v>
      </c>
      <c r="AP8" s="5">
        <f t="shared" si="1"/>
        <v>0</v>
      </c>
      <c r="AQ8" s="5">
        <f t="shared" si="1"/>
        <v>0</v>
      </c>
      <c r="AR8" s="5">
        <f t="shared" si="1"/>
        <v>0</v>
      </c>
      <c r="AS8" s="5">
        <f t="shared" si="2"/>
        <v>0</v>
      </c>
      <c r="AT8" s="5">
        <f t="shared" si="2"/>
        <v>0</v>
      </c>
      <c r="AU8" s="5">
        <f t="shared" si="2"/>
        <v>0</v>
      </c>
      <c r="AV8" s="5">
        <f t="shared" si="2"/>
        <v>0</v>
      </c>
      <c r="AW8" s="5">
        <f t="shared" si="2"/>
        <v>0</v>
      </c>
      <c r="AX8" s="5">
        <f t="shared" si="2"/>
        <v>0</v>
      </c>
      <c r="AY8" s="5">
        <f t="shared" si="2"/>
        <v>0</v>
      </c>
      <c r="AZ8" s="5">
        <f t="shared" si="2"/>
        <v>0</v>
      </c>
      <c r="BA8" s="5">
        <f t="shared" si="2"/>
        <v>0</v>
      </c>
    </row>
    <row r="9" spans="1:53">
      <c r="A9" s="5" t="s">
        <v>113</v>
      </c>
      <c r="B9" s="5">
        <v>30</v>
      </c>
      <c r="C9" s="5">
        <v>67</v>
      </c>
      <c r="D9" s="5">
        <v>73</v>
      </c>
      <c r="E9" s="5">
        <v>10</v>
      </c>
      <c r="F9" s="5">
        <v>21</v>
      </c>
      <c r="G9" s="5">
        <v>35</v>
      </c>
      <c r="H9" s="5">
        <v>126</v>
      </c>
      <c r="I9" s="5">
        <v>49</v>
      </c>
      <c r="J9" s="5">
        <v>62</v>
      </c>
      <c r="K9" s="5">
        <v>318</v>
      </c>
      <c r="L9" s="5">
        <v>14</v>
      </c>
      <c r="M9" s="5">
        <v>14</v>
      </c>
      <c r="N9" s="5">
        <v>5</v>
      </c>
      <c r="O9" s="5">
        <v>16</v>
      </c>
      <c r="P9" s="5">
        <v>351</v>
      </c>
      <c r="Q9" s="5">
        <v>289</v>
      </c>
      <c r="R9" s="5">
        <v>87</v>
      </c>
      <c r="S9" s="5">
        <v>122</v>
      </c>
      <c r="T9" s="5">
        <v>70</v>
      </c>
      <c r="U9" s="5">
        <v>99</v>
      </c>
      <c r="V9" s="5">
        <v>82</v>
      </c>
      <c r="W9" s="5">
        <v>41</v>
      </c>
      <c r="X9" s="5">
        <v>260</v>
      </c>
      <c r="Y9" s="5">
        <v>288</v>
      </c>
      <c r="AC9" s="5" t="s">
        <v>113</v>
      </c>
      <c r="AD9" s="5">
        <f t="shared" si="3"/>
        <v>6000</v>
      </c>
      <c r="AE9" s="5">
        <f t="shared" si="3"/>
        <v>13400</v>
      </c>
      <c r="AF9" s="5">
        <f t="shared" si="3"/>
        <v>14600</v>
      </c>
      <c r="AG9" s="5">
        <f t="shared" si="1"/>
        <v>2000</v>
      </c>
      <c r="AH9" s="5">
        <f t="shared" si="1"/>
        <v>4200</v>
      </c>
      <c r="AI9" s="5">
        <f t="shared" si="1"/>
        <v>7000</v>
      </c>
      <c r="AJ9" s="5">
        <f t="shared" si="1"/>
        <v>25200</v>
      </c>
      <c r="AK9" s="5">
        <f t="shared" si="1"/>
        <v>9800</v>
      </c>
      <c r="AL9" s="5">
        <f t="shared" si="1"/>
        <v>1240</v>
      </c>
      <c r="AM9" s="5">
        <f t="shared" si="1"/>
        <v>63600</v>
      </c>
      <c r="AN9" s="5">
        <f t="shared" si="1"/>
        <v>2800</v>
      </c>
      <c r="AO9" s="5">
        <f t="shared" si="1"/>
        <v>2800</v>
      </c>
      <c r="AP9" s="5">
        <f t="shared" si="1"/>
        <v>1000</v>
      </c>
      <c r="AQ9" s="5">
        <f t="shared" si="1"/>
        <v>3200</v>
      </c>
      <c r="AR9" s="5">
        <f t="shared" si="1"/>
        <v>70200</v>
      </c>
      <c r="AS9" s="5">
        <f t="shared" si="2"/>
        <v>57800</v>
      </c>
      <c r="AT9" s="5">
        <f t="shared" si="2"/>
        <v>17400</v>
      </c>
      <c r="AU9" s="5">
        <f t="shared" si="2"/>
        <v>24400</v>
      </c>
      <c r="AV9" s="5">
        <f t="shared" si="2"/>
        <v>14000</v>
      </c>
      <c r="AW9" s="5">
        <f t="shared" si="2"/>
        <v>19800</v>
      </c>
      <c r="AX9" s="5">
        <f t="shared" si="2"/>
        <v>16400</v>
      </c>
      <c r="AY9" s="5">
        <f t="shared" si="2"/>
        <v>8200</v>
      </c>
      <c r="AZ9" s="5">
        <f t="shared" si="2"/>
        <v>52000</v>
      </c>
      <c r="BA9" s="5">
        <f t="shared" si="2"/>
        <v>57600</v>
      </c>
    </row>
    <row r="10" spans="1:53">
      <c r="A10" s="5" t="s">
        <v>216</v>
      </c>
      <c r="B10" s="5">
        <v>57</v>
      </c>
      <c r="C10" s="5">
        <v>53</v>
      </c>
      <c r="D10" s="5">
        <v>45</v>
      </c>
      <c r="E10" s="5">
        <v>0.8</v>
      </c>
      <c r="F10" s="5">
        <v>15</v>
      </c>
      <c r="G10" s="5">
        <v>548</v>
      </c>
      <c r="H10" s="5">
        <v>1.3</v>
      </c>
      <c r="I10" s="5">
        <v>189</v>
      </c>
      <c r="J10" s="5">
        <v>0</v>
      </c>
      <c r="K10" s="5">
        <v>0</v>
      </c>
      <c r="L10" s="5">
        <v>108</v>
      </c>
      <c r="M10" s="5">
        <v>56</v>
      </c>
      <c r="N10" s="5">
        <v>336</v>
      </c>
      <c r="O10" s="5">
        <v>540</v>
      </c>
      <c r="P10" s="5">
        <v>209</v>
      </c>
      <c r="Q10" s="5">
        <v>0.5</v>
      </c>
      <c r="R10" s="5">
        <v>111</v>
      </c>
      <c r="S10" s="5">
        <v>28</v>
      </c>
      <c r="T10" s="5">
        <v>520</v>
      </c>
      <c r="U10" s="5">
        <v>376</v>
      </c>
      <c r="V10" s="5">
        <v>251</v>
      </c>
      <c r="W10" s="5">
        <v>27</v>
      </c>
      <c r="X10" s="5">
        <v>240</v>
      </c>
      <c r="Y10" s="5">
        <v>284</v>
      </c>
      <c r="AC10" s="5" t="s">
        <v>216</v>
      </c>
      <c r="AD10" s="5">
        <f t="shared" si="3"/>
        <v>11400</v>
      </c>
      <c r="AE10" s="5">
        <f t="shared" si="3"/>
        <v>10600</v>
      </c>
      <c r="AF10" s="5">
        <f t="shared" si="3"/>
        <v>9000</v>
      </c>
      <c r="AG10" s="5">
        <f t="shared" si="1"/>
        <v>160</v>
      </c>
      <c r="AH10" s="5">
        <f t="shared" si="1"/>
        <v>3000</v>
      </c>
      <c r="AI10" s="5">
        <f t="shared" si="1"/>
        <v>109600</v>
      </c>
      <c r="AJ10" s="5">
        <f t="shared" si="1"/>
        <v>260</v>
      </c>
      <c r="AK10" s="5">
        <f t="shared" si="1"/>
        <v>37800</v>
      </c>
      <c r="AL10" s="5">
        <f t="shared" si="1"/>
        <v>0</v>
      </c>
      <c r="AM10" s="5">
        <f t="shared" si="1"/>
        <v>0</v>
      </c>
      <c r="AN10" s="5">
        <f t="shared" si="1"/>
        <v>21600</v>
      </c>
      <c r="AO10" s="5">
        <f t="shared" si="1"/>
        <v>11200</v>
      </c>
      <c r="AP10" s="5">
        <f t="shared" si="1"/>
        <v>67200</v>
      </c>
      <c r="AQ10" s="5">
        <f t="shared" si="1"/>
        <v>108000</v>
      </c>
      <c r="AR10" s="5">
        <f t="shared" si="1"/>
        <v>41800</v>
      </c>
      <c r="AS10" s="5">
        <f t="shared" si="2"/>
        <v>100</v>
      </c>
      <c r="AT10" s="5">
        <f t="shared" si="2"/>
        <v>22200</v>
      </c>
      <c r="AU10" s="5">
        <f t="shared" si="2"/>
        <v>5600</v>
      </c>
      <c r="AV10" s="5">
        <f t="shared" si="2"/>
        <v>104000</v>
      </c>
      <c r="AW10" s="5">
        <f t="shared" si="2"/>
        <v>75200</v>
      </c>
      <c r="AX10" s="5">
        <f t="shared" si="2"/>
        <v>50200</v>
      </c>
      <c r="AY10" s="5">
        <f t="shared" si="2"/>
        <v>5400</v>
      </c>
      <c r="AZ10" s="5">
        <f t="shared" si="2"/>
        <v>48000</v>
      </c>
      <c r="BA10" s="5">
        <f t="shared" si="2"/>
        <v>56800</v>
      </c>
    </row>
    <row r="11" spans="1:53">
      <c r="A11" s="5" t="s">
        <v>217</v>
      </c>
      <c r="B11" s="5">
        <v>0</v>
      </c>
      <c r="C11" s="5">
        <v>9</v>
      </c>
      <c r="D11" s="5">
        <v>2</v>
      </c>
      <c r="E11" s="5">
        <v>0</v>
      </c>
      <c r="F11" s="5">
        <v>0</v>
      </c>
      <c r="G11" s="5">
        <v>0</v>
      </c>
      <c r="H11" s="5">
        <v>236</v>
      </c>
      <c r="I11" s="5">
        <v>1</v>
      </c>
      <c r="J11" s="5">
        <v>132</v>
      </c>
      <c r="K11" s="5">
        <v>83</v>
      </c>
      <c r="L11" s="5">
        <v>0</v>
      </c>
      <c r="M11" s="5">
        <v>2</v>
      </c>
      <c r="N11" s="5">
        <v>0</v>
      </c>
      <c r="O11" s="5">
        <v>0</v>
      </c>
      <c r="P11" s="5">
        <v>9</v>
      </c>
      <c r="Q11" s="5">
        <v>1</v>
      </c>
      <c r="R11" s="5">
        <v>254</v>
      </c>
      <c r="S11" s="5">
        <v>273</v>
      </c>
      <c r="T11" s="5">
        <v>10</v>
      </c>
      <c r="U11" s="5">
        <v>5</v>
      </c>
      <c r="V11" s="5">
        <v>0</v>
      </c>
      <c r="W11" s="5">
        <v>0</v>
      </c>
      <c r="X11" s="5">
        <v>0</v>
      </c>
      <c r="Y11" s="5">
        <v>0</v>
      </c>
      <c r="AC11" s="5" t="s">
        <v>217</v>
      </c>
      <c r="AD11" s="5">
        <f t="shared" si="3"/>
        <v>0</v>
      </c>
      <c r="AE11" s="5">
        <f t="shared" si="3"/>
        <v>1800</v>
      </c>
      <c r="AF11" s="5">
        <f t="shared" si="3"/>
        <v>400</v>
      </c>
      <c r="AG11" s="5">
        <f t="shared" si="1"/>
        <v>0</v>
      </c>
      <c r="AH11" s="5">
        <f t="shared" si="1"/>
        <v>0</v>
      </c>
      <c r="AI11" s="5">
        <f t="shared" si="1"/>
        <v>0</v>
      </c>
      <c r="AJ11" s="5">
        <f t="shared" si="1"/>
        <v>47200</v>
      </c>
      <c r="AK11" s="5">
        <f t="shared" si="1"/>
        <v>200</v>
      </c>
      <c r="AL11" s="5">
        <f t="shared" si="1"/>
        <v>2640</v>
      </c>
      <c r="AM11" s="5">
        <f t="shared" si="1"/>
        <v>16600</v>
      </c>
      <c r="AN11" s="5">
        <f t="shared" si="1"/>
        <v>0</v>
      </c>
      <c r="AO11" s="5">
        <f t="shared" si="1"/>
        <v>400</v>
      </c>
      <c r="AP11" s="5">
        <f t="shared" si="1"/>
        <v>0</v>
      </c>
      <c r="AQ11" s="5">
        <f t="shared" si="1"/>
        <v>0</v>
      </c>
      <c r="AR11" s="5">
        <f t="shared" si="1"/>
        <v>1800</v>
      </c>
      <c r="AS11" s="5">
        <f t="shared" si="2"/>
        <v>200</v>
      </c>
      <c r="AT11" s="5">
        <f t="shared" si="2"/>
        <v>50800</v>
      </c>
      <c r="AU11" s="5">
        <f t="shared" si="2"/>
        <v>54600</v>
      </c>
      <c r="AV11" s="5">
        <f t="shared" si="2"/>
        <v>2000</v>
      </c>
      <c r="AW11" s="5">
        <f t="shared" si="2"/>
        <v>1000</v>
      </c>
      <c r="AX11" s="5">
        <f t="shared" si="2"/>
        <v>0</v>
      </c>
      <c r="AY11" s="5">
        <f t="shared" si="2"/>
        <v>0</v>
      </c>
      <c r="AZ11" s="5">
        <f t="shared" si="2"/>
        <v>0</v>
      </c>
      <c r="BA11" s="5">
        <f t="shared" si="2"/>
        <v>0</v>
      </c>
    </row>
    <row r="12" spans="1:53">
      <c r="A12" s="5" t="s">
        <v>218</v>
      </c>
      <c r="B12" s="5">
        <v>2</v>
      </c>
      <c r="C12" s="5">
        <v>2</v>
      </c>
      <c r="D12" s="5">
        <v>2</v>
      </c>
      <c r="E12" s="5">
        <v>2</v>
      </c>
      <c r="F12" s="5">
        <v>2</v>
      </c>
      <c r="G12" s="5">
        <v>2</v>
      </c>
      <c r="H12" s="5">
        <v>2</v>
      </c>
      <c r="I12" s="5">
        <v>2</v>
      </c>
      <c r="J12" s="5">
        <v>1</v>
      </c>
      <c r="K12" s="5">
        <v>2</v>
      </c>
      <c r="L12" s="5">
        <v>2</v>
      </c>
      <c r="M12" s="5">
        <v>2</v>
      </c>
      <c r="N12" s="5">
        <v>2</v>
      </c>
      <c r="O12" s="5">
        <v>2</v>
      </c>
      <c r="P12" s="5">
        <v>2</v>
      </c>
      <c r="Q12" s="5">
        <v>2</v>
      </c>
      <c r="R12" s="5">
        <v>2</v>
      </c>
      <c r="S12" s="5">
        <v>2</v>
      </c>
      <c r="T12" s="5">
        <v>2</v>
      </c>
      <c r="U12" s="5">
        <v>2</v>
      </c>
      <c r="V12" s="5">
        <v>2</v>
      </c>
      <c r="W12" s="5">
        <v>2</v>
      </c>
      <c r="X12" s="5">
        <v>2</v>
      </c>
      <c r="Y12" s="5">
        <v>2</v>
      </c>
      <c r="AC12" s="5" t="s">
        <v>219</v>
      </c>
      <c r="AD12" s="5">
        <f t="shared" ref="AD12:BA12" si="4">SUM(AD5:AD11)</f>
        <v>23000</v>
      </c>
      <c r="AE12" s="5">
        <f t="shared" si="4"/>
        <v>35400</v>
      </c>
      <c r="AF12" s="5">
        <f t="shared" si="4"/>
        <v>35000</v>
      </c>
      <c r="AG12" s="5">
        <f t="shared" si="4"/>
        <v>22560</v>
      </c>
      <c r="AH12" s="5">
        <f t="shared" si="4"/>
        <v>18600</v>
      </c>
      <c r="AI12" s="5">
        <f t="shared" si="4"/>
        <v>125600</v>
      </c>
      <c r="AJ12" s="5">
        <f t="shared" si="4"/>
        <v>73280</v>
      </c>
      <c r="AK12" s="5">
        <f t="shared" si="4"/>
        <v>56600</v>
      </c>
      <c r="AL12" s="5">
        <f t="shared" si="4"/>
        <v>4420</v>
      </c>
      <c r="AM12" s="5">
        <f t="shared" si="4"/>
        <v>83600</v>
      </c>
      <c r="AN12" s="5">
        <f t="shared" si="4"/>
        <v>34880</v>
      </c>
      <c r="AO12" s="5">
        <f t="shared" si="4"/>
        <v>37800</v>
      </c>
      <c r="AP12" s="5">
        <f t="shared" si="4"/>
        <v>79600</v>
      </c>
      <c r="AQ12" s="5">
        <f t="shared" si="4"/>
        <v>120800</v>
      </c>
      <c r="AR12" s="5">
        <f t="shared" si="4"/>
        <v>143800</v>
      </c>
      <c r="AS12" s="5">
        <f t="shared" si="4"/>
        <v>71300</v>
      </c>
      <c r="AT12" s="5">
        <f t="shared" si="4"/>
        <v>95200</v>
      </c>
      <c r="AU12" s="5">
        <f t="shared" si="4"/>
        <v>89800</v>
      </c>
      <c r="AV12" s="5">
        <f t="shared" si="4"/>
        <v>126600</v>
      </c>
      <c r="AW12" s="5">
        <f t="shared" si="4"/>
        <v>107000</v>
      </c>
      <c r="AX12" s="5">
        <f t="shared" si="4"/>
        <v>86600</v>
      </c>
      <c r="AY12" s="5">
        <f t="shared" si="4"/>
        <v>21200</v>
      </c>
      <c r="AZ12" s="5">
        <f t="shared" si="4"/>
        <v>119200</v>
      </c>
      <c r="BA12" s="5">
        <f t="shared" si="4"/>
        <v>129200</v>
      </c>
    </row>
    <row r="13" spans="1:53">
      <c r="A13" s="5" t="s">
        <v>220</v>
      </c>
      <c r="B13" s="5">
        <v>10</v>
      </c>
      <c r="C13" s="5">
        <v>10</v>
      </c>
      <c r="D13" s="5">
        <v>10</v>
      </c>
      <c r="E13" s="5">
        <v>10</v>
      </c>
      <c r="F13" s="5">
        <v>10</v>
      </c>
      <c r="G13" s="5">
        <v>10</v>
      </c>
      <c r="H13" s="5">
        <v>10</v>
      </c>
      <c r="I13" s="5">
        <v>10</v>
      </c>
      <c r="J13" s="5">
        <v>10</v>
      </c>
      <c r="K13" s="5">
        <v>10</v>
      </c>
      <c r="L13" s="5">
        <v>10</v>
      </c>
      <c r="M13" s="5">
        <v>10</v>
      </c>
      <c r="N13" s="5">
        <v>10</v>
      </c>
      <c r="O13" s="5">
        <v>10</v>
      </c>
      <c r="P13" s="5">
        <v>10</v>
      </c>
      <c r="Q13" s="5">
        <v>10</v>
      </c>
      <c r="R13" s="5">
        <v>10</v>
      </c>
      <c r="S13" s="5">
        <v>10</v>
      </c>
      <c r="T13" s="5">
        <v>10</v>
      </c>
      <c r="U13" s="5">
        <v>10</v>
      </c>
      <c r="V13" s="5">
        <v>10</v>
      </c>
      <c r="W13" s="5">
        <v>10</v>
      </c>
      <c r="X13" s="5">
        <v>10</v>
      </c>
      <c r="Y13" s="5">
        <v>10</v>
      </c>
      <c r="AC13" s="5" t="s">
        <v>221</v>
      </c>
      <c r="AD13" s="5">
        <f>AD12/10</f>
        <v>2300</v>
      </c>
      <c r="AE13" s="5">
        <f t="shared" ref="AE13:BA13" si="5">AE12/10</f>
        <v>3540</v>
      </c>
      <c r="AF13" s="5">
        <f t="shared" si="5"/>
        <v>3500</v>
      </c>
      <c r="AG13" s="5">
        <f t="shared" si="5"/>
        <v>2256</v>
      </c>
      <c r="AH13" s="5">
        <f t="shared" si="5"/>
        <v>1860</v>
      </c>
      <c r="AI13" s="5">
        <f t="shared" si="5"/>
        <v>12560</v>
      </c>
      <c r="AJ13" s="5">
        <f t="shared" si="5"/>
        <v>7328</v>
      </c>
      <c r="AK13" s="5">
        <f t="shared" si="5"/>
        <v>5660</v>
      </c>
      <c r="AL13" s="5">
        <f t="shared" si="5"/>
        <v>442</v>
      </c>
      <c r="AM13" s="5">
        <f t="shared" si="5"/>
        <v>8360</v>
      </c>
      <c r="AN13" s="5">
        <f t="shared" si="5"/>
        <v>3488</v>
      </c>
      <c r="AO13" s="5">
        <f t="shared" si="5"/>
        <v>3780</v>
      </c>
      <c r="AP13" s="5">
        <f t="shared" si="5"/>
        <v>7960</v>
      </c>
      <c r="AQ13" s="5">
        <f t="shared" si="5"/>
        <v>12080</v>
      </c>
      <c r="AR13" s="5">
        <f t="shared" si="5"/>
        <v>14380</v>
      </c>
      <c r="AS13" s="5">
        <f t="shared" si="5"/>
        <v>7130</v>
      </c>
      <c r="AT13" s="5">
        <f t="shared" si="5"/>
        <v>9520</v>
      </c>
      <c r="AU13" s="5">
        <f t="shared" si="5"/>
        <v>8980</v>
      </c>
      <c r="AV13" s="5">
        <f t="shared" si="5"/>
        <v>12660</v>
      </c>
      <c r="AW13" s="5">
        <f t="shared" si="5"/>
        <v>10700</v>
      </c>
      <c r="AX13" s="5">
        <f t="shared" si="5"/>
        <v>8660</v>
      </c>
      <c r="AY13" s="5">
        <f t="shared" si="5"/>
        <v>2120</v>
      </c>
      <c r="AZ13" s="5">
        <f t="shared" si="5"/>
        <v>11920</v>
      </c>
      <c r="BA13" s="5">
        <f t="shared" si="5"/>
        <v>12920</v>
      </c>
    </row>
    <row r="17" spans="3:8">
      <c r="C17" s="6"/>
      <c r="E17" s="7"/>
      <c r="G17" s="6"/>
      <c r="H17" s="7"/>
    </row>
    <row r="18" spans="3:8">
      <c r="C18" s="6"/>
      <c r="E18" s="7"/>
      <c r="G18" s="6"/>
      <c r="H18" s="7"/>
    </row>
    <row r="19" spans="3:8">
      <c r="C19" s="6"/>
      <c r="E19" s="7"/>
      <c r="G19" s="6"/>
      <c r="H19" s="7"/>
    </row>
    <row r="20" spans="3:8">
      <c r="C20" s="6"/>
      <c r="E20" s="7"/>
      <c r="G20" s="6"/>
      <c r="H20" s="7"/>
    </row>
    <row r="21" spans="3:8">
      <c r="C21" s="6"/>
      <c r="E21" s="7"/>
      <c r="G21" s="6"/>
      <c r="H21" s="7"/>
    </row>
    <row r="22" spans="3:8">
      <c r="C22" s="6"/>
      <c r="E22" s="7"/>
      <c r="G22" s="6"/>
      <c r="H22" s="7"/>
    </row>
    <row r="23" spans="3:8">
      <c r="C23" s="6"/>
      <c r="E23" s="7"/>
      <c r="G23" s="6"/>
      <c r="H23" s="7"/>
    </row>
    <row r="24" spans="3:8">
      <c r="C24" s="6"/>
      <c r="E24" s="7"/>
      <c r="G24" s="6"/>
      <c r="H24" s="7"/>
    </row>
    <row r="25" spans="3:8">
      <c r="C25" s="6"/>
      <c r="E25" s="7"/>
      <c r="G25" s="6"/>
      <c r="H25" s="7"/>
    </row>
    <row r="26" spans="3:8">
      <c r="C26" s="6"/>
      <c r="E26" s="7"/>
      <c r="G26" s="6"/>
      <c r="H26" s="7"/>
    </row>
    <row r="27" spans="3:8">
      <c r="C27" s="6"/>
      <c r="E27" s="7"/>
      <c r="G27" s="6"/>
      <c r="H27" s="7"/>
    </row>
    <row r="28" spans="3:8">
      <c r="C28" s="6"/>
      <c r="E28" s="7"/>
      <c r="G28" s="6"/>
      <c r="H28" s="7"/>
    </row>
    <row r="29" spans="3:8">
      <c r="C29" s="6"/>
      <c r="E29" s="7"/>
      <c r="G29" s="6"/>
      <c r="H29" s="7"/>
    </row>
    <row r="30" spans="3:8">
      <c r="C30" s="6"/>
      <c r="E30" s="7"/>
      <c r="G30" s="6"/>
      <c r="H30" s="7"/>
    </row>
    <row r="31" spans="3:8">
      <c r="C31" s="6"/>
      <c r="E31" s="7"/>
      <c r="G31" s="6"/>
      <c r="H31" s="7"/>
    </row>
    <row r="32" spans="3:8">
      <c r="C32" s="6"/>
      <c r="E32" s="7"/>
      <c r="G32" s="6"/>
      <c r="H32" s="7"/>
    </row>
    <row r="33" spans="3:8">
      <c r="C33" s="6"/>
      <c r="E33" s="7"/>
      <c r="G33" s="6"/>
      <c r="H33" s="7"/>
    </row>
    <row r="34" spans="3:8">
      <c r="C34" s="6"/>
      <c r="E34" s="7"/>
      <c r="G34" s="6"/>
      <c r="H34" s="7"/>
    </row>
    <row r="35" spans="3:8">
      <c r="C35" s="6"/>
      <c r="E35" s="7"/>
      <c r="G35" s="6"/>
      <c r="H35" s="7"/>
    </row>
    <row r="36" spans="3:8">
      <c r="C36" s="6"/>
      <c r="E36" s="7"/>
      <c r="G36" s="6"/>
      <c r="H36" s="7"/>
    </row>
    <row r="37" spans="3:8">
      <c r="C37" s="6"/>
      <c r="E37" s="7"/>
      <c r="G37" s="6"/>
      <c r="H37" s="7"/>
    </row>
    <row r="38" spans="3:8">
      <c r="C38" s="6"/>
      <c r="E38" s="7"/>
      <c r="G38" s="6"/>
      <c r="H38" s="7"/>
    </row>
    <row r="39" spans="3:8">
      <c r="C39" s="6"/>
      <c r="E39" s="7"/>
      <c r="G39" s="6"/>
      <c r="H39" s="7"/>
    </row>
    <row r="40" spans="3:8">
      <c r="C40" s="6"/>
      <c r="E40" s="7"/>
      <c r="G40" s="6"/>
      <c r="H40" s="7"/>
    </row>
    <row r="41" spans="3:8">
      <c r="C41" s="6"/>
      <c r="E41" s="7"/>
      <c r="G41" s="6"/>
      <c r="H41" s="7"/>
    </row>
    <row r="42" spans="3:8">
      <c r="C42" s="6"/>
      <c r="E42" s="7"/>
      <c r="G42" s="6"/>
      <c r="H42" s="7"/>
    </row>
    <row r="43" spans="3:8">
      <c r="C43" s="6"/>
      <c r="E43" s="7"/>
      <c r="G43" s="6"/>
      <c r="H43" s="7"/>
    </row>
    <row r="44" spans="3:8">
      <c r="C44" s="6"/>
      <c r="E44" s="7"/>
      <c r="G44" s="6"/>
      <c r="H44" s="7"/>
    </row>
    <row r="45" spans="3:8">
      <c r="C45" s="6"/>
      <c r="E45" s="7"/>
      <c r="G45" s="6"/>
      <c r="H45" s="7"/>
    </row>
    <row r="46" spans="3:8">
      <c r="C46" s="6"/>
      <c r="E46" s="7"/>
      <c r="G46" s="6"/>
      <c r="H46" s="7"/>
    </row>
    <row r="47" spans="3:8">
      <c r="C47" s="6"/>
      <c r="E47" s="7"/>
      <c r="G47" s="6"/>
      <c r="H47" s="7"/>
    </row>
    <row r="48" spans="3:8">
      <c r="C48" s="6"/>
      <c r="E48" s="7"/>
      <c r="G48" s="6"/>
      <c r="H48" s="7"/>
    </row>
    <row r="49" spans="3:8">
      <c r="C49" s="6"/>
      <c r="E49" s="7"/>
      <c r="G49" s="6"/>
      <c r="H49" s="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A49"/>
  <sheetViews>
    <sheetView workbookViewId="0">
      <selection activeCell="I37" sqref="I37"/>
    </sheetView>
  </sheetViews>
  <sheetFormatPr defaultColWidth="11" defaultRowHeight="15.75"/>
  <cols>
    <col min="2" max="2" width="16.625" bestFit="1" customWidth="1"/>
    <col min="8" max="8" width="15.375" bestFit="1" customWidth="1"/>
  </cols>
  <sheetData>
    <row r="1" spans="1:53">
      <c r="A1" s="4">
        <v>44565</v>
      </c>
      <c r="D1" s="2"/>
    </row>
    <row r="2" spans="1:53" ht="21">
      <c r="B2" s="29"/>
    </row>
    <row r="3" spans="1:53">
      <c r="A3" t="s">
        <v>214</v>
      </c>
    </row>
    <row r="4" spans="1:53">
      <c r="B4" t="s">
        <v>136</v>
      </c>
      <c r="C4" t="s">
        <v>137</v>
      </c>
      <c r="D4" t="s">
        <v>138</v>
      </c>
      <c r="E4" t="s">
        <v>139</v>
      </c>
      <c r="F4" t="s">
        <v>140</v>
      </c>
      <c r="G4" t="s">
        <v>141</v>
      </c>
      <c r="H4" t="s">
        <v>142</v>
      </c>
      <c r="I4" t="s">
        <v>143</v>
      </c>
      <c r="J4" t="s">
        <v>144</v>
      </c>
      <c r="K4" t="s">
        <v>145</v>
      </c>
      <c r="L4" t="s">
        <v>146</v>
      </c>
      <c r="M4" t="s">
        <v>147</v>
      </c>
      <c r="N4" t="s">
        <v>148</v>
      </c>
      <c r="O4" t="s">
        <v>149</v>
      </c>
      <c r="P4" t="s">
        <v>150</v>
      </c>
      <c r="Q4" t="s">
        <v>151</v>
      </c>
      <c r="R4" t="s">
        <v>152</v>
      </c>
      <c r="S4" t="s">
        <v>153</v>
      </c>
      <c r="T4" t="s">
        <v>154</v>
      </c>
      <c r="U4" t="s">
        <v>155</v>
      </c>
      <c r="V4" t="s">
        <v>156</v>
      </c>
      <c r="W4" t="s">
        <v>157</v>
      </c>
      <c r="X4" t="s">
        <v>158</v>
      </c>
      <c r="Y4" t="s">
        <v>159</v>
      </c>
      <c r="AD4" t="str">
        <f t="shared" ref="AD4:BA4" si="0">B4</f>
        <v>A1</v>
      </c>
      <c r="AE4" t="str">
        <f t="shared" si="0"/>
        <v>A2</v>
      </c>
      <c r="AF4" t="str">
        <f t="shared" si="0"/>
        <v>B1</v>
      </c>
      <c r="AG4" t="str">
        <f t="shared" si="0"/>
        <v>B2</v>
      </c>
      <c r="AH4" t="str">
        <f t="shared" si="0"/>
        <v>C1</v>
      </c>
      <c r="AI4" t="str">
        <f t="shared" si="0"/>
        <v>C2</v>
      </c>
      <c r="AJ4" t="str">
        <f t="shared" si="0"/>
        <v>D1</v>
      </c>
      <c r="AK4" t="str">
        <f t="shared" si="0"/>
        <v>D2</v>
      </c>
      <c r="AL4" t="str">
        <f t="shared" si="0"/>
        <v>E1</v>
      </c>
      <c r="AM4" t="str">
        <f t="shared" si="0"/>
        <v>E2</v>
      </c>
      <c r="AN4" t="str">
        <f t="shared" si="0"/>
        <v>F1</v>
      </c>
      <c r="AO4" t="str">
        <f t="shared" si="0"/>
        <v>F2</v>
      </c>
      <c r="AP4" t="str">
        <f t="shared" si="0"/>
        <v>G1</v>
      </c>
      <c r="AQ4" t="str">
        <f t="shared" si="0"/>
        <v>G2</v>
      </c>
      <c r="AR4" t="str">
        <f t="shared" si="0"/>
        <v>H1</v>
      </c>
      <c r="AS4" t="str">
        <f t="shared" si="0"/>
        <v>H2</v>
      </c>
      <c r="AT4" t="str">
        <f t="shared" si="0"/>
        <v>I1</v>
      </c>
      <c r="AU4" t="str">
        <f t="shared" si="0"/>
        <v>I2</v>
      </c>
      <c r="AV4" t="str">
        <f t="shared" si="0"/>
        <v>J1</v>
      </c>
      <c r="AW4" t="str">
        <f t="shared" si="0"/>
        <v>J2</v>
      </c>
      <c r="AX4" t="str">
        <f t="shared" si="0"/>
        <v>K1</v>
      </c>
      <c r="AY4" t="str">
        <f t="shared" si="0"/>
        <v>K2</v>
      </c>
      <c r="AZ4" t="str">
        <f t="shared" si="0"/>
        <v>L1</v>
      </c>
      <c r="BA4" t="str">
        <f t="shared" si="0"/>
        <v>L2</v>
      </c>
    </row>
    <row r="5" spans="1:53">
      <c r="A5" t="s">
        <v>109</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AC5" t="s">
        <v>109</v>
      </c>
      <c r="AD5">
        <f>IF(B5="","",2*B5*10^B$12)</f>
        <v>0</v>
      </c>
      <c r="AE5">
        <f>IF(C5="","",2*C5*10^C$12)</f>
        <v>0</v>
      </c>
      <c r="AF5">
        <f>IF(D5="","",2*D5*10^D$12)</f>
        <v>0</v>
      </c>
      <c r="AG5">
        <f t="shared" ref="AG5:AQ11" si="1">IF(E5="","",2*E5*10^E$12)</f>
        <v>0</v>
      </c>
      <c r="AH5">
        <f t="shared" si="1"/>
        <v>0</v>
      </c>
      <c r="AI5">
        <f t="shared" si="1"/>
        <v>0</v>
      </c>
      <c r="AJ5">
        <f t="shared" si="1"/>
        <v>0</v>
      </c>
      <c r="AK5">
        <f t="shared" si="1"/>
        <v>0</v>
      </c>
      <c r="AL5">
        <f t="shared" si="1"/>
        <v>0</v>
      </c>
      <c r="AM5">
        <f t="shared" si="1"/>
        <v>0</v>
      </c>
      <c r="AN5">
        <f t="shared" si="1"/>
        <v>0</v>
      </c>
      <c r="AO5">
        <f t="shared" si="1"/>
        <v>0</v>
      </c>
      <c r="AP5">
        <f t="shared" si="1"/>
        <v>0</v>
      </c>
      <c r="AQ5">
        <f t="shared" si="1"/>
        <v>0</v>
      </c>
      <c r="AR5">
        <f>IF(P5="","",2*P5*10^P$12)</f>
        <v>0</v>
      </c>
      <c r="AS5">
        <f t="shared" ref="AS5:AS11" si="2">IF(Q5="","",2*Q5*10^Q$12)</f>
        <v>0</v>
      </c>
      <c r="AT5">
        <f t="shared" ref="AT5:AT11" si="3">IF(R5="","",2*R5*10^R$12)</f>
        <v>0</v>
      </c>
      <c r="AU5">
        <f t="shared" ref="AU5:AU11" si="4">IF(S5="","",2*S5*10^S$12)</f>
        <v>0</v>
      </c>
      <c r="AV5">
        <f t="shared" ref="AV5:AV11" si="5">IF(T5="","",2*T5*10^T$12)</f>
        <v>0</v>
      </c>
      <c r="AW5">
        <f t="shared" ref="AW5:AW11" si="6">IF(U5="","",2*U5*10^U$12)</f>
        <v>0</v>
      </c>
      <c r="AX5">
        <f t="shared" ref="AX5:AX11" si="7">IF(V5="","",2*V5*10^V$12)</f>
        <v>0</v>
      </c>
      <c r="AY5">
        <f t="shared" ref="AY5:AY11" si="8">IF(W5="","",2*W5*10^W$12)</f>
        <v>0</v>
      </c>
      <c r="AZ5">
        <f t="shared" ref="AZ5:AZ11" si="9">IF(X5="","",2*X5*10^X$12)</f>
        <v>0</v>
      </c>
      <c r="BA5">
        <f t="shared" ref="BA5:BA11" si="10">IF(Y5="","",2*Y5*10^Y$12)</f>
        <v>0</v>
      </c>
    </row>
    <row r="6" spans="1:53">
      <c r="A6" t="s">
        <v>110</v>
      </c>
      <c r="B6">
        <v>60</v>
      </c>
      <c r="C6">
        <v>300</v>
      </c>
      <c r="D6">
        <v>2</v>
      </c>
      <c r="E6">
        <v>1</v>
      </c>
      <c r="F6">
        <v>100</v>
      </c>
      <c r="G6">
        <v>80</v>
      </c>
      <c r="H6">
        <v>160</v>
      </c>
      <c r="I6">
        <v>120</v>
      </c>
      <c r="J6">
        <v>112</v>
      </c>
      <c r="K6">
        <v>12</v>
      </c>
      <c r="L6">
        <v>7</v>
      </c>
      <c r="M6">
        <v>84</v>
      </c>
      <c r="N6">
        <v>100</v>
      </c>
      <c r="O6">
        <v>140</v>
      </c>
      <c r="P6">
        <v>140</v>
      </c>
      <c r="Q6">
        <v>200</v>
      </c>
      <c r="R6">
        <v>5</v>
      </c>
      <c r="S6">
        <v>80</v>
      </c>
      <c r="T6">
        <v>32</v>
      </c>
      <c r="U6">
        <v>120</v>
      </c>
      <c r="V6">
        <v>60</v>
      </c>
      <c r="W6">
        <v>140</v>
      </c>
      <c r="X6">
        <v>160</v>
      </c>
      <c r="Y6">
        <v>148</v>
      </c>
      <c r="AC6" t="s">
        <v>110</v>
      </c>
      <c r="AD6">
        <f t="shared" ref="AD6:AD11" si="11">IF(B6="","",2*B6*10^B$12)</f>
        <v>1200</v>
      </c>
      <c r="AE6">
        <f t="shared" ref="AE6:AF11" si="12">IF(C6="","",2*C6*10^C$12)</f>
        <v>6000</v>
      </c>
      <c r="AF6">
        <f t="shared" si="12"/>
        <v>40</v>
      </c>
      <c r="AG6">
        <f t="shared" si="1"/>
        <v>20</v>
      </c>
      <c r="AH6">
        <f t="shared" si="1"/>
        <v>2000</v>
      </c>
      <c r="AI6">
        <f t="shared" si="1"/>
        <v>16000</v>
      </c>
      <c r="AJ6">
        <f t="shared" si="1"/>
        <v>32000</v>
      </c>
      <c r="AK6">
        <f t="shared" si="1"/>
        <v>24000</v>
      </c>
      <c r="AL6">
        <f t="shared" si="1"/>
        <v>2240</v>
      </c>
      <c r="AM6">
        <f t="shared" si="1"/>
        <v>240</v>
      </c>
      <c r="AN6">
        <f t="shared" si="1"/>
        <v>140</v>
      </c>
      <c r="AO6">
        <f t="shared" si="1"/>
        <v>16800</v>
      </c>
      <c r="AP6">
        <f t="shared" si="1"/>
        <v>20000</v>
      </c>
      <c r="AQ6">
        <f t="shared" si="1"/>
        <v>28000</v>
      </c>
      <c r="AR6">
        <f t="shared" ref="AR6:AR11" si="13">IF(P6="","",2*P6*10^P$12)</f>
        <v>28000</v>
      </c>
      <c r="AS6">
        <f t="shared" si="2"/>
        <v>40000</v>
      </c>
      <c r="AT6">
        <f t="shared" si="3"/>
        <v>100</v>
      </c>
      <c r="AU6">
        <f t="shared" si="4"/>
        <v>1600</v>
      </c>
      <c r="AV6">
        <f t="shared" si="5"/>
        <v>640</v>
      </c>
      <c r="AW6">
        <f t="shared" si="6"/>
        <v>24000</v>
      </c>
      <c r="AX6">
        <f t="shared" si="7"/>
        <v>12000</v>
      </c>
      <c r="AY6">
        <f t="shared" si="8"/>
        <v>28000</v>
      </c>
      <c r="AZ6">
        <f t="shared" si="9"/>
        <v>32000</v>
      </c>
      <c r="BA6">
        <f t="shared" si="10"/>
        <v>29600</v>
      </c>
    </row>
    <row r="7" spans="1:53">
      <c r="A7" t="s">
        <v>215</v>
      </c>
      <c r="B7">
        <v>1</v>
      </c>
      <c r="C7">
        <v>5</v>
      </c>
      <c r="D7">
        <v>0</v>
      </c>
      <c r="E7">
        <v>0</v>
      </c>
      <c r="F7">
        <v>0</v>
      </c>
      <c r="G7">
        <v>0</v>
      </c>
      <c r="H7">
        <v>2</v>
      </c>
      <c r="I7">
        <v>60</v>
      </c>
      <c r="J7">
        <v>1</v>
      </c>
      <c r="K7">
        <v>2</v>
      </c>
      <c r="L7">
        <v>0</v>
      </c>
      <c r="M7">
        <v>6</v>
      </c>
      <c r="N7">
        <v>3</v>
      </c>
      <c r="O7">
        <v>160</v>
      </c>
      <c r="P7">
        <v>2</v>
      </c>
      <c r="Q7">
        <v>32</v>
      </c>
      <c r="R7">
        <v>0</v>
      </c>
      <c r="S7">
        <v>22</v>
      </c>
      <c r="T7">
        <v>10</v>
      </c>
      <c r="U7">
        <v>40</v>
      </c>
      <c r="V7">
        <v>3</v>
      </c>
      <c r="W7">
        <v>36</v>
      </c>
      <c r="X7">
        <v>20</v>
      </c>
      <c r="Y7">
        <v>20</v>
      </c>
      <c r="AC7" t="s">
        <v>215</v>
      </c>
      <c r="AD7">
        <f t="shared" si="11"/>
        <v>20</v>
      </c>
      <c r="AE7">
        <f t="shared" si="12"/>
        <v>100</v>
      </c>
      <c r="AF7">
        <f t="shared" si="12"/>
        <v>0</v>
      </c>
      <c r="AG7">
        <f t="shared" si="1"/>
        <v>0</v>
      </c>
      <c r="AH7">
        <f t="shared" si="1"/>
        <v>0</v>
      </c>
      <c r="AI7">
        <f t="shared" si="1"/>
        <v>0</v>
      </c>
      <c r="AJ7">
        <f t="shared" si="1"/>
        <v>400</v>
      </c>
      <c r="AK7">
        <f t="shared" si="1"/>
        <v>12000</v>
      </c>
      <c r="AL7">
        <f t="shared" si="1"/>
        <v>20</v>
      </c>
      <c r="AM7">
        <f t="shared" si="1"/>
        <v>40</v>
      </c>
      <c r="AN7">
        <f t="shared" si="1"/>
        <v>0</v>
      </c>
      <c r="AO7">
        <f t="shared" si="1"/>
        <v>1200</v>
      </c>
      <c r="AP7">
        <f t="shared" si="1"/>
        <v>600</v>
      </c>
      <c r="AQ7">
        <f t="shared" si="1"/>
        <v>32000</v>
      </c>
      <c r="AR7">
        <f t="shared" si="13"/>
        <v>400</v>
      </c>
      <c r="AS7">
        <f t="shared" si="2"/>
        <v>6400</v>
      </c>
      <c r="AT7">
        <f t="shared" si="3"/>
        <v>0</v>
      </c>
      <c r="AU7">
        <f t="shared" si="4"/>
        <v>440</v>
      </c>
      <c r="AV7">
        <f t="shared" si="5"/>
        <v>200</v>
      </c>
      <c r="AW7">
        <f t="shared" si="6"/>
        <v>8000</v>
      </c>
      <c r="AX7">
        <f t="shared" si="7"/>
        <v>600</v>
      </c>
      <c r="AY7">
        <f t="shared" si="8"/>
        <v>7200</v>
      </c>
      <c r="AZ7">
        <f t="shared" si="9"/>
        <v>4000</v>
      </c>
      <c r="BA7">
        <f t="shared" si="10"/>
        <v>4000</v>
      </c>
    </row>
    <row r="8" spans="1:53">
      <c r="A8" t="s">
        <v>112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AC8" t="s">
        <v>112</v>
      </c>
      <c r="AD8">
        <f t="shared" si="11"/>
        <v>0</v>
      </c>
      <c r="AE8">
        <f t="shared" si="12"/>
        <v>0</v>
      </c>
      <c r="AF8">
        <f t="shared" si="12"/>
        <v>0</v>
      </c>
      <c r="AG8">
        <f t="shared" si="1"/>
        <v>0</v>
      </c>
      <c r="AH8">
        <f t="shared" si="1"/>
        <v>0</v>
      </c>
      <c r="AI8">
        <f t="shared" si="1"/>
        <v>0</v>
      </c>
      <c r="AJ8">
        <f t="shared" si="1"/>
        <v>0</v>
      </c>
      <c r="AK8">
        <f t="shared" si="1"/>
        <v>0</v>
      </c>
      <c r="AL8">
        <f t="shared" si="1"/>
        <v>0</v>
      </c>
      <c r="AM8">
        <f t="shared" si="1"/>
        <v>0</v>
      </c>
      <c r="AN8">
        <f t="shared" si="1"/>
        <v>0</v>
      </c>
      <c r="AO8">
        <f t="shared" si="1"/>
        <v>0</v>
      </c>
      <c r="AP8">
        <f t="shared" si="1"/>
        <v>0</v>
      </c>
      <c r="AQ8">
        <f t="shared" si="1"/>
        <v>0</v>
      </c>
      <c r="AR8">
        <f t="shared" si="13"/>
        <v>0</v>
      </c>
      <c r="AS8">
        <f t="shared" si="2"/>
        <v>0</v>
      </c>
      <c r="AT8">
        <f t="shared" si="3"/>
        <v>0</v>
      </c>
      <c r="AU8">
        <f t="shared" si="4"/>
        <v>0</v>
      </c>
      <c r="AV8">
        <f t="shared" si="5"/>
        <v>0</v>
      </c>
      <c r="AW8">
        <f t="shared" si="6"/>
        <v>0</v>
      </c>
      <c r="AX8">
        <f t="shared" si="7"/>
        <v>0</v>
      </c>
      <c r="AY8">
        <f t="shared" si="8"/>
        <v>0</v>
      </c>
      <c r="AZ8">
        <f t="shared" si="9"/>
        <v>0</v>
      </c>
      <c r="BA8">
        <f t="shared" si="10"/>
        <v>0</v>
      </c>
    </row>
    <row r="9" spans="1:53">
      <c r="A9" t="s">
        <v>113</v>
      </c>
      <c r="B9">
        <v>0</v>
      </c>
      <c r="C9">
        <v>20</v>
      </c>
      <c r="D9">
        <v>4</v>
      </c>
      <c r="E9">
        <v>0</v>
      </c>
      <c r="F9">
        <v>5</v>
      </c>
      <c r="G9">
        <v>120</v>
      </c>
      <c r="H9">
        <v>80</v>
      </c>
      <c r="I9">
        <v>80</v>
      </c>
      <c r="J9">
        <v>2</v>
      </c>
      <c r="K9">
        <v>10</v>
      </c>
      <c r="L9">
        <v>6</v>
      </c>
      <c r="M9">
        <v>12</v>
      </c>
      <c r="N9">
        <v>160</v>
      </c>
      <c r="O9">
        <v>120</v>
      </c>
      <c r="P9">
        <v>120</v>
      </c>
      <c r="Q9">
        <v>150</v>
      </c>
      <c r="R9">
        <v>8</v>
      </c>
      <c r="S9">
        <v>20</v>
      </c>
      <c r="T9">
        <v>0</v>
      </c>
      <c r="U9">
        <v>44</v>
      </c>
      <c r="V9">
        <v>64</v>
      </c>
      <c r="W9">
        <v>200</v>
      </c>
      <c r="X9">
        <v>120</v>
      </c>
      <c r="Y9">
        <v>100</v>
      </c>
      <c r="AC9" t="s">
        <v>113</v>
      </c>
      <c r="AD9">
        <f t="shared" si="11"/>
        <v>0</v>
      </c>
      <c r="AE9">
        <f t="shared" si="12"/>
        <v>400</v>
      </c>
      <c r="AF9">
        <f t="shared" si="12"/>
        <v>80</v>
      </c>
      <c r="AG9">
        <f t="shared" si="1"/>
        <v>0</v>
      </c>
      <c r="AH9">
        <f t="shared" si="1"/>
        <v>100</v>
      </c>
      <c r="AI9">
        <f t="shared" si="1"/>
        <v>24000</v>
      </c>
      <c r="AJ9">
        <f t="shared" si="1"/>
        <v>16000</v>
      </c>
      <c r="AK9">
        <f t="shared" si="1"/>
        <v>16000</v>
      </c>
      <c r="AL9">
        <f t="shared" si="1"/>
        <v>40</v>
      </c>
      <c r="AM9">
        <f t="shared" si="1"/>
        <v>200</v>
      </c>
      <c r="AN9">
        <f t="shared" si="1"/>
        <v>120</v>
      </c>
      <c r="AO9">
        <f t="shared" si="1"/>
        <v>2400</v>
      </c>
      <c r="AP9">
        <f t="shared" si="1"/>
        <v>32000</v>
      </c>
      <c r="AQ9">
        <f t="shared" si="1"/>
        <v>24000</v>
      </c>
      <c r="AR9">
        <f t="shared" si="13"/>
        <v>24000</v>
      </c>
      <c r="AS9">
        <f t="shared" si="2"/>
        <v>30000</v>
      </c>
      <c r="AT9">
        <f t="shared" si="3"/>
        <v>160</v>
      </c>
      <c r="AU9">
        <f t="shared" si="4"/>
        <v>400</v>
      </c>
      <c r="AV9">
        <f t="shared" si="5"/>
        <v>0</v>
      </c>
      <c r="AW9">
        <f t="shared" si="6"/>
        <v>8800</v>
      </c>
      <c r="AX9">
        <f t="shared" si="7"/>
        <v>12800</v>
      </c>
      <c r="AY9">
        <f t="shared" si="8"/>
        <v>40000</v>
      </c>
      <c r="AZ9">
        <f t="shared" si="9"/>
        <v>24000</v>
      </c>
      <c r="BA9">
        <f t="shared" si="10"/>
        <v>20000</v>
      </c>
    </row>
    <row r="10" spans="1:53">
      <c r="A10" t="s">
        <v>216</v>
      </c>
      <c r="B10">
        <v>100</v>
      </c>
      <c r="C10">
        <v>18</v>
      </c>
      <c r="D10">
        <v>60</v>
      </c>
      <c r="E10">
        <v>172</v>
      </c>
      <c r="F10">
        <v>0</v>
      </c>
      <c r="G10">
        <v>120</v>
      </c>
      <c r="H10">
        <v>54</v>
      </c>
      <c r="I10">
        <v>5</v>
      </c>
      <c r="J10">
        <v>120</v>
      </c>
      <c r="K10">
        <v>200</v>
      </c>
      <c r="L10">
        <v>68</v>
      </c>
      <c r="M10">
        <v>17</v>
      </c>
      <c r="N10">
        <v>5</v>
      </c>
      <c r="O10">
        <v>27</v>
      </c>
      <c r="P10">
        <v>1</v>
      </c>
      <c r="Q10">
        <v>28</v>
      </c>
      <c r="R10">
        <v>172</v>
      </c>
      <c r="S10">
        <v>4</v>
      </c>
      <c r="T10">
        <v>240</v>
      </c>
      <c r="U10">
        <v>1</v>
      </c>
      <c r="V10">
        <v>37</v>
      </c>
      <c r="W10">
        <v>73</v>
      </c>
      <c r="X10">
        <v>4</v>
      </c>
      <c r="Y10">
        <v>50</v>
      </c>
      <c r="AC10" t="s">
        <v>216</v>
      </c>
      <c r="AD10">
        <f t="shared" si="11"/>
        <v>2000</v>
      </c>
      <c r="AE10">
        <f t="shared" si="12"/>
        <v>360</v>
      </c>
      <c r="AF10">
        <f t="shared" si="12"/>
        <v>1200</v>
      </c>
      <c r="AG10">
        <f t="shared" si="1"/>
        <v>3440</v>
      </c>
      <c r="AH10">
        <f t="shared" si="1"/>
        <v>0</v>
      </c>
      <c r="AI10">
        <f t="shared" si="1"/>
        <v>24000</v>
      </c>
      <c r="AJ10">
        <f t="shared" si="1"/>
        <v>10800</v>
      </c>
      <c r="AK10">
        <f t="shared" si="1"/>
        <v>1000</v>
      </c>
      <c r="AL10">
        <f t="shared" si="1"/>
        <v>2400</v>
      </c>
      <c r="AM10">
        <f t="shared" si="1"/>
        <v>4000</v>
      </c>
      <c r="AN10">
        <f t="shared" si="1"/>
        <v>1360</v>
      </c>
      <c r="AO10">
        <f t="shared" si="1"/>
        <v>3400</v>
      </c>
      <c r="AP10">
        <f t="shared" si="1"/>
        <v>1000</v>
      </c>
      <c r="AQ10">
        <f t="shared" si="1"/>
        <v>5400</v>
      </c>
      <c r="AR10">
        <f t="shared" si="13"/>
        <v>200</v>
      </c>
      <c r="AS10">
        <f t="shared" si="2"/>
        <v>5600</v>
      </c>
      <c r="AT10">
        <f t="shared" si="3"/>
        <v>3440</v>
      </c>
      <c r="AU10">
        <f t="shared" si="4"/>
        <v>80</v>
      </c>
      <c r="AV10">
        <f t="shared" si="5"/>
        <v>4800</v>
      </c>
      <c r="AW10">
        <f t="shared" si="6"/>
        <v>200</v>
      </c>
      <c r="AX10">
        <f t="shared" si="7"/>
        <v>7400</v>
      </c>
      <c r="AY10">
        <f t="shared" si="8"/>
        <v>14600</v>
      </c>
      <c r="AZ10">
        <f t="shared" si="9"/>
        <v>800</v>
      </c>
      <c r="BA10">
        <f t="shared" si="10"/>
        <v>10000</v>
      </c>
    </row>
    <row r="11" spans="1:53">
      <c r="A11" t="s">
        <v>217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AC11" t="s">
        <v>217</v>
      </c>
      <c r="AD11">
        <f t="shared" si="11"/>
        <v>0</v>
      </c>
      <c r="AE11">
        <f t="shared" si="12"/>
        <v>0</v>
      </c>
      <c r="AF11">
        <f t="shared" si="12"/>
        <v>0</v>
      </c>
      <c r="AG11">
        <f t="shared" si="1"/>
        <v>0</v>
      </c>
      <c r="AH11">
        <f t="shared" si="1"/>
        <v>0</v>
      </c>
      <c r="AI11">
        <f t="shared" si="1"/>
        <v>0</v>
      </c>
      <c r="AJ11">
        <f t="shared" si="1"/>
        <v>0</v>
      </c>
      <c r="AK11">
        <f t="shared" si="1"/>
        <v>0</v>
      </c>
      <c r="AL11">
        <f t="shared" si="1"/>
        <v>0</v>
      </c>
      <c r="AM11">
        <f t="shared" si="1"/>
        <v>0</v>
      </c>
      <c r="AN11">
        <f t="shared" si="1"/>
        <v>0</v>
      </c>
      <c r="AO11">
        <f t="shared" si="1"/>
        <v>0</v>
      </c>
      <c r="AP11">
        <f t="shared" si="1"/>
        <v>0</v>
      </c>
      <c r="AQ11">
        <f t="shared" si="1"/>
        <v>0</v>
      </c>
      <c r="AR11">
        <f t="shared" si="13"/>
        <v>0</v>
      </c>
      <c r="AS11">
        <f t="shared" si="2"/>
        <v>0</v>
      </c>
      <c r="AT11">
        <f t="shared" si="3"/>
        <v>0</v>
      </c>
      <c r="AU11">
        <f t="shared" si="4"/>
        <v>0</v>
      </c>
      <c r="AV11">
        <f t="shared" si="5"/>
        <v>0</v>
      </c>
      <c r="AW11">
        <f t="shared" si="6"/>
        <v>0</v>
      </c>
      <c r="AX11">
        <f t="shared" si="7"/>
        <v>0</v>
      </c>
      <c r="AY11">
        <f t="shared" si="8"/>
        <v>0</v>
      </c>
      <c r="AZ11">
        <f t="shared" si="9"/>
        <v>0</v>
      </c>
      <c r="BA11">
        <f t="shared" si="10"/>
        <v>0</v>
      </c>
    </row>
    <row r="12" spans="1:53">
      <c r="A12" t="s">
        <v>218</v>
      </c>
      <c r="B12">
        <v>1</v>
      </c>
      <c r="C12">
        <v>1</v>
      </c>
      <c r="D12">
        <v>1</v>
      </c>
      <c r="E12">
        <v>1</v>
      </c>
      <c r="F12">
        <v>1</v>
      </c>
      <c r="G12">
        <v>2</v>
      </c>
      <c r="H12">
        <v>2</v>
      </c>
      <c r="I12">
        <v>2</v>
      </c>
      <c r="J12">
        <v>1</v>
      </c>
      <c r="K12">
        <v>1</v>
      </c>
      <c r="L12">
        <v>1</v>
      </c>
      <c r="M12">
        <v>2</v>
      </c>
      <c r="N12">
        <v>2</v>
      </c>
      <c r="O12">
        <v>2</v>
      </c>
      <c r="P12">
        <v>2</v>
      </c>
      <c r="Q12">
        <v>2</v>
      </c>
      <c r="R12">
        <v>1</v>
      </c>
      <c r="S12">
        <v>1</v>
      </c>
      <c r="T12">
        <v>1</v>
      </c>
      <c r="U12">
        <v>2</v>
      </c>
      <c r="V12">
        <v>2</v>
      </c>
      <c r="W12">
        <v>2</v>
      </c>
      <c r="X12">
        <v>2</v>
      </c>
      <c r="Y12">
        <v>2</v>
      </c>
      <c r="AC12" t="s">
        <v>219</v>
      </c>
      <c r="AD12">
        <f t="shared" ref="AD12:AY12" si="14">SUM(AD5:AD11)</f>
        <v>3220</v>
      </c>
      <c r="AE12">
        <f t="shared" si="14"/>
        <v>6860</v>
      </c>
      <c r="AF12">
        <f t="shared" si="14"/>
        <v>1320</v>
      </c>
      <c r="AG12">
        <f t="shared" si="14"/>
        <v>3460</v>
      </c>
      <c r="AH12">
        <f t="shared" si="14"/>
        <v>2100</v>
      </c>
      <c r="AI12">
        <f t="shared" si="14"/>
        <v>64000</v>
      </c>
      <c r="AJ12">
        <f t="shared" si="14"/>
        <v>59200</v>
      </c>
      <c r="AK12">
        <f t="shared" si="14"/>
        <v>53000</v>
      </c>
      <c r="AL12">
        <f t="shared" si="14"/>
        <v>4700</v>
      </c>
      <c r="AM12">
        <f t="shared" si="14"/>
        <v>4480</v>
      </c>
      <c r="AN12">
        <f t="shared" ref="AN12:AO12" si="15">SUM(AN5:AN11)</f>
        <v>1620</v>
      </c>
      <c r="AO12">
        <f t="shared" si="15"/>
        <v>23800</v>
      </c>
      <c r="AP12">
        <f t="shared" si="14"/>
        <v>53600</v>
      </c>
      <c r="AQ12">
        <f t="shared" si="14"/>
        <v>89400</v>
      </c>
      <c r="AR12">
        <f t="shared" si="14"/>
        <v>52600</v>
      </c>
      <c r="AS12">
        <f t="shared" si="14"/>
        <v>82000</v>
      </c>
      <c r="AT12">
        <f t="shared" si="14"/>
        <v>3700</v>
      </c>
      <c r="AU12">
        <f t="shared" si="14"/>
        <v>2520</v>
      </c>
      <c r="AV12">
        <f t="shared" si="14"/>
        <v>5640</v>
      </c>
      <c r="AW12">
        <f t="shared" si="14"/>
        <v>41000</v>
      </c>
      <c r="AX12">
        <f t="shared" si="14"/>
        <v>32800</v>
      </c>
      <c r="AY12">
        <f t="shared" si="14"/>
        <v>89800</v>
      </c>
      <c r="AZ12">
        <f t="shared" ref="AZ12:BA12" si="16">SUM(AZ5:AZ11)</f>
        <v>60800</v>
      </c>
      <c r="BA12">
        <f t="shared" si="16"/>
        <v>63600</v>
      </c>
    </row>
    <row r="13" spans="1:53">
      <c r="A13" t="s">
        <v>220</v>
      </c>
      <c r="B13">
        <v>10</v>
      </c>
      <c r="C13">
        <v>10</v>
      </c>
      <c r="D13">
        <v>10</v>
      </c>
      <c r="E13">
        <v>10</v>
      </c>
      <c r="F13">
        <v>10</v>
      </c>
      <c r="G13">
        <v>10</v>
      </c>
      <c r="H13">
        <v>10</v>
      </c>
      <c r="I13">
        <v>10</v>
      </c>
      <c r="J13">
        <v>10</v>
      </c>
      <c r="K13">
        <v>10</v>
      </c>
      <c r="L13">
        <v>10</v>
      </c>
      <c r="M13">
        <v>10</v>
      </c>
      <c r="N13">
        <v>10</v>
      </c>
      <c r="O13">
        <v>10</v>
      </c>
      <c r="P13">
        <v>10</v>
      </c>
      <c r="Q13">
        <v>10</v>
      </c>
      <c r="R13">
        <v>10</v>
      </c>
      <c r="S13">
        <v>10</v>
      </c>
      <c r="T13">
        <v>10</v>
      </c>
      <c r="U13">
        <v>10</v>
      </c>
      <c r="V13">
        <v>10</v>
      </c>
      <c r="W13">
        <v>10</v>
      </c>
      <c r="X13">
        <v>10</v>
      </c>
      <c r="Y13">
        <v>10</v>
      </c>
      <c r="AC13" s="5" t="s">
        <v>221</v>
      </c>
      <c r="AD13" s="5">
        <f>AD12/10</f>
        <v>322</v>
      </c>
      <c r="AE13" s="5">
        <f t="shared" ref="AE13:BA13" si="17">AE12/10</f>
        <v>686</v>
      </c>
      <c r="AF13" s="5">
        <f t="shared" si="17"/>
        <v>132</v>
      </c>
      <c r="AG13" s="5">
        <f t="shared" si="17"/>
        <v>346</v>
      </c>
      <c r="AH13" s="5">
        <f t="shared" si="17"/>
        <v>210</v>
      </c>
      <c r="AI13" s="5">
        <f t="shared" si="17"/>
        <v>6400</v>
      </c>
      <c r="AJ13" s="5">
        <f t="shared" si="17"/>
        <v>5920</v>
      </c>
      <c r="AK13" s="5">
        <f t="shared" si="17"/>
        <v>5300</v>
      </c>
      <c r="AL13" s="5">
        <f t="shared" si="17"/>
        <v>470</v>
      </c>
      <c r="AM13" s="5">
        <f t="shared" si="17"/>
        <v>448</v>
      </c>
      <c r="AN13" s="5">
        <f t="shared" si="17"/>
        <v>162</v>
      </c>
      <c r="AO13" s="5">
        <f t="shared" si="17"/>
        <v>2380</v>
      </c>
      <c r="AP13" s="5">
        <f t="shared" si="17"/>
        <v>5360</v>
      </c>
      <c r="AQ13" s="5">
        <f t="shared" si="17"/>
        <v>8940</v>
      </c>
      <c r="AR13" s="5">
        <f t="shared" si="17"/>
        <v>5260</v>
      </c>
      <c r="AS13" s="5">
        <f t="shared" si="17"/>
        <v>8200</v>
      </c>
      <c r="AT13" s="5">
        <f t="shared" si="17"/>
        <v>370</v>
      </c>
      <c r="AU13" s="5">
        <f t="shared" si="17"/>
        <v>252</v>
      </c>
      <c r="AV13" s="5">
        <f t="shared" si="17"/>
        <v>564</v>
      </c>
      <c r="AW13" s="5">
        <f t="shared" si="17"/>
        <v>4100</v>
      </c>
      <c r="AX13" s="5">
        <f t="shared" si="17"/>
        <v>3280</v>
      </c>
      <c r="AY13" s="5">
        <f t="shared" si="17"/>
        <v>8980</v>
      </c>
      <c r="AZ13" s="5">
        <f t="shared" si="17"/>
        <v>6080</v>
      </c>
      <c r="BA13" s="5">
        <f t="shared" si="17"/>
        <v>6360</v>
      </c>
    </row>
    <row r="17" spans="3:43">
      <c r="C17" s="3"/>
      <c r="E17" s="3"/>
      <c r="G17" s="3"/>
      <c r="H17" s="3"/>
    </row>
    <row r="18" spans="3:43">
      <c r="C18" s="3"/>
      <c r="E18" s="3"/>
      <c r="G18" s="3"/>
      <c r="H18" s="3"/>
    </row>
    <row r="19" spans="3:43">
      <c r="C19" s="3"/>
      <c r="E19" s="3"/>
      <c r="G19" s="3"/>
      <c r="H19" s="3"/>
      <c r="AQ19">
        <v>3</v>
      </c>
    </row>
    <row r="20" spans="3:43">
      <c r="C20" s="3"/>
      <c r="E20" s="3"/>
      <c r="G20" s="3"/>
      <c r="H20" s="3"/>
    </row>
    <row r="21" spans="3:43">
      <c r="C21" s="3"/>
      <c r="E21" s="3"/>
      <c r="G21" s="3"/>
      <c r="H21" s="3"/>
    </row>
    <row r="22" spans="3:43">
      <c r="C22" s="3"/>
      <c r="E22" s="3"/>
      <c r="G22" s="3"/>
      <c r="H22" s="3"/>
    </row>
    <row r="23" spans="3:43">
      <c r="C23" s="3"/>
      <c r="E23" s="3"/>
      <c r="G23" s="3"/>
      <c r="H23" s="3"/>
    </row>
    <row r="24" spans="3:43">
      <c r="C24" s="3"/>
      <c r="E24" s="3"/>
      <c r="G24" s="3"/>
      <c r="H24" s="3"/>
    </row>
    <row r="25" spans="3:43">
      <c r="C25" s="3"/>
      <c r="E25" s="3"/>
      <c r="G25" s="3"/>
      <c r="H25" s="3"/>
    </row>
    <row r="26" spans="3:43">
      <c r="C26" s="3"/>
      <c r="E26" s="3"/>
      <c r="G26" s="3"/>
      <c r="H26" s="3"/>
    </row>
    <row r="27" spans="3:43">
      <c r="C27" s="3"/>
      <c r="E27" s="3"/>
      <c r="G27" s="3"/>
      <c r="H27" s="3"/>
    </row>
    <row r="28" spans="3:43">
      <c r="C28" s="3"/>
      <c r="E28" s="3"/>
      <c r="G28" s="3"/>
      <c r="H28" s="3"/>
    </row>
    <row r="29" spans="3:43">
      <c r="C29" s="3"/>
      <c r="E29" s="3"/>
      <c r="G29" s="3"/>
      <c r="H29" s="3"/>
    </row>
    <row r="30" spans="3:43">
      <c r="C30" s="3"/>
      <c r="E30" s="3"/>
      <c r="G30" s="3"/>
      <c r="H30" s="3"/>
    </row>
    <row r="31" spans="3:43">
      <c r="C31" s="3"/>
      <c r="E31" s="3"/>
      <c r="G31" s="3"/>
      <c r="H31" s="3"/>
    </row>
    <row r="32" spans="3:43">
      <c r="C32" s="3"/>
      <c r="E32" s="3"/>
      <c r="G32" s="3"/>
      <c r="H32" s="3"/>
    </row>
    <row r="33" spans="3:8">
      <c r="C33" s="3"/>
      <c r="E33" s="3"/>
      <c r="G33" s="3"/>
      <c r="H33" s="3"/>
    </row>
    <row r="34" spans="3:8">
      <c r="C34" s="3"/>
      <c r="E34" s="3"/>
      <c r="G34" s="3"/>
      <c r="H34" s="3"/>
    </row>
    <row r="35" spans="3:8">
      <c r="C35" s="3"/>
      <c r="E35" s="3"/>
      <c r="G35" s="3"/>
      <c r="H35" s="3"/>
    </row>
    <row r="36" spans="3:8">
      <c r="C36" s="3"/>
      <c r="E36" s="3"/>
      <c r="G36" s="3"/>
      <c r="H36" s="3"/>
    </row>
    <row r="37" spans="3:8">
      <c r="C37" s="3"/>
      <c r="E37" s="3"/>
      <c r="G37" s="3"/>
      <c r="H37" s="3"/>
    </row>
    <row r="38" spans="3:8">
      <c r="C38" s="3"/>
      <c r="E38" s="3"/>
      <c r="G38" s="3"/>
      <c r="H38" s="3"/>
    </row>
    <row r="39" spans="3:8">
      <c r="C39" s="3"/>
      <c r="E39" s="3"/>
      <c r="G39" s="3"/>
      <c r="H39" s="3"/>
    </row>
    <row r="40" spans="3:8">
      <c r="C40" s="3"/>
      <c r="E40" s="3"/>
      <c r="G40" s="3"/>
      <c r="H40" s="3"/>
    </row>
    <row r="41" spans="3:8">
      <c r="C41" s="3"/>
      <c r="E41" s="3"/>
      <c r="G41" s="3"/>
      <c r="H41" s="3"/>
    </row>
    <row r="42" spans="3:8">
      <c r="C42" s="3"/>
      <c r="E42" s="3"/>
      <c r="G42" s="3"/>
      <c r="H42" s="3"/>
    </row>
    <row r="43" spans="3:8">
      <c r="C43" s="3"/>
      <c r="E43" s="3"/>
      <c r="G43" s="3"/>
      <c r="H43" s="3"/>
    </row>
    <row r="44" spans="3:8">
      <c r="C44" s="3"/>
      <c r="E44" s="3"/>
      <c r="G44" s="3"/>
      <c r="H44" s="3"/>
    </row>
    <row r="45" spans="3:8">
      <c r="C45" s="3"/>
      <c r="E45" s="3"/>
      <c r="G45" s="3"/>
      <c r="H45" s="3"/>
    </row>
    <row r="46" spans="3:8">
      <c r="C46" s="3"/>
      <c r="E46" s="3"/>
      <c r="G46" s="3"/>
      <c r="H46" s="3"/>
    </row>
    <row r="47" spans="3:8">
      <c r="C47" s="3"/>
      <c r="E47" s="3"/>
      <c r="G47" s="3"/>
      <c r="H47" s="3"/>
    </row>
    <row r="48" spans="3:8">
      <c r="C48" s="3"/>
      <c r="E48" s="3"/>
      <c r="G48" s="3"/>
      <c r="H48" s="3"/>
    </row>
    <row r="49" spans="3:8">
      <c r="C49" s="3"/>
      <c r="E49" s="3"/>
      <c r="G49" s="3"/>
      <c r="H49"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A49"/>
  <sheetViews>
    <sheetView workbookViewId="0">
      <selection activeCell="A23" sqref="A23"/>
    </sheetView>
  </sheetViews>
  <sheetFormatPr defaultColWidth="11" defaultRowHeight="15.75"/>
  <sheetData>
    <row r="1" spans="1:53">
      <c r="A1" s="4">
        <v>44572</v>
      </c>
      <c r="E1" s="2"/>
    </row>
    <row r="2" spans="1:53" ht="21">
      <c r="A2" s="29"/>
    </row>
    <row r="3" spans="1:53">
      <c r="A3" t="s">
        <v>214</v>
      </c>
    </row>
    <row r="4" spans="1:53">
      <c r="B4" t="s">
        <v>136</v>
      </c>
      <c r="C4" t="s">
        <v>137</v>
      </c>
      <c r="D4" t="s">
        <v>138</v>
      </c>
      <c r="E4" t="s">
        <v>139</v>
      </c>
      <c r="F4" t="s">
        <v>140</v>
      </c>
      <c r="G4" t="s">
        <v>141</v>
      </c>
      <c r="H4" t="s">
        <v>142</v>
      </c>
      <c r="I4" t="s">
        <v>143</v>
      </c>
      <c r="J4" t="s">
        <v>144</v>
      </c>
      <c r="K4" t="s">
        <v>145</v>
      </c>
      <c r="L4" t="s">
        <v>146</v>
      </c>
      <c r="M4" t="s">
        <v>147</v>
      </c>
      <c r="N4" t="s">
        <v>148</v>
      </c>
      <c r="O4" t="s">
        <v>149</v>
      </c>
      <c r="P4" t="s">
        <v>150</v>
      </c>
      <c r="Q4" t="s">
        <v>151</v>
      </c>
      <c r="R4" t="s">
        <v>152</v>
      </c>
      <c r="S4" t="s">
        <v>153</v>
      </c>
      <c r="T4" t="s">
        <v>154</v>
      </c>
      <c r="U4" t="s">
        <v>155</v>
      </c>
      <c r="V4" t="s">
        <v>156</v>
      </c>
      <c r="W4" t="s">
        <v>157</v>
      </c>
      <c r="X4" t="s">
        <v>158</v>
      </c>
      <c r="Y4" t="s">
        <v>159</v>
      </c>
      <c r="AD4" t="str">
        <f t="shared" ref="AD4:BA4" si="0">B4</f>
        <v>A1</v>
      </c>
      <c r="AE4" t="str">
        <f t="shared" si="0"/>
        <v>A2</v>
      </c>
      <c r="AF4" t="str">
        <f t="shared" si="0"/>
        <v>B1</v>
      </c>
      <c r="AG4" t="str">
        <f t="shared" si="0"/>
        <v>B2</v>
      </c>
      <c r="AH4" t="str">
        <f t="shared" si="0"/>
        <v>C1</v>
      </c>
      <c r="AI4" t="str">
        <f t="shared" si="0"/>
        <v>C2</v>
      </c>
      <c r="AJ4" t="str">
        <f t="shared" si="0"/>
        <v>D1</v>
      </c>
      <c r="AK4" t="str">
        <f t="shared" si="0"/>
        <v>D2</v>
      </c>
      <c r="AL4" t="str">
        <f t="shared" si="0"/>
        <v>E1</v>
      </c>
      <c r="AM4" t="str">
        <f t="shared" si="0"/>
        <v>E2</v>
      </c>
      <c r="AN4" t="str">
        <f t="shared" si="0"/>
        <v>F1</v>
      </c>
      <c r="AO4" t="str">
        <f t="shared" si="0"/>
        <v>F2</v>
      </c>
      <c r="AP4" t="str">
        <f t="shared" si="0"/>
        <v>G1</v>
      </c>
      <c r="AQ4" t="str">
        <f t="shared" si="0"/>
        <v>G2</v>
      </c>
      <c r="AR4" t="str">
        <f t="shared" si="0"/>
        <v>H1</v>
      </c>
      <c r="AS4" t="str">
        <f t="shared" si="0"/>
        <v>H2</v>
      </c>
      <c r="AT4" t="str">
        <f t="shared" si="0"/>
        <v>I1</v>
      </c>
      <c r="AU4" t="str">
        <f t="shared" si="0"/>
        <v>I2</v>
      </c>
      <c r="AV4" t="str">
        <f t="shared" si="0"/>
        <v>J1</v>
      </c>
      <c r="AW4" t="str">
        <f t="shared" si="0"/>
        <v>J2</v>
      </c>
      <c r="AX4" t="str">
        <f t="shared" si="0"/>
        <v>K1</v>
      </c>
      <c r="AY4" t="str">
        <f t="shared" si="0"/>
        <v>K2</v>
      </c>
      <c r="AZ4" t="str">
        <f t="shared" si="0"/>
        <v>L1</v>
      </c>
      <c r="BA4" t="str">
        <f t="shared" si="0"/>
        <v>L2</v>
      </c>
    </row>
    <row r="5" spans="1:53">
      <c r="A5" t="s">
        <v>109</v>
      </c>
      <c r="B5">
        <v>0</v>
      </c>
      <c r="C5">
        <v>0</v>
      </c>
      <c r="D5">
        <v>0</v>
      </c>
      <c r="E5">
        <v>0</v>
      </c>
      <c r="F5">
        <v>0</v>
      </c>
      <c r="G5">
        <v>0</v>
      </c>
      <c r="H5">
        <v>0</v>
      </c>
      <c r="I5">
        <v>0</v>
      </c>
      <c r="J5">
        <v>0</v>
      </c>
      <c r="K5">
        <v>0</v>
      </c>
      <c r="L5">
        <v>0</v>
      </c>
      <c r="M5">
        <v>0</v>
      </c>
      <c r="N5">
        <v>0</v>
      </c>
      <c r="O5">
        <v>0</v>
      </c>
      <c r="P5">
        <v>0</v>
      </c>
      <c r="Q5">
        <v>0</v>
      </c>
      <c r="R5">
        <v>0</v>
      </c>
      <c r="S5">
        <v>0</v>
      </c>
      <c r="T5">
        <v>0</v>
      </c>
      <c r="U5">
        <v>1</v>
      </c>
      <c r="V5">
        <v>0</v>
      </c>
      <c r="W5">
        <v>0</v>
      </c>
      <c r="X5">
        <v>0</v>
      </c>
      <c r="Y5">
        <v>0</v>
      </c>
      <c r="AC5" t="s">
        <v>109</v>
      </c>
      <c r="AD5">
        <f>IF(B5="","",2*B5*10^B$12)</f>
        <v>0</v>
      </c>
      <c r="AE5">
        <f>IF(C5="","",2*C5*10^C$12)</f>
        <v>0</v>
      </c>
      <c r="AF5">
        <f>IF(D5="","",2*D5*10^D$12)</f>
        <v>0</v>
      </c>
      <c r="AG5">
        <f t="shared" ref="AG5:AR11" si="1">IF(E5="","",2*E5*10^E$12)</f>
        <v>0</v>
      </c>
      <c r="AH5">
        <f t="shared" si="1"/>
        <v>0</v>
      </c>
      <c r="AI5">
        <f t="shared" si="1"/>
        <v>0</v>
      </c>
      <c r="AJ5">
        <f t="shared" si="1"/>
        <v>0</v>
      </c>
      <c r="AK5">
        <f t="shared" si="1"/>
        <v>0</v>
      </c>
      <c r="AL5">
        <f t="shared" si="1"/>
        <v>0</v>
      </c>
      <c r="AM5">
        <f t="shared" si="1"/>
        <v>0</v>
      </c>
      <c r="AN5">
        <f t="shared" si="1"/>
        <v>0</v>
      </c>
      <c r="AO5">
        <f t="shared" si="1"/>
        <v>0</v>
      </c>
      <c r="AP5">
        <f t="shared" si="1"/>
        <v>0</v>
      </c>
      <c r="AQ5">
        <f t="shared" si="1"/>
        <v>0</v>
      </c>
      <c r="AR5">
        <f>IF(P5="","",2*P5*10^P$12)</f>
        <v>0</v>
      </c>
      <c r="AS5">
        <f t="shared" ref="AS5:BA11" si="2">IF(Q5="","",2*Q5*10^Q$12)</f>
        <v>0</v>
      </c>
      <c r="AT5">
        <f t="shared" si="2"/>
        <v>0</v>
      </c>
      <c r="AU5">
        <f t="shared" si="2"/>
        <v>0</v>
      </c>
      <c r="AV5">
        <f t="shared" si="2"/>
        <v>0</v>
      </c>
      <c r="AW5">
        <f t="shared" si="2"/>
        <v>200</v>
      </c>
      <c r="AX5">
        <f t="shared" si="2"/>
        <v>0</v>
      </c>
      <c r="AY5">
        <f t="shared" si="2"/>
        <v>0</v>
      </c>
      <c r="AZ5">
        <f t="shared" si="2"/>
        <v>0</v>
      </c>
      <c r="BA5">
        <f t="shared" si="2"/>
        <v>0</v>
      </c>
    </row>
    <row r="6" spans="1:53">
      <c r="A6" t="s">
        <v>110</v>
      </c>
      <c r="B6">
        <v>30</v>
      </c>
      <c r="C6">
        <v>112</v>
      </c>
      <c r="D6">
        <v>3</v>
      </c>
      <c r="E6">
        <v>0</v>
      </c>
      <c r="F6">
        <v>480</v>
      </c>
      <c r="G6">
        <v>144</v>
      </c>
      <c r="H6">
        <v>265</v>
      </c>
      <c r="I6">
        <v>168</v>
      </c>
      <c r="J6">
        <v>15</v>
      </c>
      <c r="K6">
        <v>2</v>
      </c>
      <c r="L6">
        <v>2</v>
      </c>
      <c r="M6">
        <v>124</v>
      </c>
      <c r="N6">
        <v>240</v>
      </c>
      <c r="O6">
        <v>260</v>
      </c>
      <c r="P6">
        <v>400</v>
      </c>
      <c r="Q6">
        <v>500</v>
      </c>
      <c r="R6">
        <v>1</v>
      </c>
      <c r="S6">
        <v>2</v>
      </c>
      <c r="T6">
        <v>12</v>
      </c>
      <c r="U6">
        <v>280</v>
      </c>
      <c r="V6">
        <v>296</v>
      </c>
      <c r="W6">
        <v>400</v>
      </c>
      <c r="X6">
        <v>80</v>
      </c>
      <c r="Y6">
        <v>600</v>
      </c>
      <c r="AC6" t="s">
        <v>110</v>
      </c>
      <c r="AD6">
        <f t="shared" ref="AD6:AF11" si="3">IF(B6="","",2*B6*10^B$12)</f>
        <v>600</v>
      </c>
      <c r="AE6">
        <f t="shared" si="3"/>
        <v>2240</v>
      </c>
      <c r="AF6">
        <f t="shared" si="3"/>
        <v>600</v>
      </c>
      <c r="AG6">
        <f t="shared" si="1"/>
        <v>0</v>
      </c>
      <c r="AH6">
        <f t="shared" si="1"/>
        <v>96000</v>
      </c>
      <c r="AI6">
        <f t="shared" si="1"/>
        <v>2880</v>
      </c>
      <c r="AJ6">
        <f t="shared" si="1"/>
        <v>53000</v>
      </c>
      <c r="AK6">
        <f t="shared" si="1"/>
        <v>33600</v>
      </c>
      <c r="AL6">
        <f t="shared" si="1"/>
        <v>300</v>
      </c>
      <c r="AM6">
        <f t="shared" si="1"/>
        <v>40</v>
      </c>
      <c r="AN6">
        <f t="shared" si="1"/>
        <v>40</v>
      </c>
      <c r="AO6">
        <f t="shared" si="1"/>
        <v>2480</v>
      </c>
      <c r="AP6">
        <f t="shared" si="1"/>
        <v>48000</v>
      </c>
      <c r="AQ6">
        <f t="shared" si="1"/>
        <v>52000</v>
      </c>
      <c r="AR6">
        <f t="shared" si="1"/>
        <v>80000</v>
      </c>
      <c r="AS6">
        <f t="shared" si="2"/>
        <v>100000</v>
      </c>
      <c r="AT6">
        <f t="shared" si="2"/>
        <v>20</v>
      </c>
      <c r="AU6">
        <f t="shared" si="2"/>
        <v>40</v>
      </c>
      <c r="AV6">
        <f t="shared" si="2"/>
        <v>240</v>
      </c>
      <c r="AW6">
        <f t="shared" si="2"/>
        <v>56000</v>
      </c>
      <c r="AX6">
        <f t="shared" si="2"/>
        <v>59200</v>
      </c>
      <c r="AY6">
        <f t="shared" si="2"/>
        <v>80000</v>
      </c>
      <c r="AZ6">
        <f t="shared" si="2"/>
        <v>1600</v>
      </c>
      <c r="BA6">
        <f t="shared" si="2"/>
        <v>1200</v>
      </c>
    </row>
    <row r="7" spans="1:53">
      <c r="A7" t="s">
        <v>215</v>
      </c>
      <c r="B7">
        <v>0</v>
      </c>
      <c r="C7">
        <v>0</v>
      </c>
      <c r="D7">
        <v>0</v>
      </c>
      <c r="E7">
        <v>0</v>
      </c>
      <c r="F7">
        <v>0</v>
      </c>
      <c r="G7">
        <v>0</v>
      </c>
      <c r="H7">
        <v>0</v>
      </c>
      <c r="I7">
        <v>0</v>
      </c>
      <c r="J7">
        <v>0</v>
      </c>
      <c r="K7">
        <v>0</v>
      </c>
      <c r="L7">
        <v>0</v>
      </c>
      <c r="M7">
        <v>1</v>
      </c>
      <c r="N7">
        <v>0</v>
      </c>
      <c r="O7">
        <v>0</v>
      </c>
      <c r="P7">
        <v>0</v>
      </c>
      <c r="Q7">
        <v>0</v>
      </c>
      <c r="R7">
        <v>0</v>
      </c>
      <c r="S7">
        <v>0</v>
      </c>
      <c r="T7">
        <v>0</v>
      </c>
      <c r="U7">
        <v>0</v>
      </c>
      <c r="V7">
        <v>0</v>
      </c>
      <c r="W7">
        <v>0</v>
      </c>
      <c r="X7">
        <v>0</v>
      </c>
      <c r="Y7">
        <v>0</v>
      </c>
      <c r="AC7" t="s">
        <v>215</v>
      </c>
      <c r="AD7">
        <f t="shared" si="3"/>
        <v>0</v>
      </c>
      <c r="AE7">
        <f t="shared" si="3"/>
        <v>0</v>
      </c>
      <c r="AF7">
        <f t="shared" si="3"/>
        <v>0</v>
      </c>
      <c r="AG7">
        <f t="shared" si="1"/>
        <v>0</v>
      </c>
      <c r="AH7">
        <f t="shared" si="1"/>
        <v>0</v>
      </c>
      <c r="AI7">
        <f t="shared" si="1"/>
        <v>0</v>
      </c>
      <c r="AJ7">
        <f t="shared" si="1"/>
        <v>0</v>
      </c>
      <c r="AK7">
        <f t="shared" si="1"/>
        <v>0</v>
      </c>
      <c r="AL7">
        <f t="shared" si="1"/>
        <v>0</v>
      </c>
      <c r="AM7">
        <f t="shared" si="1"/>
        <v>0</v>
      </c>
      <c r="AN7">
        <f t="shared" si="1"/>
        <v>0</v>
      </c>
      <c r="AO7">
        <f t="shared" si="1"/>
        <v>20</v>
      </c>
      <c r="AP7">
        <f t="shared" si="1"/>
        <v>0</v>
      </c>
      <c r="AQ7">
        <f t="shared" si="1"/>
        <v>0</v>
      </c>
      <c r="AR7">
        <f t="shared" si="1"/>
        <v>0</v>
      </c>
      <c r="AS7">
        <f t="shared" si="2"/>
        <v>0</v>
      </c>
      <c r="AT7">
        <f t="shared" si="2"/>
        <v>0</v>
      </c>
      <c r="AU7">
        <f t="shared" si="2"/>
        <v>0</v>
      </c>
      <c r="AV7">
        <f t="shared" si="2"/>
        <v>0</v>
      </c>
      <c r="AW7">
        <f t="shared" si="2"/>
        <v>0</v>
      </c>
      <c r="AX7">
        <f t="shared" si="2"/>
        <v>0</v>
      </c>
      <c r="AY7">
        <f t="shared" si="2"/>
        <v>0</v>
      </c>
      <c r="AZ7">
        <f t="shared" si="2"/>
        <v>0</v>
      </c>
      <c r="BA7">
        <f t="shared" si="2"/>
        <v>0</v>
      </c>
    </row>
    <row r="8" spans="1:53">
      <c r="A8" t="s">
        <v>112</v>
      </c>
      <c r="B8">
        <v>0</v>
      </c>
      <c r="C8">
        <v>0</v>
      </c>
      <c r="D8">
        <v>0</v>
      </c>
      <c r="E8">
        <v>0</v>
      </c>
      <c r="F8">
        <v>0</v>
      </c>
      <c r="G8">
        <v>0</v>
      </c>
      <c r="H8">
        <v>0</v>
      </c>
      <c r="I8">
        <v>0</v>
      </c>
      <c r="J8">
        <v>0</v>
      </c>
      <c r="K8">
        <v>0</v>
      </c>
      <c r="L8">
        <v>0</v>
      </c>
      <c r="M8">
        <v>0</v>
      </c>
      <c r="N8">
        <v>0</v>
      </c>
      <c r="O8">
        <v>0</v>
      </c>
      <c r="P8">
        <v>0</v>
      </c>
      <c r="Q8">
        <v>0</v>
      </c>
      <c r="R8">
        <v>0</v>
      </c>
      <c r="S8">
        <v>0</v>
      </c>
      <c r="T8">
        <v>0</v>
      </c>
      <c r="U8">
        <v>0</v>
      </c>
      <c r="V8">
        <v>0</v>
      </c>
      <c r="W8">
        <v>1</v>
      </c>
      <c r="X8">
        <v>0</v>
      </c>
      <c r="Y8">
        <v>0</v>
      </c>
      <c r="AC8" t="s">
        <v>112</v>
      </c>
      <c r="AD8">
        <f t="shared" si="3"/>
        <v>0</v>
      </c>
      <c r="AE8">
        <f t="shared" si="3"/>
        <v>0</v>
      </c>
      <c r="AF8">
        <f t="shared" si="3"/>
        <v>0</v>
      </c>
      <c r="AG8">
        <f t="shared" si="1"/>
        <v>0</v>
      </c>
      <c r="AH8">
        <f t="shared" si="1"/>
        <v>0</v>
      </c>
      <c r="AI8">
        <f t="shared" si="1"/>
        <v>0</v>
      </c>
      <c r="AJ8">
        <f t="shared" si="1"/>
        <v>0</v>
      </c>
      <c r="AK8">
        <f t="shared" si="1"/>
        <v>0</v>
      </c>
      <c r="AL8">
        <f t="shared" si="1"/>
        <v>0</v>
      </c>
      <c r="AM8">
        <f t="shared" si="1"/>
        <v>0</v>
      </c>
      <c r="AN8">
        <f t="shared" si="1"/>
        <v>0</v>
      </c>
      <c r="AO8">
        <f t="shared" si="1"/>
        <v>0</v>
      </c>
      <c r="AP8">
        <f t="shared" si="1"/>
        <v>0</v>
      </c>
      <c r="AQ8">
        <f t="shared" si="1"/>
        <v>0</v>
      </c>
      <c r="AR8">
        <f t="shared" si="1"/>
        <v>0</v>
      </c>
      <c r="AS8">
        <f t="shared" si="2"/>
        <v>0</v>
      </c>
      <c r="AT8">
        <f t="shared" si="2"/>
        <v>0</v>
      </c>
      <c r="AU8">
        <f t="shared" si="2"/>
        <v>0</v>
      </c>
      <c r="AV8">
        <f t="shared" si="2"/>
        <v>0</v>
      </c>
      <c r="AW8">
        <f t="shared" si="2"/>
        <v>0</v>
      </c>
      <c r="AX8">
        <f t="shared" si="2"/>
        <v>0</v>
      </c>
      <c r="AY8">
        <f t="shared" si="2"/>
        <v>200</v>
      </c>
      <c r="AZ8">
        <f t="shared" si="2"/>
        <v>0</v>
      </c>
      <c r="BA8">
        <f t="shared" si="2"/>
        <v>0</v>
      </c>
    </row>
    <row r="9" spans="1:53">
      <c r="A9" t="s">
        <v>113</v>
      </c>
      <c r="B9">
        <v>0</v>
      </c>
      <c r="C9">
        <v>9</v>
      </c>
      <c r="D9">
        <v>4</v>
      </c>
      <c r="E9">
        <v>3</v>
      </c>
      <c r="F9">
        <v>200</v>
      </c>
      <c r="G9">
        <v>200</v>
      </c>
      <c r="H9">
        <v>108</v>
      </c>
      <c r="I9">
        <v>176</v>
      </c>
      <c r="J9">
        <v>0</v>
      </c>
      <c r="K9">
        <v>5</v>
      </c>
      <c r="L9">
        <v>0</v>
      </c>
      <c r="M9">
        <v>8</v>
      </c>
      <c r="N9">
        <v>220</v>
      </c>
      <c r="O9">
        <v>264</v>
      </c>
      <c r="P9">
        <v>300</v>
      </c>
      <c r="Q9">
        <v>100</v>
      </c>
      <c r="R9">
        <v>1</v>
      </c>
      <c r="S9">
        <v>3</v>
      </c>
      <c r="T9">
        <v>1</v>
      </c>
      <c r="U9">
        <v>240</v>
      </c>
      <c r="V9">
        <v>134</v>
      </c>
      <c r="W9">
        <v>200</v>
      </c>
      <c r="X9">
        <v>324</v>
      </c>
      <c r="Y9">
        <v>200</v>
      </c>
      <c r="AC9" t="s">
        <v>113</v>
      </c>
      <c r="AD9">
        <f t="shared" si="3"/>
        <v>0</v>
      </c>
      <c r="AE9">
        <f t="shared" si="3"/>
        <v>180</v>
      </c>
      <c r="AF9">
        <f t="shared" si="3"/>
        <v>800</v>
      </c>
      <c r="AG9">
        <f t="shared" si="1"/>
        <v>60</v>
      </c>
      <c r="AH9">
        <f t="shared" si="1"/>
        <v>40000</v>
      </c>
      <c r="AI9">
        <f t="shared" si="1"/>
        <v>4000</v>
      </c>
      <c r="AJ9">
        <f t="shared" si="1"/>
        <v>21600</v>
      </c>
      <c r="AK9">
        <f t="shared" si="1"/>
        <v>35200</v>
      </c>
      <c r="AL9">
        <f t="shared" si="1"/>
        <v>0</v>
      </c>
      <c r="AM9">
        <f t="shared" si="1"/>
        <v>100</v>
      </c>
      <c r="AN9">
        <f t="shared" si="1"/>
        <v>0</v>
      </c>
      <c r="AO9">
        <f t="shared" si="1"/>
        <v>160</v>
      </c>
      <c r="AP9">
        <f t="shared" si="1"/>
        <v>44000</v>
      </c>
      <c r="AQ9">
        <f t="shared" si="1"/>
        <v>52800</v>
      </c>
      <c r="AR9">
        <f t="shared" si="1"/>
        <v>60000</v>
      </c>
      <c r="AS9">
        <f t="shared" si="2"/>
        <v>20000</v>
      </c>
      <c r="AT9">
        <f t="shared" si="2"/>
        <v>20</v>
      </c>
      <c r="AU9">
        <f t="shared" si="2"/>
        <v>60</v>
      </c>
      <c r="AV9">
        <f t="shared" si="2"/>
        <v>20</v>
      </c>
      <c r="AW9">
        <f t="shared" si="2"/>
        <v>48000</v>
      </c>
      <c r="AX9">
        <f t="shared" si="2"/>
        <v>26800</v>
      </c>
      <c r="AY9">
        <f t="shared" si="2"/>
        <v>40000</v>
      </c>
      <c r="AZ9">
        <f t="shared" si="2"/>
        <v>6480</v>
      </c>
      <c r="BA9">
        <f t="shared" si="2"/>
        <v>400</v>
      </c>
    </row>
    <row r="10" spans="1:53">
      <c r="A10" t="s">
        <v>216</v>
      </c>
      <c r="B10">
        <v>264</v>
      </c>
      <c r="C10">
        <v>112</v>
      </c>
      <c r="D10">
        <v>60</v>
      </c>
      <c r="E10">
        <v>78</v>
      </c>
      <c r="F10">
        <v>27</v>
      </c>
      <c r="G10">
        <v>80</v>
      </c>
      <c r="H10">
        <v>36</v>
      </c>
      <c r="I10">
        <v>72</v>
      </c>
      <c r="J10">
        <v>216</v>
      </c>
      <c r="K10">
        <v>200</v>
      </c>
      <c r="L10">
        <v>300</v>
      </c>
      <c r="M10">
        <v>120</v>
      </c>
      <c r="N10">
        <v>40</v>
      </c>
      <c r="O10">
        <v>58</v>
      </c>
      <c r="P10">
        <v>44</v>
      </c>
      <c r="Q10">
        <v>26</v>
      </c>
      <c r="R10">
        <v>117</v>
      </c>
      <c r="S10">
        <v>64</v>
      </c>
      <c r="T10">
        <v>150</v>
      </c>
      <c r="U10">
        <v>96</v>
      </c>
      <c r="V10">
        <v>27</v>
      </c>
      <c r="W10">
        <v>70</v>
      </c>
      <c r="X10">
        <v>37</v>
      </c>
      <c r="Y10">
        <v>8</v>
      </c>
      <c r="AC10" t="s">
        <v>216</v>
      </c>
      <c r="AD10">
        <f t="shared" si="3"/>
        <v>5280</v>
      </c>
      <c r="AE10">
        <f t="shared" si="3"/>
        <v>2240</v>
      </c>
      <c r="AF10">
        <f t="shared" si="3"/>
        <v>12000</v>
      </c>
      <c r="AG10">
        <f t="shared" si="1"/>
        <v>1560</v>
      </c>
      <c r="AH10">
        <f t="shared" si="1"/>
        <v>5400</v>
      </c>
      <c r="AI10">
        <f t="shared" si="1"/>
        <v>1600</v>
      </c>
      <c r="AJ10">
        <f t="shared" si="1"/>
        <v>7200</v>
      </c>
      <c r="AK10">
        <f t="shared" si="1"/>
        <v>14400</v>
      </c>
      <c r="AL10">
        <f t="shared" si="1"/>
        <v>4320</v>
      </c>
      <c r="AM10">
        <f t="shared" si="1"/>
        <v>4000</v>
      </c>
      <c r="AN10">
        <f t="shared" si="1"/>
        <v>6000</v>
      </c>
      <c r="AO10">
        <f t="shared" si="1"/>
        <v>2400</v>
      </c>
      <c r="AP10">
        <f t="shared" si="1"/>
        <v>8000</v>
      </c>
      <c r="AQ10">
        <f t="shared" si="1"/>
        <v>11600</v>
      </c>
      <c r="AR10">
        <f t="shared" si="1"/>
        <v>8800</v>
      </c>
      <c r="AS10">
        <f t="shared" si="2"/>
        <v>5200</v>
      </c>
      <c r="AT10">
        <f t="shared" si="2"/>
        <v>2340</v>
      </c>
      <c r="AU10">
        <f t="shared" si="2"/>
        <v>1280</v>
      </c>
      <c r="AV10">
        <f t="shared" si="2"/>
        <v>3000</v>
      </c>
      <c r="AW10">
        <f t="shared" si="2"/>
        <v>19200</v>
      </c>
      <c r="AX10">
        <f t="shared" si="2"/>
        <v>5400</v>
      </c>
      <c r="AY10">
        <f t="shared" si="2"/>
        <v>14000</v>
      </c>
      <c r="AZ10">
        <f t="shared" si="2"/>
        <v>740</v>
      </c>
      <c r="BA10">
        <f t="shared" si="2"/>
        <v>16</v>
      </c>
    </row>
    <row r="11" spans="1:53">
      <c r="A11" t="s">
        <v>217</v>
      </c>
      <c r="B11">
        <v>0</v>
      </c>
      <c r="C11">
        <v>2</v>
      </c>
      <c r="D11">
        <v>0</v>
      </c>
      <c r="E11">
        <v>0</v>
      </c>
      <c r="F11">
        <v>2</v>
      </c>
      <c r="G11">
        <v>0</v>
      </c>
      <c r="H11">
        <v>0</v>
      </c>
      <c r="I11">
        <v>0</v>
      </c>
      <c r="J11">
        <v>1</v>
      </c>
      <c r="K11">
        <v>0</v>
      </c>
      <c r="L11">
        <v>0</v>
      </c>
      <c r="M11">
        <v>0</v>
      </c>
      <c r="N11">
        <v>7</v>
      </c>
      <c r="O11">
        <v>2</v>
      </c>
      <c r="P11">
        <v>0</v>
      </c>
      <c r="Q11">
        <v>0</v>
      </c>
      <c r="R11">
        <v>0</v>
      </c>
      <c r="S11">
        <v>0</v>
      </c>
      <c r="T11">
        <v>0</v>
      </c>
      <c r="U11">
        <v>0</v>
      </c>
      <c r="V11">
        <v>4</v>
      </c>
      <c r="W11">
        <v>2</v>
      </c>
      <c r="X11">
        <v>0</v>
      </c>
      <c r="Y11">
        <v>0</v>
      </c>
      <c r="AC11" t="s">
        <v>217</v>
      </c>
      <c r="AD11">
        <f t="shared" si="3"/>
        <v>0</v>
      </c>
      <c r="AE11">
        <f t="shared" si="3"/>
        <v>40</v>
      </c>
      <c r="AF11">
        <f t="shared" si="3"/>
        <v>0</v>
      </c>
      <c r="AG11">
        <f t="shared" si="1"/>
        <v>0</v>
      </c>
      <c r="AH11">
        <f t="shared" si="1"/>
        <v>400</v>
      </c>
      <c r="AI11">
        <f t="shared" si="1"/>
        <v>0</v>
      </c>
      <c r="AJ11">
        <f t="shared" si="1"/>
        <v>0</v>
      </c>
      <c r="AK11">
        <f t="shared" si="1"/>
        <v>0</v>
      </c>
      <c r="AL11">
        <f t="shared" si="1"/>
        <v>20</v>
      </c>
      <c r="AM11">
        <f t="shared" si="1"/>
        <v>0</v>
      </c>
      <c r="AN11">
        <f t="shared" si="1"/>
        <v>0</v>
      </c>
      <c r="AO11">
        <f t="shared" si="1"/>
        <v>0</v>
      </c>
      <c r="AP11">
        <f t="shared" si="1"/>
        <v>1400</v>
      </c>
      <c r="AQ11">
        <f t="shared" si="1"/>
        <v>400</v>
      </c>
      <c r="AR11">
        <f t="shared" si="1"/>
        <v>0</v>
      </c>
      <c r="AS11">
        <f t="shared" si="2"/>
        <v>0</v>
      </c>
      <c r="AT11">
        <f t="shared" si="2"/>
        <v>0</v>
      </c>
      <c r="AU11">
        <f t="shared" si="2"/>
        <v>0</v>
      </c>
      <c r="AV11">
        <f t="shared" si="2"/>
        <v>0</v>
      </c>
      <c r="AW11">
        <f t="shared" si="2"/>
        <v>0</v>
      </c>
      <c r="AX11">
        <f t="shared" si="2"/>
        <v>800</v>
      </c>
      <c r="AY11">
        <f t="shared" si="2"/>
        <v>400</v>
      </c>
      <c r="AZ11">
        <f t="shared" si="2"/>
        <v>0</v>
      </c>
      <c r="BA11">
        <f t="shared" si="2"/>
        <v>0</v>
      </c>
    </row>
    <row r="12" spans="1:53">
      <c r="A12" t="s">
        <v>218</v>
      </c>
      <c r="B12">
        <v>1</v>
      </c>
      <c r="C12">
        <v>1</v>
      </c>
      <c r="D12">
        <v>2</v>
      </c>
      <c r="E12">
        <v>1</v>
      </c>
      <c r="F12">
        <v>2</v>
      </c>
      <c r="G12">
        <v>1</v>
      </c>
      <c r="H12">
        <v>2</v>
      </c>
      <c r="I12">
        <v>2</v>
      </c>
      <c r="J12">
        <v>1</v>
      </c>
      <c r="K12">
        <v>1</v>
      </c>
      <c r="L12">
        <v>1</v>
      </c>
      <c r="M12">
        <v>1</v>
      </c>
      <c r="N12">
        <v>2</v>
      </c>
      <c r="O12">
        <v>2</v>
      </c>
      <c r="P12">
        <v>2</v>
      </c>
      <c r="Q12">
        <v>2</v>
      </c>
      <c r="R12">
        <v>1</v>
      </c>
      <c r="S12">
        <v>1</v>
      </c>
      <c r="T12">
        <v>1</v>
      </c>
      <c r="U12">
        <v>2</v>
      </c>
      <c r="V12">
        <v>2</v>
      </c>
      <c r="W12">
        <v>2</v>
      </c>
      <c r="X12">
        <v>1</v>
      </c>
      <c r="AC12" t="s">
        <v>219</v>
      </c>
      <c r="AD12">
        <f t="shared" ref="AD12:BA12" si="4">SUM(AD5:AD11)</f>
        <v>5880</v>
      </c>
      <c r="AE12">
        <f t="shared" si="4"/>
        <v>4700</v>
      </c>
      <c r="AF12">
        <f t="shared" si="4"/>
        <v>13400</v>
      </c>
      <c r="AG12">
        <f t="shared" si="4"/>
        <v>1620</v>
      </c>
      <c r="AH12">
        <f t="shared" si="4"/>
        <v>141800</v>
      </c>
      <c r="AI12">
        <f t="shared" si="4"/>
        <v>8480</v>
      </c>
      <c r="AJ12">
        <f t="shared" si="4"/>
        <v>81800</v>
      </c>
      <c r="AK12">
        <f t="shared" si="4"/>
        <v>83200</v>
      </c>
      <c r="AL12">
        <f t="shared" si="4"/>
        <v>4640</v>
      </c>
      <c r="AM12">
        <f t="shared" si="4"/>
        <v>4140</v>
      </c>
      <c r="AN12">
        <f t="shared" si="4"/>
        <v>6040</v>
      </c>
      <c r="AO12">
        <f t="shared" si="4"/>
        <v>5060</v>
      </c>
      <c r="AP12">
        <f t="shared" si="4"/>
        <v>101400</v>
      </c>
      <c r="AQ12">
        <f t="shared" si="4"/>
        <v>116800</v>
      </c>
      <c r="AR12">
        <f t="shared" si="4"/>
        <v>148800</v>
      </c>
      <c r="AS12">
        <f t="shared" si="4"/>
        <v>125200</v>
      </c>
      <c r="AT12">
        <f t="shared" si="4"/>
        <v>2380</v>
      </c>
      <c r="AU12">
        <f t="shared" si="4"/>
        <v>1380</v>
      </c>
      <c r="AV12">
        <f t="shared" si="4"/>
        <v>3260</v>
      </c>
      <c r="AW12">
        <f t="shared" si="4"/>
        <v>123400</v>
      </c>
      <c r="AX12">
        <f t="shared" si="4"/>
        <v>92200</v>
      </c>
      <c r="AY12">
        <f t="shared" si="4"/>
        <v>134600</v>
      </c>
      <c r="AZ12">
        <f t="shared" si="4"/>
        <v>8820</v>
      </c>
      <c r="BA12">
        <f t="shared" si="4"/>
        <v>1616</v>
      </c>
    </row>
    <row r="13" spans="1:53">
      <c r="A13" t="s">
        <v>220</v>
      </c>
      <c r="B13">
        <v>10</v>
      </c>
      <c r="C13">
        <v>10</v>
      </c>
      <c r="D13">
        <v>10</v>
      </c>
      <c r="E13">
        <v>10</v>
      </c>
      <c r="F13">
        <v>10</v>
      </c>
      <c r="G13">
        <v>10</v>
      </c>
      <c r="H13">
        <v>10</v>
      </c>
      <c r="I13">
        <v>10</v>
      </c>
      <c r="J13">
        <v>10</v>
      </c>
      <c r="K13">
        <v>10</v>
      </c>
      <c r="L13">
        <v>10</v>
      </c>
      <c r="M13">
        <v>10</v>
      </c>
      <c r="N13">
        <v>10</v>
      </c>
      <c r="O13">
        <v>10</v>
      </c>
      <c r="P13">
        <v>10</v>
      </c>
      <c r="Q13">
        <v>10</v>
      </c>
      <c r="R13">
        <v>10</v>
      </c>
      <c r="S13">
        <v>10</v>
      </c>
      <c r="T13">
        <v>10</v>
      </c>
      <c r="U13">
        <v>10</v>
      </c>
      <c r="V13">
        <v>10</v>
      </c>
      <c r="W13">
        <v>10</v>
      </c>
      <c r="X13">
        <v>10</v>
      </c>
      <c r="Y13">
        <v>10</v>
      </c>
      <c r="AC13" s="5" t="s">
        <v>221</v>
      </c>
      <c r="AD13" s="5">
        <f>AD12/10</f>
        <v>588</v>
      </c>
      <c r="AE13" s="5">
        <f t="shared" ref="AE13:BA13" si="5">AE12/10</f>
        <v>470</v>
      </c>
      <c r="AF13" s="5">
        <f t="shared" si="5"/>
        <v>1340</v>
      </c>
      <c r="AG13" s="5">
        <f t="shared" si="5"/>
        <v>162</v>
      </c>
      <c r="AH13" s="5">
        <f t="shared" si="5"/>
        <v>14180</v>
      </c>
      <c r="AI13" s="5">
        <f t="shared" si="5"/>
        <v>848</v>
      </c>
      <c r="AJ13" s="5">
        <f t="shared" si="5"/>
        <v>8180</v>
      </c>
      <c r="AK13" s="5">
        <f t="shared" si="5"/>
        <v>8320</v>
      </c>
      <c r="AL13" s="5">
        <f t="shared" si="5"/>
        <v>464</v>
      </c>
      <c r="AM13" s="5">
        <f t="shared" si="5"/>
        <v>414</v>
      </c>
      <c r="AN13" s="5">
        <f t="shared" si="5"/>
        <v>604</v>
      </c>
      <c r="AO13" s="5">
        <f t="shared" si="5"/>
        <v>506</v>
      </c>
      <c r="AP13" s="5">
        <f t="shared" si="5"/>
        <v>10140</v>
      </c>
      <c r="AQ13" s="5">
        <f t="shared" si="5"/>
        <v>11680</v>
      </c>
      <c r="AR13" s="5">
        <f t="shared" si="5"/>
        <v>14880</v>
      </c>
      <c r="AS13" s="5">
        <f t="shared" si="5"/>
        <v>12520</v>
      </c>
      <c r="AT13" s="5">
        <f t="shared" si="5"/>
        <v>238</v>
      </c>
      <c r="AU13" s="5">
        <f t="shared" si="5"/>
        <v>138</v>
      </c>
      <c r="AV13" s="5">
        <f t="shared" si="5"/>
        <v>326</v>
      </c>
      <c r="AW13" s="5">
        <f t="shared" si="5"/>
        <v>12340</v>
      </c>
      <c r="AX13" s="5">
        <f t="shared" si="5"/>
        <v>9220</v>
      </c>
      <c r="AY13" s="5">
        <f t="shared" si="5"/>
        <v>13460</v>
      </c>
      <c r="AZ13" s="5">
        <f t="shared" si="5"/>
        <v>882</v>
      </c>
      <c r="BA13" s="5">
        <f t="shared" si="5"/>
        <v>161.6</v>
      </c>
    </row>
    <row r="17" spans="3:8">
      <c r="C17" s="3"/>
      <c r="E17" s="3"/>
      <c r="G17" s="3"/>
      <c r="H17" s="3"/>
    </row>
    <row r="18" spans="3:8">
      <c r="C18" s="3"/>
      <c r="E18" s="3"/>
      <c r="G18" s="3"/>
      <c r="H18" s="3"/>
    </row>
    <row r="19" spans="3:8">
      <c r="C19" s="3"/>
      <c r="E19" s="3"/>
      <c r="G19" s="3"/>
      <c r="H19" s="3"/>
    </row>
    <row r="20" spans="3:8">
      <c r="C20" s="3"/>
      <c r="E20" s="3"/>
      <c r="G20" s="3"/>
      <c r="H20" s="3"/>
    </row>
    <row r="21" spans="3:8">
      <c r="C21" s="3"/>
      <c r="E21" s="3"/>
      <c r="G21" s="3"/>
      <c r="H21" s="3"/>
    </row>
    <row r="22" spans="3:8">
      <c r="C22" s="3"/>
      <c r="E22" s="3"/>
      <c r="G22" s="3"/>
      <c r="H22" s="3"/>
    </row>
    <row r="23" spans="3:8">
      <c r="C23" s="3"/>
      <c r="E23" s="3"/>
      <c r="G23" s="3"/>
      <c r="H23" s="3"/>
    </row>
    <row r="24" spans="3:8">
      <c r="C24" s="3"/>
      <c r="E24" s="3"/>
      <c r="G24" s="3"/>
      <c r="H24" s="3"/>
    </row>
    <row r="25" spans="3:8">
      <c r="C25" s="3"/>
      <c r="E25" s="3"/>
      <c r="G25" s="3"/>
      <c r="H25" s="3"/>
    </row>
    <row r="26" spans="3:8">
      <c r="C26" s="3"/>
      <c r="E26" s="3"/>
      <c r="G26" s="3"/>
      <c r="H26" s="3"/>
    </row>
    <row r="27" spans="3:8">
      <c r="C27" s="3"/>
      <c r="E27" s="3"/>
      <c r="G27" s="3"/>
      <c r="H27" s="3"/>
    </row>
    <row r="28" spans="3:8">
      <c r="C28" s="3"/>
      <c r="E28" s="3"/>
      <c r="G28" s="3"/>
      <c r="H28" s="3"/>
    </row>
    <row r="29" spans="3:8">
      <c r="C29" s="3"/>
      <c r="E29" s="3"/>
      <c r="G29" s="3"/>
      <c r="H29" s="3"/>
    </row>
    <row r="30" spans="3:8">
      <c r="C30" s="3"/>
      <c r="E30" s="3"/>
      <c r="G30" s="3"/>
      <c r="H30" s="3"/>
    </row>
    <row r="31" spans="3:8">
      <c r="C31" s="3"/>
      <c r="E31" s="3"/>
      <c r="G31" s="3"/>
      <c r="H31" s="3"/>
    </row>
    <row r="32" spans="3:8">
      <c r="C32" s="3"/>
      <c r="E32" s="3"/>
      <c r="G32" s="3"/>
      <c r="H32" s="3"/>
    </row>
    <row r="33" spans="3:8">
      <c r="C33" s="3"/>
      <c r="E33" s="3"/>
      <c r="G33" s="3"/>
      <c r="H33" s="3"/>
    </row>
    <row r="34" spans="3:8">
      <c r="C34" s="3"/>
      <c r="E34" s="3"/>
      <c r="G34" s="3"/>
      <c r="H34" s="3"/>
    </row>
    <row r="35" spans="3:8">
      <c r="C35" s="3"/>
      <c r="E35" s="3"/>
      <c r="G35" s="3"/>
      <c r="H35" s="3"/>
    </row>
    <row r="36" spans="3:8">
      <c r="C36" s="3"/>
      <c r="E36" s="3"/>
      <c r="G36" s="3"/>
      <c r="H36" s="3"/>
    </row>
    <row r="37" spans="3:8">
      <c r="C37" s="3"/>
      <c r="E37" s="3"/>
      <c r="G37" s="3"/>
      <c r="H37" s="3"/>
    </row>
    <row r="38" spans="3:8">
      <c r="C38" s="3"/>
      <c r="E38" s="3"/>
      <c r="G38" s="3"/>
      <c r="H38" s="3"/>
    </row>
    <row r="39" spans="3:8">
      <c r="C39" s="3"/>
      <c r="E39" s="3"/>
      <c r="G39" s="3"/>
      <c r="H39" s="3"/>
    </row>
    <row r="40" spans="3:8">
      <c r="C40" s="3"/>
      <c r="E40" s="3"/>
      <c r="G40" s="3"/>
      <c r="H40" s="3"/>
    </row>
    <row r="41" spans="3:8">
      <c r="C41" s="3"/>
      <c r="E41" s="3"/>
      <c r="G41" s="3"/>
      <c r="H41" s="3"/>
    </row>
    <row r="42" spans="3:8">
      <c r="C42" s="3"/>
      <c r="E42" s="3"/>
      <c r="G42" s="3"/>
      <c r="H42" s="3"/>
    </row>
    <row r="43" spans="3:8">
      <c r="C43" s="3"/>
      <c r="E43" s="3"/>
      <c r="G43" s="3"/>
      <c r="H43" s="3"/>
    </row>
    <row r="44" spans="3:8">
      <c r="C44" s="3"/>
      <c r="E44" s="3"/>
      <c r="G44" s="3"/>
      <c r="H44" s="3"/>
    </row>
    <row r="45" spans="3:8">
      <c r="C45" s="3"/>
      <c r="E45" s="3"/>
      <c r="G45" s="3"/>
      <c r="H45" s="3"/>
    </row>
    <row r="46" spans="3:8">
      <c r="C46" s="3"/>
      <c r="E46" s="3"/>
      <c r="G46" s="3"/>
      <c r="H46" s="3"/>
    </row>
    <row r="47" spans="3:8">
      <c r="C47" s="3"/>
      <c r="E47" s="3"/>
      <c r="G47" s="3"/>
      <c r="H47" s="3"/>
    </row>
    <row r="48" spans="3:8">
      <c r="C48" s="3"/>
      <c r="E48" s="3"/>
      <c r="G48" s="3"/>
      <c r="H48" s="3"/>
    </row>
    <row r="49" spans="3:8">
      <c r="C49" s="3"/>
      <c r="E49" s="3"/>
      <c r="G49" s="3"/>
      <c r="H49"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A13"/>
  <sheetViews>
    <sheetView workbookViewId="0">
      <selection activeCell="W13" sqref="W13"/>
    </sheetView>
  </sheetViews>
  <sheetFormatPr defaultColWidth="11" defaultRowHeight="15.75"/>
  <sheetData>
    <row r="1" spans="1:53">
      <c r="A1" s="4">
        <v>44579</v>
      </c>
      <c r="E1" s="2"/>
    </row>
    <row r="2" spans="1:53" ht="21">
      <c r="A2" s="29"/>
    </row>
    <row r="3" spans="1:53">
      <c r="A3" t="s">
        <v>214</v>
      </c>
    </row>
    <row r="4" spans="1:53">
      <c r="B4" t="s">
        <v>136</v>
      </c>
      <c r="C4" t="s">
        <v>137</v>
      </c>
      <c r="D4" t="s">
        <v>138</v>
      </c>
      <c r="E4" t="s">
        <v>139</v>
      </c>
      <c r="F4" t="s">
        <v>140</v>
      </c>
      <c r="G4" t="s">
        <v>141</v>
      </c>
      <c r="H4" t="s">
        <v>142</v>
      </c>
      <c r="I4" t="s">
        <v>143</v>
      </c>
      <c r="J4" t="s">
        <v>144</v>
      </c>
      <c r="K4" t="s">
        <v>145</v>
      </c>
      <c r="L4" t="s">
        <v>146</v>
      </c>
      <c r="M4" t="s">
        <v>147</v>
      </c>
      <c r="N4" t="s">
        <v>148</v>
      </c>
      <c r="O4" t="s">
        <v>149</v>
      </c>
      <c r="P4" t="s">
        <v>150</v>
      </c>
      <c r="Q4" t="s">
        <v>151</v>
      </c>
      <c r="R4" t="s">
        <v>152</v>
      </c>
      <c r="S4" t="s">
        <v>153</v>
      </c>
      <c r="T4" t="s">
        <v>154</v>
      </c>
      <c r="U4" t="s">
        <v>155</v>
      </c>
      <c r="V4" t="s">
        <v>156</v>
      </c>
      <c r="W4" t="s">
        <v>157</v>
      </c>
      <c r="X4" t="s">
        <v>158</v>
      </c>
      <c r="Y4" t="s">
        <v>159</v>
      </c>
      <c r="AD4" t="str">
        <f t="shared" ref="AD4:BA4" si="0">B4</f>
        <v>A1</v>
      </c>
      <c r="AE4" t="str">
        <f t="shared" si="0"/>
        <v>A2</v>
      </c>
      <c r="AF4" t="str">
        <f t="shared" si="0"/>
        <v>B1</v>
      </c>
      <c r="AG4" t="str">
        <f t="shared" si="0"/>
        <v>B2</v>
      </c>
      <c r="AH4" t="str">
        <f t="shared" si="0"/>
        <v>C1</v>
      </c>
      <c r="AI4" t="str">
        <f t="shared" si="0"/>
        <v>C2</v>
      </c>
      <c r="AJ4" t="str">
        <f t="shared" si="0"/>
        <v>D1</v>
      </c>
      <c r="AK4" t="str">
        <f t="shared" si="0"/>
        <v>D2</v>
      </c>
      <c r="AL4" t="str">
        <f t="shared" si="0"/>
        <v>E1</v>
      </c>
      <c r="AM4" t="str">
        <f t="shared" si="0"/>
        <v>E2</v>
      </c>
      <c r="AN4" t="str">
        <f t="shared" si="0"/>
        <v>F1</v>
      </c>
      <c r="AO4" t="str">
        <f t="shared" si="0"/>
        <v>F2</v>
      </c>
      <c r="AP4" t="str">
        <f t="shared" si="0"/>
        <v>G1</v>
      </c>
      <c r="AQ4" t="str">
        <f t="shared" si="0"/>
        <v>G2</v>
      </c>
      <c r="AR4" t="str">
        <f t="shared" si="0"/>
        <v>H1</v>
      </c>
      <c r="AS4" t="str">
        <f t="shared" si="0"/>
        <v>H2</v>
      </c>
      <c r="AT4" t="str">
        <f t="shared" si="0"/>
        <v>I1</v>
      </c>
      <c r="AU4" t="str">
        <f t="shared" si="0"/>
        <v>I2</v>
      </c>
      <c r="AV4" t="str">
        <f t="shared" si="0"/>
        <v>J1</v>
      </c>
      <c r="AW4" t="str">
        <f t="shared" si="0"/>
        <v>J2</v>
      </c>
      <c r="AX4" t="str">
        <f t="shared" si="0"/>
        <v>K1</v>
      </c>
      <c r="AY4" t="str">
        <f t="shared" si="0"/>
        <v>K2</v>
      </c>
      <c r="AZ4" t="str">
        <f t="shared" si="0"/>
        <v>L1</v>
      </c>
      <c r="BA4" t="str">
        <f t="shared" si="0"/>
        <v>L2</v>
      </c>
    </row>
    <row r="5" spans="1:53">
      <c r="A5" t="s">
        <v>109</v>
      </c>
      <c r="B5">
        <v>0</v>
      </c>
      <c r="C5">
        <v>0</v>
      </c>
      <c r="D5">
        <v>0</v>
      </c>
      <c r="E5">
        <v>0</v>
      </c>
      <c r="F5">
        <v>0</v>
      </c>
      <c r="G5">
        <v>0</v>
      </c>
      <c r="H5">
        <v>0</v>
      </c>
      <c r="I5">
        <v>0</v>
      </c>
      <c r="J5">
        <v>0</v>
      </c>
      <c r="K5">
        <v>0</v>
      </c>
      <c r="L5">
        <v>0</v>
      </c>
      <c r="M5">
        <v>0</v>
      </c>
      <c r="N5">
        <v>40</v>
      </c>
      <c r="O5">
        <v>9</v>
      </c>
      <c r="P5">
        <v>0</v>
      </c>
      <c r="Q5">
        <v>0</v>
      </c>
      <c r="R5">
        <v>0</v>
      </c>
      <c r="S5">
        <v>0</v>
      </c>
      <c r="T5">
        <v>0</v>
      </c>
      <c r="U5">
        <v>0</v>
      </c>
      <c r="V5">
        <v>0</v>
      </c>
      <c r="W5">
        <v>0</v>
      </c>
      <c r="X5">
        <v>0</v>
      </c>
      <c r="Y5">
        <v>0</v>
      </c>
      <c r="AC5" t="s">
        <v>109</v>
      </c>
      <c r="AD5">
        <f>IF(B5="","",2*B5*10^B$12)</f>
        <v>0</v>
      </c>
      <c r="AE5">
        <f>IF(C5="","",2*C5*10^C$12)</f>
        <v>0</v>
      </c>
      <c r="AF5">
        <f>IF(D5="","",2*D5*10^D$12)</f>
        <v>0</v>
      </c>
      <c r="AG5">
        <f t="shared" ref="AG5:AR11" si="1">IF(E5="","",2*E5*10^E$12)</f>
        <v>0</v>
      </c>
      <c r="AH5">
        <f t="shared" si="1"/>
        <v>0</v>
      </c>
      <c r="AI5">
        <f t="shared" si="1"/>
        <v>0</v>
      </c>
      <c r="AJ5">
        <f t="shared" si="1"/>
        <v>0</v>
      </c>
      <c r="AK5">
        <f t="shared" si="1"/>
        <v>0</v>
      </c>
      <c r="AL5">
        <f t="shared" si="1"/>
        <v>0</v>
      </c>
      <c r="AM5">
        <f t="shared" si="1"/>
        <v>0</v>
      </c>
      <c r="AN5">
        <f t="shared" si="1"/>
        <v>0</v>
      </c>
      <c r="AO5">
        <f t="shared" si="1"/>
        <v>0</v>
      </c>
      <c r="AP5">
        <f t="shared" si="1"/>
        <v>8000</v>
      </c>
      <c r="AQ5">
        <f t="shared" si="1"/>
        <v>1800</v>
      </c>
      <c r="AR5">
        <f>IF(P5="","",2*P5*10^P$12)</f>
        <v>0</v>
      </c>
      <c r="AS5">
        <f t="shared" ref="AS5:BA11" si="2">IF(Q5="","",2*Q5*10^Q$12)</f>
        <v>0</v>
      </c>
      <c r="AT5">
        <f t="shared" si="2"/>
        <v>0</v>
      </c>
      <c r="AU5">
        <f t="shared" si="2"/>
        <v>0</v>
      </c>
      <c r="AV5">
        <f t="shared" si="2"/>
        <v>0</v>
      </c>
      <c r="AW5">
        <f t="shared" si="2"/>
        <v>0</v>
      </c>
      <c r="AX5">
        <f t="shared" si="2"/>
        <v>0</v>
      </c>
      <c r="AY5">
        <f t="shared" si="2"/>
        <v>0</v>
      </c>
      <c r="AZ5">
        <f t="shared" si="2"/>
        <v>0</v>
      </c>
      <c r="BA5">
        <f t="shared" si="2"/>
        <v>0</v>
      </c>
    </row>
    <row r="6" spans="1:53">
      <c r="A6" t="s">
        <v>110</v>
      </c>
      <c r="B6">
        <v>13</v>
      </c>
      <c r="C6">
        <v>11</v>
      </c>
      <c r="D6">
        <v>17</v>
      </c>
      <c r="E6">
        <v>11</v>
      </c>
      <c r="F6">
        <v>200</v>
      </c>
      <c r="G6">
        <v>140</v>
      </c>
      <c r="H6">
        <v>200</v>
      </c>
      <c r="I6">
        <v>120</v>
      </c>
      <c r="J6">
        <v>23</v>
      </c>
      <c r="K6">
        <v>9</v>
      </c>
      <c r="L6">
        <v>1</v>
      </c>
      <c r="M6">
        <v>10</v>
      </c>
      <c r="N6">
        <v>20</v>
      </c>
      <c r="O6">
        <v>40</v>
      </c>
      <c r="P6">
        <v>300</v>
      </c>
      <c r="Q6">
        <v>500</v>
      </c>
      <c r="R6">
        <v>17</v>
      </c>
      <c r="S6">
        <v>55</v>
      </c>
      <c r="T6">
        <v>21</v>
      </c>
      <c r="U6">
        <v>300</v>
      </c>
      <c r="V6">
        <v>400</v>
      </c>
      <c r="W6">
        <v>120</v>
      </c>
      <c r="X6">
        <v>100</v>
      </c>
      <c r="Y6">
        <v>300</v>
      </c>
      <c r="AC6" t="s">
        <v>110</v>
      </c>
      <c r="AD6">
        <f t="shared" ref="AD6:AF11" si="3">IF(B6="","",2*B6*10^B$12)</f>
        <v>260</v>
      </c>
      <c r="AE6">
        <f t="shared" si="3"/>
        <v>220</v>
      </c>
      <c r="AF6">
        <f t="shared" si="3"/>
        <v>340</v>
      </c>
      <c r="AG6">
        <f t="shared" si="1"/>
        <v>220</v>
      </c>
      <c r="AH6">
        <f t="shared" si="1"/>
        <v>40000</v>
      </c>
      <c r="AI6">
        <f t="shared" si="1"/>
        <v>28000</v>
      </c>
      <c r="AJ6">
        <f t="shared" si="1"/>
        <v>40000</v>
      </c>
      <c r="AK6">
        <f t="shared" si="1"/>
        <v>24000</v>
      </c>
      <c r="AL6">
        <f t="shared" si="1"/>
        <v>460</v>
      </c>
      <c r="AM6">
        <f t="shared" si="1"/>
        <v>180</v>
      </c>
      <c r="AN6">
        <f t="shared" si="1"/>
        <v>20</v>
      </c>
      <c r="AO6">
        <f t="shared" si="1"/>
        <v>200</v>
      </c>
      <c r="AP6">
        <f t="shared" si="1"/>
        <v>4000</v>
      </c>
      <c r="AQ6">
        <f t="shared" si="1"/>
        <v>8000</v>
      </c>
      <c r="AR6">
        <f t="shared" si="1"/>
        <v>60000</v>
      </c>
      <c r="AS6">
        <f t="shared" si="2"/>
        <v>100000</v>
      </c>
      <c r="AT6">
        <f t="shared" si="2"/>
        <v>340</v>
      </c>
      <c r="AU6">
        <f t="shared" si="2"/>
        <v>1100</v>
      </c>
      <c r="AV6">
        <f t="shared" si="2"/>
        <v>4200</v>
      </c>
      <c r="AW6">
        <f t="shared" si="2"/>
        <v>60000</v>
      </c>
      <c r="AX6">
        <f t="shared" si="2"/>
        <v>80000</v>
      </c>
      <c r="AY6">
        <f t="shared" si="2"/>
        <v>24000</v>
      </c>
      <c r="AZ6">
        <f t="shared" si="2"/>
        <v>2000</v>
      </c>
      <c r="BA6">
        <f t="shared" si="2"/>
        <v>6000</v>
      </c>
    </row>
    <row r="7" spans="1:53">
      <c r="A7" t="s">
        <v>215</v>
      </c>
      <c r="B7">
        <v>0</v>
      </c>
      <c r="C7">
        <v>0</v>
      </c>
      <c r="D7">
        <v>0</v>
      </c>
      <c r="E7">
        <v>0</v>
      </c>
      <c r="F7">
        <v>0</v>
      </c>
      <c r="G7">
        <v>0</v>
      </c>
      <c r="H7">
        <v>0</v>
      </c>
      <c r="I7">
        <v>0</v>
      </c>
      <c r="J7">
        <v>0</v>
      </c>
      <c r="K7">
        <v>0</v>
      </c>
      <c r="L7">
        <v>0</v>
      </c>
      <c r="M7">
        <v>0</v>
      </c>
      <c r="N7">
        <v>0</v>
      </c>
      <c r="O7">
        <v>0</v>
      </c>
      <c r="P7">
        <v>0</v>
      </c>
      <c r="Q7">
        <v>0</v>
      </c>
      <c r="R7">
        <v>0</v>
      </c>
      <c r="S7">
        <v>0</v>
      </c>
      <c r="T7">
        <v>1</v>
      </c>
      <c r="U7">
        <v>0</v>
      </c>
      <c r="V7">
        <v>0</v>
      </c>
      <c r="W7">
        <v>0</v>
      </c>
      <c r="X7">
        <v>2</v>
      </c>
      <c r="Y7">
        <v>0</v>
      </c>
      <c r="AC7" t="s">
        <v>215</v>
      </c>
      <c r="AD7">
        <f t="shared" si="3"/>
        <v>0</v>
      </c>
      <c r="AE7">
        <f t="shared" si="3"/>
        <v>0</v>
      </c>
      <c r="AF7">
        <f t="shared" si="3"/>
        <v>0</v>
      </c>
      <c r="AG7">
        <f t="shared" si="1"/>
        <v>0</v>
      </c>
      <c r="AH7">
        <f t="shared" si="1"/>
        <v>0</v>
      </c>
      <c r="AI7">
        <f t="shared" si="1"/>
        <v>0</v>
      </c>
      <c r="AJ7">
        <f t="shared" si="1"/>
        <v>0</v>
      </c>
      <c r="AK7">
        <f t="shared" si="1"/>
        <v>0</v>
      </c>
      <c r="AL7">
        <f t="shared" si="1"/>
        <v>0</v>
      </c>
      <c r="AM7">
        <f t="shared" si="1"/>
        <v>0</v>
      </c>
      <c r="AN7">
        <f t="shared" si="1"/>
        <v>0</v>
      </c>
      <c r="AO7">
        <f t="shared" si="1"/>
        <v>0</v>
      </c>
      <c r="AP7">
        <f t="shared" si="1"/>
        <v>0</v>
      </c>
      <c r="AQ7">
        <f t="shared" si="1"/>
        <v>0</v>
      </c>
      <c r="AR7">
        <f t="shared" si="1"/>
        <v>0</v>
      </c>
      <c r="AS7">
        <f t="shared" si="2"/>
        <v>0</v>
      </c>
      <c r="AT7">
        <f t="shared" si="2"/>
        <v>0</v>
      </c>
      <c r="AU7">
        <f t="shared" si="2"/>
        <v>0</v>
      </c>
      <c r="AV7">
        <f t="shared" si="2"/>
        <v>200</v>
      </c>
      <c r="AW7">
        <f t="shared" si="2"/>
        <v>0</v>
      </c>
      <c r="AX7">
        <f t="shared" si="2"/>
        <v>0</v>
      </c>
      <c r="AY7">
        <f t="shared" si="2"/>
        <v>0</v>
      </c>
      <c r="AZ7">
        <f t="shared" si="2"/>
        <v>40</v>
      </c>
      <c r="BA7">
        <f t="shared" si="2"/>
        <v>0</v>
      </c>
    </row>
    <row r="8" spans="1:53">
      <c r="A8" t="s">
        <v>112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AC8" t="s">
        <v>112</v>
      </c>
      <c r="AD8">
        <f t="shared" si="3"/>
        <v>0</v>
      </c>
      <c r="AE8">
        <f t="shared" si="3"/>
        <v>0</v>
      </c>
      <c r="AF8">
        <f t="shared" si="3"/>
        <v>0</v>
      </c>
      <c r="AG8">
        <f t="shared" si="1"/>
        <v>0</v>
      </c>
      <c r="AH8">
        <f t="shared" si="1"/>
        <v>0</v>
      </c>
      <c r="AI8">
        <f t="shared" si="1"/>
        <v>0</v>
      </c>
      <c r="AJ8">
        <f t="shared" si="1"/>
        <v>0</v>
      </c>
      <c r="AK8">
        <f t="shared" si="1"/>
        <v>0</v>
      </c>
      <c r="AL8">
        <f t="shared" si="1"/>
        <v>0</v>
      </c>
      <c r="AM8">
        <f t="shared" si="1"/>
        <v>0</v>
      </c>
      <c r="AN8">
        <f t="shared" si="1"/>
        <v>0</v>
      </c>
      <c r="AO8">
        <f t="shared" si="1"/>
        <v>0</v>
      </c>
      <c r="AP8">
        <f t="shared" si="1"/>
        <v>0</v>
      </c>
      <c r="AQ8">
        <f t="shared" si="1"/>
        <v>0</v>
      </c>
      <c r="AR8">
        <f t="shared" si="1"/>
        <v>0</v>
      </c>
      <c r="AS8">
        <f t="shared" si="2"/>
        <v>0</v>
      </c>
      <c r="AT8">
        <f t="shared" si="2"/>
        <v>0</v>
      </c>
      <c r="AU8">
        <f t="shared" si="2"/>
        <v>0</v>
      </c>
      <c r="AV8">
        <f t="shared" si="2"/>
        <v>0</v>
      </c>
      <c r="AW8">
        <f t="shared" si="2"/>
        <v>0</v>
      </c>
      <c r="AX8">
        <f t="shared" si="2"/>
        <v>0</v>
      </c>
      <c r="AY8">
        <f t="shared" si="2"/>
        <v>0</v>
      </c>
      <c r="AZ8">
        <f t="shared" si="2"/>
        <v>0</v>
      </c>
      <c r="BA8">
        <f t="shared" si="2"/>
        <v>0</v>
      </c>
    </row>
    <row r="9" spans="1:53">
      <c r="A9" t="s">
        <v>113</v>
      </c>
      <c r="B9">
        <v>4</v>
      </c>
      <c r="C9">
        <v>0</v>
      </c>
      <c r="D9">
        <v>0</v>
      </c>
      <c r="E9">
        <v>2</v>
      </c>
      <c r="F9">
        <v>160</v>
      </c>
      <c r="G9">
        <v>80</v>
      </c>
      <c r="H9">
        <v>300</v>
      </c>
      <c r="I9">
        <v>40</v>
      </c>
      <c r="J9">
        <v>2</v>
      </c>
      <c r="K9">
        <v>14</v>
      </c>
      <c r="L9">
        <v>13</v>
      </c>
      <c r="M9">
        <v>2</v>
      </c>
      <c r="N9">
        <v>15</v>
      </c>
      <c r="O9">
        <v>50</v>
      </c>
      <c r="P9">
        <v>300</v>
      </c>
      <c r="Q9">
        <v>300</v>
      </c>
      <c r="R9">
        <v>8</v>
      </c>
      <c r="S9">
        <v>30</v>
      </c>
      <c r="T9">
        <v>12</v>
      </c>
      <c r="U9">
        <v>100</v>
      </c>
      <c r="V9">
        <v>400</v>
      </c>
      <c r="W9">
        <v>230</v>
      </c>
      <c r="X9">
        <v>400</v>
      </c>
      <c r="Y9">
        <v>300</v>
      </c>
      <c r="AC9" t="s">
        <v>113</v>
      </c>
      <c r="AD9">
        <f t="shared" si="3"/>
        <v>80</v>
      </c>
      <c r="AE9">
        <f t="shared" si="3"/>
        <v>0</v>
      </c>
      <c r="AF9">
        <f t="shared" si="3"/>
        <v>0</v>
      </c>
      <c r="AG9">
        <f t="shared" si="1"/>
        <v>40</v>
      </c>
      <c r="AH9">
        <f t="shared" si="1"/>
        <v>32000</v>
      </c>
      <c r="AI9">
        <f t="shared" si="1"/>
        <v>16000</v>
      </c>
      <c r="AJ9">
        <f t="shared" si="1"/>
        <v>60000</v>
      </c>
      <c r="AK9">
        <f t="shared" si="1"/>
        <v>8000</v>
      </c>
      <c r="AL9">
        <f t="shared" si="1"/>
        <v>40</v>
      </c>
      <c r="AM9">
        <f t="shared" si="1"/>
        <v>280</v>
      </c>
      <c r="AN9">
        <f t="shared" si="1"/>
        <v>260</v>
      </c>
      <c r="AO9">
        <f t="shared" si="1"/>
        <v>40</v>
      </c>
      <c r="AP9">
        <f t="shared" si="1"/>
        <v>3000</v>
      </c>
      <c r="AQ9">
        <f t="shared" si="1"/>
        <v>10000</v>
      </c>
      <c r="AR9">
        <f t="shared" si="1"/>
        <v>60000</v>
      </c>
      <c r="AS9">
        <f t="shared" si="2"/>
        <v>60000</v>
      </c>
      <c r="AT9">
        <f t="shared" si="2"/>
        <v>160</v>
      </c>
      <c r="AU9">
        <f t="shared" si="2"/>
        <v>600</v>
      </c>
      <c r="AV9">
        <f t="shared" si="2"/>
        <v>2400</v>
      </c>
      <c r="AW9">
        <f t="shared" si="2"/>
        <v>20000</v>
      </c>
      <c r="AX9">
        <f t="shared" si="2"/>
        <v>80000</v>
      </c>
      <c r="AY9">
        <f t="shared" si="2"/>
        <v>46000</v>
      </c>
      <c r="AZ9">
        <f t="shared" si="2"/>
        <v>8000</v>
      </c>
      <c r="BA9">
        <f t="shared" si="2"/>
        <v>6000</v>
      </c>
    </row>
    <row r="10" spans="1:53">
      <c r="A10" t="s">
        <v>216</v>
      </c>
      <c r="B10">
        <v>180</v>
      </c>
      <c r="C10">
        <v>230</v>
      </c>
      <c r="D10">
        <v>200</v>
      </c>
      <c r="E10">
        <v>128</v>
      </c>
      <c r="F10">
        <v>30</v>
      </c>
      <c r="G10">
        <v>19</v>
      </c>
      <c r="H10">
        <v>20</v>
      </c>
      <c r="I10">
        <v>0.3</v>
      </c>
      <c r="J10">
        <v>250</v>
      </c>
      <c r="K10">
        <v>22</v>
      </c>
      <c r="L10">
        <v>27</v>
      </c>
      <c r="M10">
        <v>130</v>
      </c>
      <c r="N10">
        <v>3</v>
      </c>
      <c r="O10">
        <v>200</v>
      </c>
      <c r="P10">
        <v>1</v>
      </c>
      <c r="Q10">
        <v>2</v>
      </c>
      <c r="R10">
        <v>57</v>
      </c>
      <c r="S10">
        <v>70</v>
      </c>
      <c r="T10">
        <v>53</v>
      </c>
      <c r="U10">
        <v>6</v>
      </c>
      <c r="V10">
        <v>38</v>
      </c>
      <c r="W10">
        <v>27</v>
      </c>
      <c r="X10">
        <v>2</v>
      </c>
      <c r="Y10">
        <v>37</v>
      </c>
      <c r="AC10" t="s">
        <v>216</v>
      </c>
      <c r="AD10">
        <f t="shared" si="3"/>
        <v>3600</v>
      </c>
      <c r="AE10">
        <f t="shared" si="3"/>
        <v>4600</v>
      </c>
      <c r="AF10">
        <f t="shared" si="3"/>
        <v>4000</v>
      </c>
      <c r="AG10">
        <f t="shared" si="1"/>
        <v>2560</v>
      </c>
      <c r="AH10">
        <f t="shared" si="1"/>
        <v>6000</v>
      </c>
      <c r="AI10">
        <f t="shared" si="1"/>
        <v>3800</v>
      </c>
      <c r="AJ10">
        <f t="shared" si="1"/>
        <v>4000</v>
      </c>
      <c r="AK10">
        <f t="shared" si="1"/>
        <v>60</v>
      </c>
      <c r="AL10">
        <f t="shared" si="1"/>
        <v>5000</v>
      </c>
      <c r="AM10">
        <f t="shared" si="1"/>
        <v>440</v>
      </c>
      <c r="AN10">
        <f t="shared" si="1"/>
        <v>540</v>
      </c>
      <c r="AO10">
        <f t="shared" si="1"/>
        <v>2600</v>
      </c>
      <c r="AP10">
        <f t="shared" si="1"/>
        <v>600</v>
      </c>
      <c r="AQ10">
        <f t="shared" si="1"/>
        <v>40000</v>
      </c>
      <c r="AR10">
        <f t="shared" si="1"/>
        <v>200</v>
      </c>
      <c r="AS10">
        <f t="shared" si="2"/>
        <v>400</v>
      </c>
      <c r="AT10">
        <f t="shared" si="2"/>
        <v>1140</v>
      </c>
      <c r="AU10">
        <f t="shared" si="2"/>
        <v>1400</v>
      </c>
      <c r="AV10">
        <f t="shared" si="2"/>
        <v>10600</v>
      </c>
      <c r="AW10">
        <f t="shared" si="2"/>
        <v>1200</v>
      </c>
      <c r="AX10">
        <f t="shared" si="2"/>
        <v>7600</v>
      </c>
      <c r="AY10">
        <f t="shared" si="2"/>
        <v>5400</v>
      </c>
      <c r="AZ10">
        <f t="shared" si="2"/>
        <v>40</v>
      </c>
      <c r="BA10">
        <f t="shared" si="2"/>
        <v>740</v>
      </c>
    </row>
    <row r="11" spans="1:53">
      <c r="A11" t="s">
        <v>217</v>
      </c>
      <c r="B11">
        <v>0</v>
      </c>
      <c r="C11">
        <v>0</v>
      </c>
      <c r="D11">
        <v>0</v>
      </c>
      <c r="E11">
        <v>0</v>
      </c>
      <c r="F11">
        <v>4</v>
      </c>
      <c r="G11">
        <v>0</v>
      </c>
      <c r="H11">
        <v>0</v>
      </c>
      <c r="I11">
        <v>0</v>
      </c>
      <c r="J11">
        <v>0</v>
      </c>
      <c r="K11">
        <v>0</v>
      </c>
      <c r="L11">
        <v>0</v>
      </c>
      <c r="M11">
        <v>0</v>
      </c>
      <c r="N11">
        <v>0</v>
      </c>
      <c r="O11">
        <v>0</v>
      </c>
      <c r="P11">
        <v>0</v>
      </c>
      <c r="Q11">
        <v>0</v>
      </c>
      <c r="R11">
        <v>7</v>
      </c>
      <c r="S11">
        <v>7</v>
      </c>
      <c r="T11">
        <v>0</v>
      </c>
      <c r="U11">
        <v>0</v>
      </c>
      <c r="V11">
        <v>3</v>
      </c>
      <c r="W11">
        <v>0</v>
      </c>
      <c r="X11">
        <v>0</v>
      </c>
      <c r="Y11">
        <v>0</v>
      </c>
      <c r="AC11" t="s">
        <v>217</v>
      </c>
      <c r="AD11">
        <f t="shared" si="3"/>
        <v>0</v>
      </c>
      <c r="AE11">
        <f t="shared" si="3"/>
        <v>0</v>
      </c>
      <c r="AF11">
        <f t="shared" si="3"/>
        <v>0</v>
      </c>
      <c r="AG11">
        <f t="shared" si="1"/>
        <v>0</v>
      </c>
      <c r="AH11">
        <f t="shared" si="1"/>
        <v>800</v>
      </c>
      <c r="AI11">
        <f t="shared" si="1"/>
        <v>0</v>
      </c>
      <c r="AJ11">
        <f t="shared" si="1"/>
        <v>0</v>
      </c>
      <c r="AK11">
        <f t="shared" si="1"/>
        <v>0</v>
      </c>
      <c r="AL11">
        <f t="shared" si="1"/>
        <v>0</v>
      </c>
      <c r="AM11">
        <f t="shared" si="1"/>
        <v>0</v>
      </c>
      <c r="AN11">
        <f t="shared" si="1"/>
        <v>0</v>
      </c>
      <c r="AO11">
        <f t="shared" si="1"/>
        <v>0</v>
      </c>
      <c r="AP11">
        <f t="shared" si="1"/>
        <v>0</v>
      </c>
      <c r="AQ11">
        <f t="shared" si="1"/>
        <v>0</v>
      </c>
      <c r="AR11">
        <f t="shared" si="1"/>
        <v>0</v>
      </c>
      <c r="AS11">
        <f t="shared" si="2"/>
        <v>0</v>
      </c>
      <c r="AT11">
        <f t="shared" si="2"/>
        <v>140</v>
      </c>
      <c r="AU11">
        <f t="shared" si="2"/>
        <v>140</v>
      </c>
      <c r="AV11">
        <f t="shared" si="2"/>
        <v>0</v>
      </c>
      <c r="AW11">
        <f t="shared" si="2"/>
        <v>0</v>
      </c>
      <c r="AX11">
        <f t="shared" si="2"/>
        <v>600</v>
      </c>
      <c r="AY11">
        <f t="shared" si="2"/>
        <v>0</v>
      </c>
      <c r="AZ11">
        <f t="shared" si="2"/>
        <v>0</v>
      </c>
      <c r="BA11">
        <f t="shared" si="2"/>
        <v>0</v>
      </c>
    </row>
    <row r="12" spans="1:53">
      <c r="A12" t="s">
        <v>218</v>
      </c>
      <c r="B12">
        <v>1</v>
      </c>
      <c r="C12">
        <v>1</v>
      </c>
      <c r="D12">
        <v>1</v>
      </c>
      <c r="E12">
        <v>1</v>
      </c>
      <c r="F12">
        <v>2</v>
      </c>
      <c r="G12">
        <v>2</v>
      </c>
      <c r="H12">
        <v>2</v>
      </c>
      <c r="I12">
        <v>2</v>
      </c>
      <c r="J12">
        <v>1</v>
      </c>
      <c r="K12">
        <v>1</v>
      </c>
      <c r="L12">
        <v>1</v>
      </c>
      <c r="M12">
        <v>1</v>
      </c>
      <c r="N12">
        <v>2</v>
      </c>
      <c r="O12">
        <v>2</v>
      </c>
      <c r="P12">
        <v>2</v>
      </c>
      <c r="Q12">
        <v>2</v>
      </c>
      <c r="R12">
        <v>1</v>
      </c>
      <c r="S12">
        <v>1</v>
      </c>
      <c r="T12">
        <v>2</v>
      </c>
      <c r="U12">
        <v>2</v>
      </c>
      <c r="V12">
        <v>2</v>
      </c>
      <c r="W12">
        <v>2</v>
      </c>
      <c r="X12">
        <v>1</v>
      </c>
      <c r="Y12">
        <v>1</v>
      </c>
      <c r="AC12" t="s">
        <v>219</v>
      </c>
      <c r="AD12">
        <f t="shared" ref="AD12:BA12" si="4">SUM(AD5:AD11)</f>
        <v>3940</v>
      </c>
      <c r="AE12">
        <f t="shared" si="4"/>
        <v>4820</v>
      </c>
      <c r="AF12">
        <f t="shared" si="4"/>
        <v>4340</v>
      </c>
      <c r="AG12">
        <f t="shared" si="4"/>
        <v>2820</v>
      </c>
      <c r="AH12">
        <f t="shared" si="4"/>
        <v>78800</v>
      </c>
      <c r="AI12">
        <f t="shared" si="4"/>
        <v>47800</v>
      </c>
      <c r="AJ12">
        <f t="shared" si="4"/>
        <v>104000</v>
      </c>
      <c r="AK12">
        <f t="shared" si="4"/>
        <v>32060</v>
      </c>
      <c r="AL12">
        <f t="shared" si="4"/>
        <v>5500</v>
      </c>
      <c r="AM12">
        <f t="shared" si="4"/>
        <v>900</v>
      </c>
      <c r="AN12">
        <f t="shared" si="4"/>
        <v>820</v>
      </c>
      <c r="AO12">
        <f t="shared" si="4"/>
        <v>2840</v>
      </c>
      <c r="AP12">
        <f t="shared" si="4"/>
        <v>15600</v>
      </c>
      <c r="AQ12">
        <f t="shared" si="4"/>
        <v>59800</v>
      </c>
      <c r="AR12">
        <f t="shared" si="4"/>
        <v>120200</v>
      </c>
      <c r="AS12">
        <f t="shared" si="4"/>
        <v>160400</v>
      </c>
      <c r="AT12">
        <f t="shared" si="4"/>
        <v>1780</v>
      </c>
      <c r="AU12">
        <f t="shared" si="4"/>
        <v>3240</v>
      </c>
      <c r="AV12">
        <f t="shared" si="4"/>
        <v>17400</v>
      </c>
      <c r="AW12">
        <f t="shared" si="4"/>
        <v>81200</v>
      </c>
      <c r="AX12">
        <f t="shared" si="4"/>
        <v>168200</v>
      </c>
      <c r="AY12">
        <f t="shared" si="4"/>
        <v>75400</v>
      </c>
      <c r="AZ12">
        <f t="shared" si="4"/>
        <v>10080</v>
      </c>
      <c r="BA12">
        <f t="shared" si="4"/>
        <v>12740</v>
      </c>
    </row>
    <row r="13" spans="1:53">
      <c r="A13" t="s">
        <v>220</v>
      </c>
      <c r="B13">
        <v>10</v>
      </c>
      <c r="C13">
        <v>10</v>
      </c>
      <c r="D13">
        <v>10</v>
      </c>
      <c r="E13">
        <v>10</v>
      </c>
      <c r="F13">
        <v>10</v>
      </c>
      <c r="G13">
        <v>10</v>
      </c>
      <c r="H13">
        <v>10</v>
      </c>
      <c r="I13">
        <v>10</v>
      </c>
      <c r="J13">
        <v>10</v>
      </c>
      <c r="K13">
        <v>10</v>
      </c>
      <c r="L13">
        <v>10</v>
      </c>
      <c r="M13">
        <v>10</v>
      </c>
      <c r="N13">
        <v>10</v>
      </c>
      <c r="O13">
        <v>10</v>
      </c>
      <c r="P13">
        <v>10</v>
      </c>
      <c r="Q13">
        <v>10</v>
      </c>
      <c r="R13">
        <v>10</v>
      </c>
      <c r="S13">
        <v>10</v>
      </c>
      <c r="T13">
        <v>10</v>
      </c>
      <c r="U13">
        <v>10</v>
      </c>
      <c r="V13">
        <v>10</v>
      </c>
      <c r="W13">
        <v>10</v>
      </c>
      <c r="X13">
        <v>10</v>
      </c>
      <c r="Y13">
        <v>10</v>
      </c>
      <c r="AC13" s="5" t="s">
        <v>221</v>
      </c>
      <c r="AD13" s="5">
        <f>AD12/10</f>
        <v>394</v>
      </c>
      <c r="AE13" s="5">
        <f t="shared" ref="AE13:BA13" si="5">AE12/10</f>
        <v>482</v>
      </c>
      <c r="AF13" s="5">
        <f t="shared" si="5"/>
        <v>434</v>
      </c>
      <c r="AG13" s="5">
        <f t="shared" si="5"/>
        <v>282</v>
      </c>
      <c r="AH13" s="5">
        <f t="shared" si="5"/>
        <v>7880</v>
      </c>
      <c r="AI13" s="5">
        <f t="shared" si="5"/>
        <v>4780</v>
      </c>
      <c r="AJ13" s="5">
        <f t="shared" si="5"/>
        <v>10400</v>
      </c>
      <c r="AK13" s="5">
        <f t="shared" si="5"/>
        <v>3206</v>
      </c>
      <c r="AL13" s="5">
        <f t="shared" si="5"/>
        <v>550</v>
      </c>
      <c r="AM13" s="5">
        <f t="shared" si="5"/>
        <v>90</v>
      </c>
      <c r="AN13" s="5">
        <f t="shared" si="5"/>
        <v>82</v>
      </c>
      <c r="AO13" s="5">
        <f t="shared" si="5"/>
        <v>284</v>
      </c>
      <c r="AP13" s="5">
        <f t="shared" si="5"/>
        <v>1560</v>
      </c>
      <c r="AQ13" s="5">
        <f t="shared" si="5"/>
        <v>5980</v>
      </c>
      <c r="AR13" s="5">
        <f t="shared" si="5"/>
        <v>12020</v>
      </c>
      <c r="AS13" s="5">
        <f t="shared" si="5"/>
        <v>16040</v>
      </c>
      <c r="AT13" s="5">
        <f t="shared" si="5"/>
        <v>178</v>
      </c>
      <c r="AU13" s="5">
        <f t="shared" si="5"/>
        <v>324</v>
      </c>
      <c r="AV13" s="5">
        <f t="shared" si="5"/>
        <v>1740</v>
      </c>
      <c r="AW13" s="5">
        <f t="shared" si="5"/>
        <v>8120</v>
      </c>
      <c r="AX13" s="5">
        <f t="shared" si="5"/>
        <v>16820</v>
      </c>
      <c r="AY13" s="5">
        <f t="shared" si="5"/>
        <v>7540</v>
      </c>
      <c r="AZ13" s="5">
        <f t="shared" si="5"/>
        <v>1008</v>
      </c>
      <c r="BA13" s="5">
        <f t="shared" si="5"/>
        <v>1274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A18"/>
  <sheetViews>
    <sheetView workbookViewId="0">
      <selection activeCell="A18" sqref="A18"/>
    </sheetView>
  </sheetViews>
  <sheetFormatPr defaultColWidth="11" defaultRowHeight="15.75"/>
  <sheetData>
    <row r="1" spans="1:53">
      <c r="A1" s="4">
        <v>44586</v>
      </c>
      <c r="E1" s="2"/>
    </row>
    <row r="2" spans="1:53" ht="21">
      <c r="A2" s="29"/>
    </row>
    <row r="3" spans="1:53">
      <c r="A3" t="s">
        <v>214</v>
      </c>
    </row>
    <row r="4" spans="1:53">
      <c r="B4" t="s">
        <v>136</v>
      </c>
      <c r="C4" t="s">
        <v>137</v>
      </c>
      <c r="D4" t="s">
        <v>138</v>
      </c>
      <c r="E4" t="s">
        <v>139</v>
      </c>
      <c r="F4" t="s">
        <v>140</v>
      </c>
      <c r="G4" t="s">
        <v>141</v>
      </c>
      <c r="H4" t="s">
        <v>142</v>
      </c>
      <c r="I4" t="s">
        <v>143</v>
      </c>
      <c r="J4" t="s">
        <v>144</v>
      </c>
      <c r="K4" t="s">
        <v>145</v>
      </c>
      <c r="L4" t="s">
        <v>146</v>
      </c>
      <c r="M4" t="s">
        <v>147</v>
      </c>
      <c r="N4" t="s">
        <v>148</v>
      </c>
      <c r="O4" t="s">
        <v>149</v>
      </c>
      <c r="P4" t="s">
        <v>150</v>
      </c>
      <c r="Q4" t="s">
        <v>151</v>
      </c>
      <c r="R4" t="s">
        <v>152</v>
      </c>
      <c r="S4" t="s">
        <v>153</v>
      </c>
      <c r="T4" t="s">
        <v>154</v>
      </c>
      <c r="U4" t="s">
        <v>155</v>
      </c>
      <c r="V4" t="s">
        <v>156</v>
      </c>
      <c r="W4" t="s">
        <v>157</v>
      </c>
      <c r="X4" t="s">
        <v>158</v>
      </c>
      <c r="Y4" t="s">
        <v>159</v>
      </c>
      <c r="AD4" t="str">
        <f t="shared" ref="AD4:BA4" si="0">B4</f>
        <v>A1</v>
      </c>
      <c r="AE4" t="str">
        <f t="shared" si="0"/>
        <v>A2</v>
      </c>
      <c r="AF4" t="str">
        <f t="shared" si="0"/>
        <v>B1</v>
      </c>
      <c r="AG4" t="str">
        <f t="shared" si="0"/>
        <v>B2</v>
      </c>
      <c r="AH4" t="str">
        <f t="shared" si="0"/>
        <v>C1</v>
      </c>
      <c r="AI4" t="str">
        <f t="shared" si="0"/>
        <v>C2</v>
      </c>
      <c r="AJ4" t="str">
        <f t="shared" si="0"/>
        <v>D1</v>
      </c>
      <c r="AK4" t="str">
        <f t="shared" si="0"/>
        <v>D2</v>
      </c>
      <c r="AL4" t="str">
        <f t="shared" si="0"/>
        <v>E1</v>
      </c>
      <c r="AM4" t="str">
        <f t="shared" si="0"/>
        <v>E2</v>
      </c>
      <c r="AN4" t="str">
        <f t="shared" si="0"/>
        <v>F1</v>
      </c>
      <c r="AO4" t="str">
        <f t="shared" si="0"/>
        <v>F2</v>
      </c>
      <c r="AP4" t="str">
        <f t="shared" si="0"/>
        <v>G1</v>
      </c>
      <c r="AQ4" t="str">
        <f t="shared" si="0"/>
        <v>G2</v>
      </c>
      <c r="AR4" t="str">
        <f t="shared" si="0"/>
        <v>H1</v>
      </c>
      <c r="AS4" t="str">
        <f t="shared" si="0"/>
        <v>H2</v>
      </c>
      <c r="AT4" t="str">
        <f t="shared" si="0"/>
        <v>I1</v>
      </c>
      <c r="AU4" t="str">
        <f t="shared" si="0"/>
        <v>I2</v>
      </c>
      <c r="AV4" t="str">
        <f t="shared" si="0"/>
        <v>J1</v>
      </c>
      <c r="AW4" t="str">
        <f t="shared" si="0"/>
        <v>J2</v>
      </c>
      <c r="AX4" t="str">
        <f t="shared" si="0"/>
        <v>K1</v>
      </c>
      <c r="AY4" t="str">
        <f t="shared" si="0"/>
        <v>K2</v>
      </c>
      <c r="AZ4" t="str">
        <f t="shared" si="0"/>
        <v>L1</v>
      </c>
      <c r="BA4" t="str">
        <f t="shared" si="0"/>
        <v>L2</v>
      </c>
    </row>
    <row r="5" spans="1:53">
      <c r="A5" t="s">
        <v>109</v>
      </c>
      <c r="B5">
        <v>0</v>
      </c>
      <c r="C5">
        <v>0</v>
      </c>
      <c r="D5">
        <v>0</v>
      </c>
      <c r="E5">
        <v>0</v>
      </c>
      <c r="F5">
        <v>0</v>
      </c>
      <c r="G5">
        <v>0</v>
      </c>
      <c r="H5">
        <v>0</v>
      </c>
      <c r="I5">
        <v>0</v>
      </c>
      <c r="J5">
        <v>0</v>
      </c>
      <c r="K5">
        <v>0</v>
      </c>
      <c r="L5">
        <v>0</v>
      </c>
      <c r="M5">
        <v>0</v>
      </c>
      <c r="N5">
        <v>4</v>
      </c>
      <c r="O5">
        <v>3</v>
      </c>
      <c r="P5">
        <v>0</v>
      </c>
      <c r="Q5">
        <v>0</v>
      </c>
      <c r="R5">
        <v>0</v>
      </c>
      <c r="S5">
        <v>0</v>
      </c>
      <c r="T5">
        <v>0</v>
      </c>
      <c r="U5">
        <v>0</v>
      </c>
      <c r="V5">
        <v>0</v>
      </c>
      <c r="W5">
        <v>0</v>
      </c>
      <c r="X5">
        <v>0</v>
      </c>
      <c r="Y5">
        <v>0</v>
      </c>
      <c r="AC5" t="s">
        <v>109</v>
      </c>
      <c r="AD5">
        <f>IF(B5="","",2*B5*10^B$12)</f>
        <v>0</v>
      </c>
      <c r="AE5">
        <f>IF(C5="","",2*C5*10^C$12)</f>
        <v>0</v>
      </c>
      <c r="AF5">
        <f>IF(D5="","",2*D5*10^D$12)</f>
        <v>0</v>
      </c>
      <c r="AG5">
        <f t="shared" ref="AG5:AR11" si="1">IF(E5="","",2*E5*10^E$12)</f>
        <v>0</v>
      </c>
      <c r="AH5">
        <f t="shared" si="1"/>
        <v>0</v>
      </c>
      <c r="AI5">
        <f t="shared" si="1"/>
        <v>0</v>
      </c>
      <c r="AJ5">
        <f t="shared" si="1"/>
        <v>0</v>
      </c>
      <c r="AK5">
        <f t="shared" si="1"/>
        <v>0</v>
      </c>
      <c r="AL5">
        <f t="shared" si="1"/>
        <v>0</v>
      </c>
      <c r="AM5">
        <f t="shared" si="1"/>
        <v>0</v>
      </c>
      <c r="AN5">
        <f t="shared" si="1"/>
        <v>0</v>
      </c>
      <c r="AO5">
        <f t="shared" si="1"/>
        <v>0</v>
      </c>
      <c r="AP5">
        <f t="shared" si="1"/>
        <v>80</v>
      </c>
      <c r="AQ5">
        <f t="shared" si="1"/>
        <v>600</v>
      </c>
      <c r="AR5">
        <f>IF(P5="","",2*P5*10^P$12)</f>
        <v>0</v>
      </c>
      <c r="AS5">
        <f t="shared" ref="AS5:BA11" si="2">IF(Q5="","",2*Q5*10^Q$12)</f>
        <v>0</v>
      </c>
      <c r="AT5">
        <f t="shared" si="2"/>
        <v>0</v>
      </c>
      <c r="AU5">
        <f t="shared" si="2"/>
        <v>0</v>
      </c>
      <c r="AV5">
        <f t="shared" si="2"/>
        <v>0</v>
      </c>
      <c r="AW5">
        <f t="shared" si="2"/>
        <v>0</v>
      </c>
      <c r="AX5">
        <f t="shared" si="2"/>
        <v>0</v>
      </c>
      <c r="AY5">
        <f t="shared" si="2"/>
        <v>0</v>
      </c>
      <c r="AZ5">
        <f t="shared" si="2"/>
        <v>0</v>
      </c>
      <c r="BA5">
        <f t="shared" si="2"/>
        <v>0</v>
      </c>
    </row>
    <row r="6" spans="1:53">
      <c r="A6" t="s">
        <v>110</v>
      </c>
      <c r="B6">
        <v>0</v>
      </c>
      <c r="C6">
        <v>7</v>
      </c>
      <c r="D6">
        <v>0</v>
      </c>
      <c r="E6">
        <v>8</v>
      </c>
      <c r="F6">
        <v>16</v>
      </c>
      <c r="G6">
        <v>300</v>
      </c>
      <c r="H6">
        <v>160</v>
      </c>
      <c r="I6">
        <v>196</v>
      </c>
      <c r="J6">
        <v>1</v>
      </c>
      <c r="K6">
        <v>2</v>
      </c>
      <c r="L6">
        <v>4</v>
      </c>
      <c r="M6">
        <v>1</v>
      </c>
      <c r="N6">
        <v>100</v>
      </c>
      <c r="O6">
        <v>120</v>
      </c>
      <c r="P6">
        <v>200</v>
      </c>
      <c r="Q6">
        <v>200</v>
      </c>
      <c r="R6">
        <v>20</v>
      </c>
      <c r="S6">
        <v>5</v>
      </c>
      <c r="T6">
        <v>0</v>
      </c>
      <c r="U6">
        <v>300</v>
      </c>
      <c r="V6">
        <v>64</v>
      </c>
      <c r="W6">
        <v>200</v>
      </c>
      <c r="X6">
        <v>35</v>
      </c>
      <c r="Y6">
        <v>216</v>
      </c>
      <c r="AC6" t="s">
        <v>110</v>
      </c>
      <c r="AD6">
        <f t="shared" ref="AD6:AF11" si="3">IF(B6="","",2*B6*10^B$12)</f>
        <v>0</v>
      </c>
      <c r="AE6">
        <f t="shared" si="3"/>
        <v>1400</v>
      </c>
      <c r="AF6">
        <f t="shared" si="3"/>
        <v>0</v>
      </c>
      <c r="AG6">
        <f t="shared" si="1"/>
        <v>160</v>
      </c>
      <c r="AH6">
        <f t="shared" si="1"/>
        <v>3200</v>
      </c>
      <c r="AI6">
        <f t="shared" si="1"/>
        <v>60000</v>
      </c>
      <c r="AJ6">
        <f t="shared" si="1"/>
        <v>3200</v>
      </c>
      <c r="AK6">
        <f t="shared" si="1"/>
        <v>39200</v>
      </c>
      <c r="AL6">
        <f t="shared" si="1"/>
        <v>20</v>
      </c>
      <c r="AM6">
        <f t="shared" si="1"/>
        <v>40</v>
      </c>
      <c r="AN6">
        <f t="shared" si="1"/>
        <v>800</v>
      </c>
      <c r="AO6">
        <f t="shared" si="1"/>
        <v>200</v>
      </c>
      <c r="AP6">
        <f t="shared" si="1"/>
        <v>2000</v>
      </c>
      <c r="AQ6">
        <f t="shared" si="1"/>
        <v>24000</v>
      </c>
      <c r="AR6">
        <f t="shared" si="1"/>
        <v>4000</v>
      </c>
      <c r="AS6">
        <f t="shared" si="2"/>
        <v>40000</v>
      </c>
      <c r="AT6">
        <f t="shared" si="2"/>
        <v>400</v>
      </c>
      <c r="AU6">
        <f t="shared" si="2"/>
        <v>100</v>
      </c>
      <c r="AV6">
        <f t="shared" si="2"/>
        <v>0</v>
      </c>
      <c r="AW6">
        <f t="shared" si="2"/>
        <v>6000</v>
      </c>
      <c r="AX6">
        <f t="shared" si="2"/>
        <v>1280</v>
      </c>
      <c r="AY6">
        <f t="shared" si="2"/>
        <v>40000</v>
      </c>
      <c r="AZ6">
        <f t="shared" si="2"/>
        <v>700</v>
      </c>
      <c r="BA6">
        <f t="shared" si="2"/>
        <v>4320</v>
      </c>
    </row>
    <row r="7" spans="1:53">
      <c r="A7"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3</v>
      </c>
      <c r="Y7">
        <v>0</v>
      </c>
      <c r="AC7" t="s">
        <v>215</v>
      </c>
      <c r="AD7">
        <f t="shared" si="3"/>
        <v>0</v>
      </c>
      <c r="AE7">
        <f t="shared" si="3"/>
        <v>0</v>
      </c>
      <c r="AF7">
        <f t="shared" si="3"/>
        <v>0</v>
      </c>
      <c r="AG7">
        <f t="shared" si="1"/>
        <v>0</v>
      </c>
      <c r="AH7">
        <f t="shared" si="1"/>
        <v>0</v>
      </c>
      <c r="AI7">
        <f t="shared" si="1"/>
        <v>0</v>
      </c>
      <c r="AJ7">
        <f t="shared" si="1"/>
        <v>0</v>
      </c>
      <c r="AK7">
        <f t="shared" si="1"/>
        <v>0</v>
      </c>
      <c r="AL7">
        <f t="shared" si="1"/>
        <v>0</v>
      </c>
      <c r="AM7">
        <f t="shared" si="1"/>
        <v>0</v>
      </c>
      <c r="AN7">
        <f t="shared" si="1"/>
        <v>0</v>
      </c>
      <c r="AO7">
        <f t="shared" si="1"/>
        <v>0</v>
      </c>
      <c r="AP7">
        <f t="shared" si="1"/>
        <v>0</v>
      </c>
      <c r="AQ7">
        <f t="shared" si="1"/>
        <v>0</v>
      </c>
      <c r="AR7">
        <f t="shared" si="1"/>
        <v>0</v>
      </c>
      <c r="AS7">
        <f t="shared" si="2"/>
        <v>0</v>
      </c>
      <c r="AT7">
        <f t="shared" si="2"/>
        <v>0</v>
      </c>
      <c r="AU7">
        <f t="shared" si="2"/>
        <v>0</v>
      </c>
      <c r="AV7">
        <f t="shared" si="2"/>
        <v>0</v>
      </c>
      <c r="AW7">
        <f t="shared" si="2"/>
        <v>0</v>
      </c>
      <c r="AX7">
        <f t="shared" si="2"/>
        <v>0</v>
      </c>
      <c r="AY7">
        <f t="shared" si="2"/>
        <v>0</v>
      </c>
      <c r="AZ7">
        <f t="shared" si="2"/>
        <v>60</v>
      </c>
      <c r="BA7">
        <f t="shared" si="2"/>
        <v>0</v>
      </c>
    </row>
    <row r="8" spans="1:53">
      <c r="A8" t="s">
        <v>112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AC8" t="s">
        <v>112</v>
      </c>
      <c r="AD8">
        <f t="shared" si="3"/>
        <v>0</v>
      </c>
      <c r="AE8">
        <f t="shared" si="3"/>
        <v>0</v>
      </c>
      <c r="AF8">
        <f t="shared" si="3"/>
        <v>0</v>
      </c>
      <c r="AG8">
        <f t="shared" si="1"/>
        <v>0</v>
      </c>
      <c r="AH8">
        <f t="shared" si="1"/>
        <v>0</v>
      </c>
      <c r="AI8">
        <f t="shared" si="1"/>
        <v>0</v>
      </c>
      <c r="AJ8">
        <f t="shared" si="1"/>
        <v>0</v>
      </c>
      <c r="AK8">
        <f t="shared" si="1"/>
        <v>0</v>
      </c>
      <c r="AL8">
        <f t="shared" si="1"/>
        <v>0</v>
      </c>
      <c r="AM8">
        <f t="shared" si="1"/>
        <v>0</v>
      </c>
      <c r="AN8">
        <f t="shared" si="1"/>
        <v>0</v>
      </c>
      <c r="AO8">
        <f t="shared" si="1"/>
        <v>0</v>
      </c>
      <c r="AP8">
        <f t="shared" si="1"/>
        <v>0</v>
      </c>
      <c r="AQ8">
        <f t="shared" si="1"/>
        <v>0</v>
      </c>
      <c r="AR8">
        <f t="shared" si="1"/>
        <v>0</v>
      </c>
      <c r="AS8">
        <f t="shared" si="2"/>
        <v>0</v>
      </c>
      <c r="AT8">
        <f t="shared" si="2"/>
        <v>0</v>
      </c>
      <c r="AU8">
        <f t="shared" si="2"/>
        <v>0</v>
      </c>
      <c r="AV8">
        <f t="shared" si="2"/>
        <v>0</v>
      </c>
      <c r="AW8">
        <f t="shared" si="2"/>
        <v>0</v>
      </c>
      <c r="AX8">
        <f t="shared" si="2"/>
        <v>0</v>
      </c>
      <c r="AY8">
        <f t="shared" si="2"/>
        <v>0</v>
      </c>
      <c r="AZ8">
        <f t="shared" si="2"/>
        <v>0</v>
      </c>
      <c r="BA8">
        <f t="shared" si="2"/>
        <v>0</v>
      </c>
    </row>
    <row r="9" spans="1:53">
      <c r="A9" t="s">
        <v>113</v>
      </c>
      <c r="B9">
        <v>0</v>
      </c>
      <c r="C9">
        <v>0</v>
      </c>
      <c r="D9">
        <v>3</v>
      </c>
      <c r="E9">
        <v>0</v>
      </c>
      <c r="F9">
        <v>43</v>
      </c>
      <c r="G9">
        <v>60</v>
      </c>
      <c r="H9">
        <v>7</v>
      </c>
      <c r="I9">
        <v>24</v>
      </c>
      <c r="J9">
        <v>1</v>
      </c>
      <c r="K9">
        <v>2</v>
      </c>
      <c r="L9">
        <v>0</v>
      </c>
      <c r="M9">
        <v>0</v>
      </c>
      <c r="N9">
        <v>10</v>
      </c>
      <c r="O9">
        <v>40</v>
      </c>
      <c r="P9">
        <v>40</v>
      </c>
      <c r="Q9">
        <v>50</v>
      </c>
      <c r="R9">
        <v>5</v>
      </c>
      <c r="S9">
        <v>2</v>
      </c>
      <c r="T9">
        <v>0</v>
      </c>
      <c r="U9">
        <v>20</v>
      </c>
      <c r="V9">
        <v>15</v>
      </c>
      <c r="W9">
        <v>40</v>
      </c>
      <c r="X9">
        <v>2</v>
      </c>
      <c r="Y9">
        <v>40</v>
      </c>
      <c r="AC9" t="s">
        <v>113</v>
      </c>
      <c r="AD9">
        <f t="shared" si="3"/>
        <v>0</v>
      </c>
      <c r="AE9">
        <f t="shared" si="3"/>
        <v>0</v>
      </c>
      <c r="AF9">
        <f t="shared" si="3"/>
        <v>600</v>
      </c>
      <c r="AG9">
        <f t="shared" si="1"/>
        <v>0</v>
      </c>
      <c r="AH9">
        <f t="shared" si="1"/>
        <v>8600</v>
      </c>
      <c r="AI9">
        <f t="shared" si="1"/>
        <v>12000</v>
      </c>
      <c r="AJ9">
        <f t="shared" si="1"/>
        <v>140</v>
      </c>
      <c r="AK9">
        <f t="shared" si="1"/>
        <v>4800</v>
      </c>
      <c r="AL9">
        <f t="shared" si="1"/>
        <v>20</v>
      </c>
      <c r="AM9">
        <f t="shared" si="1"/>
        <v>40</v>
      </c>
      <c r="AN9">
        <f t="shared" si="1"/>
        <v>0</v>
      </c>
      <c r="AO9">
        <f t="shared" si="1"/>
        <v>0</v>
      </c>
      <c r="AP9">
        <f t="shared" si="1"/>
        <v>200</v>
      </c>
      <c r="AQ9">
        <f t="shared" si="1"/>
        <v>8000</v>
      </c>
      <c r="AR9">
        <f t="shared" si="1"/>
        <v>800</v>
      </c>
      <c r="AS9">
        <f t="shared" si="2"/>
        <v>10000</v>
      </c>
      <c r="AT9">
        <f t="shared" si="2"/>
        <v>100</v>
      </c>
      <c r="AU9">
        <f t="shared" si="2"/>
        <v>40</v>
      </c>
      <c r="AV9">
        <f t="shared" si="2"/>
        <v>0</v>
      </c>
      <c r="AW9">
        <f t="shared" si="2"/>
        <v>400</v>
      </c>
      <c r="AX9">
        <f t="shared" si="2"/>
        <v>300</v>
      </c>
      <c r="AY9">
        <f t="shared" si="2"/>
        <v>8000</v>
      </c>
      <c r="AZ9">
        <f t="shared" si="2"/>
        <v>40</v>
      </c>
      <c r="BA9">
        <f t="shared" si="2"/>
        <v>800</v>
      </c>
    </row>
    <row r="10" spans="1:53">
      <c r="A10" t="s">
        <v>216</v>
      </c>
      <c r="B10">
        <v>61</v>
      </c>
      <c r="C10">
        <v>62</v>
      </c>
      <c r="D10">
        <v>88</v>
      </c>
      <c r="E10">
        <v>300</v>
      </c>
      <c r="F10">
        <v>120</v>
      </c>
      <c r="G10">
        <v>34</v>
      </c>
      <c r="H10">
        <v>0</v>
      </c>
      <c r="I10">
        <v>37</v>
      </c>
      <c r="J10">
        <v>200</v>
      </c>
      <c r="K10">
        <v>200</v>
      </c>
      <c r="L10">
        <v>134</v>
      </c>
      <c r="M10">
        <v>71</v>
      </c>
      <c r="N10">
        <v>200</v>
      </c>
      <c r="O10">
        <v>60</v>
      </c>
      <c r="P10">
        <v>10</v>
      </c>
      <c r="Q10">
        <v>0.2</v>
      </c>
      <c r="R10">
        <v>300</v>
      </c>
      <c r="S10">
        <v>300</v>
      </c>
      <c r="T10">
        <v>50</v>
      </c>
      <c r="U10">
        <v>33</v>
      </c>
      <c r="V10">
        <v>60</v>
      </c>
      <c r="W10">
        <v>80</v>
      </c>
      <c r="X10">
        <v>80</v>
      </c>
      <c r="Y10">
        <v>7</v>
      </c>
      <c r="AC10" t="s">
        <v>216</v>
      </c>
      <c r="AD10">
        <f t="shared" si="3"/>
        <v>12200</v>
      </c>
      <c r="AE10">
        <f t="shared" si="3"/>
        <v>12400</v>
      </c>
      <c r="AF10">
        <f t="shared" si="3"/>
        <v>17600</v>
      </c>
      <c r="AG10">
        <f t="shared" si="1"/>
        <v>6000</v>
      </c>
      <c r="AH10">
        <f t="shared" si="1"/>
        <v>24000</v>
      </c>
      <c r="AI10">
        <f t="shared" si="1"/>
        <v>6800</v>
      </c>
      <c r="AJ10">
        <f t="shared" si="1"/>
        <v>0</v>
      </c>
      <c r="AK10">
        <f t="shared" si="1"/>
        <v>7400</v>
      </c>
      <c r="AL10">
        <f t="shared" si="1"/>
        <v>4000</v>
      </c>
      <c r="AM10">
        <f t="shared" si="1"/>
        <v>4000</v>
      </c>
      <c r="AN10">
        <f t="shared" si="1"/>
        <v>26800</v>
      </c>
      <c r="AO10">
        <f t="shared" si="1"/>
        <v>14200</v>
      </c>
      <c r="AP10">
        <f t="shared" si="1"/>
        <v>4000</v>
      </c>
      <c r="AQ10">
        <f t="shared" si="1"/>
        <v>12000</v>
      </c>
      <c r="AR10">
        <f t="shared" si="1"/>
        <v>200</v>
      </c>
      <c r="AS10">
        <f t="shared" si="2"/>
        <v>40</v>
      </c>
      <c r="AT10">
        <f t="shared" si="2"/>
        <v>6000</v>
      </c>
      <c r="AU10">
        <f t="shared" si="2"/>
        <v>6000</v>
      </c>
      <c r="AV10">
        <f t="shared" si="2"/>
        <v>10000</v>
      </c>
      <c r="AW10">
        <f t="shared" si="2"/>
        <v>660</v>
      </c>
      <c r="AX10">
        <f t="shared" si="2"/>
        <v>1200</v>
      </c>
      <c r="AY10">
        <f t="shared" si="2"/>
        <v>16000</v>
      </c>
      <c r="AZ10">
        <f t="shared" si="2"/>
        <v>1600</v>
      </c>
      <c r="BA10">
        <f t="shared" si="2"/>
        <v>140</v>
      </c>
    </row>
    <row r="11" spans="1:53">
      <c r="A11" t="s">
        <v>217</v>
      </c>
      <c r="B11">
        <v>0</v>
      </c>
      <c r="C11">
        <v>0</v>
      </c>
      <c r="D11">
        <v>0</v>
      </c>
      <c r="E11">
        <v>0</v>
      </c>
      <c r="F11">
        <v>0</v>
      </c>
      <c r="G11">
        <v>0</v>
      </c>
      <c r="H11">
        <v>0</v>
      </c>
      <c r="I11">
        <v>0</v>
      </c>
      <c r="J11">
        <v>0</v>
      </c>
      <c r="K11">
        <v>0</v>
      </c>
      <c r="L11">
        <v>0</v>
      </c>
      <c r="M11">
        <v>0</v>
      </c>
      <c r="N11">
        <v>0</v>
      </c>
      <c r="O11">
        <v>80</v>
      </c>
      <c r="P11">
        <v>0</v>
      </c>
      <c r="Q11">
        <v>0</v>
      </c>
      <c r="R11">
        <v>0</v>
      </c>
      <c r="S11">
        <v>0</v>
      </c>
      <c r="T11">
        <v>0</v>
      </c>
      <c r="U11">
        <v>0</v>
      </c>
      <c r="V11">
        <v>1</v>
      </c>
      <c r="W11">
        <v>0</v>
      </c>
      <c r="X11">
        <v>0</v>
      </c>
      <c r="Y11">
        <v>0</v>
      </c>
      <c r="AC11" t="s">
        <v>217</v>
      </c>
      <c r="AD11">
        <f t="shared" si="3"/>
        <v>0</v>
      </c>
      <c r="AE11">
        <f t="shared" si="3"/>
        <v>0</v>
      </c>
      <c r="AF11">
        <f t="shared" si="3"/>
        <v>0</v>
      </c>
      <c r="AG11">
        <f t="shared" si="1"/>
        <v>0</v>
      </c>
      <c r="AH11">
        <f t="shared" si="1"/>
        <v>0</v>
      </c>
      <c r="AI11">
        <f t="shared" si="1"/>
        <v>0</v>
      </c>
      <c r="AJ11">
        <f t="shared" si="1"/>
        <v>0</v>
      </c>
      <c r="AK11">
        <f t="shared" si="1"/>
        <v>0</v>
      </c>
      <c r="AL11">
        <f t="shared" si="1"/>
        <v>0</v>
      </c>
      <c r="AM11">
        <f t="shared" si="1"/>
        <v>0</v>
      </c>
      <c r="AN11">
        <f t="shared" si="1"/>
        <v>0</v>
      </c>
      <c r="AO11">
        <f t="shared" si="1"/>
        <v>0</v>
      </c>
      <c r="AP11">
        <f t="shared" si="1"/>
        <v>0</v>
      </c>
      <c r="AQ11">
        <f t="shared" si="1"/>
        <v>16000</v>
      </c>
      <c r="AR11">
        <f t="shared" si="1"/>
        <v>0</v>
      </c>
      <c r="AS11">
        <f t="shared" si="2"/>
        <v>0</v>
      </c>
      <c r="AT11">
        <f t="shared" si="2"/>
        <v>0</v>
      </c>
      <c r="AU11">
        <f t="shared" si="2"/>
        <v>0</v>
      </c>
      <c r="AV11">
        <f t="shared" si="2"/>
        <v>0</v>
      </c>
      <c r="AW11">
        <f t="shared" si="2"/>
        <v>0</v>
      </c>
      <c r="AX11">
        <f t="shared" si="2"/>
        <v>20</v>
      </c>
      <c r="AY11">
        <f t="shared" si="2"/>
        <v>0</v>
      </c>
      <c r="AZ11">
        <f t="shared" si="2"/>
        <v>0</v>
      </c>
      <c r="BA11">
        <f t="shared" si="2"/>
        <v>0</v>
      </c>
    </row>
    <row r="12" spans="1:53">
      <c r="A12" t="s">
        <v>218</v>
      </c>
      <c r="B12">
        <v>2</v>
      </c>
      <c r="C12">
        <v>2</v>
      </c>
      <c r="D12">
        <v>2</v>
      </c>
      <c r="E12">
        <v>1</v>
      </c>
      <c r="F12">
        <v>2</v>
      </c>
      <c r="G12">
        <v>2</v>
      </c>
      <c r="H12">
        <v>1</v>
      </c>
      <c r="I12">
        <v>2</v>
      </c>
      <c r="J12">
        <v>1</v>
      </c>
      <c r="K12">
        <v>1</v>
      </c>
      <c r="L12">
        <v>2</v>
      </c>
      <c r="M12">
        <v>2</v>
      </c>
      <c r="N12">
        <v>1</v>
      </c>
      <c r="O12">
        <v>2</v>
      </c>
      <c r="P12">
        <v>1</v>
      </c>
      <c r="Q12">
        <v>2</v>
      </c>
      <c r="R12">
        <v>1</v>
      </c>
      <c r="S12">
        <v>1</v>
      </c>
      <c r="T12">
        <v>2</v>
      </c>
      <c r="U12">
        <v>1</v>
      </c>
      <c r="V12">
        <v>1</v>
      </c>
      <c r="W12">
        <v>2</v>
      </c>
      <c r="X12">
        <v>1</v>
      </c>
      <c r="Y12">
        <v>1</v>
      </c>
      <c r="AC12" t="s">
        <v>219</v>
      </c>
      <c r="AD12">
        <f t="shared" ref="AD12:BA12" si="4">SUM(AD5:AD11)</f>
        <v>12200</v>
      </c>
      <c r="AE12">
        <f t="shared" si="4"/>
        <v>13800</v>
      </c>
      <c r="AF12">
        <f t="shared" si="4"/>
        <v>18200</v>
      </c>
      <c r="AG12">
        <f t="shared" si="4"/>
        <v>6160</v>
      </c>
      <c r="AH12">
        <f t="shared" si="4"/>
        <v>35800</v>
      </c>
      <c r="AI12">
        <f t="shared" si="4"/>
        <v>78800</v>
      </c>
      <c r="AJ12">
        <f t="shared" si="4"/>
        <v>3340</v>
      </c>
      <c r="AK12">
        <f t="shared" si="4"/>
        <v>51400</v>
      </c>
      <c r="AL12">
        <f t="shared" si="4"/>
        <v>4040</v>
      </c>
      <c r="AM12">
        <f t="shared" si="4"/>
        <v>4080</v>
      </c>
      <c r="AN12">
        <f t="shared" si="4"/>
        <v>27600</v>
      </c>
      <c r="AO12">
        <f t="shared" si="4"/>
        <v>14400</v>
      </c>
      <c r="AP12">
        <f t="shared" si="4"/>
        <v>6280</v>
      </c>
      <c r="AQ12">
        <f t="shared" si="4"/>
        <v>60600</v>
      </c>
      <c r="AR12">
        <f t="shared" si="4"/>
        <v>5000</v>
      </c>
      <c r="AS12">
        <f t="shared" si="4"/>
        <v>50040</v>
      </c>
      <c r="AT12">
        <f t="shared" si="4"/>
        <v>6500</v>
      </c>
      <c r="AU12">
        <f t="shared" si="4"/>
        <v>6140</v>
      </c>
      <c r="AV12">
        <f t="shared" si="4"/>
        <v>10000</v>
      </c>
      <c r="AW12">
        <f t="shared" si="4"/>
        <v>7060</v>
      </c>
      <c r="AX12">
        <f t="shared" si="4"/>
        <v>2800</v>
      </c>
      <c r="AY12">
        <f t="shared" si="4"/>
        <v>64000</v>
      </c>
      <c r="AZ12">
        <f t="shared" si="4"/>
        <v>2400</v>
      </c>
      <c r="BA12">
        <f t="shared" si="4"/>
        <v>5260</v>
      </c>
    </row>
    <row r="13" spans="1:53">
      <c r="A13" t="s">
        <v>220</v>
      </c>
      <c r="B13">
        <v>10</v>
      </c>
      <c r="C13">
        <v>10</v>
      </c>
      <c r="D13">
        <v>10</v>
      </c>
      <c r="E13">
        <v>10</v>
      </c>
      <c r="F13">
        <v>10</v>
      </c>
      <c r="G13">
        <v>10</v>
      </c>
      <c r="H13">
        <v>10</v>
      </c>
      <c r="I13">
        <v>10</v>
      </c>
      <c r="J13">
        <v>10</v>
      </c>
      <c r="K13">
        <v>10</v>
      </c>
      <c r="L13">
        <v>10</v>
      </c>
      <c r="M13">
        <v>10</v>
      </c>
      <c r="N13">
        <v>10</v>
      </c>
      <c r="O13">
        <v>10</v>
      </c>
      <c r="P13">
        <v>10</v>
      </c>
      <c r="Q13">
        <v>10</v>
      </c>
      <c r="R13">
        <v>10</v>
      </c>
      <c r="S13">
        <v>10</v>
      </c>
      <c r="T13">
        <v>10</v>
      </c>
      <c r="U13">
        <v>10</v>
      </c>
      <c r="V13">
        <v>10</v>
      </c>
      <c r="W13">
        <v>10</v>
      </c>
      <c r="X13">
        <v>10</v>
      </c>
      <c r="Y13">
        <v>10</v>
      </c>
      <c r="AC13" s="5" t="s">
        <v>221</v>
      </c>
      <c r="AD13" s="5">
        <f>AD12/10</f>
        <v>1220</v>
      </c>
      <c r="AE13" s="5">
        <f t="shared" ref="AE13:BA13" si="5">AE12/10</f>
        <v>1380</v>
      </c>
      <c r="AF13" s="5">
        <f t="shared" si="5"/>
        <v>1820</v>
      </c>
      <c r="AG13" s="5">
        <f t="shared" si="5"/>
        <v>616</v>
      </c>
      <c r="AH13" s="5">
        <f t="shared" si="5"/>
        <v>3580</v>
      </c>
      <c r="AI13" s="5">
        <f t="shared" si="5"/>
        <v>7880</v>
      </c>
      <c r="AJ13" s="5">
        <f t="shared" si="5"/>
        <v>334</v>
      </c>
      <c r="AK13" s="5">
        <f t="shared" si="5"/>
        <v>5140</v>
      </c>
      <c r="AL13" s="5">
        <f t="shared" si="5"/>
        <v>404</v>
      </c>
      <c r="AM13" s="5">
        <f t="shared" si="5"/>
        <v>408</v>
      </c>
      <c r="AN13" s="5">
        <f t="shared" si="5"/>
        <v>2760</v>
      </c>
      <c r="AO13" s="5">
        <f t="shared" si="5"/>
        <v>1440</v>
      </c>
      <c r="AP13" s="5">
        <f t="shared" si="5"/>
        <v>628</v>
      </c>
      <c r="AQ13" s="5">
        <f t="shared" si="5"/>
        <v>6060</v>
      </c>
      <c r="AR13" s="5">
        <f t="shared" si="5"/>
        <v>500</v>
      </c>
      <c r="AS13" s="5">
        <f t="shared" si="5"/>
        <v>5004</v>
      </c>
      <c r="AT13" s="5">
        <f t="shared" si="5"/>
        <v>650</v>
      </c>
      <c r="AU13" s="5">
        <f t="shared" si="5"/>
        <v>614</v>
      </c>
      <c r="AV13" s="5">
        <f t="shared" si="5"/>
        <v>1000</v>
      </c>
      <c r="AW13" s="5">
        <f t="shared" si="5"/>
        <v>706</v>
      </c>
      <c r="AX13" s="5">
        <f t="shared" si="5"/>
        <v>280</v>
      </c>
      <c r="AY13" s="5">
        <f t="shared" si="5"/>
        <v>6400</v>
      </c>
      <c r="AZ13" s="5">
        <f t="shared" si="5"/>
        <v>240</v>
      </c>
      <c r="BA13" s="5">
        <f t="shared" si="5"/>
        <v>526</v>
      </c>
    </row>
    <row r="17" spans="1:1">
      <c r="A17" t="s">
        <v>222</v>
      </c>
    </row>
    <row r="18" spans="1:1">
      <c r="A18" t="s">
        <v>223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Worm Native Bacteria Info</vt:lpstr>
      <vt:lpstr>Experimental Setup</vt:lpstr>
      <vt:lpstr>Observations</vt:lpstr>
      <vt:lpstr>Layouts</vt:lpstr>
      <vt:lpstr>Pass 1</vt:lpstr>
      <vt:lpstr>Pass 3</vt:lpstr>
      <vt:lpstr>Pass 4</vt:lpstr>
      <vt:lpstr>Pass 5</vt:lpstr>
      <vt:lpstr>Pass 6</vt:lpstr>
      <vt:lpstr>Pass 7</vt:lpstr>
      <vt:lpstr>Pass 8</vt:lpstr>
      <vt:lpstr>Pass 9</vt:lpstr>
      <vt:lpstr>Pass 10</vt:lpstr>
      <vt:lpstr>MultispeciesTimeSeries</vt:lpstr>
      <vt:lpstr>MultispeciesVariants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Cole Taylor</dc:creator>
  <cp:keywords/>
  <dc:description/>
  <cp:lastModifiedBy>Vega, Nic</cp:lastModifiedBy>
  <cp:revision/>
  <dcterms:created xsi:type="dcterms:W3CDTF">2018-11-27T16:06:09Z</dcterms:created>
  <dcterms:modified xsi:type="dcterms:W3CDTF">2023-07-19T13:59:21Z</dcterms:modified>
  <cp:category/>
  <cp:contentStatus/>
</cp:coreProperties>
</file>