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vicveiga/Dropbox (Personal)/code/quantum/excel/"/>
    </mc:Choice>
  </mc:AlternateContent>
  <bookViews>
    <workbookView xWindow="0" yWindow="440" windowWidth="28800" windowHeight="17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9" i="1"/>
  <c r="I8" i="1"/>
  <c r="I7" i="1"/>
  <c r="G8" i="1"/>
  <c r="G9" i="1"/>
  <c r="G10" i="1"/>
  <c r="G11" i="1"/>
  <c r="G12" i="1"/>
  <c r="G13" i="1"/>
  <c r="G14" i="1"/>
  <c r="G15" i="1"/>
  <c r="G16" i="1"/>
  <c r="G17" i="1"/>
  <c r="G7" i="1"/>
</calcChain>
</file>

<file path=xl/sharedStrings.xml><?xml version="1.0" encoding="utf-8"?>
<sst xmlns="http://schemas.openxmlformats.org/spreadsheetml/2006/main" count="43" uniqueCount="34">
  <si>
    <t>International Bonds</t>
  </si>
  <si>
    <t xml:space="preserve"> BNDX</t>
  </si>
  <si>
    <t>Emerging Markets</t>
  </si>
  <si>
    <t xml:space="preserve"> VWO</t>
  </si>
  <si>
    <t>US Corporate Bonds</t>
  </si>
  <si>
    <t xml:space="preserve"> LQD</t>
  </si>
  <si>
    <t>Developed Markets</t>
  </si>
  <si>
    <t xml:space="preserve"> VEA</t>
  </si>
  <si>
    <t>Municipal Bonds</t>
  </si>
  <si>
    <t xml:space="preserve"> MUB</t>
  </si>
  <si>
    <t>US Small-Cap Value</t>
  </si>
  <si>
    <t xml:space="preserve"> VBR</t>
  </si>
  <si>
    <t>Inflation-Protected Bonds</t>
  </si>
  <si>
    <t xml:space="preserve"> VTIP</t>
  </si>
  <si>
    <t>US Total Stock Market</t>
  </si>
  <si>
    <t xml:space="preserve"> VTI</t>
  </si>
  <si>
    <t>Emerging Markets Bonds</t>
  </si>
  <si>
    <t xml:space="preserve"> EMB</t>
  </si>
  <si>
    <t>US Mid-Cap Value</t>
  </si>
  <si>
    <t xml:space="preserve"> VOE</t>
  </si>
  <si>
    <t>US Large-Cap Value</t>
  </si>
  <si>
    <t xml:space="preserve"> VTV</t>
  </si>
  <si>
    <t>Allocation</t>
  </si>
  <si>
    <t>Fees</t>
  </si>
  <si>
    <t>Tickers</t>
  </si>
  <si>
    <t>Security</t>
  </si>
  <si>
    <t>Portfolio Size</t>
  </si>
  <si>
    <t>$ Value</t>
  </si>
  <si>
    <t>Shares</t>
  </si>
  <si>
    <t>Asset Class</t>
  </si>
  <si>
    <t>Fixed Income</t>
  </si>
  <si>
    <t>Equities</t>
  </si>
  <si>
    <t>Price</t>
  </si>
  <si>
    <t>Manual Portfolio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</si>
</sst>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&quot;$&quot;#,##0.00"/>
    <numFmt numFmtId="171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Helvetica"/>
      <family val="2"/>
    </font>
    <font>
      <b/>
      <sz val="14"/>
      <name val="Helvetica"/>
      <family val="2"/>
    </font>
    <font>
      <sz val="14"/>
      <color rgb="FF0432FF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6" fontId="2" fillId="0" borderId="0" xfId="1" applyNumberFormat="1" applyFont="1"/>
    <xf numFmtId="0" fontId="3" fillId="0" borderId="0" xfId="0" applyFont="1"/>
    <xf numFmtId="166" fontId="4" fillId="0" borderId="0" xfId="1" applyNumberFormat="1" applyFont="1"/>
    <xf numFmtId="171" fontId="2" fillId="0" borderId="0" xfId="2" applyNumberFormat="1" applyFont="1"/>
    <xf numFmtId="10" fontId="4" fillId="0" borderId="0" xfId="0" applyNumberFormat="1" applyFont="1"/>
    <xf numFmtId="169" fontId="4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tabSelected="1" zoomScale="161" workbookViewId="0">
      <selection activeCell="B2" sqref="B2"/>
    </sheetView>
  </sheetViews>
  <sheetFormatPr baseColWidth="10" defaultRowHeight="18" x14ac:dyDescent="0.2"/>
  <cols>
    <col min="1" max="1" width="3.83203125" style="1" customWidth="1"/>
    <col min="2" max="2" width="27.83203125" style="1" bestFit="1" customWidth="1"/>
    <col min="3" max="3" width="15.5" style="1" bestFit="1" customWidth="1"/>
    <col min="4" max="4" width="11.33203125" style="1" bestFit="1" customWidth="1"/>
    <col min="5" max="5" width="12.6640625" style="1" bestFit="1" customWidth="1"/>
    <col min="6" max="6" width="10.83203125" style="1"/>
    <col min="7" max="7" width="14.6640625" style="1" bestFit="1" customWidth="1"/>
    <col min="8" max="8" width="11.33203125" style="1" bestFit="1" customWidth="1"/>
    <col min="9" max="16384" width="10.83203125" style="1"/>
  </cols>
  <sheetData>
    <row r="2" spans="2:9" x14ac:dyDescent="0.2">
      <c r="B2" s="3" t="s">
        <v>33</v>
      </c>
    </row>
    <row r="4" spans="2:9" x14ac:dyDescent="0.2">
      <c r="B4" s="1" t="s">
        <v>26</v>
      </c>
      <c r="D4" s="4">
        <v>219500</v>
      </c>
    </row>
    <row r="6" spans="2:9" x14ac:dyDescent="0.2">
      <c r="B6" s="3" t="s">
        <v>25</v>
      </c>
      <c r="C6" s="3" t="s">
        <v>29</v>
      </c>
      <c r="D6" s="3" t="s">
        <v>24</v>
      </c>
      <c r="E6" s="3" t="s">
        <v>22</v>
      </c>
      <c r="F6" s="3" t="s">
        <v>23</v>
      </c>
      <c r="G6" s="3" t="s">
        <v>27</v>
      </c>
      <c r="H6" s="3" t="s">
        <v>32</v>
      </c>
      <c r="I6" s="3" t="s">
        <v>28</v>
      </c>
    </row>
    <row r="7" spans="2:9" x14ac:dyDescent="0.2">
      <c r="B7" s="1" t="s">
        <v>6</v>
      </c>
      <c r="C7" s="1" t="s">
        <v>31</v>
      </c>
      <c r="D7" s="1" t="s">
        <v>7</v>
      </c>
      <c r="E7" s="6">
        <v>0.19800000000000001</v>
      </c>
      <c r="F7" s="6">
        <v>6.9999999999999999E-4</v>
      </c>
      <c r="G7" s="5">
        <f>$D$4*E7</f>
        <v>43461</v>
      </c>
      <c r="H7" s="7">
        <v>44.91</v>
      </c>
      <c r="I7" s="2">
        <f>G7/H7</f>
        <v>967.73547094188382</v>
      </c>
    </row>
    <row r="8" spans="2:9" x14ac:dyDescent="0.2">
      <c r="B8" s="1" t="s">
        <v>2</v>
      </c>
      <c r="C8" s="1" t="s">
        <v>31</v>
      </c>
      <c r="D8" s="1" t="s">
        <v>3</v>
      </c>
      <c r="E8" s="6">
        <v>4.1000000000000002E-2</v>
      </c>
      <c r="F8" s="6">
        <v>1.4E-3</v>
      </c>
      <c r="G8" s="5">
        <f t="shared" ref="G8:G17" si="0">$D$4*E8</f>
        <v>8999.5</v>
      </c>
      <c r="H8" s="7">
        <v>46.67</v>
      </c>
      <c r="I8" s="2">
        <f>G8/H8</f>
        <v>192.83265481037068</v>
      </c>
    </row>
    <row r="9" spans="2:9" x14ac:dyDescent="0.2">
      <c r="B9" s="1" t="s">
        <v>16</v>
      </c>
      <c r="C9" s="1" t="s">
        <v>30</v>
      </c>
      <c r="D9" s="1" t="s">
        <v>17</v>
      </c>
      <c r="E9" s="6">
        <v>5.7000000000000002E-2</v>
      </c>
      <c r="F9" s="6">
        <v>4.0000000000000001E-3</v>
      </c>
      <c r="G9" s="5">
        <f t="shared" si="0"/>
        <v>12511.5</v>
      </c>
      <c r="H9" s="7">
        <v>112.36</v>
      </c>
      <c r="I9" s="2">
        <f>G9/H9</f>
        <v>111.35190459238163</v>
      </c>
    </row>
    <row r="10" spans="2:9" x14ac:dyDescent="0.2">
      <c r="B10" s="1" t="s">
        <v>12</v>
      </c>
      <c r="C10" s="1" t="s">
        <v>30</v>
      </c>
      <c r="D10" s="1" t="s">
        <v>13</v>
      </c>
      <c r="E10" s="6">
        <v>2.4E-2</v>
      </c>
      <c r="F10" s="6">
        <v>5.9999999999999995E-4</v>
      </c>
      <c r="G10" s="5">
        <f t="shared" si="0"/>
        <v>5268</v>
      </c>
      <c r="H10" s="7">
        <v>48.93</v>
      </c>
      <c r="I10" s="2">
        <f t="shared" ref="I10:I17" si="1">G10/H10</f>
        <v>107.66400980993255</v>
      </c>
    </row>
    <row r="11" spans="2:9" x14ac:dyDescent="0.2">
      <c r="B11" s="1" t="s">
        <v>0</v>
      </c>
      <c r="C11" s="1" t="s">
        <v>30</v>
      </c>
      <c r="D11" s="1" t="s">
        <v>1</v>
      </c>
      <c r="E11" s="6">
        <v>0.104</v>
      </c>
      <c r="F11" s="6">
        <v>1.1000000000000001E-3</v>
      </c>
      <c r="G11" s="5">
        <f t="shared" si="0"/>
        <v>22828</v>
      </c>
      <c r="H11" s="7">
        <v>54.65</v>
      </c>
      <c r="I11" s="2">
        <f t="shared" si="1"/>
        <v>417.7127172918573</v>
      </c>
    </row>
    <row r="12" spans="2:9" x14ac:dyDescent="0.2">
      <c r="B12" s="1" t="s">
        <v>8</v>
      </c>
      <c r="C12" s="1" t="s">
        <v>30</v>
      </c>
      <c r="D12" s="1" t="s">
        <v>9</v>
      </c>
      <c r="E12" s="6">
        <v>0.28699999999999998</v>
      </c>
      <c r="F12" s="6">
        <v>2.5000000000000001E-3</v>
      </c>
      <c r="G12" s="5">
        <f t="shared" si="0"/>
        <v>62996.499999999993</v>
      </c>
      <c r="H12" s="7">
        <v>108.48</v>
      </c>
      <c r="I12" s="2">
        <f t="shared" si="1"/>
        <v>580.71994837758098</v>
      </c>
    </row>
    <row r="13" spans="2:9" x14ac:dyDescent="0.2">
      <c r="B13" s="1" t="s">
        <v>4</v>
      </c>
      <c r="C13" s="1" t="s">
        <v>30</v>
      </c>
      <c r="D13" s="1" t="s">
        <v>5</v>
      </c>
      <c r="E13" s="6">
        <v>2.8000000000000001E-2</v>
      </c>
      <c r="F13" s="6">
        <v>1.5E-3</v>
      </c>
      <c r="G13" s="5">
        <f t="shared" si="0"/>
        <v>6146</v>
      </c>
      <c r="H13" s="7">
        <v>116.99</v>
      </c>
      <c r="I13" s="2">
        <f t="shared" si="1"/>
        <v>52.534404649970085</v>
      </c>
    </row>
    <row r="14" spans="2:9" x14ac:dyDescent="0.2">
      <c r="B14" s="1" t="s">
        <v>20</v>
      </c>
      <c r="C14" s="1" t="s">
        <v>31</v>
      </c>
      <c r="D14" s="1" t="s">
        <v>21</v>
      </c>
      <c r="E14" s="6">
        <v>0.1</v>
      </c>
      <c r="F14" s="6">
        <v>5.9999999999999995E-4</v>
      </c>
      <c r="G14" s="5">
        <f t="shared" si="0"/>
        <v>21950</v>
      </c>
      <c r="H14" s="7">
        <v>104.39</v>
      </c>
      <c r="I14" s="2">
        <f t="shared" si="1"/>
        <v>210.2691828719226</v>
      </c>
    </row>
    <row r="15" spans="2:9" x14ac:dyDescent="0.2">
      <c r="B15" s="1" t="s">
        <v>18</v>
      </c>
      <c r="C15" s="1" t="s">
        <v>31</v>
      </c>
      <c r="D15" s="1" t="s">
        <v>19</v>
      </c>
      <c r="E15" s="6">
        <v>3.2000000000000001E-2</v>
      </c>
      <c r="F15" s="6">
        <v>6.9999999999999999E-4</v>
      </c>
      <c r="G15" s="5">
        <f t="shared" si="0"/>
        <v>7024</v>
      </c>
      <c r="H15" s="7">
        <v>110.32</v>
      </c>
      <c r="I15" s="2">
        <f t="shared" si="1"/>
        <v>63.669325598259611</v>
      </c>
    </row>
    <row r="16" spans="2:9" x14ac:dyDescent="0.2">
      <c r="B16" s="1" t="s">
        <v>10</v>
      </c>
      <c r="C16" s="1" t="s">
        <v>31</v>
      </c>
      <c r="D16" s="1" t="s">
        <v>11</v>
      </c>
      <c r="E16" s="6">
        <v>2.8000000000000001E-2</v>
      </c>
      <c r="F16" s="6">
        <v>6.9999999999999999E-4</v>
      </c>
      <c r="G16" s="5">
        <f t="shared" si="0"/>
        <v>6146</v>
      </c>
      <c r="H16" s="7">
        <v>130.76</v>
      </c>
      <c r="I16" s="2">
        <f t="shared" si="1"/>
        <v>47.002141327623129</v>
      </c>
    </row>
    <row r="17" spans="2:9" x14ac:dyDescent="0.2">
      <c r="B17" s="1" t="s">
        <v>14</v>
      </c>
      <c r="C17" s="1" t="s">
        <v>31</v>
      </c>
      <c r="D17" s="1" t="s">
        <v>15</v>
      </c>
      <c r="E17" s="6">
        <v>0.1</v>
      </c>
      <c r="F17" s="6">
        <v>4.0000000000000002E-4</v>
      </c>
      <c r="G17" s="5">
        <f t="shared" si="0"/>
        <v>21950</v>
      </c>
      <c r="H17" s="7">
        <v>137.07</v>
      </c>
      <c r="I17" s="2">
        <f t="shared" si="1"/>
        <v>160.13715619756329</v>
      </c>
    </row>
  </sheetData>
  <sortState ref="B2:E34">
    <sortCondition ref="B2:B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Fermaca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Veiga</dc:creator>
  <cp:lastModifiedBy>Victor Veiga</cp:lastModifiedBy>
  <dcterms:created xsi:type="dcterms:W3CDTF">2018-04-13T17:18:54Z</dcterms:created>
  <dcterms:modified xsi:type="dcterms:W3CDTF">2018-04-13T17:50:12Z</dcterms:modified>
</cp:coreProperties>
</file>