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hengweichao/Downloads/"/>
    </mc:Choice>
  </mc:AlternateContent>
  <bookViews>
    <workbookView xWindow="60" yWindow="460" windowWidth="38400" windowHeight="21140" tabRatio="500"/>
  </bookViews>
  <sheets>
    <sheet name="统计" sheetId="5" r:id="rId1"/>
    <sheet name="工作表1" sheetId="1" r:id="rId2"/>
    <sheet name="tb_rule" sheetId="4" r:id="rId3"/>
    <sheet name="tb_rule_detail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1" i="4"/>
  <c r="C1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B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A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</calcChain>
</file>

<file path=xl/sharedStrings.xml><?xml version="1.0" encoding="utf-8"?>
<sst xmlns="http://schemas.openxmlformats.org/spreadsheetml/2006/main" count="366" uniqueCount="99">
  <si>
    <t>线索录入提交</t>
  </si>
  <si>
    <t>hint_submit</t>
  </si>
  <si>
    <t>/hint/hintCustAdd_submit.action</t>
  </si>
  <si>
    <t>wu</t>
  </si>
  <si>
    <t>网址校验</t>
  </si>
  <si>
    <t>siteCheck</t>
  </si>
  <si>
    <t>/cust/uniqueCheck_auditSiteUrlOfHint.action</t>
  </si>
  <si>
    <t>公司名校验</t>
  </si>
  <si>
    <t>namecheck</t>
  </si>
  <si>
    <t>/cust/uniqueCheck_auditCustNameOfHint.action</t>
  </si>
  <si>
    <t>电话校验</t>
  </si>
  <si>
    <t>phoneCheck</t>
  </si>
  <si>
    <t>/cust/uniqueCheck_auditPhoneNumberOfHint.action</t>
  </si>
  <si>
    <t>加客保</t>
  </si>
  <si>
    <t>opp_add</t>
  </si>
  <si>
    <t>/opp/opportunity_addOpp.action</t>
  </si>
  <si>
    <t>私有库唯一性校验</t>
  </si>
  <si>
    <t>personhint_check</t>
  </si>
  <si>
    <t>/personhint/hintInfoCheck_uniqueCheck.action</t>
  </si>
  <si>
    <t>私有库导入</t>
  </si>
  <si>
    <t>personhint_import</t>
  </si>
  <si>
    <t>/personhint/personImport_doImport.action</t>
  </si>
  <si>
    <t>私有库查询</t>
  </si>
  <si>
    <t>personhint_search</t>
  </si>
  <si>
    <t>/personhint/personHintView_query.action</t>
  </si>
  <si>
    <t>私有库录入</t>
  </si>
  <si>
    <t>personhint_add</t>
  </si>
  <si>
    <t>/personhint/personHintAdd_add.action</t>
  </si>
  <si>
    <t>订单列表查询</t>
  </si>
  <si>
    <t>queryOrder</t>
  </si>
  <si>
    <t>/order/queryOrderNew_queryOrder.action</t>
  </si>
  <si>
    <t>客户列表查询</t>
  </si>
  <si>
    <t>customer_list</t>
  </si>
  <si>
    <t>/cust/customerOpera_query.action</t>
  </si>
  <si>
    <t>商机</t>
  </si>
  <si>
    <t>联系人列表查询</t>
  </si>
  <si>
    <t>contact_list</t>
  </si>
  <si>
    <t>/cust/contact_query.action</t>
  </si>
  <si>
    <t>商机查询</t>
  </si>
  <si>
    <t>opportunity_record</t>
  </si>
  <si>
    <t>/opp/opportunityRecord_queryList.action</t>
  </si>
  <si>
    <t>/oppres/oppResourceView_query.action</t>
  </si>
  <si>
    <t>转接商机列表查询</t>
  </si>
  <si>
    <t>turnout_list</t>
  </si>
  <si>
    <t>/turnout/turnoutList_query.action</t>
  </si>
  <si>
    <t>opp_resource_manage</t>
  </si>
  <si>
    <t>/oppres/oppResourceManage_query.action</t>
  </si>
  <si>
    <t>opp_resource_ajust</t>
  </si>
  <si>
    <t>/oppres/oppResourceAjust_query.action</t>
  </si>
  <si>
    <t>order_list</t>
  </si>
  <si>
    <t>业支</t>
  </si>
  <si>
    <t>account_list</t>
  </si>
  <si>
    <t>/fullaccount/fullAccountInfo_queryAccount.action</t>
  </si>
  <si>
    <t>contact_init</t>
  </si>
  <si>
    <t>/cust/contact_init.action</t>
  </si>
  <si>
    <t>oppResourceAjust_manualAjust</t>
  </si>
  <si>
    <t>/oppres/oppResourceAjust_manualAjust.action</t>
  </si>
  <si>
    <t>oppResourceManage_smartAssign</t>
  </si>
  <si>
    <t>/oppres/oppResourceManage_smartAssign.action</t>
  </si>
  <si>
    <t>MINUTE_COUNT_TIME</t>
  </si>
  <si>
    <t>MINUTE_COUNT_VALUE</t>
  </si>
  <si>
    <t>DEFENDER_TIME_RANGE</t>
  </si>
  <si>
    <t>DEFENDER_COUNT_TIMES</t>
  </si>
  <si>
    <t>1,2,3,4,5,6,7,8,9</t>
  </si>
  <si>
    <t>DEFENDER_TIME</t>
  </si>
  <si>
    <t>1,2,3,4,5,6,7</t>
  </si>
  <si>
    <t>商机资源列表查询</t>
  </si>
  <si>
    <t>商机资源列表查询</t>
    <phoneticPr fontId="1" type="noConversion"/>
  </si>
  <si>
    <t>opp_resource</t>
  </si>
  <si>
    <t>商机资源操作记录查询</t>
  </si>
  <si>
    <t>商机资源操作记录查询</t>
    <rPh sb="0" eb="1">
      <t>shang ji zi yuan</t>
    </rPh>
    <rPh sb="4" eb="5">
      <t>cao zuo</t>
    </rPh>
    <rPh sb="6" eb="7">
      <t>ji lu</t>
    </rPh>
    <rPh sb="8" eb="9">
      <t>cha xun</t>
    </rPh>
    <phoneticPr fontId="1" type="noConversion"/>
  </si>
  <si>
    <t>订单列表查询</t>
    <rPh sb="0" eb="1">
      <t>ding dan</t>
    </rPh>
    <rPh sb="2" eb="3">
      <t>lie biao</t>
    </rPh>
    <rPh sb="4" eb="5">
      <t>cha xun</t>
    </rPh>
    <phoneticPr fontId="1" type="noConversion"/>
  </si>
  <si>
    <t>账户列表查询</t>
  </si>
  <si>
    <t>账户列表查询</t>
    <rPh sb="0" eb="1">
      <t>zhang hu</t>
    </rPh>
    <rPh sb="2" eb="3">
      <t>lie biao</t>
    </rPh>
    <rPh sb="4" eb="5">
      <t>cha xun</t>
    </rPh>
    <phoneticPr fontId="1" type="noConversion"/>
  </si>
  <si>
    <t>联系人列表初始化</t>
    <rPh sb="0" eb="1">
      <t>lian xi ren</t>
    </rPh>
    <rPh sb="3" eb="4">
      <t>lie biao</t>
    </rPh>
    <rPh sb="5" eb="6">
      <t>chu shi hua</t>
    </rPh>
    <phoneticPr fontId="1" type="noConversion"/>
  </si>
  <si>
    <t>商机资源手动调整</t>
  </si>
  <si>
    <t>商机资源手动调整</t>
    <rPh sb="0" eb="1">
      <t>shang ji zi yuan</t>
    </rPh>
    <rPh sb="4" eb="5">
      <t>shou dong</t>
    </rPh>
    <rPh sb="6" eb="7">
      <t>tiao zheng</t>
    </rPh>
    <phoneticPr fontId="1" type="noConversion"/>
  </si>
  <si>
    <t>待分配的商机资源列表查询</t>
  </si>
  <si>
    <t>待分配的商机资源列表查询</t>
    <phoneticPr fontId="1" type="noConversion"/>
  </si>
  <si>
    <t>商机资源指定条数分配</t>
  </si>
  <si>
    <t>商机资源指定条数分配</t>
    <rPh sb="0" eb="1">
      <t>shang ji zi yuan</t>
    </rPh>
    <phoneticPr fontId="1" type="noConversion"/>
  </si>
  <si>
    <t>60,120,180,240,300,360,420,480,540</t>
  </si>
  <si>
    <t>1440,2880,4320,5760,7200,8640,10080</t>
  </si>
  <si>
    <t>1440,2880,4320,5760,7200,8640,10080</t>
    <phoneticPr fontId="1" type="noConversion"/>
  </si>
  <si>
    <t>43200</t>
  </si>
  <si>
    <t>MINUTE_COUNT_TIME</t>
    <phoneticPr fontId="1" type="noConversion"/>
  </si>
  <si>
    <t>1440</t>
  </si>
  <si>
    <t>监控url id</t>
    <rPh sb="0" eb="1">
      <t>jian kong</t>
    </rPh>
    <phoneticPr fontId="1" type="noConversion"/>
  </si>
  <si>
    <t>功能名称</t>
    <rPh sb="0" eb="1">
      <t>gong neng</t>
    </rPh>
    <rPh sb="2" eb="3">
      <t>ming cheng</t>
    </rPh>
    <phoneticPr fontId="1" type="noConversion"/>
  </si>
  <si>
    <t>功能英文名</t>
    <rPh sb="0" eb="1">
      <t>gong neng</t>
    </rPh>
    <rPh sb="2" eb="3">
      <t>ying wen</t>
    </rPh>
    <rPh sb="4" eb="5">
      <t>ming</t>
    </rPh>
    <phoneticPr fontId="1" type="noConversion"/>
  </si>
  <si>
    <t>功能action</t>
    <rPh sb="0" eb="1">
      <t>gong neng</t>
    </rPh>
    <phoneticPr fontId="1" type="noConversion"/>
  </si>
  <si>
    <t>规则id</t>
    <rPh sb="0" eb="1">
      <t>gui ze</t>
    </rPh>
    <phoneticPr fontId="1" type="noConversion"/>
  </si>
  <si>
    <t>监控时间</t>
    <rPh sb="0" eb="1">
      <t>jian kong</t>
    </rPh>
    <rPh sb="2" eb="3">
      <t>shi jian</t>
    </rPh>
    <phoneticPr fontId="1" type="noConversion"/>
  </si>
  <si>
    <t>默认封禁时长</t>
    <rPh sb="0" eb="1">
      <t>mo ren</t>
    </rPh>
    <rPh sb="2" eb="3">
      <t>feng jin</t>
    </rPh>
    <rPh sb="4" eb="5">
      <t>shi chang</t>
    </rPh>
    <phoneticPr fontId="1" type="noConversion"/>
  </si>
  <si>
    <t>次数阈值</t>
    <rPh sb="0" eb="1">
      <t>ci shu</t>
    </rPh>
    <rPh sb="2" eb="3">
      <t>yu zhi</t>
    </rPh>
    <phoneticPr fontId="1" type="noConversion"/>
  </si>
  <si>
    <t>监控时间范围</t>
    <rPh sb="0" eb="1">
      <t>jian kong</t>
    </rPh>
    <rPh sb="2" eb="3">
      <t>shi jain</t>
    </rPh>
    <rPh sb="4" eb="5">
      <t>fan wie</t>
    </rPh>
    <phoneticPr fontId="1" type="noConversion"/>
  </si>
  <si>
    <t>次数阶梯</t>
    <rPh sb="0" eb="1">
      <t>ci shu</t>
    </rPh>
    <rPh sb="2" eb="3">
      <t>jie ti</t>
    </rPh>
    <phoneticPr fontId="1" type="noConversion"/>
  </si>
  <si>
    <t>对应次数阶梯的封禁时间</t>
    <rPh sb="0" eb="1">
      <t>dui ying</t>
    </rPh>
    <rPh sb="2" eb="3">
      <t>ci shu</t>
    </rPh>
    <rPh sb="4" eb="5">
      <t>jie ti</t>
    </rPh>
    <rPh sb="6" eb="7">
      <t>de</t>
    </rPh>
    <rPh sb="7" eb="8">
      <t>feng jin</t>
    </rPh>
    <rPh sb="9" eb="10">
      <t>shi jan</t>
    </rPh>
    <phoneticPr fontId="1" type="noConversion"/>
  </si>
  <si>
    <t>右侧为阶梯封禁策略
（举例：在43200分钟内，触发一次封禁，封禁1440分钟，触发两次，封禁4320分钟。。。）</t>
    <rPh sb="0" eb="1">
      <t>you ce</t>
    </rPh>
    <rPh sb="2" eb="3">
      <t>wei</t>
    </rPh>
    <rPh sb="3" eb="4">
      <t>jie ti</t>
    </rPh>
    <rPh sb="5" eb="6">
      <t>feng jin</t>
    </rPh>
    <rPh sb="7" eb="8">
      <t>ce lue</t>
    </rPh>
    <rPh sb="11" eb="12">
      <t>ju li</t>
    </rPh>
    <rPh sb="14" eb="15">
      <t>zai</t>
    </rPh>
    <rPh sb="20" eb="21">
      <t>fen zhong</t>
    </rPh>
    <rPh sb="22" eb="23">
      <t>nei</t>
    </rPh>
    <rPh sb="24" eb="25">
      <t>chu fa</t>
    </rPh>
    <rPh sb="26" eb="27">
      <t>yi ci</t>
    </rPh>
    <rPh sb="28" eb="29">
      <t>feng jin</t>
    </rPh>
    <rPh sb="31" eb="32">
      <t>feng jin</t>
    </rPh>
    <rPh sb="37" eb="38">
      <t>fen zhong</t>
    </rPh>
    <rPh sb="40" eb="41">
      <t>chu fa</t>
    </rPh>
    <rPh sb="42" eb="43">
      <t>laing ci</t>
    </rPh>
    <rPh sb="45" eb="46">
      <t>feng jin</t>
    </rPh>
    <rPh sb="51" eb="52">
      <t>fen zhong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</si>
</sst>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12" sqref="I12"/>
    </sheetView>
  </sheetViews>
  <sheetFormatPr baseColWidth="10" defaultRowHeight="16" x14ac:dyDescent="0.2"/>
  <cols>
    <col min="1" max="1" width="9.83203125" bestFit="1" customWidth="1"/>
    <col min="2" max="2" width="25.5" bestFit="1" customWidth="1"/>
    <col min="3" max="3" width="31" bestFit="1" customWidth="1"/>
    <col min="4" max="4" width="46.6640625" bestFit="1" customWidth="1"/>
    <col min="5" max="5" width="7" bestFit="1" customWidth="1"/>
    <col min="6" max="6" width="13.5" bestFit="1" customWidth="1"/>
    <col min="7" max="8" width="9.5" bestFit="1" customWidth="1"/>
    <col min="9" max="9" width="39.6640625" customWidth="1"/>
    <col min="10" max="10" width="13.5" bestFit="1" customWidth="1"/>
    <col min="11" max="11" width="14.33203125" bestFit="1" customWidth="1"/>
    <col min="12" max="12" width="34.6640625" bestFit="1" customWidth="1"/>
    <col min="13" max="13" width="15.83203125" bestFit="1" customWidth="1"/>
    <col min="14" max="14" width="34.6640625" bestFit="1" customWidth="1"/>
  </cols>
  <sheetData>
    <row r="1" spans="1:12" x14ac:dyDescent="0.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93</v>
      </c>
      <c r="G1" t="s">
        <v>92</v>
      </c>
      <c r="H1" t="s">
        <v>94</v>
      </c>
      <c r="J1" t="s">
        <v>95</v>
      </c>
      <c r="K1" t="s">
        <v>96</v>
      </c>
      <c r="L1" t="s">
        <v>97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>
        <v>1</v>
      </c>
      <c r="F2">
        <v>180</v>
      </c>
      <c r="G2" s="2">
        <v>5</v>
      </c>
      <c r="H2">
        <v>50</v>
      </c>
      <c r="I2" s="6" t="s">
        <v>98</v>
      </c>
      <c r="J2" s="2">
        <v>43200</v>
      </c>
      <c r="K2" s="2" t="s">
        <v>63</v>
      </c>
      <c r="L2" s="2" t="s">
        <v>83</v>
      </c>
    </row>
    <row r="3" spans="1:12" x14ac:dyDescent="0.2">
      <c r="A3">
        <v>2</v>
      </c>
      <c r="B3" t="s">
        <v>4</v>
      </c>
      <c r="C3" t="s">
        <v>5</v>
      </c>
      <c r="D3" t="s">
        <v>6</v>
      </c>
      <c r="E3">
        <v>2</v>
      </c>
      <c r="F3">
        <v>180</v>
      </c>
      <c r="G3">
        <v>5</v>
      </c>
      <c r="H3">
        <v>100</v>
      </c>
      <c r="I3" s="5"/>
    </row>
    <row r="4" spans="1:12" x14ac:dyDescent="0.2">
      <c r="A4">
        <v>2</v>
      </c>
      <c r="B4" t="s">
        <v>4</v>
      </c>
      <c r="C4" t="s">
        <v>5</v>
      </c>
      <c r="D4" t="s">
        <v>6</v>
      </c>
      <c r="E4">
        <v>3</v>
      </c>
      <c r="F4">
        <v>1440</v>
      </c>
      <c r="G4">
        <v>1440</v>
      </c>
      <c r="H4">
        <v>1000</v>
      </c>
      <c r="I4" s="5"/>
    </row>
    <row r="5" spans="1:12" x14ac:dyDescent="0.2">
      <c r="A5">
        <v>3</v>
      </c>
      <c r="B5" t="s">
        <v>7</v>
      </c>
      <c r="C5" t="s">
        <v>8</v>
      </c>
      <c r="D5" t="s">
        <v>9</v>
      </c>
      <c r="E5">
        <v>4</v>
      </c>
      <c r="F5">
        <v>180</v>
      </c>
      <c r="G5" s="2">
        <v>5</v>
      </c>
      <c r="H5">
        <v>100</v>
      </c>
      <c r="I5" s="5"/>
      <c r="J5" s="2">
        <v>43200</v>
      </c>
      <c r="K5" s="2" t="s">
        <v>63</v>
      </c>
      <c r="L5" s="2" t="s">
        <v>81</v>
      </c>
    </row>
    <row r="6" spans="1:12" x14ac:dyDescent="0.2">
      <c r="A6">
        <v>3</v>
      </c>
      <c r="B6" t="s">
        <v>7</v>
      </c>
      <c r="C6" t="s">
        <v>8</v>
      </c>
      <c r="D6" t="s">
        <v>9</v>
      </c>
      <c r="E6">
        <v>5</v>
      </c>
      <c r="F6">
        <v>1440</v>
      </c>
      <c r="G6" s="4" t="s">
        <v>86</v>
      </c>
      <c r="H6">
        <v>1500</v>
      </c>
      <c r="I6" s="5"/>
      <c r="J6" s="4" t="s">
        <v>84</v>
      </c>
      <c r="K6" s="4" t="s">
        <v>65</v>
      </c>
      <c r="L6" s="4" t="s">
        <v>82</v>
      </c>
    </row>
    <row r="7" spans="1:12" x14ac:dyDescent="0.2">
      <c r="A7">
        <v>4</v>
      </c>
      <c r="B7" t="s">
        <v>10</v>
      </c>
      <c r="C7" t="s">
        <v>11</v>
      </c>
      <c r="D7" t="s">
        <v>12</v>
      </c>
      <c r="E7">
        <v>6</v>
      </c>
      <c r="F7">
        <v>180</v>
      </c>
      <c r="G7">
        <v>5</v>
      </c>
      <c r="H7">
        <v>300</v>
      </c>
    </row>
    <row r="8" spans="1:12" x14ac:dyDescent="0.2">
      <c r="A8">
        <v>4</v>
      </c>
      <c r="B8" t="s">
        <v>10</v>
      </c>
      <c r="C8" t="s">
        <v>11</v>
      </c>
      <c r="D8" t="s">
        <v>12</v>
      </c>
      <c r="E8">
        <v>7</v>
      </c>
      <c r="F8">
        <v>1440</v>
      </c>
      <c r="G8">
        <v>1440</v>
      </c>
      <c r="H8">
        <v>3000</v>
      </c>
    </row>
    <row r="9" spans="1:12" x14ac:dyDescent="0.2">
      <c r="A9">
        <v>5</v>
      </c>
      <c r="B9" t="s">
        <v>13</v>
      </c>
      <c r="C9" t="s">
        <v>14</v>
      </c>
      <c r="D9" t="s">
        <v>15</v>
      </c>
      <c r="E9">
        <v>8</v>
      </c>
      <c r="F9">
        <v>180</v>
      </c>
      <c r="G9">
        <v>5</v>
      </c>
      <c r="H9">
        <v>50</v>
      </c>
    </row>
    <row r="10" spans="1:12" x14ac:dyDescent="0.2">
      <c r="A10">
        <v>5</v>
      </c>
      <c r="B10" t="s">
        <v>13</v>
      </c>
      <c r="C10" t="s">
        <v>14</v>
      </c>
      <c r="D10" t="s">
        <v>15</v>
      </c>
      <c r="E10">
        <v>9</v>
      </c>
      <c r="F10">
        <v>1440</v>
      </c>
      <c r="G10">
        <v>1440</v>
      </c>
      <c r="H10">
        <v>500</v>
      </c>
    </row>
    <row r="11" spans="1:12" x14ac:dyDescent="0.2">
      <c r="A11">
        <v>1</v>
      </c>
      <c r="B11" t="s">
        <v>0</v>
      </c>
      <c r="C11" t="s">
        <v>1</v>
      </c>
      <c r="D11" t="s">
        <v>2</v>
      </c>
      <c r="E11">
        <v>10</v>
      </c>
      <c r="F11">
        <v>1440</v>
      </c>
      <c r="G11">
        <v>1440</v>
      </c>
      <c r="H11">
        <v>200</v>
      </c>
    </row>
    <row r="12" spans="1:12" x14ac:dyDescent="0.2">
      <c r="A12">
        <v>11</v>
      </c>
      <c r="B12" t="s">
        <v>28</v>
      </c>
      <c r="C12" t="s">
        <v>29</v>
      </c>
      <c r="D12" t="s">
        <v>30</v>
      </c>
      <c r="E12">
        <v>11</v>
      </c>
      <c r="F12">
        <v>30</v>
      </c>
      <c r="G12">
        <v>1</v>
      </c>
      <c r="H12">
        <v>20</v>
      </c>
    </row>
    <row r="13" spans="1:12" x14ac:dyDescent="0.2">
      <c r="A13">
        <v>7</v>
      </c>
      <c r="B13" t="s">
        <v>16</v>
      </c>
      <c r="C13" t="s">
        <v>17</v>
      </c>
      <c r="D13" t="s">
        <v>18</v>
      </c>
      <c r="E13">
        <v>12</v>
      </c>
      <c r="F13">
        <v>1440</v>
      </c>
      <c r="G13">
        <v>1440</v>
      </c>
      <c r="H13">
        <v>5000</v>
      </c>
    </row>
    <row r="14" spans="1:12" x14ac:dyDescent="0.2">
      <c r="A14">
        <v>7</v>
      </c>
      <c r="B14" t="s">
        <v>16</v>
      </c>
      <c r="C14" t="s">
        <v>17</v>
      </c>
      <c r="D14" t="s">
        <v>18</v>
      </c>
      <c r="E14">
        <v>13</v>
      </c>
      <c r="F14">
        <v>180</v>
      </c>
      <c r="G14">
        <v>2</v>
      </c>
      <c r="H14">
        <v>800</v>
      </c>
    </row>
    <row r="15" spans="1:12" x14ac:dyDescent="0.2">
      <c r="A15">
        <v>12</v>
      </c>
      <c r="B15" t="s">
        <v>31</v>
      </c>
      <c r="C15" t="s">
        <v>32</v>
      </c>
      <c r="D15" t="s">
        <v>33</v>
      </c>
      <c r="E15">
        <v>14</v>
      </c>
      <c r="F15">
        <v>180</v>
      </c>
      <c r="G15">
        <v>5</v>
      </c>
      <c r="H15">
        <v>100</v>
      </c>
    </row>
    <row r="16" spans="1:12" x14ac:dyDescent="0.2">
      <c r="A16">
        <v>12</v>
      </c>
      <c r="B16" t="s">
        <v>31</v>
      </c>
      <c r="C16" t="s">
        <v>32</v>
      </c>
      <c r="D16" t="s">
        <v>33</v>
      </c>
      <c r="E16">
        <v>15</v>
      </c>
      <c r="F16">
        <v>1440</v>
      </c>
      <c r="G16">
        <v>1440</v>
      </c>
      <c r="H16">
        <v>1000</v>
      </c>
    </row>
    <row r="17" spans="1:8" x14ac:dyDescent="0.2">
      <c r="A17">
        <v>13</v>
      </c>
      <c r="B17" t="s">
        <v>35</v>
      </c>
      <c r="C17" t="s">
        <v>36</v>
      </c>
      <c r="D17" t="s">
        <v>37</v>
      </c>
      <c r="E17">
        <v>16</v>
      </c>
      <c r="F17">
        <v>180</v>
      </c>
      <c r="G17">
        <v>5</v>
      </c>
      <c r="H17">
        <v>100</v>
      </c>
    </row>
    <row r="18" spans="1:8" x14ac:dyDescent="0.2">
      <c r="A18">
        <v>13</v>
      </c>
      <c r="B18" t="s">
        <v>35</v>
      </c>
      <c r="C18" t="s">
        <v>36</v>
      </c>
      <c r="D18" t="s">
        <v>37</v>
      </c>
      <c r="E18">
        <v>17</v>
      </c>
      <c r="F18">
        <v>1440</v>
      </c>
      <c r="G18">
        <v>1440</v>
      </c>
      <c r="H18">
        <v>1000</v>
      </c>
    </row>
    <row r="19" spans="1:8" x14ac:dyDescent="0.2">
      <c r="A19">
        <v>14</v>
      </c>
      <c r="B19" t="s">
        <v>38</v>
      </c>
      <c r="C19" t="s">
        <v>39</v>
      </c>
      <c r="D19" t="s">
        <v>40</v>
      </c>
      <c r="E19">
        <v>18</v>
      </c>
      <c r="F19">
        <v>180</v>
      </c>
      <c r="G19">
        <v>5</v>
      </c>
      <c r="H19">
        <v>100</v>
      </c>
    </row>
    <row r="20" spans="1:8" x14ac:dyDescent="0.2">
      <c r="A20">
        <v>14</v>
      </c>
      <c r="B20" t="s">
        <v>38</v>
      </c>
      <c r="C20" t="s">
        <v>39</v>
      </c>
      <c r="D20" t="s">
        <v>40</v>
      </c>
      <c r="E20">
        <v>19</v>
      </c>
      <c r="F20">
        <v>1440</v>
      </c>
      <c r="G20">
        <v>1440</v>
      </c>
      <c r="H20">
        <v>1000</v>
      </c>
    </row>
    <row r="21" spans="1:8" x14ac:dyDescent="0.2">
      <c r="A21">
        <v>15</v>
      </c>
      <c r="B21" t="s">
        <v>69</v>
      </c>
      <c r="C21" t="s">
        <v>68</v>
      </c>
      <c r="D21" t="s">
        <v>41</v>
      </c>
      <c r="E21">
        <v>20</v>
      </c>
      <c r="F21">
        <v>180</v>
      </c>
      <c r="G21">
        <v>5</v>
      </c>
      <c r="H21">
        <v>100</v>
      </c>
    </row>
    <row r="22" spans="1:8" x14ac:dyDescent="0.2">
      <c r="A22">
        <v>15</v>
      </c>
      <c r="B22" t="s">
        <v>69</v>
      </c>
      <c r="C22" t="s">
        <v>68</v>
      </c>
      <c r="D22" t="s">
        <v>41</v>
      </c>
      <c r="E22">
        <v>21</v>
      </c>
      <c r="F22">
        <v>1440</v>
      </c>
      <c r="G22">
        <v>1440</v>
      </c>
      <c r="H22">
        <v>1000</v>
      </c>
    </row>
    <row r="23" spans="1:8" x14ac:dyDescent="0.2">
      <c r="A23">
        <v>16</v>
      </c>
      <c r="B23" t="s">
        <v>42</v>
      </c>
      <c r="C23" t="s">
        <v>43</v>
      </c>
      <c r="D23" t="s">
        <v>44</v>
      </c>
      <c r="E23">
        <v>22</v>
      </c>
      <c r="F23">
        <v>180</v>
      </c>
      <c r="G23">
        <v>5</v>
      </c>
      <c r="H23">
        <v>100</v>
      </c>
    </row>
    <row r="24" spans="1:8" x14ac:dyDescent="0.2">
      <c r="A24">
        <v>16</v>
      </c>
      <c r="B24" t="s">
        <v>42</v>
      </c>
      <c r="C24" t="s">
        <v>43</v>
      </c>
      <c r="D24" t="s">
        <v>44</v>
      </c>
      <c r="E24">
        <v>23</v>
      </c>
      <c r="F24">
        <v>1440</v>
      </c>
      <c r="G24">
        <v>1440</v>
      </c>
      <c r="H24">
        <v>1000</v>
      </c>
    </row>
    <row r="25" spans="1:8" x14ac:dyDescent="0.2">
      <c r="A25">
        <v>17</v>
      </c>
      <c r="B25" t="s">
        <v>66</v>
      </c>
      <c r="C25" t="s">
        <v>45</v>
      </c>
      <c r="D25" t="s">
        <v>46</v>
      </c>
      <c r="E25">
        <v>24</v>
      </c>
      <c r="F25">
        <v>180</v>
      </c>
      <c r="G25">
        <v>5</v>
      </c>
      <c r="H25">
        <v>100</v>
      </c>
    </row>
    <row r="26" spans="1:8" x14ac:dyDescent="0.2">
      <c r="A26">
        <v>17</v>
      </c>
      <c r="B26" t="s">
        <v>66</v>
      </c>
      <c r="C26" t="s">
        <v>45</v>
      </c>
      <c r="D26" t="s">
        <v>46</v>
      </c>
      <c r="E26">
        <v>25</v>
      </c>
      <c r="F26">
        <v>1440</v>
      </c>
      <c r="G26">
        <v>1440</v>
      </c>
      <c r="H26">
        <v>1000</v>
      </c>
    </row>
    <row r="27" spans="1:8" x14ac:dyDescent="0.2">
      <c r="A27">
        <v>18</v>
      </c>
      <c r="B27" t="s">
        <v>77</v>
      </c>
      <c r="C27" t="s">
        <v>47</v>
      </c>
      <c r="D27" t="s">
        <v>48</v>
      </c>
      <c r="E27">
        <v>26</v>
      </c>
      <c r="F27">
        <v>180</v>
      </c>
      <c r="G27">
        <v>5</v>
      </c>
      <c r="H27">
        <v>100</v>
      </c>
    </row>
    <row r="28" spans="1:8" x14ac:dyDescent="0.2">
      <c r="A28">
        <v>18</v>
      </c>
      <c r="B28" t="s">
        <v>77</v>
      </c>
      <c r="C28" t="s">
        <v>47</v>
      </c>
      <c r="D28" t="s">
        <v>48</v>
      </c>
      <c r="E28">
        <v>27</v>
      </c>
      <c r="F28">
        <v>1440</v>
      </c>
      <c r="G28">
        <v>1440</v>
      </c>
      <c r="H28">
        <v>1000</v>
      </c>
    </row>
    <row r="29" spans="1:8" x14ac:dyDescent="0.2">
      <c r="A29">
        <v>19</v>
      </c>
      <c r="B29" t="s">
        <v>28</v>
      </c>
      <c r="C29" t="s">
        <v>49</v>
      </c>
      <c r="D29" t="s">
        <v>30</v>
      </c>
      <c r="E29">
        <v>28</v>
      </c>
      <c r="F29">
        <v>180</v>
      </c>
      <c r="G29">
        <v>5</v>
      </c>
      <c r="H29">
        <v>100</v>
      </c>
    </row>
    <row r="30" spans="1:8" x14ac:dyDescent="0.2">
      <c r="A30">
        <v>19</v>
      </c>
      <c r="B30" t="s">
        <v>28</v>
      </c>
      <c r="C30" t="s">
        <v>49</v>
      </c>
      <c r="D30" t="s">
        <v>30</v>
      </c>
      <c r="E30">
        <v>29</v>
      </c>
      <c r="F30">
        <v>1440</v>
      </c>
      <c r="G30">
        <v>1440</v>
      </c>
      <c r="H30">
        <v>1000</v>
      </c>
    </row>
    <row r="31" spans="1:8" x14ac:dyDescent="0.2">
      <c r="A31">
        <v>20</v>
      </c>
      <c r="B31" t="s">
        <v>72</v>
      </c>
      <c r="C31" t="s">
        <v>51</v>
      </c>
      <c r="D31" t="s">
        <v>52</v>
      </c>
      <c r="E31">
        <v>30</v>
      </c>
      <c r="F31">
        <v>180</v>
      </c>
      <c r="G31">
        <v>5</v>
      </c>
      <c r="H31">
        <v>100</v>
      </c>
    </row>
    <row r="32" spans="1:8" x14ac:dyDescent="0.2">
      <c r="A32">
        <v>20</v>
      </c>
      <c r="B32" t="s">
        <v>72</v>
      </c>
      <c r="C32" t="s">
        <v>51</v>
      </c>
      <c r="D32" t="s">
        <v>52</v>
      </c>
      <c r="E32">
        <v>31</v>
      </c>
      <c r="F32">
        <v>1440</v>
      </c>
      <c r="G32">
        <v>1440</v>
      </c>
      <c r="H32">
        <v>1000</v>
      </c>
    </row>
    <row r="33" spans="1:8" x14ac:dyDescent="0.2">
      <c r="A33">
        <v>22</v>
      </c>
      <c r="B33" t="s">
        <v>75</v>
      </c>
      <c r="C33" t="s">
        <v>55</v>
      </c>
      <c r="D33" t="s">
        <v>56</v>
      </c>
      <c r="E33">
        <v>32</v>
      </c>
      <c r="F33">
        <v>1</v>
      </c>
      <c r="G33">
        <v>1</v>
      </c>
      <c r="H33">
        <v>600</v>
      </c>
    </row>
    <row r="34" spans="1:8" x14ac:dyDescent="0.2">
      <c r="A34">
        <v>23</v>
      </c>
      <c r="B34" t="s">
        <v>79</v>
      </c>
      <c r="C34" t="s">
        <v>57</v>
      </c>
      <c r="D34" t="s">
        <v>58</v>
      </c>
      <c r="E34">
        <v>33</v>
      </c>
      <c r="F34">
        <v>1</v>
      </c>
      <c r="G34">
        <v>1</v>
      </c>
      <c r="H34">
        <v>600</v>
      </c>
    </row>
  </sheetData>
  <mergeCells count="1">
    <mergeCell ref="I2:I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9" sqref="D29"/>
    </sheetView>
  </sheetViews>
  <sheetFormatPr baseColWidth="10" defaultRowHeight="16" x14ac:dyDescent="0.2"/>
  <cols>
    <col min="2" max="2" width="2.5" bestFit="1" customWidth="1"/>
    <col min="3" max="3" width="31" bestFit="1" customWidth="1"/>
    <col min="4" max="4" width="44.1640625" bestFit="1" customWidth="1"/>
    <col min="5" max="5" width="46.6640625" bestFit="1" customWidth="1"/>
    <col min="6" max="6" width="5.5" bestFit="1" customWidth="1"/>
    <col min="7" max="8" width="15.5" bestFit="1" customWidth="1"/>
  </cols>
  <sheetData>
    <row r="1" spans="1:8" x14ac:dyDescent="0.2">
      <c r="A1">
        <v>1</v>
      </c>
      <c r="B1">
        <v>2</v>
      </c>
      <c r="C1" t="s">
        <v>0</v>
      </c>
      <c r="D1" t="s">
        <v>1</v>
      </c>
      <c r="E1" t="s">
        <v>2</v>
      </c>
      <c r="F1">
        <v>1</v>
      </c>
      <c r="G1" t="s">
        <v>3</v>
      </c>
      <c r="H1" s="1">
        <v>42419</v>
      </c>
    </row>
    <row r="2" spans="1:8" x14ac:dyDescent="0.2">
      <c r="A2">
        <v>2</v>
      </c>
      <c r="B2">
        <v>1</v>
      </c>
      <c r="C2" t="s">
        <v>4</v>
      </c>
      <c r="D2" t="s">
        <v>5</v>
      </c>
      <c r="E2" t="s">
        <v>6</v>
      </c>
      <c r="F2">
        <v>1</v>
      </c>
      <c r="G2" t="s">
        <v>3</v>
      </c>
      <c r="H2" s="1">
        <v>42423</v>
      </c>
    </row>
    <row r="3" spans="1:8" x14ac:dyDescent="0.2">
      <c r="A3">
        <v>3</v>
      </c>
      <c r="B3">
        <v>1</v>
      </c>
      <c r="C3" t="s">
        <v>7</v>
      </c>
      <c r="D3" t="s">
        <v>8</v>
      </c>
      <c r="E3" t="s">
        <v>9</v>
      </c>
      <c r="F3">
        <v>1</v>
      </c>
      <c r="G3" t="s">
        <v>3</v>
      </c>
      <c r="H3" s="1">
        <v>42423</v>
      </c>
    </row>
    <row r="4" spans="1:8" x14ac:dyDescent="0.2">
      <c r="A4">
        <v>4</v>
      </c>
      <c r="B4">
        <v>1</v>
      </c>
      <c r="C4" t="s">
        <v>10</v>
      </c>
      <c r="D4" t="s">
        <v>11</v>
      </c>
      <c r="E4" t="s">
        <v>12</v>
      </c>
      <c r="F4">
        <v>1</v>
      </c>
      <c r="G4" t="s">
        <v>3</v>
      </c>
      <c r="H4" s="1">
        <v>42423</v>
      </c>
    </row>
    <row r="5" spans="1:8" x14ac:dyDescent="0.2">
      <c r="A5">
        <v>5</v>
      </c>
      <c r="B5">
        <v>1</v>
      </c>
      <c r="C5" t="s">
        <v>13</v>
      </c>
      <c r="D5" t="s">
        <v>14</v>
      </c>
      <c r="E5" t="s">
        <v>15</v>
      </c>
      <c r="F5">
        <v>1</v>
      </c>
      <c r="G5" t="s">
        <v>3</v>
      </c>
      <c r="H5" s="1">
        <v>42423</v>
      </c>
    </row>
    <row r="6" spans="1:8" x14ac:dyDescent="0.2">
      <c r="A6">
        <v>7</v>
      </c>
      <c r="B6">
        <v>3</v>
      </c>
      <c r="C6" t="s">
        <v>16</v>
      </c>
      <c r="D6" t="s">
        <v>17</v>
      </c>
      <c r="E6" t="s">
        <v>18</v>
      </c>
      <c r="F6">
        <v>1</v>
      </c>
      <c r="H6" s="1">
        <v>25569</v>
      </c>
    </row>
    <row r="7" spans="1:8" x14ac:dyDescent="0.2">
      <c r="A7">
        <v>8</v>
      </c>
      <c r="B7">
        <v>3</v>
      </c>
      <c r="C7" t="s">
        <v>19</v>
      </c>
      <c r="D7" t="s">
        <v>20</v>
      </c>
      <c r="E7" t="s">
        <v>21</v>
      </c>
      <c r="F7">
        <v>1</v>
      </c>
      <c r="H7" s="1">
        <v>25569</v>
      </c>
    </row>
    <row r="8" spans="1:8" x14ac:dyDescent="0.2">
      <c r="A8">
        <v>9</v>
      </c>
      <c r="B8">
        <v>3</v>
      </c>
      <c r="C8" t="s">
        <v>22</v>
      </c>
      <c r="D8" t="s">
        <v>23</v>
      </c>
      <c r="E8" t="s">
        <v>24</v>
      </c>
      <c r="F8">
        <v>1</v>
      </c>
      <c r="H8" s="1">
        <v>25569</v>
      </c>
    </row>
    <row r="9" spans="1:8" x14ac:dyDescent="0.2">
      <c r="A9">
        <v>10</v>
      </c>
      <c r="B9">
        <v>3</v>
      </c>
      <c r="C9" t="s">
        <v>25</v>
      </c>
      <c r="D9" t="s">
        <v>26</v>
      </c>
      <c r="E9" t="s">
        <v>27</v>
      </c>
      <c r="F9">
        <v>1</v>
      </c>
      <c r="H9" s="1">
        <v>25569</v>
      </c>
    </row>
    <row r="10" spans="1:8" x14ac:dyDescent="0.2">
      <c r="A10">
        <v>11</v>
      </c>
      <c r="B10">
        <v>5</v>
      </c>
      <c r="C10" t="s">
        <v>28</v>
      </c>
      <c r="D10" t="s">
        <v>29</v>
      </c>
      <c r="E10" t="s">
        <v>30</v>
      </c>
      <c r="F10">
        <v>1</v>
      </c>
      <c r="H10" s="1">
        <v>42545</v>
      </c>
    </row>
    <row r="11" spans="1:8" x14ac:dyDescent="0.2">
      <c r="A11">
        <v>12</v>
      </c>
      <c r="B11">
        <v>1</v>
      </c>
      <c r="C11" t="s">
        <v>31</v>
      </c>
      <c r="D11" t="s">
        <v>32</v>
      </c>
      <c r="E11" t="s">
        <v>33</v>
      </c>
      <c r="F11">
        <v>1</v>
      </c>
      <c r="G11" t="s">
        <v>34</v>
      </c>
      <c r="H11" s="1">
        <v>42565.603692129633</v>
      </c>
    </row>
    <row r="12" spans="1:8" x14ac:dyDescent="0.2">
      <c r="A12">
        <v>13</v>
      </c>
      <c r="B12">
        <v>1</v>
      </c>
      <c r="C12" t="s">
        <v>35</v>
      </c>
      <c r="D12" t="s">
        <v>36</v>
      </c>
      <c r="E12" t="s">
        <v>37</v>
      </c>
      <c r="F12">
        <v>1</v>
      </c>
      <c r="G12" t="s">
        <v>34</v>
      </c>
      <c r="H12" s="1">
        <v>42565.603692129633</v>
      </c>
    </row>
    <row r="13" spans="1:8" x14ac:dyDescent="0.2">
      <c r="A13">
        <v>14</v>
      </c>
      <c r="B13">
        <v>1</v>
      </c>
      <c r="C13" t="s">
        <v>38</v>
      </c>
      <c r="D13" t="s">
        <v>39</v>
      </c>
      <c r="E13" t="s">
        <v>40</v>
      </c>
      <c r="F13">
        <v>1</v>
      </c>
      <c r="G13" t="s">
        <v>34</v>
      </c>
      <c r="H13" s="1">
        <v>42565.603692129633</v>
      </c>
    </row>
    <row r="14" spans="1:8" x14ac:dyDescent="0.2">
      <c r="A14">
        <v>15</v>
      </c>
      <c r="B14">
        <v>1</v>
      </c>
      <c r="C14" t="s">
        <v>70</v>
      </c>
      <c r="D14" t="s">
        <v>68</v>
      </c>
      <c r="E14" t="s">
        <v>41</v>
      </c>
      <c r="F14">
        <v>1</v>
      </c>
      <c r="G14" t="s">
        <v>34</v>
      </c>
      <c r="H14" s="1">
        <v>42565.603692129633</v>
      </c>
    </row>
    <row r="15" spans="1:8" x14ac:dyDescent="0.2">
      <c r="A15">
        <v>16</v>
      </c>
      <c r="B15">
        <v>1</v>
      </c>
      <c r="C15" t="s">
        <v>42</v>
      </c>
      <c r="D15" t="s">
        <v>43</v>
      </c>
      <c r="E15" t="s">
        <v>44</v>
      </c>
      <c r="F15">
        <v>1</v>
      </c>
      <c r="G15" t="s">
        <v>34</v>
      </c>
      <c r="H15" s="1">
        <v>42565.603692129633</v>
      </c>
    </row>
    <row r="16" spans="1:8" x14ac:dyDescent="0.2">
      <c r="A16">
        <v>17</v>
      </c>
      <c r="B16">
        <v>1</v>
      </c>
      <c r="C16" t="s">
        <v>67</v>
      </c>
      <c r="D16" t="s">
        <v>45</v>
      </c>
      <c r="E16" t="s">
        <v>46</v>
      </c>
      <c r="F16">
        <v>1</v>
      </c>
      <c r="G16" t="s">
        <v>34</v>
      </c>
      <c r="H16" s="1">
        <v>42565.603692129633</v>
      </c>
    </row>
    <row r="17" spans="1:8" x14ac:dyDescent="0.2">
      <c r="A17">
        <v>18</v>
      </c>
      <c r="B17">
        <v>1</v>
      </c>
      <c r="C17" t="s">
        <v>78</v>
      </c>
      <c r="D17" t="s">
        <v>47</v>
      </c>
      <c r="E17" t="s">
        <v>48</v>
      </c>
      <c r="F17">
        <v>1</v>
      </c>
      <c r="G17" t="s">
        <v>34</v>
      </c>
      <c r="H17" s="1">
        <v>42565.603692129633</v>
      </c>
    </row>
    <row r="18" spans="1:8" x14ac:dyDescent="0.2">
      <c r="A18">
        <v>19</v>
      </c>
      <c r="B18">
        <v>5</v>
      </c>
      <c r="C18" t="s">
        <v>71</v>
      </c>
      <c r="D18" t="s">
        <v>49</v>
      </c>
      <c r="E18" t="s">
        <v>30</v>
      </c>
      <c r="F18">
        <v>1</v>
      </c>
      <c r="G18" t="s">
        <v>50</v>
      </c>
      <c r="H18" s="1">
        <v>42565.603692129633</v>
      </c>
    </row>
    <row r="19" spans="1:8" x14ac:dyDescent="0.2">
      <c r="A19">
        <v>20</v>
      </c>
      <c r="B19">
        <v>5</v>
      </c>
      <c r="C19" t="s">
        <v>73</v>
      </c>
      <c r="D19" t="s">
        <v>51</v>
      </c>
      <c r="E19" t="s">
        <v>52</v>
      </c>
      <c r="F19">
        <v>1</v>
      </c>
      <c r="G19" t="s">
        <v>50</v>
      </c>
      <c r="H19" s="1">
        <v>42565.603692129633</v>
      </c>
    </row>
    <row r="20" spans="1:8" x14ac:dyDescent="0.2">
      <c r="A20">
        <v>21</v>
      </c>
      <c r="B20">
        <v>1</v>
      </c>
      <c r="C20" t="s">
        <v>74</v>
      </c>
      <c r="D20" t="s">
        <v>53</v>
      </c>
      <c r="E20" t="s">
        <v>54</v>
      </c>
      <c r="F20">
        <v>1</v>
      </c>
      <c r="G20" t="s">
        <v>34</v>
      </c>
      <c r="H20" s="1">
        <v>42800</v>
      </c>
    </row>
    <row r="21" spans="1:8" x14ac:dyDescent="0.2">
      <c r="A21">
        <v>22</v>
      </c>
      <c r="B21">
        <v>1</v>
      </c>
      <c r="C21" t="s">
        <v>76</v>
      </c>
      <c r="D21" t="s">
        <v>55</v>
      </c>
      <c r="E21" t="s">
        <v>56</v>
      </c>
      <c r="F21">
        <v>1</v>
      </c>
      <c r="G21" t="s">
        <v>34</v>
      </c>
      <c r="H21" s="1">
        <v>42950</v>
      </c>
    </row>
    <row r="22" spans="1:8" x14ac:dyDescent="0.2">
      <c r="A22">
        <v>23</v>
      </c>
      <c r="B22">
        <v>1</v>
      </c>
      <c r="C22" t="s">
        <v>80</v>
      </c>
      <c r="D22" t="s">
        <v>57</v>
      </c>
      <c r="E22" t="s">
        <v>58</v>
      </c>
      <c r="F22">
        <v>1</v>
      </c>
      <c r="G22" t="s">
        <v>34</v>
      </c>
      <c r="H22" s="1">
        <v>42950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D14" sqref="A1:V33"/>
    </sheetView>
  </sheetViews>
  <sheetFormatPr baseColWidth="10" defaultRowHeight="16" x14ac:dyDescent="0.2"/>
  <cols>
    <col min="2" max="2" width="25.5" bestFit="1" customWidth="1"/>
    <col min="3" max="3" width="31" bestFit="1" customWidth="1"/>
    <col min="4" max="4" width="46.6640625" bestFit="1" customWidth="1"/>
    <col min="7" max="7" width="24.33203125" bestFit="1" customWidth="1"/>
    <col min="9" max="9" width="15.5" bestFit="1" customWidth="1"/>
    <col min="13" max="13" width="24.33203125" bestFit="1" customWidth="1"/>
    <col min="14" max="14" width="14.33203125" bestFit="1" customWidth="1"/>
    <col min="15" max="15" width="22.5" bestFit="1" customWidth="1"/>
    <col min="17" max="17" width="22.83203125" bestFit="1" customWidth="1"/>
    <col min="18" max="18" width="6.6640625" bestFit="1" customWidth="1"/>
    <col min="19" max="19" width="24.33203125" bestFit="1" customWidth="1"/>
    <col min="20" max="20" width="14.33203125" bestFit="1" customWidth="1"/>
    <col min="21" max="21" width="15.83203125" bestFit="1" customWidth="1"/>
    <col min="22" max="22" width="34.6640625" bestFit="1" customWidth="1"/>
  </cols>
  <sheetData>
    <row r="1" spans="1:22" x14ac:dyDescent="0.2">
      <c r="A1">
        <f>VLOOKUP(G1,工作表1!A:E,1,FALSE)</f>
        <v>1</v>
      </c>
      <c r="B1" t="str">
        <f>VLOOKUP(G1,工作表1!A:E,3,FALSE)</f>
        <v>线索录入提交</v>
      </c>
      <c r="C1" t="str">
        <f>VLOOKUP(G1,工作表1!A:E,4,FALSE)</f>
        <v>hint_submit</v>
      </c>
      <c r="D1" t="str">
        <f>VLOOKUP(G1,工作表1!A:E,5,FALSE)</f>
        <v>/hint/hintCustAdd_submit.action</v>
      </c>
      <c r="E1">
        <v>1</v>
      </c>
      <c r="F1">
        <v>1</v>
      </c>
      <c r="G1">
        <v>1</v>
      </c>
      <c r="H1">
        <v>1</v>
      </c>
      <c r="I1" s="1">
        <v>42419</v>
      </c>
      <c r="J1">
        <v>1</v>
      </c>
      <c r="K1">
        <v>2</v>
      </c>
      <c r="L1">
        <v>180</v>
      </c>
      <c r="M1" t="s">
        <v>59</v>
      </c>
      <c r="N1" s="2">
        <v>5</v>
      </c>
      <c r="O1" t="s">
        <v>60</v>
      </c>
      <c r="P1">
        <v>50</v>
      </c>
      <c r="Q1" t="s">
        <v>61</v>
      </c>
      <c r="R1" s="2">
        <v>43200</v>
      </c>
      <c r="S1" t="s">
        <v>62</v>
      </c>
      <c r="T1" s="2" t="s">
        <v>63</v>
      </c>
      <c r="U1" t="s">
        <v>64</v>
      </c>
      <c r="V1" s="2" t="s">
        <v>83</v>
      </c>
    </row>
    <row r="2" spans="1:22" x14ac:dyDescent="0.2">
      <c r="A2">
        <f>VLOOKUP(G2,工作表1!A:E,1,FALSE)</f>
        <v>2</v>
      </c>
      <c r="B2" t="str">
        <f>VLOOKUP(G2,工作表1!A:E,3,FALSE)</f>
        <v>网址校验</v>
      </c>
      <c r="C2" t="str">
        <f>VLOOKUP(G2,工作表1!A:E,4,FALSE)</f>
        <v>siteCheck</v>
      </c>
      <c r="D2" t="str">
        <f>VLOOKUP(G2,工作表1!A:E,5,FALSE)</f>
        <v>/cust/uniqueCheck_auditSiteUrlOfHint.action</v>
      </c>
      <c r="E2">
        <v>2</v>
      </c>
      <c r="F2">
        <v>1</v>
      </c>
      <c r="G2">
        <v>2</v>
      </c>
      <c r="H2">
        <v>1</v>
      </c>
      <c r="I2" s="1">
        <v>42423</v>
      </c>
      <c r="J2">
        <v>1</v>
      </c>
      <c r="K2">
        <v>2</v>
      </c>
      <c r="L2">
        <v>180</v>
      </c>
      <c r="M2" t="s">
        <v>59</v>
      </c>
      <c r="N2">
        <v>5</v>
      </c>
      <c r="O2" t="s">
        <v>60</v>
      </c>
      <c r="P2">
        <v>100</v>
      </c>
    </row>
    <row r="3" spans="1:22" x14ac:dyDescent="0.2">
      <c r="A3">
        <f>VLOOKUP(G3,工作表1!A:E,1,FALSE)</f>
        <v>2</v>
      </c>
      <c r="B3" t="str">
        <f>VLOOKUP(G3,工作表1!A:E,3,FALSE)</f>
        <v>网址校验</v>
      </c>
      <c r="C3" t="str">
        <f>VLOOKUP(G3,工作表1!A:E,4,FALSE)</f>
        <v>siteCheck</v>
      </c>
      <c r="D3" t="str">
        <f>VLOOKUP(G3,工作表1!A:E,5,FALSE)</f>
        <v>/cust/uniqueCheck_auditSiteUrlOfHint.action</v>
      </c>
      <c r="E3">
        <v>3</v>
      </c>
      <c r="F3">
        <v>1</v>
      </c>
      <c r="G3">
        <v>2</v>
      </c>
      <c r="H3">
        <v>1</v>
      </c>
      <c r="I3" s="1">
        <v>42423</v>
      </c>
      <c r="J3">
        <v>1</v>
      </c>
      <c r="K3">
        <v>2</v>
      </c>
      <c r="L3">
        <v>1440</v>
      </c>
      <c r="M3" t="s">
        <v>59</v>
      </c>
      <c r="N3">
        <v>1440</v>
      </c>
      <c r="O3" t="s">
        <v>60</v>
      </c>
      <c r="P3">
        <v>1000</v>
      </c>
    </row>
    <row r="4" spans="1:22" x14ac:dyDescent="0.2">
      <c r="A4">
        <f>VLOOKUP(G4,工作表1!A:E,1,FALSE)</f>
        <v>3</v>
      </c>
      <c r="B4" t="str">
        <f>VLOOKUP(G4,工作表1!A:E,3,FALSE)</f>
        <v>公司名校验</v>
      </c>
      <c r="C4" t="str">
        <f>VLOOKUP(G4,工作表1!A:E,4,FALSE)</f>
        <v>namecheck</v>
      </c>
      <c r="D4" t="str">
        <f>VLOOKUP(G4,工作表1!A:E,5,FALSE)</f>
        <v>/cust/uniqueCheck_auditCustNameOfHint.action</v>
      </c>
      <c r="E4">
        <v>4</v>
      </c>
      <c r="F4">
        <v>1</v>
      </c>
      <c r="G4">
        <v>3</v>
      </c>
      <c r="H4">
        <v>1</v>
      </c>
      <c r="I4" s="1">
        <v>42423</v>
      </c>
      <c r="J4">
        <v>1</v>
      </c>
      <c r="K4">
        <v>2</v>
      </c>
      <c r="L4">
        <v>180</v>
      </c>
      <c r="M4" t="s">
        <v>59</v>
      </c>
      <c r="N4" s="2">
        <v>5</v>
      </c>
      <c r="O4" t="s">
        <v>60</v>
      </c>
      <c r="P4">
        <v>100</v>
      </c>
      <c r="Q4" t="s">
        <v>61</v>
      </c>
      <c r="R4" s="2">
        <v>43200</v>
      </c>
      <c r="S4" t="s">
        <v>62</v>
      </c>
      <c r="T4" s="2" t="s">
        <v>63</v>
      </c>
      <c r="U4" t="s">
        <v>64</v>
      </c>
      <c r="V4" s="2" t="s">
        <v>81</v>
      </c>
    </row>
    <row r="5" spans="1:22" x14ac:dyDescent="0.2">
      <c r="A5">
        <f>VLOOKUP(G5,工作表1!A:E,1,FALSE)</f>
        <v>3</v>
      </c>
      <c r="B5" t="str">
        <f>VLOOKUP(G5,工作表1!A:E,3,FALSE)</f>
        <v>公司名校验</v>
      </c>
      <c r="C5" t="str">
        <f>VLOOKUP(G5,工作表1!A:E,4,FALSE)</f>
        <v>namecheck</v>
      </c>
      <c r="D5" t="str">
        <f>VLOOKUP(G5,工作表1!A:E,5,FALSE)</f>
        <v>/cust/uniqueCheck_auditCustNameOfHint.action</v>
      </c>
      <c r="E5">
        <v>5</v>
      </c>
      <c r="F5">
        <v>1</v>
      </c>
      <c r="G5">
        <v>3</v>
      </c>
      <c r="H5">
        <v>1</v>
      </c>
      <c r="I5" s="1">
        <v>42423</v>
      </c>
      <c r="J5">
        <v>1</v>
      </c>
      <c r="K5">
        <v>2</v>
      </c>
      <c r="L5">
        <v>1440</v>
      </c>
      <c r="M5" s="3" t="s">
        <v>59</v>
      </c>
      <c r="N5" s="4" t="s">
        <v>86</v>
      </c>
      <c r="O5" t="s">
        <v>60</v>
      </c>
      <c r="P5">
        <v>1500</v>
      </c>
      <c r="Q5" s="3" t="s">
        <v>61</v>
      </c>
      <c r="R5" s="4" t="s">
        <v>84</v>
      </c>
      <c r="S5" s="3" t="s">
        <v>62</v>
      </c>
      <c r="T5" s="4" t="s">
        <v>65</v>
      </c>
      <c r="U5" s="3" t="s">
        <v>64</v>
      </c>
      <c r="V5" s="4" t="s">
        <v>82</v>
      </c>
    </row>
    <row r="6" spans="1:22" x14ac:dyDescent="0.2">
      <c r="A6">
        <f>VLOOKUP(G6,工作表1!A:E,1,FALSE)</f>
        <v>4</v>
      </c>
      <c r="B6" t="str">
        <f>VLOOKUP(G6,工作表1!A:E,3,FALSE)</f>
        <v>电话校验</v>
      </c>
      <c r="C6" t="str">
        <f>VLOOKUP(G6,工作表1!A:E,4,FALSE)</f>
        <v>phoneCheck</v>
      </c>
      <c r="D6" t="str">
        <f>VLOOKUP(G6,工作表1!A:E,5,FALSE)</f>
        <v>/cust/uniqueCheck_auditPhoneNumberOfHint.action</v>
      </c>
      <c r="E6">
        <v>6</v>
      </c>
      <c r="F6">
        <v>1</v>
      </c>
      <c r="G6">
        <v>4</v>
      </c>
      <c r="H6">
        <v>1</v>
      </c>
      <c r="I6" s="1">
        <v>42423</v>
      </c>
      <c r="J6">
        <v>1</v>
      </c>
      <c r="K6">
        <v>2</v>
      </c>
      <c r="L6">
        <v>180</v>
      </c>
      <c r="M6" t="s">
        <v>59</v>
      </c>
      <c r="N6">
        <v>5</v>
      </c>
      <c r="O6" t="s">
        <v>60</v>
      </c>
      <c r="P6">
        <v>300</v>
      </c>
    </row>
    <row r="7" spans="1:22" x14ac:dyDescent="0.2">
      <c r="A7">
        <f>VLOOKUP(G7,工作表1!A:E,1,FALSE)</f>
        <v>4</v>
      </c>
      <c r="B7" t="str">
        <f>VLOOKUP(G7,工作表1!A:E,3,FALSE)</f>
        <v>电话校验</v>
      </c>
      <c r="C7" t="str">
        <f>VLOOKUP(G7,工作表1!A:E,4,FALSE)</f>
        <v>phoneCheck</v>
      </c>
      <c r="D7" t="str">
        <f>VLOOKUP(G7,工作表1!A:E,5,FALSE)</f>
        <v>/cust/uniqueCheck_auditPhoneNumberOfHint.action</v>
      </c>
      <c r="E7">
        <v>7</v>
      </c>
      <c r="F7">
        <v>1</v>
      </c>
      <c r="G7">
        <v>4</v>
      </c>
      <c r="H7">
        <v>1</v>
      </c>
      <c r="I7" s="1">
        <v>42423</v>
      </c>
      <c r="J7">
        <v>1</v>
      </c>
      <c r="K7">
        <v>2</v>
      </c>
      <c r="L7">
        <v>1440</v>
      </c>
      <c r="M7" t="s">
        <v>59</v>
      </c>
      <c r="N7">
        <v>1440</v>
      </c>
      <c r="O7" t="s">
        <v>60</v>
      </c>
      <c r="P7">
        <v>3000</v>
      </c>
    </row>
    <row r="8" spans="1:22" x14ac:dyDescent="0.2">
      <c r="A8">
        <f>VLOOKUP(G8,工作表1!A:E,1,FALSE)</f>
        <v>5</v>
      </c>
      <c r="B8" t="str">
        <f>VLOOKUP(G8,工作表1!A:E,3,FALSE)</f>
        <v>加客保</v>
      </c>
      <c r="C8" t="str">
        <f>VLOOKUP(G8,工作表1!A:E,4,FALSE)</f>
        <v>opp_add</v>
      </c>
      <c r="D8" t="str">
        <f>VLOOKUP(G8,工作表1!A:E,5,FALSE)</f>
        <v>/opp/opportunity_addOpp.action</v>
      </c>
      <c r="E8">
        <v>8</v>
      </c>
      <c r="F8">
        <v>1</v>
      </c>
      <c r="G8">
        <v>5</v>
      </c>
      <c r="H8">
        <v>1</v>
      </c>
      <c r="I8" s="1">
        <v>42423</v>
      </c>
      <c r="J8">
        <v>1</v>
      </c>
      <c r="K8">
        <v>2</v>
      </c>
      <c r="L8">
        <v>180</v>
      </c>
      <c r="M8" t="s">
        <v>85</v>
      </c>
      <c r="N8">
        <v>5</v>
      </c>
      <c r="O8" t="s">
        <v>60</v>
      </c>
      <c r="P8">
        <v>50</v>
      </c>
    </row>
    <row r="9" spans="1:22" x14ac:dyDescent="0.2">
      <c r="A9">
        <f>VLOOKUP(G9,工作表1!A:E,1,FALSE)</f>
        <v>5</v>
      </c>
      <c r="B9" t="str">
        <f>VLOOKUP(G9,工作表1!A:E,3,FALSE)</f>
        <v>加客保</v>
      </c>
      <c r="C9" t="str">
        <f>VLOOKUP(G9,工作表1!A:E,4,FALSE)</f>
        <v>opp_add</v>
      </c>
      <c r="D9" t="str">
        <f>VLOOKUP(G9,工作表1!A:E,5,FALSE)</f>
        <v>/opp/opportunity_addOpp.action</v>
      </c>
      <c r="E9">
        <v>9</v>
      </c>
      <c r="F9">
        <v>1</v>
      </c>
      <c r="G9">
        <v>5</v>
      </c>
      <c r="H9">
        <v>1</v>
      </c>
      <c r="I9" s="1">
        <v>42423</v>
      </c>
      <c r="J9">
        <v>1</v>
      </c>
      <c r="K9">
        <v>2</v>
      </c>
      <c r="L9">
        <v>1440</v>
      </c>
      <c r="M9" t="s">
        <v>59</v>
      </c>
      <c r="N9">
        <v>1440</v>
      </c>
      <c r="O9" t="s">
        <v>60</v>
      </c>
      <c r="P9">
        <v>500</v>
      </c>
    </row>
    <row r="10" spans="1:22" x14ac:dyDescent="0.2">
      <c r="A10">
        <f>VLOOKUP(G10,工作表1!A:E,1,FALSE)</f>
        <v>1</v>
      </c>
      <c r="B10" t="str">
        <f>VLOOKUP(G10,工作表1!A:E,3,FALSE)</f>
        <v>线索录入提交</v>
      </c>
      <c r="C10" t="str">
        <f>VLOOKUP(G10,工作表1!A:E,4,FALSE)</f>
        <v>hint_submit</v>
      </c>
      <c r="D10" t="str">
        <f>VLOOKUP(G10,工作表1!A:E,5,FALSE)</f>
        <v>/hint/hintCustAdd_submit.action</v>
      </c>
      <c r="E10">
        <v>10</v>
      </c>
      <c r="F10">
        <v>1</v>
      </c>
      <c r="G10">
        <v>1</v>
      </c>
      <c r="H10">
        <v>1</v>
      </c>
      <c r="I10" s="1">
        <v>42483</v>
      </c>
      <c r="J10">
        <v>1</v>
      </c>
      <c r="K10">
        <v>2</v>
      </c>
      <c r="L10">
        <v>1440</v>
      </c>
      <c r="M10" t="s">
        <v>59</v>
      </c>
      <c r="N10">
        <v>1440</v>
      </c>
      <c r="O10" t="s">
        <v>60</v>
      </c>
      <c r="P10">
        <v>200</v>
      </c>
    </row>
    <row r="11" spans="1:22" x14ac:dyDescent="0.2">
      <c r="A11">
        <f>VLOOKUP(G11,工作表1!A:E,1,FALSE)</f>
        <v>11</v>
      </c>
      <c r="B11" t="str">
        <f>VLOOKUP(G11,工作表1!A:E,3,FALSE)</f>
        <v>订单列表查询</v>
      </c>
      <c r="C11" t="str">
        <f>VLOOKUP(G11,工作表1!A:E,4,FALSE)</f>
        <v>queryOrder</v>
      </c>
      <c r="D11" t="str">
        <f>VLOOKUP(G11,工作表1!A:E,5,FALSE)</f>
        <v>/order/queryOrderNew_queryOrder.action</v>
      </c>
      <c r="E11">
        <v>11</v>
      </c>
      <c r="F11">
        <v>5</v>
      </c>
      <c r="G11">
        <v>11</v>
      </c>
      <c r="H11">
        <v>1</v>
      </c>
      <c r="I11" s="1">
        <v>25569</v>
      </c>
      <c r="J11">
        <v>1</v>
      </c>
      <c r="K11">
        <v>2</v>
      </c>
      <c r="L11">
        <v>30</v>
      </c>
      <c r="M11" t="s">
        <v>59</v>
      </c>
      <c r="N11">
        <v>1</v>
      </c>
      <c r="O11" t="s">
        <v>60</v>
      </c>
      <c r="P11">
        <v>20</v>
      </c>
    </row>
    <row r="12" spans="1:22" x14ac:dyDescent="0.2">
      <c r="A12">
        <f>VLOOKUP(G12,工作表1!A:E,1,FALSE)</f>
        <v>7</v>
      </c>
      <c r="B12" t="str">
        <f>VLOOKUP(G12,工作表1!A:E,3,FALSE)</f>
        <v>私有库唯一性校验</v>
      </c>
      <c r="C12" t="str">
        <f>VLOOKUP(G12,工作表1!A:E,4,FALSE)</f>
        <v>personhint_check</v>
      </c>
      <c r="D12" t="str">
        <f>VLOOKUP(G12,工作表1!A:E,5,FALSE)</f>
        <v>/personhint/hintInfoCheck_uniqueCheck.action</v>
      </c>
      <c r="E12">
        <v>12</v>
      </c>
      <c r="F12">
        <v>3</v>
      </c>
      <c r="G12">
        <v>7</v>
      </c>
      <c r="H12">
        <v>1</v>
      </c>
      <c r="I12" s="1">
        <v>42562</v>
      </c>
      <c r="J12">
        <v>1</v>
      </c>
      <c r="K12">
        <v>2</v>
      </c>
      <c r="L12">
        <v>1440</v>
      </c>
      <c r="M12" t="s">
        <v>59</v>
      </c>
      <c r="N12">
        <v>1440</v>
      </c>
      <c r="O12" t="s">
        <v>60</v>
      </c>
      <c r="P12">
        <v>5000</v>
      </c>
    </row>
    <row r="13" spans="1:22" x14ac:dyDescent="0.2">
      <c r="A13">
        <f>VLOOKUP(G13,工作表1!A:E,1,FALSE)</f>
        <v>7</v>
      </c>
      <c r="B13" t="str">
        <f>VLOOKUP(G13,工作表1!A:E,3,FALSE)</f>
        <v>私有库唯一性校验</v>
      </c>
      <c r="C13" t="str">
        <f>VLOOKUP(G13,工作表1!A:E,4,FALSE)</f>
        <v>personhint_check</v>
      </c>
      <c r="D13" t="str">
        <f>VLOOKUP(G13,工作表1!A:E,5,FALSE)</f>
        <v>/personhint/hintInfoCheck_uniqueCheck.action</v>
      </c>
      <c r="E13">
        <v>13</v>
      </c>
      <c r="F13">
        <v>3</v>
      </c>
      <c r="G13">
        <v>7</v>
      </c>
      <c r="H13">
        <v>1</v>
      </c>
      <c r="I13" s="1">
        <v>42562</v>
      </c>
      <c r="J13">
        <v>1</v>
      </c>
      <c r="K13">
        <v>2</v>
      </c>
      <c r="L13">
        <v>180</v>
      </c>
      <c r="M13" t="s">
        <v>59</v>
      </c>
      <c r="N13">
        <v>2</v>
      </c>
      <c r="O13" t="s">
        <v>60</v>
      </c>
      <c r="P13">
        <v>800</v>
      </c>
    </row>
    <row r="14" spans="1:22" x14ac:dyDescent="0.2">
      <c r="A14">
        <f>VLOOKUP(G14,工作表1!A:E,1,FALSE)</f>
        <v>12</v>
      </c>
      <c r="B14" t="str">
        <f>VLOOKUP(G14,工作表1!A:E,3,FALSE)</f>
        <v>客户列表查询</v>
      </c>
      <c r="C14" t="str">
        <f>VLOOKUP(G14,工作表1!A:E,4,FALSE)</f>
        <v>customer_list</v>
      </c>
      <c r="D14" t="str">
        <f>VLOOKUP(G14,工作表1!A:E,5,FALSE)</f>
        <v>/cust/customerOpera_query.action</v>
      </c>
      <c r="E14">
        <v>14</v>
      </c>
      <c r="F14">
        <v>1</v>
      </c>
      <c r="G14">
        <v>12</v>
      </c>
      <c r="H14">
        <v>1</v>
      </c>
      <c r="I14" s="1">
        <v>42580.809351851851</v>
      </c>
      <c r="J14">
        <v>1</v>
      </c>
      <c r="K14">
        <v>2</v>
      </c>
      <c r="L14">
        <v>180</v>
      </c>
      <c r="M14" t="s">
        <v>59</v>
      </c>
      <c r="N14">
        <v>5</v>
      </c>
      <c r="O14" t="s">
        <v>60</v>
      </c>
      <c r="P14">
        <v>100</v>
      </c>
    </row>
    <row r="15" spans="1:22" x14ac:dyDescent="0.2">
      <c r="A15">
        <f>VLOOKUP(G15,工作表1!A:E,1,FALSE)</f>
        <v>12</v>
      </c>
      <c r="B15" t="str">
        <f>VLOOKUP(G15,工作表1!A:E,3,FALSE)</f>
        <v>客户列表查询</v>
      </c>
      <c r="C15" t="str">
        <f>VLOOKUP(G15,工作表1!A:E,4,FALSE)</f>
        <v>customer_list</v>
      </c>
      <c r="D15" t="str">
        <f>VLOOKUP(G15,工作表1!A:E,5,FALSE)</f>
        <v>/cust/customerOpera_query.action</v>
      </c>
      <c r="E15">
        <v>15</v>
      </c>
      <c r="F15">
        <v>1</v>
      </c>
      <c r="G15">
        <v>12</v>
      </c>
      <c r="H15">
        <v>1</v>
      </c>
      <c r="I15" s="1">
        <v>42580.809351851851</v>
      </c>
      <c r="J15">
        <v>1</v>
      </c>
      <c r="K15">
        <v>2</v>
      </c>
      <c r="L15">
        <v>1440</v>
      </c>
      <c r="M15" t="s">
        <v>59</v>
      </c>
      <c r="N15">
        <v>1440</v>
      </c>
      <c r="O15" t="s">
        <v>60</v>
      </c>
      <c r="P15">
        <v>1000</v>
      </c>
    </row>
    <row r="16" spans="1:22" x14ac:dyDescent="0.2">
      <c r="A16">
        <f>VLOOKUP(G16,工作表1!A:E,1,FALSE)</f>
        <v>13</v>
      </c>
      <c r="B16" t="str">
        <f>VLOOKUP(G16,工作表1!A:E,3,FALSE)</f>
        <v>联系人列表查询</v>
      </c>
      <c r="C16" t="str">
        <f>VLOOKUP(G16,工作表1!A:E,4,FALSE)</f>
        <v>contact_list</v>
      </c>
      <c r="D16" t="str">
        <f>VLOOKUP(G16,工作表1!A:E,5,FALSE)</f>
        <v>/cust/contact_query.action</v>
      </c>
      <c r="E16">
        <v>16</v>
      </c>
      <c r="F16">
        <v>1</v>
      </c>
      <c r="G16">
        <v>13</v>
      </c>
      <c r="H16">
        <v>1</v>
      </c>
      <c r="I16" s="1">
        <v>42580.809351851851</v>
      </c>
      <c r="J16">
        <v>1</v>
      </c>
      <c r="K16">
        <v>2</v>
      </c>
      <c r="L16">
        <v>180</v>
      </c>
      <c r="M16" t="s">
        <v>59</v>
      </c>
      <c r="N16">
        <v>5</v>
      </c>
      <c r="O16" t="s">
        <v>60</v>
      </c>
      <c r="P16">
        <v>100</v>
      </c>
    </row>
    <row r="17" spans="1:16" x14ac:dyDescent="0.2">
      <c r="A17">
        <f>VLOOKUP(G17,工作表1!A:E,1,FALSE)</f>
        <v>13</v>
      </c>
      <c r="B17" t="str">
        <f>VLOOKUP(G17,工作表1!A:E,3,FALSE)</f>
        <v>联系人列表查询</v>
      </c>
      <c r="C17" t="str">
        <f>VLOOKUP(G17,工作表1!A:E,4,FALSE)</f>
        <v>contact_list</v>
      </c>
      <c r="D17" t="str">
        <f>VLOOKUP(G17,工作表1!A:E,5,FALSE)</f>
        <v>/cust/contact_query.action</v>
      </c>
      <c r="E17">
        <v>17</v>
      </c>
      <c r="F17">
        <v>1</v>
      </c>
      <c r="G17">
        <v>13</v>
      </c>
      <c r="H17">
        <v>1</v>
      </c>
      <c r="I17" s="1">
        <v>42580.809351851851</v>
      </c>
      <c r="J17">
        <v>1</v>
      </c>
      <c r="K17">
        <v>2</v>
      </c>
      <c r="L17">
        <v>1440</v>
      </c>
      <c r="M17" t="s">
        <v>59</v>
      </c>
      <c r="N17">
        <v>1440</v>
      </c>
      <c r="O17" t="s">
        <v>60</v>
      </c>
      <c r="P17">
        <v>1000</v>
      </c>
    </row>
    <row r="18" spans="1:16" x14ac:dyDescent="0.2">
      <c r="A18">
        <f>VLOOKUP(G18,工作表1!A:E,1,FALSE)</f>
        <v>14</v>
      </c>
      <c r="B18" t="str">
        <f>VLOOKUP(G18,工作表1!A:E,3,FALSE)</f>
        <v>商机查询</v>
      </c>
      <c r="C18" t="str">
        <f>VLOOKUP(G18,工作表1!A:E,4,FALSE)</f>
        <v>opportunity_record</v>
      </c>
      <c r="D18" t="str">
        <f>VLOOKUP(G18,工作表1!A:E,5,FALSE)</f>
        <v>/opp/opportunityRecord_queryList.action</v>
      </c>
      <c r="E18">
        <v>18</v>
      </c>
      <c r="F18">
        <v>1</v>
      </c>
      <c r="G18">
        <v>14</v>
      </c>
      <c r="H18">
        <v>1</v>
      </c>
      <c r="I18" s="1">
        <v>42580.809351851851</v>
      </c>
      <c r="J18">
        <v>1</v>
      </c>
      <c r="K18">
        <v>2</v>
      </c>
      <c r="L18">
        <v>180</v>
      </c>
      <c r="M18" t="s">
        <v>59</v>
      </c>
      <c r="N18">
        <v>5</v>
      </c>
      <c r="O18" t="s">
        <v>60</v>
      </c>
      <c r="P18">
        <v>100</v>
      </c>
    </row>
    <row r="19" spans="1:16" x14ac:dyDescent="0.2">
      <c r="A19">
        <f>VLOOKUP(G19,工作表1!A:E,1,FALSE)</f>
        <v>14</v>
      </c>
      <c r="B19" t="str">
        <f>VLOOKUP(G19,工作表1!A:E,3,FALSE)</f>
        <v>商机查询</v>
      </c>
      <c r="C19" t="str">
        <f>VLOOKUP(G19,工作表1!A:E,4,FALSE)</f>
        <v>opportunity_record</v>
      </c>
      <c r="D19" t="str">
        <f>VLOOKUP(G19,工作表1!A:E,5,FALSE)</f>
        <v>/opp/opportunityRecord_queryList.action</v>
      </c>
      <c r="E19">
        <v>19</v>
      </c>
      <c r="F19">
        <v>1</v>
      </c>
      <c r="G19">
        <v>14</v>
      </c>
      <c r="H19">
        <v>1</v>
      </c>
      <c r="I19" s="1">
        <v>42580.809351851851</v>
      </c>
      <c r="J19">
        <v>1</v>
      </c>
      <c r="K19">
        <v>2</v>
      </c>
      <c r="L19">
        <v>1440</v>
      </c>
      <c r="M19" t="s">
        <v>59</v>
      </c>
      <c r="N19">
        <v>1440</v>
      </c>
      <c r="O19" t="s">
        <v>60</v>
      </c>
      <c r="P19">
        <v>1000</v>
      </c>
    </row>
    <row r="20" spans="1:16" x14ac:dyDescent="0.2">
      <c r="A20">
        <f>VLOOKUP(G20,工作表1!A:E,1,FALSE)</f>
        <v>15</v>
      </c>
      <c r="B20" t="str">
        <f>VLOOKUP(G20,工作表1!A:E,3,FALSE)</f>
        <v>商机资源操作记录查询</v>
      </c>
      <c r="C20" t="str">
        <f>VLOOKUP(G20,工作表1!A:E,4,FALSE)</f>
        <v>opp_resource</v>
      </c>
      <c r="D20" t="str">
        <f>VLOOKUP(G20,工作表1!A:E,5,FALSE)</f>
        <v>/oppres/oppResourceView_query.action</v>
      </c>
      <c r="E20">
        <v>20</v>
      </c>
      <c r="F20">
        <v>1</v>
      </c>
      <c r="G20">
        <v>15</v>
      </c>
      <c r="H20">
        <v>1</v>
      </c>
      <c r="I20" s="1">
        <v>42580.809351851851</v>
      </c>
      <c r="J20">
        <v>1</v>
      </c>
      <c r="K20">
        <v>2</v>
      </c>
      <c r="L20">
        <v>180</v>
      </c>
      <c r="M20" t="s">
        <v>59</v>
      </c>
      <c r="N20">
        <v>5</v>
      </c>
      <c r="O20" t="s">
        <v>60</v>
      </c>
      <c r="P20">
        <v>100</v>
      </c>
    </row>
    <row r="21" spans="1:16" x14ac:dyDescent="0.2">
      <c r="A21">
        <f>VLOOKUP(G21,工作表1!A:E,1,FALSE)</f>
        <v>15</v>
      </c>
      <c r="B21" t="str">
        <f>VLOOKUP(G21,工作表1!A:E,3,FALSE)</f>
        <v>商机资源操作记录查询</v>
      </c>
      <c r="C21" t="str">
        <f>VLOOKUP(G21,工作表1!A:E,4,FALSE)</f>
        <v>opp_resource</v>
      </c>
      <c r="D21" t="str">
        <f>VLOOKUP(G21,工作表1!A:E,5,FALSE)</f>
        <v>/oppres/oppResourceView_query.action</v>
      </c>
      <c r="E21">
        <v>21</v>
      </c>
      <c r="F21">
        <v>1</v>
      </c>
      <c r="G21">
        <v>15</v>
      </c>
      <c r="H21">
        <v>1</v>
      </c>
      <c r="I21" s="1">
        <v>42580.809351851851</v>
      </c>
      <c r="J21">
        <v>1</v>
      </c>
      <c r="K21">
        <v>2</v>
      </c>
      <c r="L21">
        <v>1440</v>
      </c>
      <c r="M21" t="s">
        <v>59</v>
      </c>
      <c r="N21">
        <v>1440</v>
      </c>
      <c r="O21" t="s">
        <v>60</v>
      </c>
      <c r="P21">
        <v>1000</v>
      </c>
    </row>
    <row r="22" spans="1:16" x14ac:dyDescent="0.2">
      <c r="A22">
        <f>VLOOKUP(G22,工作表1!A:E,1,FALSE)</f>
        <v>16</v>
      </c>
      <c r="B22" t="str">
        <f>VLOOKUP(G22,工作表1!A:E,3,FALSE)</f>
        <v>转接商机列表查询</v>
      </c>
      <c r="C22" t="str">
        <f>VLOOKUP(G22,工作表1!A:E,4,FALSE)</f>
        <v>turnout_list</v>
      </c>
      <c r="D22" t="str">
        <f>VLOOKUP(G22,工作表1!A:E,5,FALSE)</f>
        <v>/turnout/turnoutList_query.action</v>
      </c>
      <c r="E22">
        <v>22</v>
      </c>
      <c r="F22">
        <v>1</v>
      </c>
      <c r="G22">
        <v>16</v>
      </c>
      <c r="H22">
        <v>1</v>
      </c>
      <c r="I22" s="1">
        <v>42580.809351851851</v>
      </c>
      <c r="J22">
        <v>1</v>
      </c>
      <c r="K22">
        <v>2</v>
      </c>
      <c r="L22">
        <v>180</v>
      </c>
      <c r="M22" t="s">
        <v>59</v>
      </c>
      <c r="N22">
        <v>5</v>
      </c>
      <c r="O22" t="s">
        <v>60</v>
      </c>
      <c r="P22">
        <v>100</v>
      </c>
    </row>
    <row r="23" spans="1:16" x14ac:dyDescent="0.2">
      <c r="A23">
        <f>VLOOKUP(G23,工作表1!A:E,1,FALSE)</f>
        <v>16</v>
      </c>
      <c r="B23" t="str">
        <f>VLOOKUP(G23,工作表1!A:E,3,FALSE)</f>
        <v>转接商机列表查询</v>
      </c>
      <c r="C23" t="str">
        <f>VLOOKUP(G23,工作表1!A:E,4,FALSE)</f>
        <v>turnout_list</v>
      </c>
      <c r="D23" t="str">
        <f>VLOOKUP(G23,工作表1!A:E,5,FALSE)</f>
        <v>/turnout/turnoutList_query.action</v>
      </c>
      <c r="E23">
        <v>23</v>
      </c>
      <c r="F23">
        <v>1</v>
      </c>
      <c r="G23">
        <v>16</v>
      </c>
      <c r="H23">
        <v>1</v>
      </c>
      <c r="I23" s="1">
        <v>42580.809351851851</v>
      </c>
      <c r="J23">
        <v>1</v>
      </c>
      <c r="K23">
        <v>2</v>
      </c>
      <c r="L23">
        <v>1440</v>
      </c>
      <c r="M23" t="s">
        <v>59</v>
      </c>
      <c r="N23">
        <v>1440</v>
      </c>
      <c r="O23" t="s">
        <v>60</v>
      </c>
      <c r="P23">
        <v>1000</v>
      </c>
    </row>
    <row r="24" spans="1:16" x14ac:dyDescent="0.2">
      <c r="A24">
        <f>VLOOKUP(G24,工作表1!A:E,1,FALSE)</f>
        <v>17</v>
      </c>
      <c r="B24" t="str">
        <f>VLOOKUP(G24,工作表1!A:E,3,FALSE)</f>
        <v>商机资源列表查询</v>
      </c>
      <c r="C24" t="str">
        <f>VLOOKUP(G24,工作表1!A:E,4,FALSE)</f>
        <v>opp_resource_manage</v>
      </c>
      <c r="D24" t="str">
        <f>VLOOKUP(G24,工作表1!A:E,5,FALSE)</f>
        <v>/oppres/oppResourceManage_query.action</v>
      </c>
      <c r="E24">
        <v>24</v>
      </c>
      <c r="F24">
        <v>1</v>
      </c>
      <c r="G24">
        <v>17</v>
      </c>
      <c r="H24">
        <v>1</v>
      </c>
      <c r="I24" s="1">
        <v>42580.809351851851</v>
      </c>
      <c r="J24">
        <v>1</v>
      </c>
      <c r="K24">
        <v>2</v>
      </c>
      <c r="L24">
        <v>180</v>
      </c>
      <c r="M24" t="s">
        <v>59</v>
      </c>
      <c r="N24">
        <v>5</v>
      </c>
      <c r="O24" t="s">
        <v>60</v>
      </c>
      <c r="P24">
        <v>100</v>
      </c>
    </row>
    <row r="25" spans="1:16" x14ac:dyDescent="0.2">
      <c r="A25">
        <f>VLOOKUP(G25,工作表1!A:E,1,FALSE)</f>
        <v>17</v>
      </c>
      <c r="B25" t="str">
        <f>VLOOKUP(G25,工作表1!A:E,3,FALSE)</f>
        <v>商机资源列表查询</v>
      </c>
      <c r="C25" t="str">
        <f>VLOOKUP(G25,工作表1!A:E,4,FALSE)</f>
        <v>opp_resource_manage</v>
      </c>
      <c r="D25" t="str">
        <f>VLOOKUP(G25,工作表1!A:E,5,FALSE)</f>
        <v>/oppres/oppResourceManage_query.action</v>
      </c>
      <c r="E25">
        <v>25</v>
      </c>
      <c r="F25">
        <v>1</v>
      </c>
      <c r="G25">
        <v>17</v>
      </c>
      <c r="H25">
        <v>1</v>
      </c>
      <c r="I25" s="1">
        <v>42580.809351851851</v>
      </c>
      <c r="J25">
        <v>1</v>
      </c>
      <c r="K25">
        <v>2</v>
      </c>
      <c r="L25">
        <v>1440</v>
      </c>
      <c r="M25" t="s">
        <v>59</v>
      </c>
      <c r="N25">
        <v>1440</v>
      </c>
      <c r="O25" t="s">
        <v>60</v>
      </c>
      <c r="P25">
        <v>1000</v>
      </c>
    </row>
    <row r="26" spans="1:16" x14ac:dyDescent="0.2">
      <c r="A26">
        <f>VLOOKUP(G26,工作表1!A:E,1,FALSE)</f>
        <v>18</v>
      </c>
      <c r="B26" t="str">
        <f>VLOOKUP(G26,工作表1!A:E,3,FALSE)</f>
        <v>待分配的商机资源列表查询</v>
      </c>
      <c r="C26" t="str">
        <f>VLOOKUP(G26,工作表1!A:E,4,FALSE)</f>
        <v>opp_resource_ajust</v>
      </c>
      <c r="D26" t="str">
        <f>VLOOKUP(G26,工作表1!A:E,5,FALSE)</f>
        <v>/oppres/oppResourceAjust_query.action</v>
      </c>
      <c r="E26">
        <v>26</v>
      </c>
      <c r="F26">
        <v>1</v>
      </c>
      <c r="G26">
        <v>18</v>
      </c>
      <c r="H26">
        <v>1</v>
      </c>
      <c r="I26" s="1">
        <v>42580.809351851851</v>
      </c>
      <c r="J26">
        <v>1</v>
      </c>
      <c r="K26">
        <v>2</v>
      </c>
      <c r="L26">
        <v>180</v>
      </c>
      <c r="M26" t="s">
        <v>59</v>
      </c>
      <c r="N26">
        <v>5</v>
      </c>
      <c r="O26" t="s">
        <v>60</v>
      </c>
      <c r="P26">
        <v>100</v>
      </c>
    </row>
    <row r="27" spans="1:16" x14ac:dyDescent="0.2">
      <c r="A27">
        <f>VLOOKUP(G27,工作表1!A:E,1,FALSE)</f>
        <v>18</v>
      </c>
      <c r="B27" t="str">
        <f>VLOOKUP(G27,工作表1!A:E,3,FALSE)</f>
        <v>待分配的商机资源列表查询</v>
      </c>
      <c r="C27" t="str">
        <f>VLOOKUP(G27,工作表1!A:E,4,FALSE)</f>
        <v>opp_resource_ajust</v>
      </c>
      <c r="D27" t="str">
        <f>VLOOKUP(G27,工作表1!A:E,5,FALSE)</f>
        <v>/oppres/oppResourceAjust_query.action</v>
      </c>
      <c r="E27">
        <v>27</v>
      </c>
      <c r="F27">
        <v>1</v>
      </c>
      <c r="G27">
        <v>18</v>
      </c>
      <c r="H27">
        <v>1</v>
      </c>
      <c r="I27" s="1">
        <v>42580.809351851851</v>
      </c>
      <c r="J27">
        <v>1</v>
      </c>
      <c r="K27">
        <v>2</v>
      </c>
      <c r="L27">
        <v>1440</v>
      </c>
      <c r="M27" t="s">
        <v>59</v>
      </c>
      <c r="N27">
        <v>1440</v>
      </c>
      <c r="O27" t="s">
        <v>60</v>
      </c>
      <c r="P27">
        <v>1000</v>
      </c>
    </row>
    <row r="28" spans="1:16" x14ac:dyDescent="0.2">
      <c r="A28">
        <f>VLOOKUP(G28,工作表1!A:E,1,FALSE)</f>
        <v>19</v>
      </c>
      <c r="B28" t="str">
        <f>VLOOKUP(G28,工作表1!A:E,3,FALSE)</f>
        <v>订单列表查询</v>
      </c>
      <c r="C28" t="str">
        <f>VLOOKUP(G28,工作表1!A:E,4,FALSE)</f>
        <v>order_list</v>
      </c>
      <c r="D28" t="str">
        <f>VLOOKUP(G28,工作表1!A:E,5,FALSE)</f>
        <v>/order/queryOrderNew_queryOrder.action</v>
      </c>
      <c r="E28">
        <v>28</v>
      </c>
      <c r="F28">
        <v>5</v>
      </c>
      <c r="G28">
        <v>19</v>
      </c>
      <c r="H28">
        <v>1</v>
      </c>
      <c r="I28" s="1">
        <v>42580.809351851851</v>
      </c>
      <c r="J28">
        <v>1</v>
      </c>
      <c r="K28">
        <v>2</v>
      </c>
      <c r="L28">
        <v>180</v>
      </c>
      <c r="M28" t="s">
        <v>59</v>
      </c>
      <c r="N28">
        <v>5</v>
      </c>
      <c r="O28" t="s">
        <v>60</v>
      </c>
      <c r="P28">
        <v>100</v>
      </c>
    </row>
    <row r="29" spans="1:16" x14ac:dyDescent="0.2">
      <c r="A29">
        <f>VLOOKUP(G29,工作表1!A:E,1,FALSE)</f>
        <v>19</v>
      </c>
      <c r="B29" t="str">
        <f>VLOOKUP(G29,工作表1!A:E,3,FALSE)</f>
        <v>订单列表查询</v>
      </c>
      <c r="C29" t="str">
        <f>VLOOKUP(G29,工作表1!A:E,4,FALSE)</f>
        <v>order_list</v>
      </c>
      <c r="D29" t="str">
        <f>VLOOKUP(G29,工作表1!A:E,5,FALSE)</f>
        <v>/order/queryOrderNew_queryOrder.action</v>
      </c>
      <c r="E29">
        <v>29</v>
      </c>
      <c r="F29">
        <v>5</v>
      </c>
      <c r="G29">
        <v>19</v>
      </c>
      <c r="H29">
        <v>1</v>
      </c>
      <c r="I29" s="1">
        <v>42580.809351851851</v>
      </c>
      <c r="J29">
        <v>1</v>
      </c>
      <c r="K29">
        <v>2</v>
      </c>
      <c r="L29">
        <v>1440</v>
      </c>
      <c r="M29" t="s">
        <v>59</v>
      </c>
      <c r="N29">
        <v>1440</v>
      </c>
      <c r="O29" t="s">
        <v>60</v>
      </c>
      <c r="P29">
        <v>1000</v>
      </c>
    </row>
    <row r="30" spans="1:16" x14ac:dyDescent="0.2">
      <c r="A30">
        <f>VLOOKUP(G30,工作表1!A:E,1,FALSE)</f>
        <v>20</v>
      </c>
      <c r="B30" t="str">
        <f>VLOOKUP(G30,工作表1!A:E,3,FALSE)</f>
        <v>账户列表查询</v>
      </c>
      <c r="C30" t="str">
        <f>VLOOKUP(G30,工作表1!A:E,4,FALSE)</f>
        <v>account_list</v>
      </c>
      <c r="D30" t="str">
        <f>VLOOKUP(G30,工作表1!A:E,5,FALSE)</f>
        <v>/fullaccount/fullAccountInfo_queryAccount.action</v>
      </c>
      <c r="E30">
        <v>30</v>
      </c>
      <c r="F30">
        <v>5</v>
      </c>
      <c r="G30">
        <v>20</v>
      </c>
      <c r="H30">
        <v>1</v>
      </c>
      <c r="I30" s="1">
        <v>42580.809351851851</v>
      </c>
      <c r="J30">
        <v>1</v>
      </c>
      <c r="K30">
        <v>2</v>
      </c>
      <c r="L30">
        <v>180</v>
      </c>
      <c r="M30" t="s">
        <v>59</v>
      </c>
      <c r="N30">
        <v>5</v>
      </c>
      <c r="O30" t="s">
        <v>60</v>
      </c>
      <c r="P30">
        <v>100</v>
      </c>
    </row>
    <row r="31" spans="1:16" x14ac:dyDescent="0.2">
      <c r="A31">
        <f>VLOOKUP(G31,工作表1!A:E,1,FALSE)</f>
        <v>20</v>
      </c>
      <c r="B31" t="str">
        <f>VLOOKUP(G31,工作表1!A:E,3,FALSE)</f>
        <v>账户列表查询</v>
      </c>
      <c r="C31" t="str">
        <f>VLOOKUP(G31,工作表1!A:E,4,FALSE)</f>
        <v>account_list</v>
      </c>
      <c r="D31" t="str">
        <f>VLOOKUP(G31,工作表1!A:E,5,FALSE)</f>
        <v>/fullaccount/fullAccountInfo_queryAccount.action</v>
      </c>
      <c r="E31">
        <v>31</v>
      </c>
      <c r="F31">
        <v>5</v>
      </c>
      <c r="G31">
        <v>20</v>
      </c>
      <c r="H31">
        <v>1</v>
      </c>
      <c r="I31" s="1">
        <v>42580.809351851851</v>
      </c>
      <c r="J31">
        <v>1</v>
      </c>
      <c r="K31">
        <v>2</v>
      </c>
      <c r="L31">
        <v>1440</v>
      </c>
      <c r="M31" t="s">
        <v>59</v>
      </c>
      <c r="N31">
        <v>1440</v>
      </c>
      <c r="O31" t="s">
        <v>60</v>
      </c>
      <c r="P31">
        <v>1000</v>
      </c>
    </row>
    <row r="32" spans="1:16" x14ac:dyDescent="0.2">
      <c r="A32">
        <f>VLOOKUP(G32,工作表1!A:E,1,FALSE)</f>
        <v>22</v>
      </c>
      <c r="B32" t="str">
        <f>VLOOKUP(G32,工作表1!A:E,3,FALSE)</f>
        <v>商机资源手动调整</v>
      </c>
      <c r="C32" t="str">
        <f>VLOOKUP(G32,工作表1!A:E,4,FALSE)</f>
        <v>oppResourceAjust_manualAjust</v>
      </c>
      <c r="D32" t="str">
        <f>VLOOKUP(G32,工作表1!A:E,5,FALSE)</f>
        <v>/oppres/oppResourceAjust_manualAjust.action</v>
      </c>
      <c r="E32">
        <v>32</v>
      </c>
      <c r="F32">
        <v>1</v>
      </c>
      <c r="G32">
        <v>22</v>
      </c>
      <c r="H32">
        <v>1</v>
      </c>
      <c r="I32" s="1">
        <v>42950</v>
      </c>
      <c r="J32">
        <v>1</v>
      </c>
      <c r="K32">
        <v>2</v>
      </c>
      <c r="L32">
        <v>1</v>
      </c>
      <c r="M32" t="s">
        <v>59</v>
      </c>
      <c r="N32">
        <v>1</v>
      </c>
      <c r="O32" t="s">
        <v>60</v>
      </c>
      <c r="P32">
        <v>600</v>
      </c>
    </row>
    <row r="33" spans="1:16" x14ac:dyDescent="0.2">
      <c r="A33">
        <f>VLOOKUP(G33,工作表1!A:E,1,FALSE)</f>
        <v>23</v>
      </c>
      <c r="B33" t="str">
        <f>VLOOKUP(G33,工作表1!A:E,3,FALSE)</f>
        <v>商机资源指定条数分配</v>
      </c>
      <c r="C33" t="str">
        <f>VLOOKUP(G33,工作表1!A:E,4,FALSE)</f>
        <v>oppResourceManage_smartAssign</v>
      </c>
      <c r="D33" t="str">
        <f>VLOOKUP(G33,工作表1!A:E,5,FALSE)</f>
        <v>/oppres/oppResourceManage_smartAssign.action</v>
      </c>
      <c r="E33">
        <v>33</v>
      </c>
      <c r="F33">
        <v>1</v>
      </c>
      <c r="G33">
        <v>23</v>
      </c>
      <c r="H33">
        <v>1</v>
      </c>
      <c r="I33" s="1">
        <v>42950</v>
      </c>
      <c r="J33">
        <v>1</v>
      </c>
      <c r="K33">
        <v>2</v>
      </c>
      <c r="L33">
        <v>1</v>
      </c>
      <c r="M33" t="s">
        <v>59</v>
      </c>
      <c r="N33">
        <v>1</v>
      </c>
      <c r="O33" t="s">
        <v>60</v>
      </c>
      <c r="P33">
        <v>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C78" sqref="C78"/>
    </sheetView>
  </sheetViews>
  <sheetFormatPr baseColWidth="10" defaultRowHeight="16" x14ac:dyDescent="0.2"/>
  <cols>
    <col min="3" max="3" width="24.33203125" bestFit="1" customWidth="1"/>
    <col min="4" max="4" width="34.6640625" style="2" bestFit="1" customWidth="1"/>
    <col min="5" max="5" width="15.5" bestFit="1" customWidth="1"/>
  </cols>
  <sheetData>
    <row r="1" spans="1:5" x14ac:dyDescent="0.2">
      <c r="A1">
        <v>72</v>
      </c>
      <c r="B1">
        <v>1</v>
      </c>
      <c r="C1" t="s">
        <v>62</v>
      </c>
      <c r="D1" s="2" t="s">
        <v>63</v>
      </c>
      <c r="E1" s="1">
        <v>42703</v>
      </c>
    </row>
    <row r="2" spans="1:5" x14ac:dyDescent="0.2">
      <c r="A2">
        <v>73</v>
      </c>
      <c r="B2">
        <v>1</v>
      </c>
      <c r="C2" t="s">
        <v>64</v>
      </c>
      <c r="D2" s="2" t="s">
        <v>83</v>
      </c>
      <c r="E2" s="1">
        <v>42703</v>
      </c>
    </row>
    <row r="3" spans="1:5" x14ac:dyDescent="0.2">
      <c r="A3">
        <v>71</v>
      </c>
      <c r="B3">
        <v>1</v>
      </c>
      <c r="C3" t="s">
        <v>61</v>
      </c>
      <c r="D3" s="2">
        <v>43200</v>
      </c>
      <c r="E3" s="1">
        <v>42703</v>
      </c>
    </row>
    <row r="4" spans="1:5" x14ac:dyDescent="0.2">
      <c r="A4">
        <v>1</v>
      </c>
      <c r="B4">
        <v>1</v>
      </c>
      <c r="C4" t="s">
        <v>59</v>
      </c>
      <c r="D4" s="2">
        <v>5</v>
      </c>
      <c r="E4" s="1">
        <v>25569</v>
      </c>
    </row>
    <row r="5" spans="1:5" x14ac:dyDescent="0.2">
      <c r="A5">
        <v>2</v>
      </c>
      <c r="B5">
        <v>1</v>
      </c>
      <c r="C5" t="s">
        <v>60</v>
      </c>
      <c r="D5" s="2">
        <v>50</v>
      </c>
      <c r="E5" s="1">
        <v>25569</v>
      </c>
    </row>
    <row r="6" spans="1:5" x14ac:dyDescent="0.2">
      <c r="A6">
        <v>3</v>
      </c>
      <c r="B6">
        <v>2</v>
      </c>
      <c r="C6" t="s">
        <v>59</v>
      </c>
      <c r="D6" s="2">
        <v>5</v>
      </c>
      <c r="E6" s="1">
        <v>25569</v>
      </c>
    </row>
    <row r="7" spans="1:5" x14ac:dyDescent="0.2">
      <c r="A7">
        <v>4</v>
      </c>
      <c r="B7">
        <v>2</v>
      </c>
      <c r="C7" t="s">
        <v>60</v>
      </c>
      <c r="D7" s="2">
        <v>100</v>
      </c>
      <c r="E7" s="1">
        <v>25569</v>
      </c>
    </row>
    <row r="8" spans="1:5" x14ac:dyDescent="0.2">
      <c r="A8">
        <v>5</v>
      </c>
      <c r="B8">
        <v>3</v>
      </c>
      <c r="C8" t="s">
        <v>59</v>
      </c>
      <c r="D8" s="2">
        <v>1440</v>
      </c>
      <c r="E8" s="1">
        <v>25569</v>
      </c>
    </row>
    <row r="9" spans="1:5" x14ac:dyDescent="0.2">
      <c r="A9">
        <v>6</v>
      </c>
      <c r="B9">
        <v>3</v>
      </c>
      <c r="C9" t="s">
        <v>60</v>
      </c>
      <c r="D9" s="2">
        <v>1000</v>
      </c>
      <c r="E9" s="1">
        <v>25569</v>
      </c>
    </row>
    <row r="10" spans="1:5" x14ac:dyDescent="0.2">
      <c r="A10">
        <v>30</v>
      </c>
      <c r="B10">
        <v>4</v>
      </c>
      <c r="C10" t="s">
        <v>62</v>
      </c>
      <c r="D10" s="2" t="s">
        <v>63</v>
      </c>
      <c r="E10" s="1">
        <v>42580</v>
      </c>
    </row>
    <row r="11" spans="1:5" x14ac:dyDescent="0.2">
      <c r="A11">
        <v>31</v>
      </c>
      <c r="B11">
        <v>4</v>
      </c>
      <c r="C11" t="s">
        <v>64</v>
      </c>
      <c r="D11" s="2" t="s">
        <v>81</v>
      </c>
      <c r="E11" s="1">
        <v>42580</v>
      </c>
    </row>
    <row r="12" spans="1:5" x14ac:dyDescent="0.2">
      <c r="A12">
        <v>29</v>
      </c>
      <c r="B12">
        <v>4</v>
      </c>
      <c r="C12" t="s">
        <v>61</v>
      </c>
      <c r="D12" s="2">
        <v>43200</v>
      </c>
      <c r="E12" s="1">
        <v>42580</v>
      </c>
    </row>
    <row r="13" spans="1:5" x14ac:dyDescent="0.2">
      <c r="A13">
        <v>7</v>
      </c>
      <c r="B13">
        <v>4</v>
      </c>
      <c r="C13" t="s">
        <v>59</v>
      </c>
      <c r="D13" s="2">
        <v>5</v>
      </c>
      <c r="E13" s="1">
        <v>25569</v>
      </c>
    </row>
    <row r="14" spans="1:5" x14ac:dyDescent="0.2">
      <c r="A14">
        <v>8</v>
      </c>
      <c r="B14">
        <v>4</v>
      </c>
      <c r="C14" t="s">
        <v>60</v>
      </c>
      <c r="D14" s="2">
        <v>100</v>
      </c>
      <c r="E14" s="1">
        <v>25569</v>
      </c>
    </row>
    <row r="15" spans="1:5" x14ac:dyDescent="0.2">
      <c r="A15">
        <v>33</v>
      </c>
      <c r="B15">
        <v>5</v>
      </c>
      <c r="C15" t="s">
        <v>62</v>
      </c>
      <c r="D15" s="2" t="s">
        <v>65</v>
      </c>
      <c r="E15" s="1">
        <v>42580</v>
      </c>
    </row>
    <row r="16" spans="1:5" x14ac:dyDescent="0.2">
      <c r="A16">
        <v>34</v>
      </c>
      <c r="B16">
        <v>5</v>
      </c>
      <c r="C16" t="s">
        <v>64</v>
      </c>
      <c r="D16" s="2" t="s">
        <v>83</v>
      </c>
      <c r="E16" s="1">
        <v>42580</v>
      </c>
    </row>
    <row r="17" spans="1:5" x14ac:dyDescent="0.2">
      <c r="A17">
        <v>32</v>
      </c>
      <c r="B17">
        <v>5</v>
      </c>
      <c r="C17" t="s">
        <v>61</v>
      </c>
      <c r="D17" s="2">
        <v>43200</v>
      </c>
      <c r="E17" s="1">
        <v>42580</v>
      </c>
    </row>
    <row r="18" spans="1:5" x14ac:dyDescent="0.2">
      <c r="A18">
        <v>9</v>
      </c>
      <c r="B18">
        <v>5</v>
      </c>
      <c r="C18" t="s">
        <v>59</v>
      </c>
      <c r="D18" s="2">
        <v>1440</v>
      </c>
      <c r="E18" s="1">
        <v>25569</v>
      </c>
    </row>
    <row r="19" spans="1:5" x14ac:dyDescent="0.2">
      <c r="A19">
        <v>10</v>
      </c>
      <c r="B19">
        <v>5</v>
      </c>
      <c r="C19" t="s">
        <v>60</v>
      </c>
      <c r="D19" s="2">
        <v>1500</v>
      </c>
      <c r="E19" s="1">
        <v>25569</v>
      </c>
    </row>
    <row r="20" spans="1:5" x14ac:dyDescent="0.2">
      <c r="A20">
        <v>11</v>
      </c>
      <c r="B20">
        <v>6</v>
      </c>
      <c r="C20" t="s">
        <v>59</v>
      </c>
      <c r="D20" s="2">
        <v>5</v>
      </c>
      <c r="E20" s="1">
        <v>25569</v>
      </c>
    </row>
    <row r="21" spans="1:5" x14ac:dyDescent="0.2">
      <c r="A21">
        <v>12</v>
      </c>
      <c r="B21">
        <v>6</v>
      </c>
      <c r="C21" t="s">
        <v>60</v>
      </c>
      <c r="D21" s="2">
        <v>300</v>
      </c>
      <c r="E21" s="1">
        <v>25569</v>
      </c>
    </row>
    <row r="22" spans="1:5" x14ac:dyDescent="0.2">
      <c r="A22">
        <v>13</v>
      </c>
      <c r="B22">
        <v>7</v>
      </c>
      <c r="C22" t="s">
        <v>59</v>
      </c>
      <c r="D22" s="2">
        <v>1440</v>
      </c>
      <c r="E22" s="1">
        <v>25569</v>
      </c>
    </row>
    <row r="23" spans="1:5" x14ac:dyDescent="0.2">
      <c r="A23">
        <v>14</v>
      </c>
      <c r="B23">
        <v>7</v>
      </c>
      <c r="C23" t="s">
        <v>60</v>
      </c>
      <c r="D23" s="2">
        <v>3000</v>
      </c>
      <c r="E23" s="1">
        <v>25569</v>
      </c>
    </row>
    <row r="24" spans="1:5" x14ac:dyDescent="0.2">
      <c r="A24">
        <v>15</v>
      </c>
      <c r="B24">
        <v>8</v>
      </c>
      <c r="C24" t="s">
        <v>59</v>
      </c>
      <c r="D24" s="2">
        <v>5</v>
      </c>
      <c r="E24" s="1">
        <v>25569</v>
      </c>
    </row>
    <row r="25" spans="1:5" x14ac:dyDescent="0.2">
      <c r="A25">
        <v>16</v>
      </c>
      <c r="B25">
        <v>8</v>
      </c>
      <c r="C25" t="s">
        <v>60</v>
      </c>
      <c r="D25" s="2">
        <v>50</v>
      </c>
      <c r="E25" s="1">
        <v>25569</v>
      </c>
    </row>
    <row r="26" spans="1:5" x14ac:dyDescent="0.2">
      <c r="A26">
        <v>17</v>
      </c>
      <c r="B26">
        <v>9</v>
      </c>
      <c r="C26" t="s">
        <v>59</v>
      </c>
      <c r="D26" s="2">
        <v>1440</v>
      </c>
      <c r="E26" s="1">
        <v>25569</v>
      </c>
    </row>
    <row r="27" spans="1:5" x14ac:dyDescent="0.2">
      <c r="A27">
        <v>18</v>
      </c>
      <c r="B27">
        <v>9</v>
      </c>
      <c r="C27" t="s">
        <v>60</v>
      </c>
      <c r="D27" s="2">
        <v>500</v>
      </c>
      <c r="E27" s="1">
        <v>25569</v>
      </c>
    </row>
    <row r="28" spans="1:5" x14ac:dyDescent="0.2">
      <c r="A28">
        <v>19</v>
      </c>
      <c r="B28">
        <v>10</v>
      </c>
      <c r="C28" t="s">
        <v>59</v>
      </c>
      <c r="D28" s="2">
        <v>1440</v>
      </c>
      <c r="E28" s="1">
        <v>42483</v>
      </c>
    </row>
    <row r="29" spans="1:5" x14ac:dyDescent="0.2">
      <c r="A29">
        <v>20</v>
      </c>
      <c r="B29">
        <v>10</v>
      </c>
      <c r="C29" t="s">
        <v>60</v>
      </c>
      <c r="D29" s="2">
        <v>200</v>
      </c>
      <c r="E29" s="1">
        <v>42483</v>
      </c>
    </row>
    <row r="30" spans="1:5" x14ac:dyDescent="0.2">
      <c r="A30">
        <v>23</v>
      </c>
      <c r="B30">
        <v>11</v>
      </c>
      <c r="C30" t="s">
        <v>59</v>
      </c>
      <c r="D30" s="2">
        <v>1</v>
      </c>
      <c r="E30" s="1">
        <v>25569</v>
      </c>
    </row>
    <row r="31" spans="1:5" x14ac:dyDescent="0.2">
      <c r="A31">
        <v>24</v>
      </c>
      <c r="B31">
        <v>11</v>
      </c>
      <c r="C31" t="s">
        <v>60</v>
      </c>
      <c r="D31" s="2">
        <v>20</v>
      </c>
      <c r="E31" s="1">
        <v>25569</v>
      </c>
    </row>
    <row r="32" spans="1:5" x14ac:dyDescent="0.2">
      <c r="A32">
        <v>25</v>
      </c>
      <c r="B32">
        <v>12</v>
      </c>
      <c r="C32" t="s">
        <v>59</v>
      </c>
      <c r="D32" s="2">
        <v>1440</v>
      </c>
      <c r="E32" s="1">
        <v>42562.586782407408</v>
      </c>
    </row>
    <row r="33" spans="1:5" x14ac:dyDescent="0.2">
      <c r="A33">
        <v>26</v>
      </c>
      <c r="B33">
        <v>12</v>
      </c>
      <c r="C33" t="s">
        <v>60</v>
      </c>
      <c r="D33" s="2">
        <v>5000</v>
      </c>
      <c r="E33" s="1">
        <v>42562.587129629632</v>
      </c>
    </row>
    <row r="34" spans="1:5" x14ac:dyDescent="0.2">
      <c r="A34">
        <v>27</v>
      </c>
      <c r="B34">
        <v>13</v>
      </c>
      <c r="C34" t="s">
        <v>59</v>
      </c>
      <c r="D34" s="2">
        <v>2</v>
      </c>
      <c r="E34" s="1">
        <v>42562.587361111109</v>
      </c>
    </row>
    <row r="35" spans="1:5" x14ac:dyDescent="0.2">
      <c r="A35">
        <v>28</v>
      </c>
      <c r="B35">
        <v>13</v>
      </c>
      <c r="C35" t="s">
        <v>60</v>
      </c>
      <c r="D35" s="2">
        <v>800</v>
      </c>
      <c r="E35" s="1">
        <v>42562.587581018517</v>
      </c>
    </row>
    <row r="36" spans="1:5" x14ac:dyDescent="0.2">
      <c r="A36">
        <v>35</v>
      </c>
      <c r="B36">
        <v>14</v>
      </c>
      <c r="C36" t="s">
        <v>59</v>
      </c>
      <c r="D36" s="2">
        <v>5</v>
      </c>
      <c r="E36" s="1">
        <v>42580.809351851851</v>
      </c>
    </row>
    <row r="37" spans="1:5" x14ac:dyDescent="0.2">
      <c r="A37">
        <v>36</v>
      </c>
      <c r="B37">
        <v>14</v>
      </c>
      <c r="C37" t="s">
        <v>60</v>
      </c>
      <c r="D37" s="2">
        <v>100</v>
      </c>
      <c r="E37" s="1">
        <v>42580.809351851851</v>
      </c>
    </row>
    <row r="38" spans="1:5" x14ac:dyDescent="0.2">
      <c r="A38">
        <v>37</v>
      </c>
      <c r="B38">
        <v>15</v>
      </c>
      <c r="C38" t="s">
        <v>59</v>
      </c>
      <c r="D38" s="2">
        <v>1440</v>
      </c>
      <c r="E38" s="1">
        <v>42580.809351851851</v>
      </c>
    </row>
    <row r="39" spans="1:5" x14ac:dyDescent="0.2">
      <c r="A39">
        <v>38</v>
      </c>
      <c r="B39">
        <v>15</v>
      </c>
      <c r="C39" t="s">
        <v>60</v>
      </c>
      <c r="D39" s="2">
        <v>1000</v>
      </c>
      <c r="E39" s="1">
        <v>42580.809351851851</v>
      </c>
    </row>
    <row r="40" spans="1:5" x14ac:dyDescent="0.2">
      <c r="A40">
        <v>39</v>
      </c>
      <c r="B40">
        <v>16</v>
      </c>
      <c r="C40" t="s">
        <v>59</v>
      </c>
      <c r="D40" s="2">
        <v>5</v>
      </c>
      <c r="E40" s="1">
        <v>42580.809351851851</v>
      </c>
    </row>
    <row r="41" spans="1:5" x14ac:dyDescent="0.2">
      <c r="A41">
        <v>40</v>
      </c>
      <c r="B41">
        <v>16</v>
      </c>
      <c r="C41" t="s">
        <v>60</v>
      </c>
      <c r="D41" s="2">
        <v>100</v>
      </c>
      <c r="E41" s="1">
        <v>42580.809351851851</v>
      </c>
    </row>
    <row r="42" spans="1:5" x14ac:dyDescent="0.2">
      <c r="A42">
        <v>41</v>
      </c>
      <c r="B42">
        <v>17</v>
      </c>
      <c r="C42" t="s">
        <v>59</v>
      </c>
      <c r="D42" s="2">
        <v>1440</v>
      </c>
      <c r="E42" s="1">
        <v>42580.809351851851</v>
      </c>
    </row>
    <row r="43" spans="1:5" x14ac:dyDescent="0.2">
      <c r="A43">
        <v>42</v>
      </c>
      <c r="B43">
        <v>17</v>
      </c>
      <c r="C43" t="s">
        <v>60</v>
      </c>
      <c r="D43" s="2">
        <v>1000</v>
      </c>
      <c r="E43" s="1">
        <v>42580.809351851851</v>
      </c>
    </row>
    <row r="44" spans="1:5" x14ac:dyDescent="0.2">
      <c r="A44">
        <v>43</v>
      </c>
      <c r="B44">
        <v>18</v>
      </c>
      <c r="C44" t="s">
        <v>59</v>
      </c>
      <c r="D44" s="2">
        <v>5</v>
      </c>
      <c r="E44" s="1">
        <v>42580.809351851851</v>
      </c>
    </row>
    <row r="45" spans="1:5" x14ac:dyDescent="0.2">
      <c r="A45">
        <v>44</v>
      </c>
      <c r="B45">
        <v>18</v>
      </c>
      <c r="C45" t="s">
        <v>60</v>
      </c>
      <c r="D45" s="2">
        <v>100</v>
      </c>
      <c r="E45" s="1">
        <v>42580.809351851851</v>
      </c>
    </row>
    <row r="46" spans="1:5" x14ac:dyDescent="0.2">
      <c r="A46">
        <v>45</v>
      </c>
      <c r="B46">
        <v>19</v>
      </c>
      <c r="C46" t="s">
        <v>59</v>
      </c>
      <c r="D46" s="2">
        <v>1440</v>
      </c>
      <c r="E46" s="1">
        <v>42580.809351851851</v>
      </c>
    </row>
    <row r="47" spans="1:5" x14ac:dyDescent="0.2">
      <c r="A47">
        <v>46</v>
      </c>
      <c r="B47">
        <v>19</v>
      </c>
      <c r="C47" t="s">
        <v>60</v>
      </c>
      <c r="D47" s="2">
        <v>1000</v>
      </c>
      <c r="E47" s="1">
        <v>42580.809351851851</v>
      </c>
    </row>
    <row r="48" spans="1:5" x14ac:dyDescent="0.2">
      <c r="A48">
        <v>47</v>
      </c>
      <c r="B48">
        <v>20</v>
      </c>
      <c r="C48" t="s">
        <v>59</v>
      </c>
      <c r="D48" s="2">
        <v>5</v>
      </c>
      <c r="E48" s="1">
        <v>42580.809351851851</v>
      </c>
    </row>
    <row r="49" spans="1:5" x14ac:dyDescent="0.2">
      <c r="A49">
        <v>48</v>
      </c>
      <c r="B49">
        <v>20</v>
      </c>
      <c r="C49" t="s">
        <v>60</v>
      </c>
      <c r="D49" s="2">
        <v>100</v>
      </c>
      <c r="E49" s="1">
        <v>42580.809351851851</v>
      </c>
    </row>
    <row r="50" spans="1:5" x14ac:dyDescent="0.2">
      <c r="A50">
        <v>49</v>
      </c>
      <c r="B50">
        <v>21</v>
      </c>
      <c r="C50" t="s">
        <v>59</v>
      </c>
      <c r="D50" s="2">
        <v>1440</v>
      </c>
      <c r="E50" s="1">
        <v>42580.809351851851</v>
      </c>
    </row>
    <row r="51" spans="1:5" x14ac:dyDescent="0.2">
      <c r="A51">
        <v>50</v>
      </c>
      <c r="B51">
        <v>21</v>
      </c>
      <c r="C51" t="s">
        <v>60</v>
      </c>
      <c r="D51" s="2">
        <v>1000</v>
      </c>
      <c r="E51" s="1">
        <v>42580.809351851851</v>
      </c>
    </row>
    <row r="52" spans="1:5" x14ac:dyDescent="0.2">
      <c r="A52">
        <v>51</v>
      </c>
      <c r="B52">
        <v>22</v>
      </c>
      <c r="C52" t="s">
        <v>59</v>
      </c>
      <c r="D52" s="2">
        <v>5</v>
      </c>
      <c r="E52" s="1">
        <v>42580.809351851851</v>
      </c>
    </row>
    <row r="53" spans="1:5" x14ac:dyDescent="0.2">
      <c r="A53">
        <v>52</v>
      </c>
      <c r="B53">
        <v>22</v>
      </c>
      <c r="C53" t="s">
        <v>60</v>
      </c>
      <c r="D53" s="2">
        <v>100</v>
      </c>
      <c r="E53" s="1">
        <v>42580.809351851851</v>
      </c>
    </row>
    <row r="54" spans="1:5" x14ac:dyDescent="0.2">
      <c r="A54">
        <v>53</v>
      </c>
      <c r="B54">
        <v>23</v>
      </c>
      <c r="C54" t="s">
        <v>59</v>
      </c>
      <c r="D54" s="2">
        <v>1440</v>
      </c>
      <c r="E54" s="1">
        <v>42580.809351851851</v>
      </c>
    </row>
    <row r="55" spans="1:5" x14ac:dyDescent="0.2">
      <c r="A55">
        <v>54</v>
      </c>
      <c r="B55">
        <v>23</v>
      </c>
      <c r="C55" t="s">
        <v>60</v>
      </c>
      <c r="D55" s="2">
        <v>1000</v>
      </c>
      <c r="E55" s="1">
        <v>42580.809351851851</v>
      </c>
    </row>
    <row r="56" spans="1:5" x14ac:dyDescent="0.2">
      <c r="A56">
        <v>55</v>
      </c>
      <c r="B56">
        <v>24</v>
      </c>
      <c r="C56" t="s">
        <v>59</v>
      </c>
      <c r="D56" s="2">
        <v>5</v>
      </c>
      <c r="E56" s="1">
        <v>42580.809351851851</v>
      </c>
    </row>
    <row r="57" spans="1:5" x14ac:dyDescent="0.2">
      <c r="A57">
        <v>56</v>
      </c>
      <c r="B57">
        <v>24</v>
      </c>
      <c r="C57" t="s">
        <v>60</v>
      </c>
      <c r="D57" s="2">
        <v>100</v>
      </c>
      <c r="E57" s="1">
        <v>42580.809351851851</v>
      </c>
    </row>
    <row r="58" spans="1:5" x14ac:dyDescent="0.2">
      <c r="A58">
        <v>57</v>
      </c>
      <c r="B58">
        <v>25</v>
      </c>
      <c r="C58" t="s">
        <v>59</v>
      </c>
      <c r="D58" s="2">
        <v>1440</v>
      </c>
      <c r="E58" s="1">
        <v>42580.809351851851</v>
      </c>
    </row>
    <row r="59" spans="1:5" x14ac:dyDescent="0.2">
      <c r="A59">
        <v>58</v>
      </c>
      <c r="B59">
        <v>25</v>
      </c>
      <c r="C59" t="s">
        <v>60</v>
      </c>
      <c r="D59" s="2">
        <v>1000</v>
      </c>
      <c r="E59" s="1">
        <v>42580.809351851851</v>
      </c>
    </row>
    <row r="60" spans="1:5" x14ac:dyDescent="0.2">
      <c r="A60">
        <v>59</v>
      </c>
      <c r="B60">
        <v>26</v>
      </c>
      <c r="C60" t="s">
        <v>59</v>
      </c>
      <c r="D60" s="2">
        <v>5</v>
      </c>
      <c r="E60" s="1">
        <v>42580.809351851851</v>
      </c>
    </row>
    <row r="61" spans="1:5" x14ac:dyDescent="0.2">
      <c r="A61">
        <v>60</v>
      </c>
      <c r="B61">
        <v>26</v>
      </c>
      <c r="C61" t="s">
        <v>60</v>
      </c>
      <c r="D61" s="2">
        <v>100</v>
      </c>
      <c r="E61" s="1">
        <v>42580.809351851851</v>
      </c>
    </row>
    <row r="62" spans="1:5" x14ac:dyDescent="0.2">
      <c r="A62">
        <v>61</v>
      </c>
      <c r="B62">
        <v>27</v>
      </c>
      <c r="C62" t="s">
        <v>59</v>
      </c>
      <c r="D62" s="2">
        <v>1440</v>
      </c>
      <c r="E62" s="1">
        <v>42580.809351851851</v>
      </c>
    </row>
    <row r="63" spans="1:5" x14ac:dyDescent="0.2">
      <c r="A63">
        <v>62</v>
      </c>
      <c r="B63">
        <v>27</v>
      </c>
      <c r="C63" t="s">
        <v>60</v>
      </c>
      <c r="D63" s="2">
        <v>1000</v>
      </c>
      <c r="E63" s="1">
        <v>42580.809351851851</v>
      </c>
    </row>
    <row r="64" spans="1:5" x14ac:dyDescent="0.2">
      <c r="A64">
        <v>63</v>
      </c>
      <c r="B64">
        <v>28</v>
      </c>
      <c r="C64" t="s">
        <v>59</v>
      </c>
      <c r="D64" s="2">
        <v>5</v>
      </c>
      <c r="E64" s="1">
        <v>42580.809351851851</v>
      </c>
    </row>
    <row r="65" spans="1:5" x14ac:dyDescent="0.2">
      <c r="A65">
        <v>64</v>
      </c>
      <c r="B65">
        <v>28</v>
      </c>
      <c r="C65" t="s">
        <v>60</v>
      </c>
      <c r="D65" s="2">
        <v>100</v>
      </c>
      <c r="E65" s="1">
        <v>42580.809351851851</v>
      </c>
    </row>
    <row r="66" spans="1:5" x14ac:dyDescent="0.2">
      <c r="A66">
        <v>65</v>
      </c>
      <c r="B66">
        <v>29</v>
      </c>
      <c r="C66" t="s">
        <v>59</v>
      </c>
      <c r="D66" s="2">
        <v>1440</v>
      </c>
      <c r="E66" s="1">
        <v>42580.809351851851</v>
      </c>
    </row>
    <row r="67" spans="1:5" x14ac:dyDescent="0.2">
      <c r="A67">
        <v>66</v>
      </c>
      <c r="B67">
        <v>29</v>
      </c>
      <c r="C67" t="s">
        <v>60</v>
      </c>
      <c r="D67" s="2">
        <v>1000</v>
      </c>
      <c r="E67" s="1">
        <v>42580.809351851851</v>
      </c>
    </row>
    <row r="68" spans="1:5" x14ac:dyDescent="0.2">
      <c r="A68">
        <v>67</v>
      </c>
      <c r="B68">
        <v>30</v>
      </c>
      <c r="C68" t="s">
        <v>59</v>
      </c>
      <c r="D68" s="2">
        <v>5</v>
      </c>
      <c r="E68" s="1">
        <v>42580.809351851851</v>
      </c>
    </row>
    <row r="69" spans="1:5" x14ac:dyDescent="0.2">
      <c r="A69">
        <v>68</v>
      </c>
      <c r="B69">
        <v>30</v>
      </c>
      <c r="C69" t="s">
        <v>60</v>
      </c>
      <c r="D69" s="2">
        <v>100</v>
      </c>
      <c r="E69" s="1">
        <v>42580.809351851851</v>
      </c>
    </row>
    <row r="70" spans="1:5" x14ac:dyDescent="0.2">
      <c r="A70">
        <v>69</v>
      </c>
      <c r="B70">
        <v>31</v>
      </c>
      <c r="C70" t="s">
        <v>59</v>
      </c>
      <c r="D70" s="2">
        <v>1440</v>
      </c>
      <c r="E70" s="1">
        <v>42580.809351851851</v>
      </c>
    </row>
    <row r="71" spans="1:5" x14ac:dyDescent="0.2">
      <c r="A71">
        <v>70</v>
      </c>
      <c r="B71">
        <v>31</v>
      </c>
      <c r="C71" t="s">
        <v>60</v>
      </c>
      <c r="D71" s="2">
        <v>1000</v>
      </c>
      <c r="E71" s="1">
        <v>42580.809351851851</v>
      </c>
    </row>
    <row r="72" spans="1:5" x14ac:dyDescent="0.2">
      <c r="A72">
        <v>75</v>
      </c>
      <c r="B72">
        <v>32</v>
      </c>
      <c r="C72" t="s">
        <v>59</v>
      </c>
      <c r="D72" s="2">
        <v>1</v>
      </c>
      <c r="E72" s="1">
        <v>42950</v>
      </c>
    </row>
    <row r="73" spans="1:5" x14ac:dyDescent="0.2">
      <c r="A73">
        <v>74</v>
      </c>
      <c r="B73">
        <v>32</v>
      </c>
      <c r="C73" t="s">
        <v>60</v>
      </c>
      <c r="D73" s="2">
        <v>600</v>
      </c>
      <c r="E73" s="1">
        <v>42950</v>
      </c>
    </row>
    <row r="74" spans="1:5" x14ac:dyDescent="0.2">
      <c r="A74">
        <v>77</v>
      </c>
      <c r="B74">
        <v>33</v>
      </c>
      <c r="C74" t="s">
        <v>59</v>
      </c>
      <c r="D74" s="2">
        <v>1</v>
      </c>
      <c r="E74" s="1">
        <v>42950</v>
      </c>
    </row>
    <row r="75" spans="1:5" x14ac:dyDescent="0.2">
      <c r="A75">
        <v>76</v>
      </c>
      <c r="B75">
        <v>33</v>
      </c>
      <c r="C75" t="s">
        <v>60</v>
      </c>
      <c r="D75" s="2">
        <v>600</v>
      </c>
      <c r="E75" s="1">
        <v>42950</v>
      </c>
    </row>
  </sheetData>
  <sortState ref="A1:E75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统计</vt:lpstr>
      <vt:lpstr>工作表1</vt:lpstr>
      <vt:lpstr>tb_rule</vt:lpstr>
      <vt:lpstr>tb_rule_detail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2017-10-09T07:00:37Z</dcterms:created>
  <dcterms:modified xsi:type="dcterms:W3CDTF">2017-10-09T08:38:48Z</dcterms:modified>
</cp:coreProperties>
</file>