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rivate\Lord\Git\UCT\Termografie\lab5\"/>
    </mc:Choice>
  </mc:AlternateContent>
  <xr:revisionPtr revIDLastSave="0" documentId="13_ncr:1_{6B7BED07-8AA6-4060-B057-53E8D3EE0F3D}" xr6:coauthVersionLast="37" xr6:coauthVersionMax="37" xr10:uidLastSave="{00000000-0000-0000-0000-000000000000}"/>
  <bookViews>
    <workbookView xWindow="0" yWindow="0" windowWidth="14370" windowHeight="7920" xr2:uid="{82B54869-F536-4B4A-AFD5-3C5E47656B73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I18" i="1"/>
  <c r="H18" i="1"/>
</calcChain>
</file>

<file path=xl/sharedStrings.xml><?xml version="1.0" encoding="utf-8"?>
<sst xmlns="http://schemas.openxmlformats.org/spreadsheetml/2006/main" count="10" uniqueCount="10">
  <si>
    <t>Proud (mA)</t>
  </si>
  <si>
    <t>Napětí (mV)</t>
  </si>
  <si>
    <t>Emisivita oblasti</t>
  </si>
  <si>
    <t>Topný meandr</t>
  </si>
  <si>
    <t>Interdig. elektrody</t>
  </si>
  <si>
    <t>1 (lak)</t>
  </si>
  <si>
    <t>3 (Pt)</t>
  </si>
  <si>
    <t>4 (substrát)</t>
  </si>
  <si>
    <t>5 (meandr)</t>
  </si>
  <si>
    <t>č. pokusu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</si>
</sst>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6" fontId="0" fillId="0" borderId="0" xfId="0" applyNumberFormat="1"/>
    <xf numFmtId="1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textRotation="90"/>
    </xf>
    <xf numFmtId="0" fontId="1" fillId="0" borderId="4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Topná</a:t>
            </a:r>
            <a:r>
              <a:rPr lang="cs-CZ" baseline="0"/>
              <a:t> část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1 (lak)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List1!$C$3:$C$9</c:f>
              <c:numCache>
                <c:formatCode>0</c:formatCode>
                <c:ptCount val="7"/>
                <c:pt idx="0">
                  <c:v>106</c:v>
                </c:pt>
                <c:pt idx="1">
                  <c:v>130</c:v>
                </c:pt>
                <c:pt idx="2">
                  <c:v>147</c:v>
                </c:pt>
                <c:pt idx="3">
                  <c:v>160</c:v>
                </c:pt>
                <c:pt idx="4">
                  <c:v>160</c:v>
                </c:pt>
                <c:pt idx="5">
                  <c:v>175</c:v>
                </c:pt>
                <c:pt idx="6">
                  <c:v>192</c:v>
                </c:pt>
              </c:numCache>
            </c:numRef>
          </c:xVal>
          <c:yVal>
            <c:numRef>
              <c:f>List1!$E$3:$E$9</c:f>
              <c:numCache>
                <c:formatCode>0.000</c:formatCode>
                <c:ptCount val="7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9A-9372-10DDEB43C4DE}"/>
            </c:ext>
          </c:extLst>
        </c:ser>
        <c:ser>
          <c:idx val="1"/>
          <c:order val="1"/>
          <c:tx>
            <c:strRef>
              <c:f>List1!$F$2</c:f>
              <c:strCache>
                <c:ptCount val="1"/>
                <c:pt idx="0">
                  <c:v>3 (Pt)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List1!$C$3:$C$9</c:f>
              <c:numCache>
                <c:formatCode>0</c:formatCode>
                <c:ptCount val="7"/>
                <c:pt idx="0">
                  <c:v>106</c:v>
                </c:pt>
                <c:pt idx="1">
                  <c:v>130</c:v>
                </c:pt>
                <c:pt idx="2">
                  <c:v>147</c:v>
                </c:pt>
                <c:pt idx="3">
                  <c:v>160</c:v>
                </c:pt>
                <c:pt idx="4">
                  <c:v>160</c:v>
                </c:pt>
                <c:pt idx="5">
                  <c:v>175</c:v>
                </c:pt>
                <c:pt idx="6">
                  <c:v>192</c:v>
                </c:pt>
              </c:numCache>
            </c:numRef>
          </c:xVal>
          <c:yVal>
            <c:numRef>
              <c:f>List1!$F$3:$F$9</c:f>
              <c:numCache>
                <c:formatCode>0.000</c:formatCode>
                <c:ptCount val="7"/>
                <c:pt idx="0">
                  <c:v>0.152</c:v>
                </c:pt>
                <c:pt idx="1">
                  <c:v>0.11799999999999999</c:v>
                </c:pt>
                <c:pt idx="2">
                  <c:v>0.114</c:v>
                </c:pt>
                <c:pt idx="3">
                  <c:v>0.112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6-409A-9372-10DDEB43C4DE}"/>
            </c:ext>
          </c:extLst>
        </c:ser>
        <c:ser>
          <c:idx val="2"/>
          <c:order val="2"/>
          <c:tx>
            <c:strRef>
              <c:f>List1!$G$2</c:f>
              <c:strCache>
                <c:ptCount val="1"/>
                <c:pt idx="0">
                  <c:v>4 (substrát)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List1!$C$3:$C$9</c:f>
              <c:numCache>
                <c:formatCode>0</c:formatCode>
                <c:ptCount val="7"/>
                <c:pt idx="0">
                  <c:v>106</c:v>
                </c:pt>
                <c:pt idx="1">
                  <c:v>130</c:v>
                </c:pt>
                <c:pt idx="2">
                  <c:v>147</c:v>
                </c:pt>
                <c:pt idx="3">
                  <c:v>160</c:v>
                </c:pt>
                <c:pt idx="4">
                  <c:v>160</c:v>
                </c:pt>
                <c:pt idx="5">
                  <c:v>175</c:v>
                </c:pt>
                <c:pt idx="6">
                  <c:v>192</c:v>
                </c:pt>
              </c:numCache>
            </c:numRef>
          </c:xVal>
          <c:yVal>
            <c:numRef>
              <c:f>List1!$G$3:$G$9</c:f>
              <c:numCache>
                <c:formatCode>0.000</c:formatCode>
                <c:ptCount val="7"/>
                <c:pt idx="0">
                  <c:v>0.82399999999999995</c:v>
                </c:pt>
                <c:pt idx="1">
                  <c:v>0.84699999999999998</c:v>
                </c:pt>
                <c:pt idx="2">
                  <c:v>0.86099999999999999</c:v>
                </c:pt>
                <c:pt idx="3">
                  <c:v>0.85899999999999999</c:v>
                </c:pt>
                <c:pt idx="4">
                  <c:v>0.84299999999999997</c:v>
                </c:pt>
                <c:pt idx="5">
                  <c:v>0.84199999999999997</c:v>
                </c:pt>
                <c:pt idx="6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6-409A-9372-10DDEB43C4DE}"/>
            </c:ext>
          </c:extLst>
        </c:ser>
        <c:ser>
          <c:idx val="3"/>
          <c:order val="3"/>
          <c:tx>
            <c:strRef>
              <c:f>List1!$H$2</c:f>
              <c:strCache>
                <c:ptCount val="1"/>
                <c:pt idx="0">
                  <c:v>5 (meandr)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List1!$C$3:$C$9</c:f>
              <c:numCache>
                <c:formatCode>0</c:formatCode>
                <c:ptCount val="7"/>
                <c:pt idx="0">
                  <c:v>106</c:v>
                </c:pt>
                <c:pt idx="1">
                  <c:v>130</c:v>
                </c:pt>
                <c:pt idx="2">
                  <c:v>147</c:v>
                </c:pt>
                <c:pt idx="3">
                  <c:v>160</c:v>
                </c:pt>
                <c:pt idx="4">
                  <c:v>160</c:v>
                </c:pt>
                <c:pt idx="5">
                  <c:v>175</c:v>
                </c:pt>
                <c:pt idx="6">
                  <c:v>192</c:v>
                </c:pt>
              </c:numCache>
            </c:numRef>
          </c:xVal>
          <c:yVal>
            <c:numRef>
              <c:f>List1!$H$3:$H$9</c:f>
              <c:numCache>
                <c:formatCode>0.000</c:formatCode>
                <c:ptCount val="7"/>
                <c:pt idx="0">
                  <c:v>0.40699999999999997</c:v>
                </c:pt>
                <c:pt idx="1">
                  <c:v>0.38500000000000001</c:v>
                </c:pt>
                <c:pt idx="2">
                  <c:v>0.38500000000000001</c:v>
                </c:pt>
                <c:pt idx="3">
                  <c:v>0.30499999999999999</c:v>
                </c:pt>
                <c:pt idx="4">
                  <c:v>0.34200000000000003</c:v>
                </c:pt>
                <c:pt idx="5">
                  <c:v>0.33800000000000002</c:v>
                </c:pt>
                <c:pt idx="6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6-409A-9372-10DDEB43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84623"/>
        <c:axId val="1901287599"/>
      </c:scatterChart>
      <c:valAx>
        <c:axId val="195308462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napájecí</a:t>
                </a:r>
                <a:r>
                  <a:rPr lang="cs-CZ" baseline="0"/>
                  <a:t> proud (mA)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1287599"/>
        <c:crosses val="autoZero"/>
        <c:crossBetween val="midCat"/>
      </c:valAx>
      <c:valAx>
        <c:axId val="190128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emisivita (1)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30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Měřící</a:t>
            </a:r>
            <a:r>
              <a:rPr lang="cs-CZ" baseline="0"/>
              <a:t> část (interdigitální elektrody)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1 (lak)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List1!$C$10:$C$15</c:f>
              <c:numCache>
                <c:formatCode>0</c:formatCode>
                <c:ptCount val="6"/>
                <c:pt idx="0">
                  <c:v>121</c:v>
                </c:pt>
                <c:pt idx="1">
                  <c:v>140</c:v>
                </c:pt>
                <c:pt idx="2">
                  <c:v>163</c:v>
                </c:pt>
                <c:pt idx="3">
                  <c:v>163</c:v>
                </c:pt>
                <c:pt idx="4">
                  <c:v>181</c:v>
                </c:pt>
                <c:pt idx="5">
                  <c:v>200</c:v>
                </c:pt>
              </c:numCache>
            </c:numRef>
          </c:xVal>
          <c:yVal>
            <c:numRef>
              <c:f>List1!$E$10:$E$15</c:f>
              <c:numCache>
                <c:formatCode>0.000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4ECC-9B23-83A487D44DE0}"/>
            </c:ext>
          </c:extLst>
        </c:ser>
        <c:ser>
          <c:idx val="1"/>
          <c:order val="1"/>
          <c:tx>
            <c:strRef>
              <c:f>List1!$F$2</c:f>
              <c:strCache>
                <c:ptCount val="1"/>
                <c:pt idx="0">
                  <c:v>3 (Pt)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List1!$C$10:$C$15</c:f>
              <c:numCache>
                <c:formatCode>0</c:formatCode>
                <c:ptCount val="6"/>
                <c:pt idx="0">
                  <c:v>121</c:v>
                </c:pt>
                <c:pt idx="1">
                  <c:v>140</c:v>
                </c:pt>
                <c:pt idx="2">
                  <c:v>163</c:v>
                </c:pt>
                <c:pt idx="3">
                  <c:v>163</c:v>
                </c:pt>
                <c:pt idx="4">
                  <c:v>181</c:v>
                </c:pt>
                <c:pt idx="5">
                  <c:v>200</c:v>
                </c:pt>
              </c:numCache>
            </c:numRef>
          </c:xVal>
          <c:yVal>
            <c:numRef>
              <c:f>List1!$F$10:$F$15</c:f>
              <c:numCache>
                <c:formatCode>0.000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8-4ECC-9B23-83A487D44DE0}"/>
            </c:ext>
          </c:extLst>
        </c:ser>
        <c:ser>
          <c:idx val="2"/>
          <c:order val="2"/>
          <c:tx>
            <c:strRef>
              <c:f>List1!$G$2</c:f>
              <c:strCache>
                <c:ptCount val="1"/>
                <c:pt idx="0">
                  <c:v>4 (substrát)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List1!$C$10:$C$15</c:f>
              <c:numCache>
                <c:formatCode>0</c:formatCode>
                <c:ptCount val="6"/>
                <c:pt idx="0">
                  <c:v>121</c:v>
                </c:pt>
                <c:pt idx="1">
                  <c:v>140</c:v>
                </c:pt>
                <c:pt idx="2">
                  <c:v>163</c:v>
                </c:pt>
                <c:pt idx="3">
                  <c:v>163</c:v>
                </c:pt>
                <c:pt idx="4">
                  <c:v>181</c:v>
                </c:pt>
                <c:pt idx="5">
                  <c:v>200</c:v>
                </c:pt>
              </c:numCache>
            </c:numRef>
          </c:xVal>
          <c:yVal>
            <c:numRef>
              <c:f>List1!$G$10:$G$15</c:f>
              <c:numCache>
                <c:formatCode>0.000</c:formatCode>
                <c:ptCount val="6"/>
                <c:pt idx="0">
                  <c:v>0.78800000000000003</c:v>
                </c:pt>
                <c:pt idx="1">
                  <c:v>0.79400000000000004</c:v>
                </c:pt>
                <c:pt idx="2">
                  <c:v>0.79900000000000004</c:v>
                </c:pt>
                <c:pt idx="3">
                  <c:v>0.78900000000000003</c:v>
                </c:pt>
                <c:pt idx="4">
                  <c:v>0.78700000000000003</c:v>
                </c:pt>
                <c:pt idx="5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8-4ECC-9B23-83A487D44DE0}"/>
            </c:ext>
          </c:extLst>
        </c:ser>
        <c:ser>
          <c:idx val="3"/>
          <c:order val="3"/>
          <c:tx>
            <c:strRef>
              <c:f>List1!$H$2</c:f>
              <c:strCache>
                <c:ptCount val="1"/>
                <c:pt idx="0">
                  <c:v>5 (meandr)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List1!$C$10:$C$15</c:f>
              <c:numCache>
                <c:formatCode>0</c:formatCode>
                <c:ptCount val="6"/>
                <c:pt idx="0">
                  <c:v>121</c:v>
                </c:pt>
                <c:pt idx="1">
                  <c:v>140</c:v>
                </c:pt>
                <c:pt idx="2">
                  <c:v>163</c:v>
                </c:pt>
                <c:pt idx="3">
                  <c:v>163</c:v>
                </c:pt>
                <c:pt idx="4">
                  <c:v>181</c:v>
                </c:pt>
                <c:pt idx="5">
                  <c:v>200</c:v>
                </c:pt>
              </c:numCache>
            </c:numRef>
          </c:xVal>
          <c:yVal>
            <c:numRef>
              <c:f>List1!$H$10:$H$15</c:f>
              <c:numCache>
                <c:formatCode>0.000</c:formatCode>
                <c:ptCount val="6"/>
                <c:pt idx="0">
                  <c:v>0.47899999999999998</c:v>
                </c:pt>
                <c:pt idx="1">
                  <c:v>0.48099999999999998</c:v>
                </c:pt>
                <c:pt idx="2">
                  <c:v>0.45300000000000001</c:v>
                </c:pt>
                <c:pt idx="3">
                  <c:v>0.437</c:v>
                </c:pt>
                <c:pt idx="4">
                  <c:v>0.45500000000000002</c:v>
                </c:pt>
                <c:pt idx="5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8-4ECC-9B23-83A487D4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84623"/>
        <c:axId val="1901287599"/>
      </c:scatterChart>
      <c:valAx>
        <c:axId val="1953084623"/>
        <c:scaling>
          <c:orientation val="minMax"/>
          <c:max val="21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napájecí proud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1287599"/>
        <c:crosses val="autoZero"/>
        <c:crossBetween val="midCat"/>
      </c:valAx>
      <c:valAx>
        <c:axId val="190128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emisivita (1)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30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109537</xdr:rowOff>
    </xdr:from>
    <xdr:to>
      <xdr:col>17</xdr:col>
      <xdr:colOff>581025</xdr:colOff>
      <xdr:row>15</xdr:row>
      <xdr:rowOff>185737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C669E5-7970-467D-BA53-C4571D8C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16</xdr:row>
      <xdr:rowOff>133350</xdr:rowOff>
    </xdr:from>
    <xdr:to>
      <xdr:col>17</xdr:col>
      <xdr:colOff>581025</xdr:colOff>
      <xdr:row>31</xdr:row>
      <xdr:rowOff>19050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B85AE4C-7AB4-4B28-98E5-A758EEF2B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7A07-81FE-4965-B9F7-8F22E0EF428A}">
  <dimension ref="A1:I19"/>
  <sheetViews>
    <sheetView tabSelected="1" workbookViewId="0">
      <selection activeCell="U9" sqref="U9"/>
    </sheetView>
  </sheetViews>
  <sheetFormatPr defaultRowHeight="15" x14ac:dyDescent="0.25"/>
  <cols>
    <col min="1" max="1" width="3.7109375" bestFit="1" customWidth="1"/>
    <col min="2" max="2" width="12.85546875" bestFit="1" customWidth="1"/>
    <col min="3" max="3" width="11.140625" bestFit="1" customWidth="1"/>
    <col min="4" max="4" width="11.7109375" bestFit="1" customWidth="1"/>
    <col min="5" max="5" width="6.42578125" bestFit="1" customWidth="1"/>
    <col min="6" max="6" width="5.7109375" bestFit="1" customWidth="1"/>
    <col min="7" max="7" width="11" bestFit="1" customWidth="1"/>
    <col min="8" max="8" width="10.7109375" bestFit="1" customWidth="1"/>
  </cols>
  <sheetData>
    <row r="1" spans="1:8" ht="15.75" thickBot="1" x14ac:dyDescent="0.3">
      <c r="E1" s="42" t="s">
        <v>2</v>
      </c>
      <c r="F1" s="42"/>
      <c r="G1" s="42"/>
      <c r="H1" s="42"/>
    </row>
    <row r="2" spans="1:8" ht="16.5" thickTop="1" thickBot="1" x14ac:dyDescent="0.3">
      <c r="B2" s="9" t="s">
        <v>9</v>
      </c>
      <c r="C2" s="9" t="s">
        <v>0</v>
      </c>
      <c r="D2" s="10" t="s">
        <v>1</v>
      </c>
      <c r="E2" s="11" t="s">
        <v>5</v>
      </c>
      <c r="F2" s="12" t="s">
        <v>6</v>
      </c>
      <c r="G2" s="12" t="s">
        <v>7</v>
      </c>
      <c r="H2" s="13" t="s">
        <v>8</v>
      </c>
    </row>
    <row r="3" spans="1:8" ht="15.75" thickTop="1" x14ac:dyDescent="0.25">
      <c r="A3" s="40" t="s">
        <v>3</v>
      </c>
      <c r="B3" s="7">
        <v>1</v>
      </c>
      <c r="C3" s="8">
        <v>106</v>
      </c>
      <c r="D3" s="34">
        <v>1820</v>
      </c>
      <c r="E3" s="29">
        <v>0.96</v>
      </c>
      <c r="F3" s="3">
        <v>0.152</v>
      </c>
      <c r="G3" s="3">
        <v>0.82399999999999995</v>
      </c>
      <c r="H3" s="14">
        <v>0.40699999999999997</v>
      </c>
    </row>
    <row r="4" spans="1:8" x14ac:dyDescent="0.25">
      <c r="A4" s="40"/>
      <c r="B4" s="6">
        <v>2</v>
      </c>
      <c r="C4" s="2">
        <v>130</v>
      </c>
      <c r="D4" s="35">
        <v>2503</v>
      </c>
      <c r="E4" s="29">
        <v>0.96</v>
      </c>
      <c r="F4" s="3">
        <v>0.11799999999999999</v>
      </c>
      <c r="G4" s="3">
        <v>0.84699999999999998</v>
      </c>
      <c r="H4" s="14">
        <v>0.38500000000000001</v>
      </c>
    </row>
    <row r="5" spans="1:8" x14ac:dyDescent="0.25">
      <c r="A5" s="40"/>
      <c r="B5" s="6">
        <v>3</v>
      </c>
      <c r="C5" s="2">
        <v>147</v>
      </c>
      <c r="D5" s="35">
        <v>3278</v>
      </c>
      <c r="E5" s="29">
        <v>0.96</v>
      </c>
      <c r="F5" s="3">
        <v>0.114</v>
      </c>
      <c r="G5" s="3">
        <v>0.86099999999999999</v>
      </c>
      <c r="H5" s="14">
        <v>0.38500000000000001</v>
      </c>
    </row>
    <row r="6" spans="1:8" x14ac:dyDescent="0.25">
      <c r="A6" s="40"/>
      <c r="B6" s="6">
        <v>4</v>
      </c>
      <c r="C6" s="2">
        <v>160</v>
      </c>
      <c r="D6" s="35">
        <v>3984</v>
      </c>
      <c r="E6" s="29">
        <v>0.96</v>
      </c>
      <c r="F6" s="3">
        <v>0.112</v>
      </c>
      <c r="G6" s="3">
        <v>0.85899999999999999</v>
      </c>
      <c r="H6" s="14">
        <v>0.30499999999999999</v>
      </c>
    </row>
    <row r="7" spans="1:8" x14ac:dyDescent="0.25">
      <c r="A7" s="40"/>
      <c r="B7" s="6">
        <v>5</v>
      </c>
      <c r="C7" s="2">
        <v>160</v>
      </c>
      <c r="D7" s="35">
        <v>3989</v>
      </c>
      <c r="E7" s="29">
        <v>0.96</v>
      </c>
      <c r="F7" s="3">
        <v>0.1</v>
      </c>
      <c r="G7" s="3">
        <v>0.84299999999999997</v>
      </c>
      <c r="H7" s="14">
        <v>0.34200000000000003</v>
      </c>
    </row>
    <row r="8" spans="1:8" x14ac:dyDescent="0.25">
      <c r="A8" s="40"/>
      <c r="B8" s="6">
        <v>6</v>
      </c>
      <c r="C8" s="2">
        <v>175</v>
      </c>
      <c r="D8" s="35">
        <v>5090</v>
      </c>
      <c r="E8" s="29">
        <v>0.96</v>
      </c>
      <c r="F8" s="3">
        <v>0.1</v>
      </c>
      <c r="G8" s="3">
        <v>0.84199999999999997</v>
      </c>
      <c r="H8" s="14">
        <v>0.33800000000000002</v>
      </c>
    </row>
    <row r="9" spans="1:8" ht="15.75" thickBot="1" x14ac:dyDescent="0.3">
      <c r="A9" s="40"/>
      <c r="B9" s="25">
        <v>7</v>
      </c>
      <c r="C9" s="26">
        <v>192</v>
      </c>
      <c r="D9" s="36">
        <v>6583</v>
      </c>
      <c r="E9" s="30">
        <v>0.96</v>
      </c>
      <c r="F9" s="27">
        <v>0.1</v>
      </c>
      <c r="G9" s="27">
        <v>0.76700000000000002</v>
      </c>
      <c r="H9" s="28">
        <v>0.35399999999999998</v>
      </c>
    </row>
    <row r="10" spans="1:8" ht="15" customHeight="1" thickTop="1" x14ac:dyDescent="0.25">
      <c r="A10" s="41" t="s">
        <v>4</v>
      </c>
      <c r="B10" s="21">
        <v>8</v>
      </c>
      <c r="C10" s="22">
        <v>121</v>
      </c>
      <c r="D10" s="37">
        <v>2287</v>
      </c>
      <c r="E10" s="31">
        <v>0.96</v>
      </c>
      <c r="F10" s="23">
        <v>0.1</v>
      </c>
      <c r="G10" s="23">
        <v>0.78800000000000003</v>
      </c>
      <c r="H10" s="24">
        <v>0.47899999999999998</v>
      </c>
    </row>
    <row r="11" spans="1:8" x14ac:dyDescent="0.25">
      <c r="A11" s="41"/>
      <c r="B11" s="19">
        <v>9</v>
      </c>
      <c r="C11" s="4">
        <v>140</v>
      </c>
      <c r="D11" s="38">
        <v>2964</v>
      </c>
      <c r="E11" s="32">
        <v>0.96</v>
      </c>
      <c r="F11" s="5">
        <v>0.1</v>
      </c>
      <c r="G11" s="5">
        <v>0.79400000000000004</v>
      </c>
      <c r="H11" s="15">
        <v>0.48099999999999998</v>
      </c>
    </row>
    <row r="12" spans="1:8" x14ac:dyDescent="0.25">
      <c r="A12" s="41"/>
      <c r="B12" s="19">
        <v>10</v>
      </c>
      <c r="C12" s="4">
        <v>163</v>
      </c>
      <c r="D12" s="38">
        <v>4220</v>
      </c>
      <c r="E12" s="32">
        <v>0.96</v>
      </c>
      <c r="F12" s="5">
        <v>0.1</v>
      </c>
      <c r="G12" s="5">
        <v>0.79900000000000004</v>
      </c>
      <c r="H12" s="15">
        <v>0.45300000000000001</v>
      </c>
    </row>
    <row r="13" spans="1:8" x14ac:dyDescent="0.25">
      <c r="A13" s="41"/>
      <c r="B13" s="19">
        <v>11</v>
      </c>
      <c r="C13" s="4">
        <v>163</v>
      </c>
      <c r="D13" s="38">
        <v>4220</v>
      </c>
      <c r="E13" s="32">
        <v>0.96</v>
      </c>
      <c r="F13" s="5">
        <v>0.1</v>
      </c>
      <c r="G13" s="5">
        <v>0.78900000000000003</v>
      </c>
      <c r="H13" s="15">
        <v>0.437</v>
      </c>
    </row>
    <row r="14" spans="1:8" x14ac:dyDescent="0.25">
      <c r="A14" s="41"/>
      <c r="B14" s="19">
        <v>12</v>
      </c>
      <c r="C14" s="4">
        <v>181</v>
      </c>
      <c r="D14" s="38">
        <v>5655</v>
      </c>
      <c r="E14" s="32">
        <v>0.96</v>
      </c>
      <c r="F14" s="5">
        <v>0.1</v>
      </c>
      <c r="G14" s="5">
        <v>0.78700000000000003</v>
      </c>
      <c r="H14" s="15">
        <v>0.45500000000000002</v>
      </c>
    </row>
    <row r="15" spans="1:8" ht="15.75" thickBot="1" x14ac:dyDescent="0.3">
      <c r="A15" s="41"/>
      <c r="B15" s="20">
        <v>13</v>
      </c>
      <c r="C15" s="16">
        <v>200</v>
      </c>
      <c r="D15" s="39">
        <v>7813</v>
      </c>
      <c r="E15" s="33">
        <v>0.96</v>
      </c>
      <c r="F15" s="17">
        <v>0.1</v>
      </c>
      <c r="G15" s="17">
        <v>0.79600000000000004</v>
      </c>
      <c r="H15" s="18">
        <v>0.45700000000000002</v>
      </c>
    </row>
    <row r="16" spans="1:8" ht="15.75" thickTop="1" x14ac:dyDescent="0.25"/>
    <row r="18" spans="8:9" x14ac:dyDescent="0.25">
      <c r="H18" s="1">
        <f>AVERAGE(H10:H15)</f>
        <v>0.46033333333333332</v>
      </c>
      <c r="I18" s="1">
        <f>MIN(H10:H15)-H18</f>
        <v>-2.3333333333333317E-2</v>
      </c>
    </row>
    <row r="19" spans="8:9" x14ac:dyDescent="0.25">
      <c r="I19" s="1">
        <f>MAX(H10:H15)-H18</f>
        <v>2.0666666666666667E-2</v>
      </c>
    </row>
  </sheetData>
  <mergeCells count="3">
    <mergeCell ref="E1:H1"/>
    <mergeCell ref="A3:A9"/>
    <mergeCell ref="A10:A1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2018-10-16T22:51:04Z</dcterms:created>
  <dcterms:modified xsi:type="dcterms:W3CDTF">2018-10-16T23:37:57Z</dcterms:modified>
</cp:coreProperties>
</file>