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icrosoft Professional Program Data Science\Microsoft.DAT222x.Essential Statistics for Data Analysis using Excel\Module1Homework-NEW\Module1QuizFiles\"/>
    </mc:Choice>
  </mc:AlternateContent>
  <bookViews>
    <workbookView xWindow="0" yWindow="0" windowWidth="19200" windowHeight="8100"/>
  </bookViews>
  <sheets>
    <sheet name="stock" sheetId="1" r:id="rId1"/>
  </sheets>
  <definedNames>
    <definedName name="_xlchart.v1.0" hidden="1">stock!$C$2:$C$120</definedName>
    <definedName name="_xlchart.v1.1" hidden="1">stock!$D$2:$D$120</definedName>
    <definedName name="_xlchart.v1.10" hidden="1">stock!$F$2:$F$120</definedName>
    <definedName name="_xlchart.v1.11" hidden="1">stock!$C$2:$C$120</definedName>
    <definedName name="_xlchart.v1.2" hidden="1">stock!$C$2:$C$120</definedName>
    <definedName name="_xlchart.v1.3" hidden="1">stock!$C$1</definedName>
    <definedName name="_xlchart.v1.4" hidden="1">stock!$C$2:$C$120</definedName>
    <definedName name="_xlchart.v1.5" hidden="1">stock!$D$1</definedName>
    <definedName name="_xlchart.v1.6" hidden="1">stock!$D$2:$D$120</definedName>
    <definedName name="_xlchart.v1.7" hidden="1">stock!$E$1</definedName>
    <definedName name="_xlchart.v1.8" hidden="1">stock!$E$2:$E$120</definedName>
    <definedName name="_xlchart.v1.9" hidden="1">stock!$F$1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5" i="1" l="1"/>
  <c r="O165" i="1"/>
  <c r="P165" i="1"/>
  <c r="M165" i="1"/>
  <c r="P163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O45" i="1"/>
  <c r="P45" i="1"/>
  <c r="N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45" i="1"/>
  <c r="H22" i="1"/>
  <c r="H20" i="1"/>
  <c r="I18" i="1"/>
  <c r="I17" i="1"/>
  <c r="J18" i="1"/>
  <c r="J17" i="1"/>
</calcChain>
</file>

<file path=xl/sharedStrings.xml><?xml version="1.0" encoding="utf-8"?>
<sst xmlns="http://schemas.openxmlformats.org/spreadsheetml/2006/main" count="184" uniqueCount="34">
  <si>
    <t>3M</t>
  </si>
  <si>
    <t>GE</t>
  </si>
  <si>
    <t>IBM</t>
  </si>
  <si>
    <t>Intel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</si>
  <si>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</si>
  <si>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</si>
  <si>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</si>
  <si>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</si>
  <si>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</si>
  <si>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</si>
  <si>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</si>
  <si>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</si>
  <si>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</si>
  <si>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</si>
  <si>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</si>
  <si>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</si>
  <si>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</si>
  <si>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</si>
  <si>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</si>
  <si>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</si>
  <si>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</si>
  <si>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</si>
  <si>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</si>
  <si>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</si>
  <si>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</si>
  <si>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</si>
  <si>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</si>
  <si>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</si>
  <si>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</si>
  <si>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 xml:space="preserve">3M upper </t>
  </si>
  <si>
    <t>3M lower</t>
  </si>
  <si>
    <t>= 95% quontile value of GE</t>
  </si>
  <si>
    <t>= Count of outcomes in 3M</t>
  </si>
  <si>
    <t>GEOMEANS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</si>
</sst>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0" fontId="0" fillId="0" borderId="0" xfId="0" applyNumberFormat="1"/>
    <xf numFmtId="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9" fontId="0" fillId="0" borderId="0" xfId="1" applyFont="1"/>
    <xf numFmtId="0" fontId="0" fillId="0" borderId="0" xfId="0" applyNumberFormat="1"/>
    <xf numFmtId="0" fontId="0" fillId="0" borderId="0" xfId="0" quotePrefix="1"/>
  </cellXfs>
  <cellStyles count="2">
    <cellStyle name="Normal" xfId="0" builtinId="0"/>
    <cellStyle name="Percent" xfId="1" builtinId="5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3M</a:t>
            </a:r>
          </a:p>
        </cx:rich>
      </cx:tx>
    </cx:title>
    <cx:plotArea>
      <cx:plotAreaRegion>
        <cx:series layoutId="clusteredColumn" uniqueId="{E015ED11-D7F6-4B58-A69E-CB8BD0C3BE40}">
          <cx:dataLabels>
            <cx:visibility seriesName="0" categoryName="0" value="1"/>
          </cx:dataLabels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GE</a:t>
            </a:r>
          </a:p>
        </cx:rich>
      </cx:tx>
    </cx:title>
    <cx:plotArea>
      <cx:plotAreaRegion>
        <cx:series layoutId="clusteredColumn" uniqueId="{0FB5E5C7-A465-47C9-A575-52AD0131AC96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590549</xdr:colOff>
      <xdr:row>18</xdr:row>
      <xdr:rowOff>9525</xdr:rowOff>
    </xdr:from>
    <xdr:to>
      <xdr:col>13</xdr:col>
      <xdr:colOff>152399</xdr:colOff>
      <xdr:row>30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581024</xdr:colOff>
      <xdr:row>30</xdr:row>
      <xdr:rowOff>114300</xdr:rowOff>
    </xdr:from>
    <xdr:to>
      <xdr:col>13</xdr:col>
      <xdr:colOff>142874</xdr:colOff>
      <xdr:row>43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5"/>
  <sheetViews>
    <sheetView tabSelected="1" topLeftCell="B45" workbookViewId="0">
      <selection activeCell="N165" sqref="M45:P165"/>
    </sheetView>
  </sheetViews>
  <sheetFormatPr defaultRowHeight="15" x14ac:dyDescent="0.25"/>
  <cols>
    <col min="1" max="2" width="10.5703125" style="2" customWidth="1"/>
    <col min="8" max="8" width="18.140625" bestFit="1" customWidth="1"/>
    <col min="10" max="10" width="18.140625" bestFit="1" customWidth="1"/>
    <col min="12" max="12" width="18.140625" bestFit="1" customWidth="1"/>
    <col min="14" max="14" width="18.140625" bestFit="1" customWidth="1"/>
  </cols>
  <sheetData>
    <row r="1" spans="1:15" x14ac:dyDescent="0.25">
      <c r="C1" t="s">
        <v>0</v>
      </c>
      <c r="D1" t="s">
        <v>1</v>
      </c>
      <c r="E1" t="s">
        <v>2</v>
      </c>
      <c r="F1" t="s">
        <v>3</v>
      </c>
      <c r="H1" s="5" t="s">
        <v>0</v>
      </c>
      <c r="I1" s="5"/>
      <c r="J1" s="5" t="s">
        <v>1</v>
      </c>
      <c r="K1" s="5"/>
      <c r="L1" s="5" t="s">
        <v>2</v>
      </c>
      <c r="M1" s="5"/>
      <c r="N1" s="5" t="s">
        <v>3</v>
      </c>
      <c r="O1" s="5"/>
    </row>
    <row r="2" spans="1:15" x14ac:dyDescent="0.25">
      <c r="A2" s="2">
        <v>2007</v>
      </c>
      <c r="B2" s="2" t="s">
        <v>4</v>
      </c>
      <c r="C2" s="1">
        <v>-0.14775946402742823</v>
      </c>
      <c r="D2" s="1">
        <v>2.4390243902439046E-3</v>
      </c>
      <c r="E2" s="1">
        <v>-1.2910651454750455E-2</v>
      </c>
      <c r="F2" s="1">
        <v>-9.2033074489503708E-3</v>
      </c>
      <c r="H2" s="3"/>
      <c r="I2" s="3"/>
      <c r="J2" s="3"/>
      <c r="K2" s="3"/>
      <c r="L2" s="3"/>
      <c r="M2" s="3"/>
      <c r="N2" s="3"/>
      <c r="O2" s="3"/>
    </row>
    <row r="3" spans="1:15" x14ac:dyDescent="0.25">
      <c r="A3" s="2">
        <v>2007</v>
      </c>
      <c r="B3" s="2" t="s">
        <v>5</v>
      </c>
      <c r="C3" s="1">
        <v>-0.13680551344890013</v>
      </c>
      <c r="D3" s="1">
        <v>-2.9585798816568087E-2</v>
      </c>
      <c r="E3" s="1">
        <v>4.6244213132304868E-3</v>
      </c>
      <c r="F3" s="1">
        <v>3.4108939822711459E-2</v>
      </c>
      <c r="H3" s="3" t="s">
        <v>16</v>
      </c>
      <c r="I3" s="3">
        <v>-6.6336034775839594E-3</v>
      </c>
      <c r="J3" s="3" t="s">
        <v>16</v>
      </c>
      <c r="K3" s="3">
        <v>1.8298038184878659E-3</v>
      </c>
      <c r="L3" s="3" t="s">
        <v>16</v>
      </c>
      <c r="M3" s="3">
        <v>7.4238278979768301E-3</v>
      </c>
      <c r="N3" s="3" t="s">
        <v>16</v>
      </c>
      <c r="O3" s="3">
        <v>9.0872092965155141E-3</v>
      </c>
    </row>
    <row r="4" spans="1:15" x14ac:dyDescent="0.25">
      <c r="A4" s="2">
        <v>2007</v>
      </c>
      <c r="B4" s="2" t="s">
        <v>6</v>
      </c>
      <c r="C4" s="1">
        <v>-0.1140114081496908</v>
      </c>
      <c r="D4" s="1">
        <v>3.1658092599922139E-3</v>
      </c>
      <c r="E4" s="1">
        <v>-3.3731123738741986E-2</v>
      </c>
      <c r="F4" s="1">
        <v>0.12342410843415008</v>
      </c>
      <c r="H4" s="3" t="s">
        <v>17</v>
      </c>
      <c r="I4" s="3">
        <v>5.2711030762636136E-3</v>
      </c>
      <c r="J4" s="3" t="s">
        <v>17</v>
      </c>
      <c r="K4" s="3">
        <v>2.5600841816548841E-3</v>
      </c>
      <c r="L4" s="3" t="s">
        <v>17</v>
      </c>
      <c r="M4" s="3">
        <v>4.7624949366803573E-3</v>
      </c>
      <c r="N4" s="3" t="s">
        <v>17</v>
      </c>
      <c r="O4" s="3">
        <v>6.4518085752341536E-3</v>
      </c>
    </row>
    <row r="5" spans="1:15" x14ac:dyDescent="0.25">
      <c r="A5" s="2">
        <v>2007</v>
      </c>
      <c r="B5" s="2" t="s">
        <v>7</v>
      </c>
      <c r="C5" s="1">
        <v>-9.8212684464829225E-2</v>
      </c>
      <c r="D5" s="1">
        <v>1.9773970146328868E-2</v>
      </c>
      <c r="E5" s="1">
        <v>-1.974443604852727E-2</v>
      </c>
      <c r="F5" s="1">
        <v>5.6061596670444969E-2</v>
      </c>
      <c r="H5" s="3" t="s">
        <v>18</v>
      </c>
      <c r="I5" s="3">
        <v>-1.6797034686662826E-2</v>
      </c>
      <c r="J5" s="3" t="s">
        <v>18</v>
      </c>
      <c r="K5" s="3">
        <v>0</v>
      </c>
      <c r="L5" s="3" t="s">
        <v>18</v>
      </c>
      <c r="M5" s="3">
        <v>8.3604669744048454E-3</v>
      </c>
      <c r="N5" s="3" t="s">
        <v>18</v>
      </c>
      <c r="O5" s="3">
        <v>2.0368628107582554E-2</v>
      </c>
    </row>
    <row r="6" spans="1:15" x14ac:dyDescent="0.25">
      <c r="A6" s="2">
        <v>2007</v>
      </c>
      <c r="B6" s="2" t="s">
        <v>8</v>
      </c>
      <c r="C6" s="1">
        <v>-9.4106742048089331E-2</v>
      </c>
      <c r="D6" s="1">
        <v>-2.4793349075167281E-2</v>
      </c>
      <c r="E6" s="1">
        <v>-7.9463578753009911E-2</v>
      </c>
      <c r="F6" s="1">
        <v>-5.9725762079392286E-3</v>
      </c>
      <c r="H6" s="3" t="s">
        <v>19</v>
      </c>
      <c r="I6" s="3" t="e">
        <v>#N/A</v>
      </c>
      <c r="J6" s="3" t="s">
        <v>19</v>
      </c>
      <c r="K6" s="3">
        <v>0</v>
      </c>
      <c r="L6" s="3" t="s">
        <v>19</v>
      </c>
      <c r="M6" s="3" t="e">
        <v>#N/A</v>
      </c>
      <c r="N6" s="3" t="s">
        <v>19</v>
      </c>
      <c r="O6" s="3" t="e">
        <v>#N/A</v>
      </c>
    </row>
    <row r="7" spans="1:15" x14ac:dyDescent="0.25">
      <c r="A7" s="2">
        <v>2007</v>
      </c>
      <c r="B7" s="2" t="s">
        <v>9</v>
      </c>
      <c r="C7" s="1">
        <v>-9.1495811216301459E-2</v>
      </c>
      <c r="D7" s="1">
        <v>-2.3068050749711744E-2</v>
      </c>
      <c r="E7" s="1">
        <v>-4.1190288011971887E-3</v>
      </c>
      <c r="F7" s="1">
        <v>-4.8323478313348156E-2</v>
      </c>
      <c r="H7" s="3" t="s">
        <v>20</v>
      </c>
      <c r="I7" s="3">
        <v>5.7500945985530461E-2</v>
      </c>
      <c r="J7" s="3" t="s">
        <v>20</v>
      </c>
      <c r="K7" s="3">
        <v>2.792722132690589E-2</v>
      </c>
      <c r="L7" s="3" t="s">
        <v>20</v>
      </c>
      <c r="M7" s="3">
        <v>5.195268621165626E-2</v>
      </c>
      <c r="N7" s="3" t="s">
        <v>20</v>
      </c>
      <c r="O7" s="3">
        <v>7.0380922365967394E-2</v>
      </c>
    </row>
    <row r="8" spans="1:15" x14ac:dyDescent="0.25">
      <c r="A8" s="2">
        <v>2007</v>
      </c>
      <c r="B8" s="2" t="s">
        <v>10</v>
      </c>
      <c r="C8" s="1">
        <v>-8.5679893828526366E-2</v>
      </c>
      <c r="D8" s="1">
        <v>-1.0650475060841491E-2</v>
      </c>
      <c r="E8" s="1">
        <v>-4.1202472268199619E-2</v>
      </c>
      <c r="F8" s="1">
        <v>-0.11723736050743183</v>
      </c>
      <c r="H8" s="3" t="s">
        <v>21</v>
      </c>
      <c r="I8" s="3">
        <v>3.3063587892308913E-3</v>
      </c>
      <c r="J8" s="3" t="s">
        <v>21</v>
      </c>
      <c r="K8" s="3">
        <v>7.7992969104198726E-4</v>
      </c>
      <c r="L8" s="3" t="s">
        <v>21</v>
      </c>
      <c r="M8" s="3">
        <v>2.6990816046068185E-3</v>
      </c>
      <c r="N8" s="3" t="s">
        <v>21</v>
      </c>
      <c r="O8" s="3">
        <v>4.9534742330843299E-3</v>
      </c>
    </row>
    <row r="9" spans="1:15" x14ac:dyDescent="0.25">
      <c r="A9" s="2">
        <v>2007</v>
      </c>
      <c r="B9" s="2" t="s">
        <v>11</v>
      </c>
      <c r="C9" s="1">
        <v>-7.8623942819521786E-2</v>
      </c>
      <c r="D9" s="1">
        <v>-4.5436955698598958E-3</v>
      </c>
      <c r="E9" s="1">
        <v>-2.0789413158677217E-3</v>
      </c>
      <c r="F9" s="1">
        <v>6.6334360526909775E-2</v>
      </c>
      <c r="H9" s="3" t="s">
        <v>22</v>
      </c>
      <c r="I9" s="3">
        <v>1.1959465113661589</v>
      </c>
      <c r="J9" s="3" t="s">
        <v>22</v>
      </c>
      <c r="K9" s="3">
        <v>8.3686731788635349</v>
      </c>
      <c r="L9" s="3" t="s">
        <v>22</v>
      </c>
      <c r="M9" s="3">
        <v>1.8706779258865178</v>
      </c>
      <c r="N9" s="3" t="s">
        <v>22</v>
      </c>
      <c r="O9" s="3">
        <v>0.4501364050900416</v>
      </c>
    </row>
    <row r="10" spans="1:15" x14ac:dyDescent="0.25">
      <c r="A10" s="2">
        <v>2007</v>
      </c>
      <c r="B10" s="2" t="s">
        <v>12</v>
      </c>
      <c r="C10" s="1">
        <v>-7.6597807767849302E-2</v>
      </c>
      <c r="D10" s="1">
        <v>-2.0037069389130524E-2</v>
      </c>
      <c r="E10" s="1">
        <v>6.7227353783182675E-2</v>
      </c>
      <c r="F10" s="1">
        <v>4.0933789271071941E-2</v>
      </c>
      <c r="H10" s="3" t="s">
        <v>23</v>
      </c>
      <c r="I10" s="3">
        <v>0.70251565132144189</v>
      </c>
      <c r="J10" s="3" t="s">
        <v>23</v>
      </c>
      <c r="K10" s="3">
        <v>1.195846547180242</v>
      </c>
      <c r="L10" s="3" t="s">
        <v>23</v>
      </c>
      <c r="M10" s="3">
        <v>-0.68536239000242594</v>
      </c>
      <c r="N10" s="3" t="s">
        <v>23</v>
      </c>
      <c r="O10" s="3">
        <v>-0.35920563384041837</v>
      </c>
    </row>
    <row r="11" spans="1:15" x14ac:dyDescent="0.25">
      <c r="A11" s="2">
        <v>2007</v>
      </c>
      <c r="B11" s="2" t="s">
        <v>13</v>
      </c>
      <c r="C11" s="1">
        <v>-7.6578925380874519E-2</v>
      </c>
      <c r="D11" s="1">
        <v>-1.3439914040778711E-2</v>
      </c>
      <c r="E11" s="1">
        <v>-8.892216865478586E-3</v>
      </c>
      <c r="F11" s="1">
        <v>-5.9548906695825021E-2</v>
      </c>
      <c r="H11" s="3" t="s">
        <v>24</v>
      </c>
      <c r="I11" s="3">
        <v>0.31827193012777832</v>
      </c>
      <c r="J11" s="3" t="s">
        <v>24</v>
      </c>
      <c r="K11" s="3">
        <v>0.25016966141653108</v>
      </c>
      <c r="L11" s="3" t="s">
        <v>24</v>
      </c>
      <c r="M11" s="3">
        <v>0.33449427578262592</v>
      </c>
      <c r="N11" s="3" t="s">
        <v>24</v>
      </c>
      <c r="O11" s="3">
        <v>0.3883009464217716</v>
      </c>
    </row>
    <row r="12" spans="1:15" x14ac:dyDescent="0.25">
      <c r="A12" s="2">
        <v>2007</v>
      </c>
      <c r="B12" s="2" t="s">
        <v>14</v>
      </c>
      <c r="C12" s="1">
        <v>-7.6572393261018834E-2</v>
      </c>
      <c r="D12" s="1">
        <v>-8.6424440408597869E-3</v>
      </c>
      <c r="E12" s="1">
        <v>6.3700957171213268E-2</v>
      </c>
      <c r="F12" s="1">
        <v>1.3574286368201349E-2</v>
      </c>
      <c r="H12" s="3" t="s">
        <v>25</v>
      </c>
      <c r="I12" s="3">
        <v>-0.14775946402742823</v>
      </c>
      <c r="J12" s="3" t="s">
        <v>25</v>
      </c>
      <c r="K12" s="3">
        <v>-0.10346060656709233</v>
      </c>
      <c r="L12" s="3" t="s">
        <v>25</v>
      </c>
      <c r="M12" s="3">
        <v>-0.20511287699326619</v>
      </c>
      <c r="N12" s="3" t="s">
        <v>25</v>
      </c>
      <c r="O12" s="3">
        <v>-0.20855214044263526</v>
      </c>
    </row>
    <row r="13" spans="1:15" x14ac:dyDescent="0.25">
      <c r="A13" s="2">
        <v>2007</v>
      </c>
      <c r="B13" s="2" t="s">
        <v>15</v>
      </c>
      <c r="C13" s="1">
        <v>-6.8806996091254735E-2</v>
      </c>
      <c r="D13" s="1">
        <v>1.6843710536823986E-2</v>
      </c>
      <c r="E13" s="1">
        <v>-4.4440349896309184E-2</v>
      </c>
      <c r="F13" s="1">
        <v>-8.9556345722280772E-2</v>
      </c>
      <c r="H13" s="3" t="s">
        <v>26</v>
      </c>
      <c r="I13" s="3">
        <v>0.17051246610035009</v>
      </c>
      <c r="J13" s="3" t="s">
        <v>26</v>
      </c>
      <c r="K13" s="3">
        <v>0.14670905484943875</v>
      </c>
      <c r="L13" s="3" t="s">
        <v>26</v>
      </c>
      <c r="M13" s="3">
        <v>0.12938139878935973</v>
      </c>
      <c r="N13" s="3" t="s">
        <v>26</v>
      </c>
      <c r="O13" s="3">
        <v>0.17974880597913634</v>
      </c>
    </row>
    <row r="14" spans="1:15" x14ac:dyDescent="0.25">
      <c r="A14" s="2">
        <v>2008</v>
      </c>
      <c r="B14" s="2" t="s">
        <v>4</v>
      </c>
      <c r="C14" s="1">
        <v>-6.4245736845823465E-2</v>
      </c>
      <c r="D14" s="1">
        <v>-2.556619483487621E-3</v>
      </c>
      <c r="E14" s="1">
        <v>-1.0667817256451162E-2</v>
      </c>
      <c r="F14" s="1">
        <v>-2.5771768733387046E-2</v>
      </c>
      <c r="H14" s="3" t="s">
        <v>27</v>
      </c>
      <c r="I14" s="3">
        <v>-0.78939881383249122</v>
      </c>
      <c r="J14" s="3" t="s">
        <v>27</v>
      </c>
      <c r="K14" s="3">
        <v>0.21774665440005603</v>
      </c>
      <c r="L14" s="3" t="s">
        <v>27</v>
      </c>
      <c r="M14" s="3">
        <v>0.88343551985924273</v>
      </c>
      <c r="N14" s="3" t="s">
        <v>27</v>
      </c>
      <c r="O14" s="3">
        <v>1.0813779062853461</v>
      </c>
    </row>
    <row r="15" spans="1:15" ht="15.75" thickBot="1" x14ac:dyDescent="0.3">
      <c r="A15" s="2">
        <v>2008</v>
      </c>
      <c r="B15" s="2" t="s">
        <v>5</v>
      </c>
      <c r="C15" s="1">
        <v>-6.3263490663623245E-2</v>
      </c>
      <c r="D15" s="1">
        <v>-7.2995052549384987E-4</v>
      </c>
      <c r="E15" s="1">
        <v>-6.813125329403813E-3</v>
      </c>
      <c r="F15" s="1">
        <v>0.1024477390436016</v>
      </c>
      <c r="H15" s="4" t="s">
        <v>28</v>
      </c>
      <c r="I15" s="4">
        <v>119</v>
      </c>
      <c r="J15" s="4" t="s">
        <v>28</v>
      </c>
      <c r="K15" s="4">
        <v>119</v>
      </c>
      <c r="L15" s="4" t="s">
        <v>28</v>
      </c>
      <c r="M15" s="4">
        <v>119</v>
      </c>
      <c r="N15" s="4" t="s">
        <v>28</v>
      </c>
      <c r="O15" s="4">
        <v>119</v>
      </c>
    </row>
    <row r="16" spans="1:15" x14ac:dyDescent="0.25">
      <c r="A16" s="2">
        <v>2008</v>
      </c>
      <c r="B16" s="2" t="s">
        <v>6</v>
      </c>
      <c r="C16" s="1">
        <v>-6.1976545654927162E-2</v>
      </c>
      <c r="D16" s="1">
        <v>1.8966170075076949E-2</v>
      </c>
      <c r="E16" s="1">
        <v>-0.13396201060136015</v>
      </c>
      <c r="F16" s="1">
        <v>-2.3262533218726733E-2</v>
      </c>
    </row>
    <row r="17" spans="1:10" x14ac:dyDescent="0.25">
      <c r="A17" s="2">
        <v>2008</v>
      </c>
      <c r="B17" s="2" t="s">
        <v>7</v>
      </c>
      <c r="C17" s="1">
        <v>-5.7924037597681721E-2</v>
      </c>
      <c r="D17" s="1">
        <v>9.3843842139786915E-3</v>
      </c>
      <c r="E17" s="1">
        <v>-1.2844469685672766E-2</v>
      </c>
      <c r="F17" s="1">
        <v>-2.8636996034431261E-3</v>
      </c>
      <c r="H17" t="s">
        <v>29</v>
      </c>
      <c r="I17" s="6">
        <f>I3+2*I7</f>
        <v>0.10836828849347696</v>
      </c>
      <c r="J17" t="str">
        <f ca="1">_xlfn.FORMULATEXT(I17)</f>
        <v>=I3+2*I7</v>
      </c>
    </row>
    <row r="18" spans="1:10" x14ac:dyDescent="0.25">
      <c r="A18" s="2">
        <v>2008</v>
      </c>
      <c r="B18" s="2" t="s">
        <v>8</v>
      </c>
      <c r="C18" s="1">
        <v>-5.7516664544264406E-2</v>
      </c>
      <c r="D18" s="1">
        <v>1.4084500558390722E-2</v>
      </c>
      <c r="E18" s="1">
        <v>9.2203798792711567E-3</v>
      </c>
      <c r="F18" s="1">
        <v>3.7246484238141919E-2</v>
      </c>
      <c r="H18" t="s">
        <v>30</v>
      </c>
      <c r="I18" s="6">
        <f>I3-2*I7</f>
        <v>-0.12163549544864488</v>
      </c>
      <c r="J18" t="str">
        <f ca="1">_xlfn.FORMULATEXT(I18)</f>
        <v>=I3-2*I7</v>
      </c>
    </row>
    <row r="19" spans="1:10" x14ac:dyDescent="0.25">
      <c r="A19" s="2">
        <v>2008</v>
      </c>
      <c r="B19" s="2" t="s">
        <v>9</v>
      </c>
      <c r="C19" s="1">
        <v>-5.7432749741799238E-2</v>
      </c>
      <c r="D19" s="1">
        <v>-1.6841294709796117E-2</v>
      </c>
      <c r="E19" s="1">
        <v>5.73729213926919E-2</v>
      </c>
      <c r="F19" s="1">
        <v>9.6763737626362811E-2</v>
      </c>
    </row>
    <row r="20" spans="1:10" x14ac:dyDescent="0.25">
      <c r="A20" s="2">
        <v>2008</v>
      </c>
      <c r="B20" s="2" t="s">
        <v>10</v>
      </c>
      <c r="C20" s="1">
        <v>-5.6124379685428161E-2</v>
      </c>
      <c r="D20" s="1">
        <v>-1.908959735333926E-2</v>
      </c>
      <c r="E20" s="1">
        <v>-1.6760656514736572E-2</v>
      </c>
      <c r="F20" s="1">
        <v>0.13103955575496462</v>
      </c>
      <c r="H20" s="7">
        <f>COUNTIF(C2:C120, "&gt;" &amp;I17) + COUNTIF(C2:C120, "&lt;" &amp;I18)</f>
        <v>8</v>
      </c>
      <c r="I20" s="8" t="s">
        <v>32</v>
      </c>
    </row>
    <row r="21" spans="1:10" x14ac:dyDescent="0.25">
      <c r="A21" s="2">
        <v>2008</v>
      </c>
      <c r="B21" s="2" t="s">
        <v>11</v>
      </c>
      <c r="C21" s="1">
        <v>-5.6062884476444252E-2</v>
      </c>
      <c r="D21" s="1">
        <v>1.4525119492814431E-2</v>
      </c>
      <c r="E21" s="1">
        <v>-5.6174569569261701E-2</v>
      </c>
      <c r="F21" s="1">
        <v>3.2399872696825538E-2</v>
      </c>
    </row>
    <row r="22" spans="1:10" x14ac:dyDescent="0.25">
      <c r="A22" s="2">
        <v>2008</v>
      </c>
      <c r="B22" s="2" t="s">
        <v>12</v>
      </c>
      <c r="C22" s="1">
        <v>-5.5804939947541876E-2</v>
      </c>
      <c r="D22" s="1">
        <v>1.3590053406520308E-2</v>
      </c>
      <c r="E22" s="1">
        <v>2.0676431791759819E-2</v>
      </c>
      <c r="F22" s="1">
        <v>3.4095313143030159E-2</v>
      </c>
      <c r="H22" s="6">
        <f>_xlfn.PERCENTILE.EXC(D2:D120, 0.95)</f>
        <v>3.862492581870125E-2</v>
      </c>
      <c r="I22" s="8" t="s">
        <v>31</v>
      </c>
    </row>
    <row r="23" spans="1:10" x14ac:dyDescent="0.25">
      <c r="A23" s="2">
        <v>2008</v>
      </c>
      <c r="B23" s="2" t="s">
        <v>13</v>
      </c>
      <c r="C23" s="1">
        <v>-5.4752305859177119E-2</v>
      </c>
      <c r="D23" s="1">
        <v>1.2614700414300462E-2</v>
      </c>
      <c r="E23" s="1">
        <v>3.9531257001013564E-2</v>
      </c>
      <c r="F23" s="1">
        <v>4.2407100288716748E-2</v>
      </c>
    </row>
    <row r="24" spans="1:10" x14ac:dyDescent="0.25">
      <c r="A24" s="2">
        <v>2008</v>
      </c>
      <c r="B24" s="2" t="s">
        <v>14</v>
      </c>
      <c r="C24" s="1">
        <v>-5.2429898412174381E-2</v>
      </c>
      <c r="D24" s="1">
        <v>-2.2786757347132647E-2</v>
      </c>
      <c r="E24" s="1">
        <v>5.3798529097058623E-2</v>
      </c>
      <c r="F24" s="1">
        <v>1.8586291128120491E-2</v>
      </c>
    </row>
    <row r="25" spans="1:10" x14ac:dyDescent="0.25">
      <c r="A25" s="2">
        <v>2008</v>
      </c>
      <c r="B25" s="2" t="s">
        <v>15</v>
      </c>
      <c r="C25" s="1">
        <v>-5.1172035550524408E-2</v>
      </c>
      <c r="D25" s="1">
        <v>1.4964941799904263E-3</v>
      </c>
      <c r="E25" s="1">
        <v>-5.805833588164766E-2</v>
      </c>
      <c r="F25" s="1">
        <v>-5.4699456095429144E-2</v>
      </c>
    </row>
    <row r="26" spans="1:10" x14ac:dyDescent="0.25">
      <c r="A26" s="2">
        <v>2009</v>
      </c>
      <c r="B26" s="2" t="s">
        <v>4</v>
      </c>
      <c r="C26" s="1">
        <v>-4.9916790163662683E-2</v>
      </c>
      <c r="D26" s="1">
        <v>-1.5469629132834339E-2</v>
      </c>
      <c r="E26" s="1">
        <v>4.3911470133779495E-2</v>
      </c>
      <c r="F26" s="1">
        <v>8.8926105834079339E-2</v>
      </c>
    </row>
    <row r="27" spans="1:10" x14ac:dyDescent="0.25">
      <c r="A27" s="2">
        <v>2009</v>
      </c>
      <c r="B27" s="2" t="s">
        <v>5</v>
      </c>
      <c r="C27" s="1">
        <v>-4.8823379346694784E-2</v>
      </c>
      <c r="D27" s="1">
        <v>-1.2368129159296748E-2</v>
      </c>
      <c r="E27" s="1">
        <v>8.0068633478509454E-3</v>
      </c>
      <c r="F27" s="1">
        <v>-1.6625467759094903E-2</v>
      </c>
    </row>
    <row r="28" spans="1:10" x14ac:dyDescent="0.25">
      <c r="A28" s="2">
        <v>2009</v>
      </c>
      <c r="B28" s="2" t="s">
        <v>6</v>
      </c>
      <c r="C28" s="1">
        <v>-4.8057071633125781E-2</v>
      </c>
      <c r="D28" s="1">
        <v>3.6391274969038712E-4</v>
      </c>
      <c r="E28" s="1">
        <v>-3.2238845444718778E-2</v>
      </c>
      <c r="F28" s="1">
        <v>6.7626485884692222E-2</v>
      </c>
    </row>
    <row r="29" spans="1:10" x14ac:dyDescent="0.25">
      <c r="A29" s="2">
        <v>2009</v>
      </c>
      <c r="B29" s="2" t="s">
        <v>7</v>
      </c>
      <c r="C29" s="1">
        <v>-4.7021202733188883E-2</v>
      </c>
      <c r="D29" s="1">
        <v>1.9666008317221095E-2</v>
      </c>
      <c r="E29" s="1">
        <v>1.596530811598762E-2</v>
      </c>
      <c r="F29" s="1">
        <v>4.276614918131294E-2</v>
      </c>
    </row>
    <row r="30" spans="1:10" x14ac:dyDescent="0.25">
      <c r="A30" s="2">
        <v>2009</v>
      </c>
      <c r="B30" s="2" t="s">
        <v>8</v>
      </c>
      <c r="C30" s="1">
        <v>-4.4605765568761391E-2</v>
      </c>
      <c r="D30" s="1">
        <v>-1.7857130396155108E-2</v>
      </c>
      <c r="E30" s="1">
        <v>-6.0802062138175739E-2</v>
      </c>
      <c r="F30" s="1">
        <v>-4.9054430244866221E-2</v>
      </c>
    </row>
    <row r="31" spans="1:10" x14ac:dyDescent="0.25">
      <c r="A31" s="2">
        <v>2009</v>
      </c>
      <c r="B31" s="2" t="s">
        <v>9</v>
      </c>
      <c r="C31" s="1">
        <v>-4.3600596706437234E-2</v>
      </c>
      <c r="D31" s="1">
        <v>-4.7152394745751947E-3</v>
      </c>
      <c r="E31" s="1">
        <v>2.0564042260458937E-2</v>
      </c>
      <c r="F31" s="1">
        <v>-3.673133063419054E-2</v>
      </c>
    </row>
    <row r="32" spans="1:10" x14ac:dyDescent="0.25">
      <c r="A32" s="2">
        <v>2009</v>
      </c>
      <c r="B32" s="2" t="s">
        <v>10</v>
      </c>
      <c r="C32" s="1">
        <v>-4.3177768101999137E-2</v>
      </c>
      <c r="D32" s="1">
        <v>1.1743090724524619E-2</v>
      </c>
      <c r="E32" s="1">
        <v>-8.1290321354249517E-2</v>
      </c>
      <c r="F32" s="1">
        <v>-2.059357921635474E-3</v>
      </c>
    </row>
    <row r="33" spans="1:16" x14ac:dyDescent="0.25">
      <c r="A33" s="2">
        <v>2009</v>
      </c>
      <c r="B33" s="2" t="s">
        <v>11</v>
      </c>
      <c r="C33" s="1">
        <v>-4.0923737263618643E-2</v>
      </c>
      <c r="D33" s="1">
        <v>-2.5621974179417251E-3</v>
      </c>
      <c r="E33" s="1">
        <v>3.1870490825085529E-2</v>
      </c>
      <c r="F33" s="1">
        <v>2.3328630895849578E-2</v>
      </c>
    </row>
    <row r="34" spans="1:16" x14ac:dyDescent="0.25">
      <c r="A34" s="2">
        <v>2009</v>
      </c>
      <c r="B34" s="2" t="s">
        <v>12</v>
      </c>
      <c r="C34" s="1">
        <v>-3.9107077641578947E-2</v>
      </c>
      <c r="D34" s="1">
        <v>2.9368412099410879E-3</v>
      </c>
      <c r="E34" s="1">
        <v>-5.0445432301693072E-2</v>
      </c>
      <c r="F34" s="1">
        <v>9.6611755583651426E-2</v>
      </c>
    </row>
    <row r="35" spans="1:16" x14ac:dyDescent="0.25">
      <c r="A35" s="2">
        <v>2009</v>
      </c>
      <c r="B35" s="2" t="s">
        <v>13</v>
      </c>
      <c r="C35" s="1">
        <v>-3.8164818153650582E-2</v>
      </c>
      <c r="D35" s="1">
        <v>-1.1001454221584162E-3</v>
      </c>
      <c r="E35" s="1">
        <v>6.2092294826538552E-2</v>
      </c>
      <c r="F35" s="1">
        <v>4.5977074092316661E-2</v>
      </c>
    </row>
    <row r="36" spans="1:16" x14ac:dyDescent="0.25">
      <c r="A36" s="2">
        <v>2009</v>
      </c>
      <c r="B36" s="2" t="s">
        <v>14</v>
      </c>
      <c r="C36" s="1">
        <v>-3.7633839677794878E-2</v>
      </c>
      <c r="D36" s="1">
        <v>-5.8329970351876925E-3</v>
      </c>
      <c r="E36" s="1">
        <v>-6.8679468361082519E-3</v>
      </c>
      <c r="F36" s="1">
        <v>3.0611620481877377E-3</v>
      </c>
    </row>
    <row r="37" spans="1:16" x14ac:dyDescent="0.25">
      <c r="A37" s="2">
        <v>2009</v>
      </c>
      <c r="B37" s="2" t="s">
        <v>15</v>
      </c>
      <c r="C37" s="1">
        <v>-3.6549295534113235E-2</v>
      </c>
      <c r="D37" s="1">
        <v>-5.0779642625979893E-3</v>
      </c>
      <c r="E37" s="1">
        <v>6.0140935186674405E-2</v>
      </c>
      <c r="F37" s="1">
        <v>2.0368628107582554E-2</v>
      </c>
    </row>
    <row r="38" spans="1:16" x14ac:dyDescent="0.25">
      <c r="A38" s="2">
        <v>2010</v>
      </c>
      <c r="B38" s="2" t="s">
        <v>4</v>
      </c>
      <c r="C38" s="1">
        <v>-3.1767269319175617E-2</v>
      </c>
      <c r="D38" s="1">
        <v>7.3072113256251736E-3</v>
      </c>
      <c r="E38" s="1">
        <v>7.7865956918587997E-3</v>
      </c>
      <c r="F38" s="1">
        <v>5.365355221979784E-2</v>
      </c>
    </row>
    <row r="39" spans="1:16" x14ac:dyDescent="0.25">
      <c r="A39" s="2">
        <v>2010</v>
      </c>
      <c r="B39" s="2" t="s">
        <v>5</v>
      </c>
      <c r="C39" s="1">
        <v>-3.074707948982236E-2</v>
      </c>
      <c r="D39" s="1">
        <v>9.2182884552427513E-3</v>
      </c>
      <c r="E39" s="1">
        <v>-1.8650824554943601E-2</v>
      </c>
      <c r="F39" s="1">
        <v>-8.5914909509310466E-2</v>
      </c>
    </row>
    <row r="40" spans="1:16" x14ac:dyDescent="0.25">
      <c r="A40" s="2">
        <v>2010</v>
      </c>
      <c r="B40" s="2" t="s">
        <v>6</v>
      </c>
      <c r="C40" s="1">
        <v>-3.0221305991779857E-2</v>
      </c>
      <c r="D40" s="1">
        <v>1.1562921890837741E-2</v>
      </c>
      <c r="E40" s="1">
        <v>-6.2280057021182111E-2</v>
      </c>
      <c r="F40" s="1">
        <v>-4.5454596967627436E-2</v>
      </c>
    </row>
    <row r="41" spans="1:16" x14ac:dyDescent="0.25">
      <c r="A41" s="2">
        <v>2010</v>
      </c>
      <c r="B41" s="2" t="s">
        <v>7</v>
      </c>
      <c r="C41" s="1">
        <v>-2.9004668232365138E-2</v>
      </c>
      <c r="D41" s="1">
        <v>7.4649602238063828E-4</v>
      </c>
      <c r="E41" s="1">
        <v>6.4665098268195775E-2</v>
      </c>
      <c r="F41" s="1">
        <v>-8.7394240019929348E-2</v>
      </c>
    </row>
    <row r="42" spans="1:16" x14ac:dyDescent="0.25">
      <c r="A42" s="2">
        <v>2010</v>
      </c>
      <c r="B42" s="2" t="s">
        <v>8</v>
      </c>
      <c r="C42" s="1">
        <v>-2.8052440004067924E-2</v>
      </c>
      <c r="D42" s="1">
        <v>2.21290186341212E-2</v>
      </c>
      <c r="E42" s="1">
        <v>-1.5208363565528682E-3</v>
      </c>
      <c r="F42" s="1">
        <v>-2.538873339840253E-2</v>
      </c>
    </row>
    <row r="43" spans="1:16" x14ac:dyDescent="0.25">
      <c r="A43" s="2">
        <v>2010</v>
      </c>
      <c r="B43" s="2" t="s">
        <v>9</v>
      </c>
      <c r="C43" s="1">
        <v>-2.7744843497557681E-2</v>
      </c>
      <c r="D43" s="1">
        <v>-5.8210593377418185E-2</v>
      </c>
      <c r="E43" s="1">
        <v>2.0451062577524493E-3</v>
      </c>
      <c r="F43" s="1">
        <v>-3.564727883608021E-2</v>
      </c>
    </row>
    <row r="44" spans="1:16" x14ac:dyDescent="0.25">
      <c r="A44" s="2">
        <v>2010</v>
      </c>
      <c r="B44" s="2" t="s">
        <v>10</v>
      </c>
      <c r="C44" s="1">
        <v>-2.7676925097036675E-2</v>
      </c>
      <c r="D44" s="1">
        <v>3.5946521950314114E-4</v>
      </c>
      <c r="E44" s="1">
        <v>1.3893245991429382E-2</v>
      </c>
      <c r="F44" s="1">
        <v>3.1346706936809854E-2</v>
      </c>
    </row>
    <row r="45" spans="1:16" x14ac:dyDescent="0.25">
      <c r="A45" s="2">
        <v>2010</v>
      </c>
      <c r="B45" s="2" t="s">
        <v>11</v>
      </c>
      <c r="C45" s="1">
        <v>-2.7396465684562776E-2</v>
      </c>
      <c r="D45" s="1">
        <v>-5.7183745125237717E-3</v>
      </c>
      <c r="E45" s="1">
        <v>-6.4573505354375449E-2</v>
      </c>
      <c r="F45" s="1">
        <v>-8.3545286076583181E-2</v>
      </c>
      <c r="H45" s="1">
        <v>-0.14775946402742801</v>
      </c>
      <c r="I45" s="1">
        <v>2.4390243902439046E-3</v>
      </c>
      <c r="J45" s="1">
        <v>-1.2910651454750455E-2</v>
      </c>
      <c r="K45" s="1">
        <v>-9.2033074489503708E-3</v>
      </c>
      <c r="M45" s="7">
        <f>1+H45</f>
        <v>0.85224053597257199</v>
      </c>
      <c r="N45" s="7">
        <f>1+I45</f>
        <v>1.0024390243902439</v>
      </c>
      <c r="O45" s="7">
        <f>1+J45</f>
        <v>0.98708934854524955</v>
      </c>
      <c r="P45" s="7">
        <f>1+K45</f>
        <v>0.99079669255104963</v>
      </c>
    </row>
    <row r="46" spans="1:16" x14ac:dyDescent="0.25">
      <c r="A46" s="2">
        <v>2010</v>
      </c>
      <c r="B46" s="2" t="s">
        <v>12</v>
      </c>
      <c r="C46" s="1">
        <v>-2.6882975492541261E-2</v>
      </c>
      <c r="D46" s="1">
        <v>-7.097246191659301E-3</v>
      </c>
      <c r="E46" s="1">
        <v>-7.524575387553134E-3</v>
      </c>
      <c r="F46" s="1">
        <v>9.9572423610390093E-3</v>
      </c>
      <c r="H46" s="1">
        <v>-0.13680551344890013</v>
      </c>
      <c r="I46" s="1">
        <v>-2.9585798816568087E-2</v>
      </c>
      <c r="J46" s="1">
        <v>4.6244213132304868E-3</v>
      </c>
      <c r="K46" s="1">
        <v>3.4108939822711459E-2</v>
      </c>
      <c r="M46" s="7">
        <f t="shared" ref="M46:M109" si="0">1+H46</f>
        <v>0.86319448655109987</v>
      </c>
      <c r="N46" s="7">
        <f t="shared" ref="N46:N109" si="1">1+I46</f>
        <v>0.97041420118343191</v>
      </c>
      <c r="O46" s="7">
        <f t="shared" ref="O46:O109" si="2">1+J46</f>
        <v>1.0046244213132305</v>
      </c>
      <c r="P46" s="7">
        <f t="shared" ref="P46:P109" si="3">1+K46</f>
        <v>1.0341089398227115</v>
      </c>
    </row>
    <row r="47" spans="1:16" x14ac:dyDescent="0.25">
      <c r="A47" s="2">
        <v>2010</v>
      </c>
      <c r="B47" s="2" t="s">
        <v>13</v>
      </c>
      <c r="C47" s="1">
        <v>-2.5742482362082542E-2</v>
      </c>
      <c r="D47" s="1">
        <v>-9.490356119402743E-3</v>
      </c>
      <c r="E47" s="1">
        <v>6.0590665207969296E-2</v>
      </c>
      <c r="F47" s="1">
        <v>4.6131059150486875E-2</v>
      </c>
      <c r="H47" s="1">
        <v>-0.1140114081496908</v>
      </c>
      <c r="I47" s="1">
        <v>3.1658092599922139E-3</v>
      </c>
      <c r="J47" s="1">
        <v>-3.3731123738741986E-2</v>
      </c>
      <c r="K47" s="1">
        <v>0.12342410843415008</v>
      </c>
      <c r="M47" s="7">
        <f t="shared" si="0"/>
        <v>0.8859885918503092</v>
      </c>
      <c r="N47" s="7">
        <f t="shared" si="1"/>
        <v>1.0031658092599922</v>
      </c>
      <c r="O47" s="7">
        <f t="shared" si="2"/>
        <v>0.96626887626125801</v>
      </c>
      <c r="P47" s="7">
        <f t="shared" si="3"/>
        <v>1.1234241084341501</v>
      </c>
    </row>
    <row r="48" spans="1:16" x14ac:dyDescent="0.25">
      <c r="A48" s="2">
        <v>2010</v>
      </c>
      <c r="B48" s="2" t="s">
        <v>14</v>
      </c>
      <c r="C48" s="1">
        <v>-2.4660297950991006E-2</v>
      </c>
      <c r="D48" s="1">
        <v>7.0350490496684515E-4</v>
      </c>
      <c r="E48" s="1">
        <v>2.5420885043759611E-2</v>
      </c>
      <c r="F48" s="1">
        <v>2.5540976766371237E-2</v>
      </c>
      <c r="H48" s="1">
        <v>-9.8212684464829225E-2</v>
      </c>
      <c r="I48" s="1">
        <v>1.9773970146328868E-2</v>
      </c>
      <c r="J48" s="1">
        <v>-1.974443604852727E-2</v>
      </c>
      <c r="K48" s="1">
        <v>5.6061596670444969E-2</v>
      </c>
      <c r="M48" s="7">
        <f t="shared" si="0"/>
        <v>0.90178731553517077</v>
      </c>
      <c r="N48" s="7">
        <f t="shared" si="1"/>
        <v>1.0197739701463289</v>
      </c>
      <c r="O48" s="7">
        <f t="shared" si="2"/>
        <v>0.98025556395147273</v>
      </c>
      <c r="P48" s="7">
        <f t="shared" si="3"/>
        <v>1.056061596670445</v>
      </c>
    </row>
    <row r="49" spans="1:16" x14ac:dyDescent="0.25">
      <c r="A49" s="2">
        <v>2010</v>
      </c>
      <c r="B49" s="2" t="s">
        <v>15</v>
      </c>
      <c r="C49" s="1">
        <v>-2.446660503750997E-2</v>
      </c>
      <c r="D49" s="1">
        <v>-1.4049622175252852E-3</v>
      </c>
      <c r="E49" s="1">
        <v>4.7422311800001671E-2</v>
      </c>
      <c r="F49" s="1">
        <v>8.9484449547827971E-2</v>
      </c>
      <c r="H49" s="1">
        <v>-9.4106742048089331E-2</v>
      </c>
      <c r="I49" s="1">
        <v>-2.4793349075167281E-2</v>
      </c>
      <c r="J49" s="1">
        <v>-7.9463578753009911E-2</v>
      </c>
      <c r="K49" s="1">
        <v>-5.9725762079392286E-3</v>
      </c>
      <c r="M49" s="7">
        <f t="shared" si="0"/>
        <v>0.90589325795191067</v>
      </c>
      <c r="N49" s="7">
        <f t="shared" si="1"/>
        <v>0.97520665092483272</v>
      </c>
      <c r="O49" s="7">
        <f t="shared" si="2"/>
        <v>0.92053642124699009</v>
      </c>
      <c r="P49" s="7">
        <f t="shared" si="3"/>
        <v>0.99402742379206077</v>
      </c>
    </row>
    <row r="50" spans="1:16" x14ac:dyDescent="0.25">
      <c r="A50" s="2">
        <v>2011</v>
      </c>
      <c r="B50" s="2" t="s">
        <v>4</v>
      </c>
      <c r="C50" s="1">
        <v>-2.3954126801278064E-2</v>
      </c>
      <c r="D50" s="1">
        <v>-4.8934457894628247E-3</v>
      </c>
      <c r="E50" s="1">
        <v>-2.1914898703219388E-2</v>
      </c>
      <c r="F50" s="1">
        <v>-2.6495369558282467E-2</v>
      </c>
      <c r="H50" s="1">
        <v>-9.1495811216301459E-2</v>
      </c>
      <c r="I50" s="1">
        <v>-2.3068050749711744E-2</v>
      </c>
      <c r="J50" s="1">
        <v>-4.1190288011971887E-3</v>
      </c>
      <c r="K50" s="1">
        <v>-4.8323478313348156E-2</v>
      </c>
      <c r="M50" s="7">
        <f t="shared" si="0"/>
        <v>0.90850418878369854</v>
      </c>
      <c r="N50" s="7">
        <f t="shared" si="1"/>
        <v>0.97693194925028826</v>
      </c>
      <c r="O50" s="7">
        <f t="shared" si="2"/>
        <v>0.99588097119880281</v>
      </c>
      <c r="P50" s="7">
        <f t="shared" si="3"/>
        <v>0.95167652168665184</v>
      </c>
    </row>
    <row r="51" spans="1:16" x14ac:dyDescent="0.25">
      <c r="A51" s="2">
        <v>2011</v>
      </c>
      <c r="B51" s="2" t="s">
        <v>5</v>
      </c>
      <c r="C51" s="1">
        <v>-2.3792636073573514E-2</v>
      </c>
      <c r="D51" s="1">
        <v>-5.5613525110664863E-3</v>
      </c>
      <c r="E51" s="1">
        <v>2.2346018273930124E-2</v>
      </c>
      <c r="F51" s="1">
        <v>2.409469250023677E-2</v>
      </c>
      <c r="H51" s="1">
        <v>-8.5679893828526366E-2</v>
      </c>
      <c r="I51" s="1">
        <v>-1.0650475060841491E-2</v>
      </c>
      <c r="J51" s="1">
        <v>-4.1202472268199619E-2</v>
      </c>
      <c r="K51" s="1">
        <v>-0.11723736050743183</v>
      </c>
      <c r="M51" s="7">
        <f t="shared" si="0"/>
        <v>0.91432010617147363</v>
      </c>
      <c r="N51" s="7">
        <f t="shared" si="1"/>
        <v>0.98934952493915851</v>
      </c>
      <c r="O51" s="7">
        <f t="shared" si="2"/>
        <v>0.95879752773180038</v>
      </c>
      <c r="P51" s="7">
        <f t="shared" si="3"/>
        <v>0.88276263949256817</v>
      </c>
    </row>
    <row r="52" spans="1:16" x14ac:dyDescent="0.25">
      <c r="A52" s="2">
        <v>2011</v>
      </c>
      <c r="B52" s="2" t="s">
        <v>6</v>
      </c>
      <c r="C52" s="1">
        <v>-2.3087192533622014E-2</v>
      </c>
      <c r="D52" s="1">
        <v>-2.772948118472951E-3</v>
      </c>
      <c r="E52" s="1">
        <v>5.5812910884344813E-2</v>
      </c>
      <c r="F52" s="1">
        <v>0.14995309495449627</v>
      </c>
      <c r="H52" s="1">
        <v>-7.8623942819521786E-2</v>
      </c>
      <c r="I52" s="1">
        <v>-4.5436955698598958E-3</v>
      </c>
      <c r="J52" s="1">
        <v>-2.0789413158677217E-3</v>
      </c>
      <c r="K52" s="1">
        <v>6.6334360526909775E-2</v>
      </c>
      <c r="M52" s="7">
        <f t="shared" si="0"/>
        <v>0.92137605718047821</v>
      </c>
      <c r="N52" s="7">
        <f t="shared" si="1"/>
        <v>0.9954563044301401</v>
      </c>
      <c r="O52" s="7">
        <f t="shared" si="2"/>
        <v>0.99792105868413228</v>
      </c>
      <c r="P52" s="7">
        <f t="shared" si="3"/>
        <v>1.0663343605269098</v>
      </c>
    </row>
    <row r="53" spans="1:16" x14ac:dyDescent="0.25">
      <c r="A53" s="2">
        <v>2011</v>
      </c>
      <c r="B53" s="2" t="s">
        <v>7</v>
      </c>
      <c r="C53" s="1">
        <v>-2.3035256239958168E-2</v>
      </c>
      <c r="D53" s="1">
        <v>-9.9519310080792289E-3</v>
      </c>
      <c r="E53" s="1">
        <v>1.7218287681212585E-2</v>
      </c>
      <c r="F53" s="1">
        <v>6.0109362902547758E-2</v>
      </c>
      <c r="H53" s="1">
        <v>-7.6597807767849302E-2</v>
      </c>
      <c r="I53" s="1">
        <v>-2.0037069389130524E-2</v>
      </c>
      <c r="J53" s="1">
        <v>6.7227353783182675E-2</v>
      </c>
      <c r="K53" s="1">
        <v>4.0933789271071941E-2</v>
      </c>
      <c r="M53" s="7">
        <f t="shared" si="0"/>
        <v>0.9234021922321507</v>
      </c>
      <c r="N53" s="7">
        <f t="shared" si="1"/>
        <v>0.97996293061086948</v>
      </c>
      <c r="O53" s="7">
        <f t="shared" si="2"/>
        <v>1.0672273537831827</v>
      </c>
      <c r="P53" s="7">
        <f t="shared" si="3"/>
        <v>1.0409337892710719</v>
      </c>
    </row>
    <row r="54" spans="1:16" x14ac:dyDescent="0.25">
      <c r="A54" s="2">
        <v>2011</v>
      </c>
      <c r="B54" s="2" t="s">
        <v>8</v>
      </c>
      <c r="C54" s="1">
        <v>-2.1728855416432435E-2</v>
      </c>
      <c r="D54" s="1">
        <v>-7.4932233183068186E-3</v>
      </c>
      <c r="E54" s="1">
        <v>-5.0543753710826089E-2</v>
      </c>
      <c r="F54" s="1">
        <v>-8.9721182507330743E-2</v>
      </c>
      <c r="H54" s="1">
        <v>-7.6578925380874519E-2</v>
      </c>
      <c r="I54" s="1">
        <v>-1.3439914040778711E-2</v>
      </c>
      <c r="J54" s="1">
        <v>-8.892216865478586E-3</v>
      </c>
      <c r="K54" s="1">
        <v>-5.9548906695825021E-2</v>
      </c>
      <c r="M54" s="7">
        <f t="shared" si="0"/>
        <v>0.92342107461912548</v>
      </c>
      <c r="N54" s="7">
        <f t="shared" si="1"/>
        <v>0.98656008595922129</v>
      </c>
      <c r="O54" s="7">
        <f t="shared" si="2"/>
        <v>0.99110778313452141</v>
      </c>
      <c r="P54" s="7">
        <f t="shared" si="3"/>
        <v>0.94045109330417498</v>
      </c>
    </row>
    <row r="55" spans="1:16" x14ac:dyDescent="0.25">
      <c r="A55" s="2">
        <v>2011</v>
      </c>
      <c r="B55" s="2" t="s">
        <v>9</v>
      </c>
      <c r="C55" s="1">
        <v>-2.1030953531727237E-2</v>
      </c>
      <c r="D55" s="1">
        <v>1.0671323210427186E-2</v>
      </c>
      <c r="E55" s="1">
        <v>6.0040747148260909E-2</v>
      </c>
      <c r="F55" s="1">
        <v>7.6714904877450696E-3</v>
      </c>
      <c r="H55" s="1">
        <v>-7.6572393261018834E-2</v>
      </c>
      <c r="I55" s="1">
        <v>-8.6424440408597869E-3</v>
      </c>
      <c r="J55" s="1">
        <v>6.3700957171213268E-2</v>
      </c>
      <c r="K55" s="1">
        <v>1.3574286368201349E-2</v>
      </c>
      <c r="M55" s="7">
        <f t="shared" si="0"/>
        <v>0.92342760673898117</v>
      </c>
      <c r="N55" s="7">
        <f t="shared" si="1"/>
        <v>0.99135755595914021</v>
      </c>
      <c r="O55" s="7">
        <f t="shared" si="2"/>
        <v>1.0637009571712133</v>
      </c>
      <c r="P55" s="7">
        <f t="shared" si="3"/>
        <v>1.0135742863682013</v>
      </c>
    </row>
    <row r="56" spans="1:16" x14ac:dyDescent="0.25">
      <c r="A56" s="2">
        <v>2011</v>
      </c>
      <c r="B56" s="2" t="s">
        <v>10</v>
      </c>
      <c r="C56" s="1">
        <v>-2.046310706746679E-2</v>
      </c>
      <c r="D56" s="1">
        <v>3.4541686045055364E-3</v>
      </c>
      <c r="E56" s="1">
        <v>1.550945154642891E-2</v>
      </c>
      <c r="F56" s="1">
        <v>-1.554866868166549E-2</v>
      </c>
      <c r="H56" s="1">
        <v>-6.8806996091254735E-2</v>
      </c>
      <c r="I56" s="1">
        <v>1.6843710536823986E-2</v>
      </c>
      <c r="J56" s="1">
        <v>-4.4440349896309184E-2</v>
      </c>
      <c r="K56" s="1">
        <v>-8.9556345722280772E-2</v>
      </c>
      <c r="M56" s="7">
        <f t="shared" si="0"/>
        <v>0.93119300390874526</v>
      </c>
      <c r="N56" s="7">
        <f t="shared" si="1"/>
        <v>1.016843710536824</v>
      </c>
      <c r="O56" s="7">
        <f t="shared" si="2"/>
        <v>0.95555965010369082</v>
      </c>
      <c r="P56" s="7">
        <f t="shared" si="3"/>
        <v>0.91044365427771923</v>
      </c>
    </row>
    <row r="57" spans="1:16" x14ac:dyDescent="0.25">
      <c r="A57" s="2">
        <v>2011</v>
      </c>
      <c r="B57" s="2" t="s">
        <v>11</v>
      </c>
      <c r="C57" s="1">
        <v>-1.8425743047793985E-2</v>
      </c>
      <c r="D57" s="1">
        <v>-1.3628612673246221E-2</v>
      </c>
      <c r="E57" s="1">
        <v>-5.2441320979151884E-3</v>
      </c>
      <c r="F57" s="1">
        <v>-2.0010028927883061E-2</v>
      </c>
      <c r="H57" s="1">
        <v>-6.4245736845823465E-2</v>
      </c>
      <c r="I57" s="1">
        <v>-2.556619483487621E-3</v>
      </c>
      <c r="J57" s="1">
        <v>-1.0667817256451162E-2</v>
      </c>
      <c r="K57" s="1">
        <v>-2.5771768733387046E-2</v>
      </c>
      <c r="M57" s="7">
        <f t="shared" si="0"/>
        <v>0.93575426315417654</v>
      </c>
      <c r="N57" s="7">
        <f t="shared" si="1"/>
        <v>0.99744338051651238</v>
      </c>
      <c r="O57" s="7">
        <f t="shared" si="2"/>
        <v>0.98933218274354884</v>
      </c>
      <c r="P57" s="7">
        <f t="shared" si="3"/>
        <v>0.97422823126661295</v>
      </c>
    </row>
    <row r="58" spans="1:16" x14ac:dyDescent="0.25">
      <c r="A58" s="2">
        <v>2011</v>
      </c>
      <c r="B58" s="2" t="s">
        <v>12</v>
      </c>
      <c r="C58" s="1">
        <v>-1.8047278498223185E-2</v>
      </c>
      <c r="D58" s="1">
        <v>1.1720091812266631E-2</v>
      </c>
      <c r="E58" s="1">
        <v>4.6053795866087821E-2</v>
      </c>
      <c r="F58" s="1">
        <v>0.14717536409373344</v>
      </c>
      <c r="H58" s="1">
        <v>-6.3263490663623245E-2</v>
      </c>
      <c r="I58" s="1">
        <v>-7.2995052549384987E-4</v>
      </c>
      <c r="J58" s="1">
        <v>-6.813125329403813E-3</v>
      </c>
      <c r="K58" s="1">
        <v>0.1024477390436016</v>
      </c>
      <c r="M58" s="7">
        <f t="shared" si="0"/>
        <v>0.93673650933637675</v>
      </c>
      <c r="N58" s="7">
        <f t="shared" si="1"/>
        <v>0.99927004947450615</v>
      </c>
      <c r="O58" s="7">
        <f t="shared" si="2"/>
        <v>0.99318687467059619</v>
      </c>
      <c r="P58" s="7">
        <f t="shared" si="3"/>
        <v>1.1024477390436016</v>
      </c>
    </row>
    <row r="59" spans="1:16" x14ac:dyDescent="0.25">
      <c r="A59" s="2">
        <v>2011</v>
      </c>
      <c r="B59" s="2" t="s">
        <v>13</v>
      </c>
      <c r="C59" s="1">
        <v>-1.786695336870936E-2</v>
      </c>
      <c r="D59" s="1">
        <v>2.5813307561221244E-2</v>
      </c>
      <c r="E59" s="1">
        <v>7.35107168566973E-3</v>
      </c>
      <c r="F59" s="1">
        <v>-6.0083731367949422E-2</v>
      </c>
      <c r="H59" s="1">
        <v>-6.1976545654927162E-2</v>
      </c>
      <c r="I59" s="1">
        <v>1.8966170075076949E-2</v>
      </c>
      <c r="J59" s="1">
        <v>-0.13396201060136015</v>
      </c>
      <c r="K59" s="1">
        <v>-2.3262533218726733E-2</v>
      </c>
      <c r="M59" s="7">
        <f t="shared" si="0"/>
        <v>0.93802345434507284</v>
      </c>
      <c r="N59" s="7">
        <f t="shared" si="1"/>
        <v>1.0189661700750769</v>
      </c>
      <c r="O59" s="7">
        <f t="shared" si="2"/>
        <v>0.86603798939863985</v>
      </c>
      <c r="P59" s="7">
        <f t="shared" si="3"/>
        <v>0.97673746678127327</v>
      </c>
    </row>
    <row r="60" spans="1:16" x14ac:dyDescent="0.25">
      <c r="A60" s="2">
        <v>2011</v>
      </c>
      <c r="B60" s="2" t="s">
        <v>14</v>
      </c>
      <c r="C60" s="1">
        <v>-1.7626907019992144E-2</v>
      </c>
      <c r="D60" s="1">
        <v>-7.7192993870960347E-3</v>
      </c>
      <c r="E60" s="1">
        <v>3.2157290970262764E-3</v>
      </c>
      <c r="F60" s="1">
        <v>8.9361491288579842E-3</v>
      </c>
      <c r="H60" s="1">
        <v>-5.7924037597681721E-2</v>
      </c>
      <c r="I60" s="1">
        <v>9.3843842139786915E-3</v>
      </c>
      <c r="J60" s="1">
        <v>-1.2844469685672766E-2</v>
      </c>
      <c r="K60" s="1">
        <v>-2.8636996034431261E-3</v>
      </c>
      <c r="M60" s="7">
        <f t="shared" si="0"/>
        <v>0.94207596240231828</v>
      </c>
      <c r="N60" s="7">
        <f t="shared" si="1"/>
        <v>1.0093843842139787</v>
      </c>
      <c r="O60" s="7">
        <f t="shared" si="2"/>
        <v>0.98715553031432723</v>
      </c>
      <c r="P60" s="7">
        <f t="shared" si="3"/>
        <v>0.99713630039655687</v>
      </c>
    </row>
    <row r="61" spans="1:16" x14ac:dyDescent="0.25">
      <c r="A61" s="2">
        <v>2011</v>
      </c>
      <c r="B61" s="2" t="s">
        <v>15</v>
      </c>
      <c r="C61" s="1">
        <v>-1.6797034686662826E-2</v>
      </c>
      <c r="D61" s="1">
        <v>8.8495572064242189E-3</v>
      </c>
      <c r="E61" s="1">
        <v>0.10384304351347495</v>
      </c>
      <c r="F61" s="1">
        <v>2.0446899864370982E-2</v>
      </c>
      <c r="H61" s="1">
        <v>-5.7516664544264406E-2</v>
      </c>
      <c r="I61" s="1">
        <v>1.4084500558390722E-2</v>
      </c>
      <c r="J61" s="1">
        <v>9.2203798792711567E-3</v>
      </c>
      <c r="K61" s="1">
        <v>3.7246484238141919E-2</v>
      </c>
      <c r="M61" s="7">
        <f t="shared" si="0"/>
        <v>0.94248333545573559</v>
      </c>
      <c r="N61" s="7">
        <f t="shared" si="1"/>
        <v>1.0140845005583907</v>
      </c>
      <c r="O61" s="7">
        <f t="shared" si="2"/>
        <v>1.0092203798792712</v>
      </c>
      <c r="P61" s="7">
        <f t="shared" si="3"/>
        <v>1.0372464842381419</v>
      </c>
    </row>
    <row r="62" spans="1:16" x14ac:dyDescent="0.25">
      <c r="A62" s="2">
        <v>2012</v>
      </c>
      <c r="B62" s="2" t="s">
        <v>4</v>
      </c>
      <c r="C62" s="1">
        <v>-1.4903692241582944E-2</v>
      </c>
      <c r="D62" s="1">
        <v>0</v>
      </c>
      <c r="E62" s="1">
        <v>3.7466352067444753E-2</v>
      </c>
      <c r="F62" s="1">
        <v>-6.1435513890251148E-3</v>
      </c>
      <c r="H62" s="1">
        <v>-5.7432749741799238E-2</v>
      </c>
      <c r="I62" s="1">
        <v>-1.6841294709796117E-2</v>
      </c>
      <c r="J62" s="1">
        <v>5.73729213926919E-2</v>
      </c>
      <c r="K62" s="1">
        <v>9.6763737626362811E-2</v>
      </c>
      <c r="M62" s="7">
        <f t="shared" si="0"/>
        <v>0.94256725025820076</v>
      </c>
      <c r="N62" s="7">
        <f t="shared" si="1"/>
        <v>0.98315870529020388</v>
      </c>
      <c r="O62" s="7">
        <f t="shared" si="2"/>
        <v>1.0573729213926919</v>
      </c>
      <c r="P62" s="7">
        <f t="shared" si="3"/>
        <v>1.0967637376263628</v>
      </c>
    </row>
    <row r="63" spans="1:16" x14ac:dyDescent="0.25">
      <c r="A63" s="2">
        <v>2012</v>
      </c>
      <c r="B63" s="2" t="s">
        <v>5</v>
      </c>
      <c r="C63" s="1">
        <v>-1.3582877328217613E-2</v>
      </c>
      <c r="D63" s="1">
        <v>3.5524049269761715E-3</v>
      </c>
      <c r="E63" s="1">
        <v>-1.0524866122746168E-2</v>
      </c>
      <c r="F63" s="1">
        <v>6.362373889098305E-2</v>
      </c>
      <c r="H63" s="1">
        <v>-5.6124379685428161E-2</v>
      </c>
      <c r="I63" s="1">
        <v>-1.908959735333926E-2</v>
      </c>
      <c r="J63" s="1">
        <v>-1.6760656514736572E-2</v>
      </c>
      <c r="K63" s="1">
        <v>0.13103955575496462</v>
      </c>
      <c r="M63" s="7">
        <f t="shared" si="0"/>
        <v>0.94387562031457184</v>
      </c>
      <c r="N63" s="7">
        <f t="shared" si="1"/>
        <v>0.98091040264666074</v>
      </c>
      <c r="O63" s="7">
        <f t="shared" si="2"/>
        <v>0.98323934348526343</v>
      </c>
      <c r="P63" s="7">
        <f t="shared" si="3"/>
        <v>1.1310395557549646</v>
      </c>
    </row>
    <row r="64" spans="1:16" x14ac:dyDescent="0.25">
      <c r="A64" s="2">
        <v>2012</v>
      </c>
      <c r="B64" s="2" t="s">
        <v>6</v>
      </c>
      <c r="C64" s="1">
        <v>-1.2571137870585725E-2</v>
      </c>
      <c r="D64" s="1">
        <v>1.1861989989022215E-2</v>
      </c>
      <c r="E64" s="1">
        <v>7.0523334219943612E-2</v>
      </c>
      <c r="F64" s="1">
        <v>4.4270776845871662E-2</v>
      </c>
      <c r="H64" s="1">
        <v>-5.6062884476444252E-2</v>
      </c>
      <c r="I64" s="1">
        <v>1.4525119492814431E-2</v>
      </c>
      <c r="J64" s="1">
        <v>-5.6174569569261701E-2</v>
      </c>
      <c r="K64" s="1">
        <v>3.2399872696825538E-2</v>
      </c>
      <c r="M64" s="7">
        <f t="shared" si="0"/>
        <v>0.94393711552355575</v>
      </c>
      <c r="N64" s="7">
        <f t="shared" si="1"/>
        <v>1.0145251194928144</v>
      </c>
      <c r="O64" s="7">
        <f t="shared" si="2"/>
        <v>0.9438254304307383</v>
      </c>
      <c r="P64" s="7">
        <f t="shared" si="3"/>
        <v>1.0323998726968255</v>
      </c>
    </row>
    <row r="65" spans="1:16" x14ac:dyDescent="0.25">
      <c r="A65" s="2">
        <v>2012</v>
      </c>
      <c r="B65" s="2" t="s">
        <v>7</v>
      </c>
      <c r="C65" s="1">
        <v>-1.1365271879175798E-2</v>
      </c>
      <c r="D65" s="1">
        <v>-1.0772339740683368E-3</v>
      </c>
      <c r="E65" s="1">
        <v>8.9417685221669041E-2</v>
      </c>
      <c r="F65" s="1">
        <v>8.6587448371937326E-2</v>
      </c>
      <c r="H65" s="1">
        <v>-5.5804939947541876E-2</v>
      </c>
      <c r="I65" s="1">
        <v>1.3590053406520308E-2</v>
      </c>
      <c r="J65" s="1">
        <v>2.0676431791759819E-2</v>
      </c>
      <c r="K65" s="1">
        <v>3.4095313143030159E-2</v>
      </c>
      <c r="M65" s="7">
        <f t="shared" si="0"/>
        <v>0.94419506005245812</v>
      </c>
      <c r="N65" s="7">
        <f t="shared" si="1"/>
        <v>1.0135900534065203</v>
      </c>
      <c r="O65" s="7">
        <f t="shared" si="2"/>
        <v>1.0206764317917598</v>
      </c>
      <c r="P65" s="7">
        <f t="shared" si="3"/>
        <v>1.0340953131430302</v>
      </c>
    </row>
    <row r="66" spans="1:16" x14ac:dyDescent="0.25">
      <c r="A66" s="2">
        <v>2012</v>
      </c>
      <c r="B66" s="2" t="s">
        <v>8</v>
      </c>
      <c r="C66" s="1">
        <v>-9.4756755353976319E-3</v>
      </c>
      <c r="D66" s="1">
        <v>-3.9341383969103694E-3</v>
      </c>
      <c r="E66" s="1">
        <v>-3.6291925092092669E-2</v>
      </c>
      <c r="F66" s="1">
        <v>-0.13568963133114675</v>
      </c>
      <c r="H66" s="1">
        <v>-5.4752305859177119E-2</v>
      </c>
      <c r="I66" s="1">
        <v>1.2614700414300462E-2</v>
      </c>
      <c r="J66" s="1">
        <v>3.9531257001013564E-2</v>
      </c>
      <c r="K66" s="1">
        <v>4.2407100288716748E-2</v>
      </c>
      <c r="M66" s="7">
        <f t="shared" si="0"/>
        <v>0.94524769414082288</v>
      </c>
      <c r="N66" s="7">
        <f t="shared" si="1"/>
        <v>1.0126147004143005</v>
      </c>
      <c r="O66" s="7">
        <f t="shared" si="2"/>
        <v>1.0395312570010136</v>
      </c>
      <c r="P66" s="7">
        <f t="shared" si="3"/>
        <v>1.0424071002887167</v>
      </c>
    </row>
    <row r="67" spans="1:16" x14ac:dyDescent="0.25">
      <c r="A67" s="2">
        <v>2012</v>
      </c>
      <c r="B67" s="2" t="s">
        <v>9</v>
      </c>
      <c r="C67" s="1">
        <v>-8.442526078074275E-3</v>
      </c>
      <c r="D67" s="1">
        <v>1.7914581392493023E-3</v>
      </c>
      <c r="E67" s="1">
        <v>3.9844459851295477E-2</v>
      </c>
      <c r="F67" s="1">
        <v>5.9125876760855123E-2</v>
      </c>
      <c r="H67" s="1">
        <v>-5.2429898412174381E-2</v>
      </c>
      <c r="I67" s="1">
        <v>-2.2786757347132647E-2</v>
      </c>
      <c r="J67" s="1">
        <v>5.3798529097058623E-2</v>
      </c>
      <c r="K67" s="1">
        <v>1.8586291128120491E-2</v>
      </c>
      <c r="M67" s="7">
        <f t="shared" si="0"/>
        <v>0.94757010158782562</v>
      </c>
      <c r="N67" s="7">
        <f t="shared" si="1"/>
        <v>0.97721324265286735</v>
      </c>
      <c r="O67" s="7">
        <f t="shared" si="2"/>
        <v>1.0537985290970586</v>
      </c>
      <c r="P67" s="7">
        <f t="shared" si="3"/>
        <v>1.0185862911281205</v>
      </c>
    </row>
    <row r="68" spans="1:16" x14ac:dyDescent="0.25">
      <c r="A68" s="2">
        <v>2012</v>
      </c>
      <c r="B68" s="2" t="s">
        <v>10</v>
      </c>
      <c r="C68" s="1">
        <v>-6.8553989753318278E-3</v>
      </c>
      <c r="D68" s="1">
        <v>0</v>
      </c>
      <c r="E68" s="1">
        <v>-1.4210445153568396E-2</v>
      </c>
      <c r="F68" s="1">
        <v>-9.1970052666619395E-2</v>
      </c>
      <c r="H68" s="1">
        <v>-5.1172035550524408E-2</v>
      </c>
      <c r="I68" s="1">
        <v>1.4964941799904263E-3</v>
      </c>
      <c r="J68" s="1">
        <v>-5.805833588164766E-2</v>
      </c>
      <c r="K68" s="1">
        <v>-5.4699456095429144E-2</v>
      </c>
      <c r="M68" s="7">
        <f t="shared" si="0"/>
        <v>0.94882796444947559</v>
      </c>
      <c r="N68" s="7">
        <f t="shared" si="1"/>
        <v>1.0014964941799904</v>
      </c>
      <c r="O68" s="7">
        <f t="shared" si="2"/>
        <v>0.94194166411835234</v>
      </c>
      <c r="P68" s="7">
        <f t="shared" si="3"/>
        <v>0.94530054390457086</v>
      </c>
    </row>
    <row r="69" spans="1:16" x14ac:dyDescent="0.25">
      <c r="A69" s="2">
        <v>2012</v>
      </c>
      <c r="B69" s="2" t="s">
        <v>11</v>
      </c>
      <c r="C69" s="1">
        <v>-4.9551741551976392E-3</v>
      </c>
      <c r="D69" s="1">
        <v>1.3434960553022401E-2</v>
      </c>
      <c r="E69" s="1">
        <v>-2.4015136321273833E-2</v>
      </c>
      <c r="F69" s="1">
        <v>-5.5557166685284654E-2</v>
      </c>
      <c r="H69" s="1">
        <v>-4.9916790163662683E-2</v>
      </c>
      <c r="I69" s="1">
        <v>-1.5469629132834339E-2</v>
      </c>
      <c r="J69" s="1">
        <v>4.3911470133779495E-2</v>
      </c>
      <c r="K69" s="1">
        <v>8.8926105834079339E-2</v>
      </c>
      <c r="M69" s="7">
        <f t="shared" si="0"/>
        <v>0.95008320983633732</v>
      </c>
      <c r="N69" s="7">
        <f t="shared" si="1"/>
        <v>0.98453037086716566</v>
      </c>
      <c r="O69" s="7">
        <f t="shared" si="2"/>
        <v>1.0439114701337795</v>
      </c>
      <c r="P69" s="7">
        <f t="shared" si="3"/>
        <v>1.0889261058340793</v>
      </c>
    </row>
    <row r="70" spans="1:16" x14ac:dyDescent="0.25">
      <c r="A70" s="2">
        <v>2012</v>
      </c>
      <c r="B70" s="2" t="s">
        <v>12</v>
      </c>
      <c r="C70" s="1">
        <v>-4.8171163219205004E-3</v>
      </c>
      <c r="D70" s="1">
        <v>1.1384536284924751E-2</v>
      </c>
      <c r="E70" s="1">
        <v>5.8479625526186574E-3</v>
      </c>
      <c r="F70" s="1">
        <v>2.4674689563816354E-2</v>
      </c>
      <c r="H70" s="1">
        <v>-4.8823379346694784E-2</v>
      </c>
      <c r="I70" s="1">
        <v>-1.2368129159296748E-2</v>
      </c>
      <c r="J70" s="1">
        <v>8.0068633478509454E-3</v>
      </c>
      <c r="K70" s="1">
        <v>-1.6625467759094903E-2</v>
      </c>
      <c r="M70" s="7">
        <f t="shared" si="0"/>
        <v>0.95117662065330522</v>
      </c>
      <c r="N70" s="7">
        <f t="shared" si="1"/>
        <v>0.98763187084070325</v>
      </c>
      <c r="O70" s="7">
        <f t="shared" si="2"/>
        <v>1.0080068633478509</v>
      </c>
      <c r="P70" s="7">
        <f t="shared" si="3"/>
        <v>0.9833745322409051</v>
      </c>
    </row>
    <row r="71" spans="1:16" x14ac:dyDescent="0.25">
      <c r="A71" s="2">
        <v>2012</v>
      </c>
      <c r="B71" s="2" t="s">
        <v>13</v>
      </c>
      <c r="C71" s="1">
        <v>-3.3922219836816092E-3</v>
      </c>
      <c r="D71" s="1">
        <v>1.4152668020073422E-2</v>
      </c>
      <c r="E71" s="1">
        <v>8.5718836164516699E-3</v>
      </c>
      <c r="F71" s="1">
        <v>8.5728222425187406E-2</v>
      </c>
      <c r="H71" s="1">
        <v>-4.8057071633125781E-2</v>
      </c>
      <c r="I71" s="1">
        <v>3.6391274969038712E-4</v>
      </c>
      <c r="J71" s="1">
        <v>-3.2238845444718778E-2</v>
      </c>
      <c r="K71" s="1">
        <v>6.7626485884692222E-2</v>
      </c>
      <c r="M71" s="7">
        <f t="shared" si="0"/>
        <v>0.95194292836687422</v>
      </c>
      <c r="N71" s="7">
        <f t="shared" si="1"/>
        <v>1.0003639127496904</v>
      </c>
      <c r="O71" s="7">
        <f t="shared" si="2"/>
        <v>0.96776115455528122</v>
      </c>
      <c r="P71" s="7">
        <f t="shared" si="3"/>
        <v>1.0676264858846922</v>
      </c>
    </row>
    <row r="72" spans="1:16" x14ac:dyDescent="0.25">
      <c r="A72" s="2">
        <v>2012</v>
      </c>
      <c r="B72" s="2" t="s">
        <v>14</v>
      </c>
      <c r="C72" s="1">
        <v>-3.3167783173984056E-3</v>
      </c>
      <c r="D72" s="1">
        <v>4.2313657716446906E-2</v>
      </c>
      <c r="E72" s="1">
        <v>4.3620735712257996E-2</v>
      </c>
      <c r="F72" s="1">
        <v>6.6712692791284445E-2</v>
      </c>
      <c r="H72" s="1">
        <v>-4.7021202733188883E-2</v>
      </c>
      <c r="I72" s="1">
        <v>1.9666008317221095E-2</v>
      </c>
      <c r="J72" s="1">
        <v>1.596530811598762E-2</v>
      </c>
      <c r="K72" s="1">
        <v>4.276614918131294E-2</v>
      </c>
      <c r="M72" s="7">
        <f t="shared" si="0"/>
        <v>0.95297879726681112</v>
      </c>
      <c r="N72" s="7">
        <f t="shared" si="1"/>
        <v>1.0196660083172211</v>
      </c>
      <c r="O72" s="7">
        <f t="shared" si="2"/>
        <v>1.0159653081159876</v>
      </c>
      <c r="P72" s="7">
        <f t="shared" si="3"/>
        <v>1.0427661491813129</v>
      </c>
    </row>
    <row r="73" spans="1:16" x14ac:dyDescent="0.25">
      <c r="A73" s="2">
        <v>2012</v>
      </c>
      <c r="B73" s="2" t="s">
        <v>15</v>
      </c>
      <c r="C73" s="1">
        <v>-2.530105983776898E-3</v>
      </c>
      <c r="D73" s="1">
        <v>1.1659917239617013E-3</v>
      </c>
      <c r="E73" s="1">
        <v>-6.5011423387126066E-2</v>
      </c>
      <c r="F73" s="1">
        <v>-4.9019621921524759E-2</v>
      </c>
      <c r="H73" s="1">
        <v>-4.4605765568761391E-2</v>
      </c>
      <c r="I73" s="1">
        <v>-1.7857130396155108E-2</v>
      </c>
      <c r="J73" s="1">
        <v>-6.0802062138175739E-2</v>
      </c>
      <c r="K73" s="1">
        <v>-4.9054430244866221E-2</v>
      </c>
      <c r="M73" s="7">
        <f t="shared" si="0"/>
        <v>0.95539423443123861</v>
      </c>
      <c r="N73" s="7">
        <f t="shared" si="1"/>
        <v>0.98214286960384489</v>
      </c>
      <c r="O73" s="7">
        <f t="shared" si="2"/>
        <v>0.93919793786182426</v>
      </c>
      <c r="P73" s="7">
        <f t="shared" si="3"/>
        <v>0.95094556975513378</v>
      </c>
    </row>
    <row r="74" spans="1:16" x14ac:dyDescent="0.25">
      <c r="A74" s="2">
        <v>2013</v>
      </c>
      <c r="B74" s="2" t="s">
        <v>4</v>
      </c>
      <c r="C74" s="1">
        <v>-2.3098132017220774E-3</v>
      </c>
      <c r="D74" s="1">
        <v>-1.1904758679620375E-2</v>
      </c>
      <c r="E74" s="1">
        <v>3.6011073506613034E-2</v>
      </c>
      <c r="F74" s="1">
        <v>6.2499856961402367E-2</v>
      </c>
      <c r="H74" s="1">
        <v>-4.3600596706437234E-2</v>
      </c>
      <c r="I74" s="1">
        <v>-4.7152394745751947E-3</v>
      </c>
      <c r="J74" s="1">
        <v>2.0564042260458937E-2</v>
      </c>
      <c r="K74" s="1">
        <v>-3.673133063419054E-2</v>
      </c>
      <c r="M74" s="7">
        <f t="shared" si="0"/>
        <v>0.95639940329356277</v>
      </c>
      <c r="N74" s="7">
        <f t="shared" si="1"/>
        <v>0.99528476052542481</v>
      </c>
      <c r="O74" s="7">
        <f t="shared" si="2"/>
        <v>1.0205640422604589</v>
      </c>
      <c r="P74" s="7">
        <f t="shared" si="3"/>
        <v>0.96326866936580946</v>
      </c>
    </row>
    <row r="75" spans="1:16" x14ac:dyDescent="0.25">
      <c r="A75" s="2">
        <v>2013</v>
      </c>
      <c r="B75" s="2" t="s">
        <v>5</v>
      </c>
      <c r="C75" s="1">
        <v>-1.6786413471289174E-3</v>
      </c>
      <c r="D75" s="1">
        <v>2.3790942767829337E-2</v>
      </c>
      <c r="E75" s="1">
        <v>5.2292962470709137E-2</v>
      </c>
      <c r="F75" s="1">
        <v>1.2370794973936006E-2</v>
      </c>
      <c r="H75" s="1">
        <v>-4.3177768101999137E-2</v>
      </c>
      <c r="I75" s="1">
        <v>1.1743090724524619E-2</v>
      </c>
      <c r="J75" s="1">
        <v>-8.1290321354249517E-2</v>
      </c>
      <c r="K75" s="1">
        <v>-2.059357921635474E-3</v>
      </c>
      <c r="M75" s="7">
        <f t="shared" si="0"/>
        <v>0.95682223189800086</v>
      </c>
      <c r="N75" s="7">
        <f t="shared" si="1"/>
        <v>1.0117430907245246</v>
      </c>
      <c r="O75" s="7">
        <f t="shared" si="2"/>
        <v>0.91870967864575048</v>
      </c>
      <c r="P75" s="7">
        <f t="shared" si="3"/>
        <v>0.99794064207836453</v>
      </c>
    </row>
    <row r="76" spans="1:16" x14ac:dyDescent="0.25">
      <c r="A76" s="2">
        <v>2013</v>
      </c>
      <c r="B76" s="2" t="s">
        <v>6</v>
      </c>
      <c r="C76" s="1">
        <v>3.6814602589529954E-5</v>
      </c>
      <c r="D76" s="1">
        <v>-7.7943914984246465E-4</v>
      </c>
      <c r="E76" s="1">
        <v>8.3604669744048454E-3</v>
      </c>
      <c r="F76" s="1">
        <v>-2.3505297980739637E-2</v>
      </c>
      <c r="H76" s="1">
        <v>-4.0923737263618643E-2</v>
      </c>
      <c r="I76" s="1">
        <v>-2.5621974179417251E-3</v>
      </c>
      <c r="J76" s="1">
        <v>3.1870490825085529E-2</v>
      </c>
      <c r="K76" s="1">
        <v>2.3328630895849578E-2</v>
      </c>
      <c r="M76" s="7">
        <f t="shared" si="0"/>
        <v>0.95907626273638136</v>
      </c>
      <c r="N76" s="7">
        <f t="shared" si="1"/>
        <v>0.99743780258205827</v>
      </c>
      <c r="O76" s="7">
        <f t="shared" si="2"/>
        <v>1.0318704908250855</v>
      </c>
      <c r="P76" s="7">
        <f t="shared" si="3"/>
        <v>1.0233286308958496</v>
      </c>
    </row>
    <row r="77" spans="1:16" x14ac:dyDescent="0.25">
      <c r="A77" s="2">
        <v>2013</v>
      </c>
      <c r="B77" s="2" t="s">
        <v>7</v>
      </c>
      <c r="C77" s="1">
        <v>1.9476388500934139E-3</v>
      </c>
      <c r="D77" s="1">
        <v>-1.4214365742832857E-2</v>
      </c>
      <c r="E77" s="1">
        <v>1.3214744883415674E-2</v>
      </c>
      <c r="F77" s="1">
        <v>-3.6909511669011796E-2</v>
      </c>
      <c r="H77" s="1">
        <v>-3.9107077641578947E-2</v>
      </c>
      <c r="I77" s="1">
        <v>2.9368412099410879E-3</v>
      </c>
      <c r="J77" s="1">
        <v>-5.0445432301693072E-2</v>
      </c>
      <c r="K77" s="1">
        <v>9.6611755583651426E-2</v>
      </c>
      <c r="M77" s="7">
        <f t="shared" si="0"/>
        <v>0.96089292235842105</v>
      </c>
      <c r="N77" s="7">
        <f t="shared" si="1"/>
        <v>1.0029368412099411</v>
      </c>
      <c r="O77" s="7">
        <f t="shared" si="2"/>
        <v>0.94955456769830693</v>
      </c>
      <c r="P77" s="7">
        <f t="shared" si="3"/>
        <v>1.0966117555836514</v>
      </c>
    </row>
    <row r="78" spans="1:16" x14ac:dyDescent="0.25">
      <c r="A78" s="2">
        <v>2013</v>
      </c>
      <c r="B78" s="2" t="s">
        <v>8</v>
      </c>
      <c r="C78" s="1">
        <v>2.6098621428194413E-3</v>
      </c>
      <c r="D78" s="1">
        <v>2.4399861793355182E-2</v>
      </c>
      <c r="E78" s="1">
        <v>5.6865105871120036E-3</v>
      </c>
      <c r="F78" s="1">
        <v>6.3289436619401229E-2</v>
      </c>
      <c r="H78" s="1">
        <v>-3.8164818153650582E-2</v>
      </c>
      <c r="I78" s="1">
        <v>-1.1001454221584162E-3</v>
      </c>
      <c r="J78" s="1">
        <v>6.2092294826538552E-2</v>
      </c>
      <c r="K78" s="1">
        <v>4.5977074092316661E-2</v>
      </c>
      <c r="M78" s="7">
        <f t="shared" si="0"/>
        <v>0.96183518184634942</v>
      </c>
      <c r="N78" s="7">
        <f t="shared" si="1"/>
        <v>0.99889985457784158</v>
      </c>
      <c r="O78" s="7">
        <f t="shared" si="2"/>
        <v>1.0620922948265386</v>
      </c>
      <c r="P78" s="7">
        <f t="shared" si="3"/>
        <v>1.0459770740923167</v>
      </c>
    </row>
    <row r="79" spans="1:16" x14ac:dyDescent="0.25">
      <c r="A79" s="2">
        <v>2013</v>
      </c>
      <c r="B79" s="2" t="s">
        <v>9</v>
      </c>
      <c r="C79" s="1">
        <v>3.126296574975429E-3</v>
      </c>
      <c r="D79" s="1">
        <v>5.1423693912440172E-3</v>
      </c>
      <c r="E79" s="1">
        <v>0.12938139878935973</v>
      </c>
      <c r="F79" s="1">
        <v>0.16314205660226233</v>
      </c>
      <c r="H79" s="1">
        <v>-3.7633839677794878E-2</v>
      </c>
      <c r="I79" s="1">
        <v>-5.8329970351876925E-3</v>
      </c>
      <c r="J79" s="1">
        <v>-6.8679468361082519E-3</v>
      </c>
      <c r="K79" s="1">
        <v>3.0611620481877377E-3</v>
      </c>
      <c r="M79" s="7">
        <f t="shared" si="0"/>
        <v>0.96236616032220512</v>
      </c>
      <c r="N79" s="7">
        <f t="shared" si="1"/>
        <v>0.99416700296481231</v>
      </c>
      <c r="O79" s="7">
        <f t="shared" si="2"/>
        <v>0.99313205316389175</v>
      </c>
      <c r="P79" s="7">
        <f t="shared" si="3"/>
        <v>1.0030611620481877</v>
      </c>
    </row>
    <row r="80" spans="1:16" x14ac:dyDescent="0.25">
      <c r="A80" s="2">
        <v>2013</v>
      </c>
      <c r="B80" s="2" t="s">
        <v>10</v>
      </c>
      <c r="C80" s="1">
        <v>4.0511164383008058E-3</v>
      </c>
      <c r="D80" s="1">
        <v>5.568847686538092E-3</v>
      </c>
      <c r="E80" s="1">
        <v>-1.7501007545915548E-2</v>
      </c>
      <c r="F80" s="1">
        <v>5.2798944839142825E-2</v>
      </c>
      <c r="H80" s="1">
        <v>-3.6549295534113235E-2</v>
      </c>
      <c r="I80" s="1">
        <v>-5.0779642625979893E-3</v>
      </c>
      <c r="J80" s="1">
        <v>6.0140935186674405E-2</v>
      </c>
      <c r="K80" s="1">
        <v>2.0368628107582554E-2</v>
      </c>
      <c r="M80" s="7">
        <f t="shared" si="0"/>
        <v>0.96345070446588676</v>
      </c>
      <c r="N80" s="7">
        <f t="shared" si="1"/>
        <v>0.99492203573740201</v>
      </c>
      <c r="O80" s="7">
        <f t="shared" si="2"/>
        <v>1.0601409351866744</v>
      </c>
      <c r="P80" s="7">
        <f t="shared" si="3"/>
        <v>1.0203686281075826</v>
      </c>
    </row>
    <row r="81" spans="1:16" x14ac:dyDescent="0.25">
      <c r="A81" s="2">
        <v>2013</v>
      </c>
      <c r="B81" s="2" t="s">
        <v>11</v>
      </c>
      <c r="C81" s="1">
        <v>8.4133774986951959E-3</v>
      </c>
      <c r="D81" s="1">
        <v>-1.5661748274229614E-2</v>
      </c>
      <c r="E81" s="1">
        <v>3.5123698254045932E-2</v>
      </c>
      <c r="F81" s="1">
        <v>4.6401243362670375E-3</v>
      </c>
      <c r="H81" s="1">
        <v>-3.1767269319175617E-2</v>
      </c>
      <c r="I81" s="1">
        <v>7.3072113256251736E-3</v>
      </c>
      <c r="J81" s="1">
        <v>7.7865956918587997E-3</v>
      </c>
      <c r="K81" s="1">
        <v>5.365355221979784E-2</v>
      </c>
      <c r="M81" s="7">
        <f t="shared" si="0"/>
        <v>0.96823273068082438</v>
      </c>
      <c r="N81" s="7">
        <f t="shared" si="1"/>
        <v>1.0073072113256252</v>
      </c>
      <c r="O81" s="7">
        <f t="shared" si="2"/>
        <v>1.0077865956918588</v>
      </c>
      <c r="P81" s="7">
        <f t="shared" si="3"/>
        <v>1.0536535522197978</v>
      </c>
    </row>
    <row r="82" spans="1:16" x14ac:dyDescent="0.25">
      <c r="A82" s="2">
        <v>2013</v>
      </c>
      <c r="B82" s="2" t="s">
        <v>12</v>
      </c>
      <c r="C82" s="1">
        <v>9.582333843226154E-3</v>
      </c>
      <c r="D82" s="1">
        <v>0</v>
      </c>
      <c r="E82" s="1">
        <v>6.5228643460325753E-2</v>
      </c>
      <c r="F82" s="1">
        <v>4.990022000891603E-2</v>
      </c>
      <c r="H82" s="1">
        <v>-3.074707948982236E-2</v>
      </c>
      <c r="I82" s="1">
        <v>9.2182884552427513E-3</v>
      </c>
      <c r="J82" s="1">
        <v>-1.8650824554943601E-2</v>
      </c>
      <c r="K82" s="1">
        <v>-8.5914909509310466E-2</v>
      </c>
      <c r="M82" s="7">
        <f t="shared" si="0"/>
        <v>0.96925292051017764</v>
      </c>
      <c r="N82" s="7">
        <f t="shared" si="1"/>
        <v>1.0092182884552428</v>
      </c>
      <c r="O82" s="7">
        <f t="shared" si="2"/>
        <v>0.9813491754450564</v>
      </c>
      <c r="P82" s="7">
        <f t="shared" si="3"/>
        <v>0.91408509049068953</v>
      </c>
    </row>
    <row r="83" spans="1:16" x14ac:dyDescent="0.25">
      <c r="A83" s="2">
        <v>2013</v>
      </c>
      <c r="B83" s="2" t="s">
        <v>13</v>
      </c>
      <c r="C83" s="1">
        <v>1.2446124141429094E-2</v>
      </c>
      <c r="D83" s="1">
        <v>-1.3137473867940508E-2</v>
      </c>
      <c r="E83" s="1">
        <v>5.2808876825526152E-2</v>
      </c>
      <c r="F83" s="1">
        <v>0.17974880597913634</v>
      </c>
      <c r="H83" s="1">
        <v>-3.0221305991779857E-2</v>
      </c>
      <c r="I83" s="1">
        <v>1.1562921890837741E-2</v>
      </c>
      <c r="J83" s="1">
        <v>-6.2280057021182111E-2</v>
      </c>
      <c r="K83" s="1">
        <v>-4.5454596967627436E-2</v>
      </c>
      <c r="M83" s="7">
        <f t="shared" si="0"/>
        <v>0.96977869400822014</v>
      </c>
      <c r="N83" s="7">
        <f t="shared" si="1"/>
        <v>1.0115629218908377</v>
      </c>
      <c r="O83" s="7">
        <f t="shared" si="2"/>
        <v>0.93771994297881789</v>
      </c>
      <c r="P83" s="7">
        <f t="shared" si="3"/>
        <v>0.95454540303237256</v>
      </c>
    </row>
    <row r="84" spans="1:16" x14ac:dyDescent="0.25">
      <c r="A84" s="2">
        <v>2013</v>
      </c>
      <c r="B84" s="2" t="s">
        <v>14</v>
      </c>
      <c r="C84" s="1">
        <v>1.3480793380045375E-2</v>
      </c>
      <c r="D84" s="1">
        <v>-7.2881221192231394E-3</v>
      </c>
      <c r="E84" s="1">
        <v>9.6087959284929525E-3</v>
      </c>
      <c r="F84" s="1">
        <v>-2.2291934120298729E-3</v>
      </c>
      <c r="H84" s="1">
        <v>-2.9004668232365138E-2</v>
      </c>
      <c r="I84" s="1">
        <v>7.4649602238063828E-4</v>
      </c>
      <c r="J84" s="1">
        <v>6.4665098268195775E-2</v>
      </c>
      <c r="K84" s="1">
        <v>-8.7394240019929348E-2</v>
      </c>
      <c r="M84" s="7">
        <f t="shared" si="0"/>
        <v>0.97099533176763486</v>
      </c>
      <c r="N84" s="7">
        <f t="shared" si="1"/>
        <v>1.0007464960223806</v>
      </c>
      <c r="O84" s="7">
        <f t="shared" si="2"/>
        <v>1.0646650982681958</v>
      </c>
      <c r="P84" s="7">
        <f t="shared" si="3"/>
        <v>0.91260575998007065</v>
      </c>
    </row>
    <row r="85" spans="1:16" x14ac:dyDescent="0.25">
      <c r="A85" s="2">
        <v>2013</v>
      </c>
      <c r="B85" s="2" t="s">
        <v>15</v>
      </c>
      <c r="C85" s="1">
        <v>1.5280257973298905E-2</v>
      </c>
      <c r="D85" s="1">
        <v>3.4642154250066337E-3</v>
      </c>
      <c r="E85" s="1">
        <v>8.8997073756339473E-2</v>
      </c>
      <c r="F85" s="1">
        <v>-0.12005458846624917</v>
      </c>
      <c r="H85" s="1">
        <v>-2.8052440004067924E-2</v>
      </c>
      <c r="I85" s="1">
        <v>2.21290186341212E-2</v>
      </c>
      <c r="J85" s="1">
        <v>-1.5208363565528682E-3</v>
      </c>
      <c r="K85" s="1">
        <v>-2.538873339840253E-2</v>
      </c>
      <c r="M85" s="7">
        <f t="shared" si="0"/>
        <v>0.97194755999593208</v>
      </c>
      <c r="N85" s="7">
        <f t="shared" si="1"/>
        <v>1.0221290186341212</v>
      </c>
      <c r="O85" s="7">
        <f t="shared" si="2"/>
        <v>0.99847916364344713</v>
      </c>
      <c r="P85" s="7">
        <f t="shared" si="3"/>
        <v>0.97461126660159747</v>
      </c>
    </row>
    <row r="86" spans="1:16" x14ac:dyDescent="0.25">
      <c r="A86" s="2">
        <v>2014</v>
      </c>
      <c r="B86" s="2" t="s">
        <v>4</v>
      </c>
      <c r="C86" s="1">
        <v>1.5742808075055459E-2</v>
      </c>
      <c r="D86" s="1">
        <v>1.0894887153673816E-2</v>
      </c>
      <c r="E86" s="1">
        <v>3.1372646268235549E-2</v>
      </c>
      <c r="F86" s="1">
        <v>6.2318774431523005E-2</v>
      </c>
      <c r="H86" s="1">
        <v>-2.7744843497557681E-2</v>
      </c>
      <c r="I86" s="1">
        <v>-5.8210593377418185E-2</v>
      </c>
      <c r="J86" s="1">
        <v>2.0451062577524493E-3</v>
      </c>
      <c r="K86" s="1">
        <v>-3.564727883608021E-2</v>
      </c>
      <c r="M86" s="7">
        <f t="shared" si="0"/>
        <v>0.97225515650244232</v>
      </c>
      <c r="N86" s="7">
        <f t="shared" si="1"/>
        <v>0.94178940662258182</v>
      </c>
      <c r="O86" s="7">
        <f t="shared" si="2"/>
        <v>1.0020451062577524</v>
      </c>
      <c r="P86" s="7">
        <f t="shared" si="3"/>
        <v>0.96435272116391979</v>
      </c>
    </row>
    <row r="87" spans="1:16" x14ac:dyDescent="0.25">
      <c r="A87" s="2">
        <v>2014</v>
      </c>
      <c r="B87" s="2" t="s">
        <v>5</v>
      </c>
      <c r="C87" s="1">
        <v>1.637502387781109E-2</v>
      </c>
      <c r="D87" s="1">
        <v>-1.2298209951295158E-2</v>
      </c>
      <c r="E87" s="1">
        <v>-0.11739078455314955</v>
      </c>
      <c r="F87" s="1">
        <v>-0.13163751633711784</v>
      </c>
      <c r="H87" s="1">
        <v>-2.7676925097036675E-2</v>
      </c>
      <c r="I87" s="1">
        <v>3.5946521950314114E-4</v>
      </c>
      <c r="J87" s="1">
        <v>1.3893245991429382E-2</v>
      </c>
      <c r="K87" s="1">
        <v>3.1346706936809854E-2</v>
      </c>
      <c r="M87" s="7">
        <f t="shared" si="0"/>
        <v>0.97232307490296332</v>
      </c>
      <c r="N87" s="7">
        <f t="shared" si="1"/>
        <v>1.0003594652195031</v>
      </c>
      <c r="O87" s="7">
        <f t="shared" si="2"/>
        <v>1.0138932459914294</v>
      </c>
      <c r="P87" s="7">
        <f t="shared" si="3"/>
        <v>1.0313467069368099</v>
      </c>
    </row>
    <row r="88" spans="1:16" x14ac:dyDescent="0.25">
      <c r="A88" s="2">
        <v>2014</v>
      </c>
      <c r="B88" s="2" t="s">
        <v>6</v>
      </c>
      <c r="C88" s="1">
        <v>1.6679691576519717E-2</v>
      </c>
      <c r="D88" s="1">
        <v>-9.139368728626196E-3</v>
      </c>
      <c r="E88" s="1">
        <v>-0.20511287699326619</v>
      </c>
      <c r="F88" s="1">
        <v>-0.14415369157367441</v>
      </c>
      <c r="H88" s="1">
        <v>-2.7396465684562776E-2</v>
      </c>
      <c r="I88" s="1">
        <v>-5.7183745125237717E-3</v>
      </c>
      <c r="J88" s="1">
        <v>-6.4573505354375449E-2</v>
      </c>
      <c r="K88" s="1">
        <v>-8.3545286076583181E-2</v>
      </c>
      <c r="M88" s="7">
        <f t="shared" si="0"/>
        <v>0.97260353431543722</v>
      </c>
      <c r="N88" s="7">
        <f t="shared" si="1"/>
        <v>0.99428162548747623</v>
      </c>
      <c r="O88" s="7">
        <f t="shared" si="2"/>
        <v>0.93542649464562455</v>
      </c>
      <c r="P88" s="7">
        <f t="shared" si="3"/>
        <v>0.91645471392341682</v>
      </c>
    </row>
    <row r="89" spans="1:16" x14ac:dyDescent="0.25">
      <c r="A89" s="2">
        <v>2014</v>
      </c>
      <c r="B89" s="2" t="s">
        <v>7</v>
      </c>
      <c r="C89" s="1">
        <v>1.9558669562498077E-2</v>
      </c>
      <c r="D89" s="1">
        <v>1.2336137934459313E-2</v>
      </c>
      <c r="E89" s="1">
        <v>-3.9185123839299507E-2</v>
      </c>
      <c r="F89" s="1">
        <v>-0.18102317899210629</v>
      </c>
      <c r="H89" s="1">
        <v>-2.6882975492541261E-2</v>
      </c>
      <c r="I89" s="1">
        <v>-7.097246191659301E-3</v>
      </c>
      <c r="J89" s="1">
        <v>-7.524575387553134E-3</v>
      </c>
      <c r="K89" s="1">
        <v>9.9572423610390093E-3</v>
      </c>
      <c r="M89" s="7">
        <f t="shared" si="0"/>
        <v>0.97311702450745874</v>
      </c>
      <c r="N89" s="7">
        <f t="shared" si="1"/>
        <v>0.9929027538083407</v>
      </c>
      <c r="O89" s="7">
        <f t="shared" si="2"/>
        <v>0.99247542461244687</v>
      </c>
      <c r="P89" s="7">
        <f t="shared" si="3"/>
        <v>1.009957242361039</v>
      </c>
    </row>
    <row r="90" spans="1:16" x14ac:dyDescent="0.25">
      <c r="A90" s="2">
        <v>2014</v>
      </c>
      <c r="B90" s="2" t="s">
        <v>8</v>
      </c>
      <c r="C90" s="1">
        <v>2.2431023253769666E-2</v>
      </c>
      <c r="D90" s="1">
        <v>-1.3688145512136485E-2</v>
      </c>
      <c r="E90" s="1">
        <v>-4.5130995454250145E-2</v>
      </c>
      <c r="F90" s="1">
        <v>3.709174364896084E-2</v>
      </c>
      <c r="H90" s="1">
        <v>-2.5742482362082542E-2</v>
      </c>
      <c r="I90" s="1">
        <v>-9.490356119402743E-3</v>
      </c>
      <c r="J90" s="1">
        <v>6.0590665207969296E-2</v>
      </c>
      <c r="K90" s="1">
        <v>4.6131059150486875E-2</v>
      </c>
      <c r="M90" s="7">
        <f t="shared" si="0"/>
        <v>0.97425751763791746</v>
      </c>
      <c r="N90" s="7">
        <f t="shared" si="1"/>
        <v>0.99050964388059726</v>
      </c>
      <c r="O90" s="7">
        <f t="shared" si="2"/>
        <v>1.0605906652079693</v>
      </c>
      <c r="P90" s="7">
        <f t="shared" si="3"/>
        <v>1.0461310591504869</v>
      </c>
    </row>
    <row r="91" spans="1:16" x14ac:dyDescent="0.25">
      <c r="A91" s="2">
        <v>2014</v>
      </c>
      <c r="B91" s="2" t="s">
        <v>9</v>
      </c>
      <c r="C91" s="1">
        <v>2.3949649284280117E-2</v>
      </c>
      <c r="D91" s="1">
        <v>3.0564210754105758E-2</v>
      </c>
      <c r="E91" s="1">
        <v>7.9726711357267721E-2</v>
      </c>
      <c r="F91" s="1">
        <v>3.3054092609005048E-2</v>
      </c>
      <c r="H91" s="1">
        <v>-2.4660297950991006E-2</v>
      </c>
      <c r="I91" s="1">
        <v>7.0350490496684515E-4</v>
      </c>
      <c r="J91" s="1">
        <v>2.5420885043759611E-2</v>
      </c>
      <c r="K91" s="1">
        <v>2.5540976766371237E-2</v>
      </c>
      <c r="M91" s="7">
        <f t="shared" si="0"/>
        <v>0.97533970204900899</v>
      </c>
      <c r="N91" s="7">
        <f t="shared" si="1"/>
        <v>1.0007035049049668</v>
      </c>
      <c r="O91" s="7">
        <f t="shared" si="2"/>
        <v>1.0254208850437596</v>
      </c>
      <c r="P91" s="7">
        <f t="shared" si="3"/>
        <v>1.0255409767663712</v>
      </c>
    </row>
    <row r="92" spans="1:16" x14ac:dyDescent="0.25">
      <c r="A92" s="2">
        <v>2014</v>
      </c>
      <c r="B92" s="2" t="s">
        <v>10</v>
      </c>
      <c r="C92" s="1">
        <v>2.7084047696497304E-2</v>
      </c>
      <c r="D92" s="1">
        <v>-1.4671762059230709E-2</v>
      </c>
      <c r="E92" s="1">
        <v>-8.421537462382489E-2</v>
      </c>
      <c r="F92" s="1">
        <v>-7.3339141929192997E-2</v>
      </c>
      <c r="H92" s="1">
        <v>-2.446660503750997E-2</v>
      </c>
      <c r="I92" s="1">
        <v>-1.4049622175252852E-3</v>
      </c>
      <c r="J92" s="1">
        <v>4.7422311800001671E-2</v>
      </c>
      <c r="K92" s="1">
        <v>8.9484449547827971E-2</v>
      </c>
      <c r="M92" s="7">
        <f t="shared" si="0"/>
        <v>0.97553339496249003</v>
      </c>
      <c r="N92" s="7">
        <f t="shared" si="1"/>
        <v>0.99859503778247471</v>
      </c>
      <c r="O92" s="7">
        <f t="shared" si="2"/>
        <v>1.0474223118000017</v>
      </c>
      <c r="P92" s="7">
        <f t="shared" si="3"/>
        <v>1.089484449547828</v>
      </c>
    </row>
    <row r="93" spans="1:16" x14ac:dyDescent="0.25">
      <c r="A93" s="2">
        <v>2014</v>
      </c>
      <c r="B93" s="2" t="s">
        <v>11</v>
      </c>
      <c r="C93" s="1">
        <v>2.8208684210166535E-2</v>
      </c>
      <c r="D93" s="1">
        <v>9.7465702415722166E-3</v>
      </c>
      <c r="E93" s="1">
        <v>7.6711388059965468E-2</v>
      </c>
      <c r="F93" s="1">
        <v>4.7549193957368008E-2</v>
      </c>
      <c r="H93" s="1">
        <v>-2.3954126801278064E-2</v>
      </c>
      <c r="I93" s="1">
        <v>-4.8934457894628247E-3</v>
      </c>
      <c r="J93" s="1">
        <v>-2.1914898703219388E-2</v>
      </c>
      <c r="K93" s="1">
        <v>-2.6495369558282467E-2</v>
      </c>
      <c r="M93" s="7">
        <f t="shared" si="0"/>
        <v>0.97604587319872194</v>
      </c>
      <c r="N93" s="7">
        <f t="shared" si="1"/>
        <v>0.99510655421053718</v>
      </c>
      <c r="O93" s="7">
        <f t="shared" si="2"/>
        <v>0.97808510129678061</v>
      </c>
      <c r="P93" s="7">
        <f t="shared" si="3"/>
        <v>0.97350463044171753</v>
      </c>
    </row>
    <row r="94" spans="1:16" x14ac:dyDescent="0.25">
      <c r="A94" s="2">
        <v>2014</v>
      </c>
      <c r="B94" s="2" t="s">
        <v>12</v>
      </c>
      <c r="C94" s="1">
        <v>2.9258766335269915E-2</v>
      </c>
      <c r="D94" s="1">
        <v>2.1098691934807956E-2</v>
      </c>
      <c r="E94" s="1">
        <v>4.828902319987427E-2</v>
      </c>
      <c r="F94" s="1">
        <v>5.0991601915841622E-2</v>
      </c>
      <c r="H94" s="1">
        <v>-2.3792636073573514E-2</v>
      </c>
      <c r="I94" s="1">
        <v>-5.5613525110664863E-3</v>
      </c>
      <c r="J94" s="1">
        <v>2.2346018273930124E-2</v>
      </c>
      <c r="K94" s="1">
        <v>2.409469250023677E-2</v>
      </c>
      <c r="M94" s="7">
        <f t="shared" si="0"/>
        <v>0.97620736392642649</v>
      </c>
      <c r="N94" s="7">
        <f t="shared" si="1"/>
        <v>0.99443864748893351</v>
      </c>
      <c r="O94" s="7">
        <f t="shared" si="2"/>
        <v>1.0223460182739301</v>
      </c>
      <c r="P94" s="7">
        <f t="shared" si="3"/>
        <v>1.0240946925002368</v>
      </c>
    </row>
    <row r="95" spans="1:16" x14ac:dyDescent="0.25">
      <c r="A95" s="2">
        <v>2014</v>
      </c>
      <c r="B95" s="2" t="s">
        <v>13</v>
      </c>
      <c r="C95" s="1">
        <v>2.9565407487489148E-2</v>
      </c>
      <c r="D95" s="1">
        <v>-2.936624044101277E-2</v>
      </c>
      <c r="E95" s="1">
        <v>1.1241838764527223E-2</v>
      </c>
      <c r="F95" s="1">
        <v>6.0590884325801175E-2</v>
      </c>
      <c r="H95" s="1">
        <v>-2.3087192533622014E-2</v>
      </c>
      <c r="I95" s="1">
        <v>-2.772948118472951E-3</v>
      </c>
      <c r="J95" s="1">
        <v>5.5812910884344813E-2</v>
      </c>
      <c r="K95" s="1">
        <v>0.14995309495449627</v>
      </c>
      <c r="M95" s="7">
        <f t="shared" si="0"/>
        <v>0.97691280746637799</v>
      </c>
      <c r="N95" s="7">
        <f t="shared" si="1"/>
        <v>0.99722705188152705</v>
      </c>
      <c r="O95" s="7">
        <f t="shared" si="2"/>
        <v>1.0558129108843448</v>
      </c>
      <c r="P95" s="7">
        <f t="shared" si="3"/>
        <v>1.1499530949544963</v>
      </c>
    </row>
    <row r="96" spans="1:16" x14ac:dyDescent="0.25">
      <c r="A96" s="2">
        <v>2014</v>
      </c>
      <c r="B96" s="2" t="s">
        <v>14</v>
      </c>
      <c r="C96" s="1">
        <v>3.097857320821662E-2</v>
      </c>
      <c r="D96" s="1">
        <v>3.5269658950738414E-2</v>
      </c>
      <c r="E96" s="1">
        <v>6.7083581332771036E-2</v>
      </c>
      <c r="F96" s="1">
        <v>-4.7805472674207539E-2</v>
      </c>
      <c r="H96" s="1">
        <v>-2.3035256239958168E-2</v>
      </c>
      <c r="I96" s="1">
        <v>-9.9519310080792289E-3</v>
      </c>
      <c r="J96" s="1">
        <v>1.7218287681212585E-2</v>
      </c>
      <c r="K96" s="1">
        <v>6.0109362902547758E-2</v>
      </c>
      <c r="M96" s="7">
        <f t="shared" si="0"/>
        <v>0.97696474376004183</v>
      </c>
      <c r="N96" s="7">
        <f t="shared" si="1"/>
        <v>0.99004806899192077</v>
      </c>
      <c r="O96" s="7">
        <f t="shared" si="2"/>
        <v>1.0172182876812126</v>
      </c>
      <c r="P96" s="7">
        <f t="shared" si="3"/>
        <v>1.0601093629025478</v>
      </c>
    </row>
    <row r="97" spans="1:16" x14ac:dyDescent="0.25">
      <c r="A97" s="2">
        <v>2014</v>
      </c>
      <c r="B97" s="2" t="s">
        <v>15</v>
      </c>
      <c r="C97" s="1">
        <v>3.113876657633563E-2</v>
      </c>
      <c r="D97" s="1">
        <v>0.14670905484943875</v>
      </c>
      <c r="E97" s="1">
        <v>-9.1582216545215145E-3</v>
      </c>
      <c r="F97" s="1">
        <v>-0.20855214044263526</v>
      </c>
      <c r="H97" s="1">
        <v>-2.1728855416432435E-2</v>
      </c>
      <c r="I97" s="1">
        <v>-7.4932233183068186E-3</v>
      </c>
      <c r="J97" s="1">
        <v>-5.0543753710826089E-2</v>
      </c>
      <c r="K97" s="1">
        <v>-8.9721182507330743E-2</v>
      </c>
      <c r="M97" s="7">
        <f t="shared" si="0"/>
        <v>0.97827114458356756</v>
      </c>
      <c r="N97" s="7">
        <f t="shared" si="1"/>
        <v>0.99250677668169318</v>
      </c>
      <c r="O97" s="7">
        <f t="shared" si="2"/>
        <v>0.94945624628917391</v>
      </c>
      <c r="P97" s="7">
        <f t="shared" si="3"/>
        <v>0.91027881749266926</v>
      </c>
    </row>
    <row r="98" spans="1:16" x14ac:dyDescent="0.25">
      <c r="A98" s="2">
        <v>2015</v>
      </c>
      <c r="B98" s="2" t="s">
        <v>4</v>
      </c>
      <c r="C98" s="1">
        <v>3.5780726342541369E-2</v>
      </c>
      <c r="D98" s="1">
        <v>2.5209674830620532E-2</v>
      </c>
      <c r="E98" s="1">
        <v>2.7761980374175765E-2</v>
      </c>
      <c r="F98" s="1">
        <v>2.2239238105617565E-2</v>
      </c>
      <c r="H98" s="1">
        <v>-2.1030953531727237E-2</v>
      </c>
      <c r="I98" s="1">
        <v>1.0671323210427186E-2</v>
      </c>
      <c r="J98" s="1">
        <v>6.0040747148260909E-2</v>
      </c>
      <c r="K98" s="1">
        <v>7.6714904877450696E-3</v>
      </c>
      <c r="M98" s="7">
        <f t="shared" si="0"/>
        <v>0.97896904646827276</v>
      </c>
      <c r="N98" s="7">
        <f t="shared" si="1"/>
        <v>1.0106713232104272</v>
      </c>
      <c r="O98" s="7">
        <f t="shared" si="2"/>
        <v>1.0600407471482609</v>
      </c>
      <c r="P98" s="7">
        <f t="shared" si="3"/>
        <v>1.0076714904877451</v>
      </c>
    </row>
    <row r="99" spans="1:16" x14ac:dyDescent="0.25">
      <c r="A99" s="2">
        <v>2015</v>
      </c>
      <c r="B99" s="2" t="s">
        <v>5</v>
      </c>
      <c r="C99" s="1">
        <v>3.9431778010035723E-2</v>
      </c>
      <c r="D99" s="1">
        <v>-4.9042155024522249E-2</v>
      </c>
      <c r="E99" s="1">
        <v>-9.1000006604099459E-2</v>
      </c>
      <c r="F99" s="1">
        <v>-2.6378009071962194E-2</v>
      </c>
      <c r="H99" s="1">
        <v>-2.046310706746679E-2</v>
      </c>
      <c r="I99" s="1">
        <v>3.4541686045055364E-3</v>
      </c>
      <c r="J99" s="1">
        <v>1.550945154642891E-2</v>
      </c>
      <c r="K99" s="1">
        <v>-1.554866868166549E-2</v>
      </c>
      <c r="M99" s="7">
        <f t="shared" si="0"/>
        <v>0.97953689293253321</v>
      </c>
      <c r="N99" s="7">
        <f t="shared" si="1"/>
        <v>1.0034541686045055</v>
      </c>
      <c r="O99" s="7">
        <f t="shared" si="2"/>
        <v>1.0155094515464289</v>
      </c>
      <c r="P99" s="7">
        <f t="shared" si="3"/>
        <v>0.98445133131833451</v>
      </c>
    </row>
    <row r="100" spans="1:16" x14ac:dyDescent="0.25">
      <c r="A100" s="2">
        <v>2015</v>
      </c>
      <c r="B100" s="2" t="s">
        <v>6</v>
      </c>
      <c r="C100" s="1">
        <v>4.3100084498070235E-2</v>
      </c>
      <c r="D100" s="1">
        <v>-1.7689097052723812E-2</v>
      </c>
      <c r="E100" s="1">
        <v>-1.4261476332650402E-2</v>
      </c>
      <c r="F100" s="1">
        <v>4.0216519307961551E-2</v>
      </c>
      <c r="H100" s="1">
        <v>-1.8425743047793985E-2</v>
      </c>
      <c r="I100" s="1">
        <v>-1.3628612673246221E-2</v>
      </c>
      <c r="J100" s="1">
        <v>-5.2441320979151884E-3</v>
      </c>
      <c r="K100" s="1">
        <v>-2.0010028927883061E-2</v>
      </c>
      <c r="M100" s="7">
        <f t="shared" si="0"/>
        <v>0.98157425695220601</v>
      </c>
      <c r="N100" s="7">
        <f t="shared" si="1"/>
        <v>0.98637138732675378</v>
      </c>
      <c r="O100" s="7">
        <f t="shared" si="2"/>
        <v>0.99475586790208481</v>
      </c>
      <c r="P100" s="7">
        <f t="shared" si="3"/>
        <v>0.97998997107211694</v>
      </c>
    </row>
    <row r="101" spans="1:16" x14ac:dyDescent="0.25">
      <c r="A101" s="2">
        <v>2015</v>
      </c>
      <c r="B101" s="2" t="s">
        <v>7</v>
      </c>
      <c r="C101" s="1">
        <v>4.5297097242601447E-2</v>
      </c>
      <c r="D101" s="1">
        <v>-1.7381705560733041E-2</v>
      </c>
      <c r="E101" s="1">
        <v>9.512434753693233E-3</v>
      </c>
      <c r="F101" s="1">
        <v>4.271858407079776E-3</v>
      </c>
      <c r="H101" s="1">
        <v>-1.8047278498223185E-2</v>
      </c>
      <c r="I101" s="1">
        <v>1.1720091812266631E-2</v>
      </c>
      <c r="J101" s="1">
        <v>4.6053795866087821E-2</v>
      </c>
      <c r="K101" s="1">
        <v>0.14717536409373344</v>
      </c>
      <c r="M101" s="7">
        <f t="shared" si="0"/>
        <v>0.98195272150177682</v>
      </c>
      <c r="N101" s="7">
        <f t="shared" si="1"/>
        <v>1.0117200918122666</v>
      </c>
      <c r="O101" s="7">
        <f t="shared" si="2"/>
        <v>1.0460537958660878</v>
      </c>
      <c r="P101" s="7">
        <f t="shared" si="3"/>
        <v>1.1471753640937334</v>
      </c>
    </row>
    <row r="102" spans="1:16" x14ac:dyDescent="0.25">
      <c r="A102" s="2">
        <v>2015</v>
      </c>
      <c r="B102" s="2" t="s">
        <v>8</v>
      </c>
      <c r="C102" s="1">
        <v>4.8162814883772276E-2</v>
      </c>
      <c r="D102" s="1">
        <v>7.0162810609966098E-3</v>
      </c>
      <c r="E102" s="1">
        <v>5.8315211399992073E-2</v>
      </c>
      <c r="F102" s="1">
        <v>9.5271021283317658E-2</v>
      </c>
      <c r="H102" s="1">
        <v>-1.786695336870936E-2</v>
      </c>
      <c r="I102" s="1">
        <v>2.5813307561221244E-2</v>
      </c>
      <c r="J102" s="1">
        <v>7.35107168566973E-3</v>
      </c>
      <c r="K102" s="1">
        <v>-6.0083731367949422E-2</v>
      </c>
      <c r="M102" s="7">
        <f t="shared" si="0"/>
        <v>0.98213304663129064</v>
      </c>
      <c r="N102" s="7">
        <f t="shared" si="1"/>
        <v>1.0258133075612212</v>
      </c>
      <c r="O102" s="7">
        <f t="shared" si="2"/>
        <v>1.0073510716856697</v>
      </c>
      <c r="P102" s="7">
        <f t="shared" si="3"/>
        <v>0.93991626863205058</v>
      </c>
    </row>
    <row r="103" spans="1:16" x14ac:dyDescent="0.25">
      <c r="A103" s="2">
        <v>2015</v>
      </c>
      <c r="B103" s="2" t="s">
        <v>9</v>
      </c>
      <c r="C103" s="1">
        <v>4.8855937828563123E-2</v>
      </c>
      <c r="D103" s="1">
        <v>9.149537266648422E-2</v>
      </c>
      <c r="E103" s="1">
        <v>5.1306402355548064E-2</v>
      </c>
      <c r="F103" s="1">
        <v>-5.0547159806858533E-3</v>
      </c>
      <c r="H103" s="1">
        <v>-1.7626907019992144E-2</v>
      </c>
      <c r="I103" s="1">
        <v>-7.7192993870960347E-3</v>
      </c>
      <c r="J103" s="1">
        <v>3.2157290970262764E-3</v>
      </c>
      <c r="K103" s="1">
        <v>8.9361491288579842E-3</v>
      </c>
      <c r="M103" s="7">
        <f t="shared" si="0"/>
        <v>0.98237309298000786</v>
      </c>
      <c r="N103" s="7">
        <f t="shared" si="1"/>
        <v>0.99228070061290397</v>
      </c>
      <c r="O103" s="7">
        <f t="shared" si="2"/>
        <v>1.0032157290970263</v>
      </c>
      <c r="P103" s="7">
        <f t="shared" si="3"/>
        <v>1.008936149128858</v>
      </c>
    </row>
    <row r="104" spans="1:16" x14ac:dyDescent="0.25">
      <c r="A104" s="2">
        <v>2015</v>
      </c>
      <c r="B104" s="2" t="s">
        <v>10</v>
      </c>
      <c r="C104" s="1">
        <v>5.1360898793959997E-2</v>
      </c>
      <c r="D104" s="1">
        <v>-4.5402087101276689E-2</v>
      </c>
      <c r="E104" s="1">
        <v>-1.2664101936439964E-2</v>
      </c>
      <c r="F104" s="1">
        <v>7.0333611141093932E-2</v>
      </c>
      <c r="H104" s="1">
        <v>-1.6797034686662826E-2</v>
      </c>
      <c r="I104" s="1">
        <v>8.8495572064242189E-3</v>
      </c>
      <c r="J104" s="1">
        <v>0.10384304351347495</v>
      </c>
      <c r="K104" s="1">
        <v>2.0446899864370982E-2</v>
      </c>
      <c r="M104" s="7">
        <f t="shared" si="0"/>
        <v>0.98320296531333717</v>
      </c>
      <c r="N104" s="7">
        <f t="shared" si="1"/>
        <v>1.0088495572064242</v>
      </c>
      <c r="O104" s="7">
        <f t="shared" si="2"/>
        <v>1.103843043513475</v>
      </c>
      <c r="P104" s="7">
        <f t="shared" si="3"/>
        <v>1.020446899864371</v>
      </c>
    </row>
    <row r="105" spans="1:16" x14ac:dyDescent="0.25">
      <c r="A105" s="2">
        <v>2015</v>
      </c>
      <c r="B105" s="2" t="s">
        <v>11</v>
      </c>
      <c r="C105" s="1">
        <v>5.4734989346479024E-2</v>
      </c>
      <c r="D105" s="1">
        <v>9.790368930000537E-2</v>
      </c>
      <c r="E105" s="1">
        <v>4.7010555275350807E-2</v>
      </c>
      <c r="F105" s="1">
        <v>3.6971130301266086E-2</v>
      </c>
      <c r="H105" s="1">
        <v>-1.4903692241582944E-2</v>
      </c>
      <c r="I105" s="1">
        <v>0</v>
      </c>
      <c r="J105" s="1">
        <v>3.7466352067444753E-2</v>
      </c>
      <c r="K105" s="1">
        <v>-6.1435513890251148E-3</v>
      </c>
      <c r="M105" s="7">
        <f t="shared" si="0"/>
        <v>0.98509630775841706</v>
      </c>
      <c r="N105" s="7">
        <f t="shared" si="1"/>
        <v>1</v>
      </c>
      <c r="O105" s="7">
        <f t="shared" si="2"/>
        <v>1.0374663520674448</v>
      </c>
      <c r="P105" s="7">
        <f t="shared" si="3"/>
        <v>0.99385644861097489</v>
      </c>
    </row>
    <row r="106" spans="1:16" x14ac:dyDescent="0.25">
      <c r="A106" s="2">
        <v>2015</v>
      </c>
      <c r="B106" s="2" t="s">
        <v>12</v>
      </c>
      <c r="C106" s="1">
        <v>5.5022818447626243E-2</v>
      </c>
      <c r="D106" s="1">
        <v>-5.4610305759494993E-2</v>
      </c>
      <c r="E106" s="1">
        <v>8.4341098680665194E-2</v>
      </c>
      <c r="F106" s="1">
        <v>0.12388928850122838</v>
      </c>
      <c r="H106" s="1">
        <v>-1.3582877328217613E-2</v>
      </c>
      <c r="I106" s="1">
        <v>3.5524049269761715E-3</v>
      </c>
      <c r="J106" s="1">
        <v>-1.0524866122746168E-2</v>
      </c>
      <c r="K106" s="1">
        <v>6.362373889098305E-2</v>
      </c>
      <c r="M106" s="7">
        <f t="shared" si="0"/>
        <v>0.98641712267178239</v>
      </c>
      <c r="N106" s="7">
        <f t="shared" si="1"/>
        <v>1.0035524049269762</v>
      </c>
      <c r="O106" s="7">
        <f t="shared" si="2"/>
        <v>0.98947513387725383</v>
      </c>
      <c r="P106" s="7">
        <f t="shared" si="3"/>
        <v>1.0636237388909831</v>
      </c>
    </row>
    <row r="107" spans="1:16" x14ac:dyDescent="0.25">
      <c r="A107" s="2">
        <v>2015</v>
      </c>
      <c r="B107" s="2" t="s">
        <v>13</v>
      </c>
      <c r="C107" s="1">
        <v>5.7366365165545385E-2</v>
      </c>
      <c r="D107" s="1">
        <v>-3.7074011107333105E-2</v>
      </c>
      <c r="E107" s="1">
        <v>1.4202717629607564E-2</v>
      </c>
      <c r="F107" s="1">
        <v>-3.6757403362594809E-2</v>
      </c>
      <c r="H107" s="1">
        <v>-1.2571137870585725E-2</v>
      </c>
      <c r="I107" s="1">
        <v>1.1861989989022215E-2</v>
      </c>
      <c r="J107" s="1">
        <v>7.0523334219943612E-2</v>
      </c>
      <c r="K107" s="1">
        <v>4.4270776845871662E-2</v>
      </c>
      <c r="M107" s="7">
        <f t="shared" si="0"/>
        <v>0.98742886212941428</v>
      </c>
      <c r="N107" s="7">
        <f t="shared" si="1"/>
        <v>1.0118619899890222</v>
      </c>
      <c r="O107" s="7">
        <f t="shared" si="2"/>
        <v>1.0705233342199436</v>
      </c>
      <c r="P107" s="7">
        <f t="shared" si="3"/>
        <v>1.0442707768458717</v>
      </c>
    </row>
    <row r="108" spans="1:16" x14ac:dyDescent="0.25">
      <c r="A108" s="2">
        <v>2015</v>
      </c>
      <c r="B108" s="2" t="s">
        <v>14</v>
      </c>
      <c r="C108" s="1">
        <v>5.8631511035370343E-2</v>
      </c>
      <c r="D108" s="1">
        <v>2.6346375021621515E-2</v>
      </c>
      <c r="E108" s="1">
        <v>-5.9807529469276699E-2</v>
      </c>
      <c r="F108" s="1">
        <v>-4.7410471622727046E-2</v>
      </c>
      <c r="H108" s="1">
        <v>-1.1365271879175798E-2</v>
      </c>
      <c r="I108" s="1">
        <v>-1.0772339740683368E-3</v>
      </c>
      <c r="J108" s="1">
        <v>8.9417685221669041E-2</v>
      </c>
      <c r="K108" s="1">
        <v>8.6587448371937326E-2</v>
      </c>
      <c r="M108" s="7">
        <f t="shared" si="0"/>
        <v>0.9886347281208242</v>
      </c>
      <c r="N108" s="7">
        <f t="shared" si="1"/>
        <v>0.99892276602593166</v>
      </c>
      <c r="O108" s="7">
        <f t="shared" si="2"/>
        <v>1.089417685221669</v>
      </c>
      <c r="P108" s="7">
        <f t="shared" si="3"/>
        <v>1.0865874483719373</v>
      </c>
    </row>
    <row r="109" spans="1:16" x14ac:dyDescent="0.25">
      <c r="A109" s="2">
        <v>2015</v>
      </c>
      <c r="B109" s="2" t="s">
        <v>15</v>
      </c>
      <c r="C109" s="1">
        <v>6.2363829233961665E-2</v>
      </c>
      <c r="D109" s="1">
        <v>7.4160406638605902E-3</v>
      </c>
      <c r="E109" s="1">
        <v>2.0586762933122671E-2</v>
      </c>
      <c r="F109" s="1">
        <v>3.5061691867030564E-2</v>
      </c>
      <c r="H109" s="1">
        <v>-9.4756755353976319E-3</v>
      </c>
      <c r="I109" s="1">
        <v>-3.9341383969103694E-3</v>
      </c>
      <c r="J109" s="1">
        <v>-3.6291925092092669E-2</v>
      </c>
      <c r="K109" s="1">
        <v>-0.13568963133114675</v>
      </c>
      <c r="M109" s="7">
        <f t="shared" si="0"/>
        <v>0.99052432446460237</v>
      </c>
      <c r="N109" s="7">
        <f t="shared" si="1"/>
        <v>0.99606586160308963</v>
      </c>
      <c r="O109" s="7">
        <f t="shared" si="2"/>
        <v>0.96370807490790733</v>
      </c>
      <c r="P109" s="7">
        <f t="shared" si="3"/>
        <v>0.86431036866885325</v>
      </c>
    </row>
    <row r="110" spans="1:16" x14ac:dyDescent="0.25">
      <c r="A110" s="2">
        <v>2016</v>
      </c>
      <c r="B110" s="2" t="s">
        <v>4</v>
      </c>
      <c r="C110" s="1">
        <v>6.9715542446771472E-2</v>
      </c>
      <c r="D110" s="1">
        <v>-5.5285040727748314E-3</v>
      </c>
      <c r="E110" s="1">
        <v>5.6897367154263856E-2</v>
      </c>
      <c r="F110" s="1">
        <v>-5.3738309240906723E-2</v>
      </c>
      <c r="H110" s="1">
        <v>-8.442526078074275E-3</v>
      </c>
      <c r="I110" s="1">
        <v>1.7914581392493023E-3</v>
      </c>
      <c r="J110" s="1">
        <v>3.9844459851295477E-2</v>
      </c>
      <c r="K110" s="1">
        <v>5.9125876760855123E-2</v>
      </c>
      <c r="M110" s="7">
        <f t="shared" ref="M110:M163" si="4">1+H110</f>
        <v>0.99155747392192572</v>
      </c>
      <c r="N110" s="7">
        <f t="shared" ref="N110:N163" si="5">1+I110</f>
        <v>1.0017914581392493</v>
      </c>
      <c r="O110" s="7">
        <f t="shared" ref="O110:O163" si="6">1+J110</f>
        <v>1.0398444598512955</v>
      </c>
      <c r="P110" s="7">
        <f t="shared" ref="P110:P163" si="7">1+K110</f>
        <v>1.0591258767608551</v>
      </c>
    </row>
    <row r="111" spans="1:16" x14ac:dyDescent="0.25">
      <c r="A111" s="2">
        <v>2016</v>
      </c>
      <c r="B111" s="2" t="s">
        <v>5</v>
      </c>
      <c r="C111" s="1">
        <v>8.2188942825947464E-2</v>
      </c>
      <c r="D111" s="1">
        <v>3.3001983309780769E-2</v>
      </c>
      <c r="E111" s="1">
        <v>-1.2100361220289679E-3</v>
      </c>
      <c r="F111" s="1">
        <v>7.6843302674574065E-3</v>
      </c>
      <c r="H111" s="1">
        <v>-6.8553989753318278E-3</v>
      </c>
      <c r="I111" s="1">
        <v>0</v>
      </c>
      <c r="J111" s="1">
        <v>-1.4210445153568396E-2</v>
      </c>
      <c r="K111" s="1">
        <v>-9.1970052666619395E-2</v>
      </c>
      <c r="M111" s="7">
        <f t="shared" si="4"/>
        <v>0.99314460102466817</v>
      </c>
      <c r="N111" s="7">
        <f t="shared" si="5"/>
        <v>1</v>
      </c>
      <c r="O111" s="7">
        <f t="shared" si="6"/>
        <v>0.9857895548464316</v>
      </c>
      <c r="P111" s="7">
        <f t="shared" si="7"/>
        <v>0.9080299473333806</v>
      </c>
    </row>
    <row r="112" spans="1:16" x14ac:dyDescent="0.25">
      <c r="A112" s="2">
        <v>2016</v>
      </c>
      <c r="B112" s="2" t="s">
        <v>6</v>
      </c>
      <c r="C112" s="1">
        <v>8.3603569184299564E-2</v>
      </c>
      <c r="D112" s="1">
        <v>-4.299853852784441E-2</v>
      </c>
      <c r="E112" s="1">
        <v>0.12679998100127832</v>
      </c>
      <c r="F112" s="1">
        <v>3.7433128487272427E-2</v>
      </c>
      <c r="H112" s="1">
        <v>-4.9551741551976392E-3</v>
      </c>
      <c r="I112" s="1">
        <v>1.3434960553022401E-2</v>
      </c>
      <c r="J112" s="1">
        <v>-2.4015136321273833E-2</v>
      </c>
      <c r="K112" s="1">
        <v>-5.5557166685284654E-2</v>
      </c>
      <c r="M112" s="7">
        <f t="shared" si="4"/>
        <v>0.99504482584480236</v>
      </c>
      <c r="N112" s="7">
        <f t="shared" si="5"/>
        <v>1.0134349605530224</v>
      </c>
      <c r="O112" s="7">
        <f t="shared" si="6"/>
        <v>0.97598486367872617</v>
      </c>
      <c r="P112" s="7">
        <f t="shared" si="7"/>
        <v>0.94444283331471535</v>
      </c>
    </row>
    <row r="113" spans="1:16" x14ac:dyDescent="0.25">
      <c r="A113" s="2">
        <v>2016</v>
      </c>
      <c r="B113" s="2" t="s">
        <v>7</v>
      </c>
      <c r="C113" s="1">
        <v>8.847834889656836E-2</v>
      </c>
      <c r="D113" s="1">
        <v>-1.0945033930841785E-2</v>
      </c>
      <c r="E113" s="1">
        <v>1.1979779705404869E-2</v>
      </c>
      <c r="F113" s="1">
        <v>5.109869245205334E-2</v>
      </c>
      <c r="H113" s="1">
        <v>-4.8171163219205004E-3</v>
      </c>
      <c r="I113" s="1">
        <v>1.1384536284924751E-2</v>
      </c>
      <c r="J113" s="1">
        <v>5.8479625526186574E-3</v>
      </c>
      <c r="K113" s="1">
        <v>2.4674689563816354E-2</v>
      </c>
      <c r="M113" s="7">
        <f t="shared" si="4"/>
        <v>0.9951828836780795</v>
      </c>
      <c r="N113" s="7">
        <f t="shared" si="5"/>
        <v>1.0113845362849248</v>
      </c>
      <c r="O113" s="7">
        <f t="shared" si="6"/>
        <v>1.0058479625526187</v>
      </c>
      <c r="P113" s="7">
        <f t="shared" si="7"/>
        <v>1.0246746895638164</v>
      </c>
    </row>
    <row r="114" spans="1:16" x14ac:dyDescent="0.25">
      <c r="A114" s="2">
        <v>2016</v>
      </c>
      <c r="B114" s="2" t="s">
        <v>8</v>
      </c>
      <c r="C114" s="1">
        <v>9.4079022704929294E-2</v>
      </c>
      <c r="D114" s="1">
        <v>-3.7187929609197035E-3</v>
      </c>
      <c r="E114" s="1">
        <v>5.0160620216294749E-2</v>
      </c>
      <c r="F114" s="1">
        <v>9.3438369810751709E-2</v>
      </c>
      <c r="H114" s="1">
        <v>-3.3922219836816092E-3</v>
      </c>
      <c r="I114" s="1">
        <v>1.4152668020073422E-2</v>
      </c>
      <c r="J114" s="1">
        <v>8.5718836164516699E-3</v>
      </c>
      <c r="K114" s="1">
        <v>8.5728222425187406E-2</v>
      </c>
      <c r="M114" s="7">
        <f t="shared" si="4"/>
        <v>0.99660777801631839</v>
      </c>
      <c r="N114" s="7">
        <f t="shared" si="5"/>
        <v>1.0141526680200734</v>
      </c>
      <c r="O114" s="7">
        <f t="shared" si="6"/>
        <v>1.0085718836164517</v>
      </c>
      <c r="P114" s="7">
        <f t="shared" si="7"/>
        <v>1.0857282224251874</v>
      </c>
    </row>
    <row r="115" spans="1:16" x14ac:dyDescent="0.25">
      <c r="A115" s="2">
        <v>2016</v>
      </c>
      <c r="B115" s="2" t="s">
        <v>9</v>
      </c>
      <c r="C115" s="1">
        <v>0.11103197905114515</v>
      </c>
      <c r="D115" s="1">
        <v>3.862492581870125E-2</v>
      </c>
      <c r="E115" s="1">
        <v>7.6803191003795845E-3</v>
      </c>
      <c r="F115" s="1">
        <v>-5.2631538236246556E-2</v>
      </c>
      <c r="H115" s="1">
        <v>-3.3167783173984056E-3</v>
      </c>
      <c r="I115" s="1">
        <v>4.2313657716446906E-2</v>
      </c>
      <c r="J115" s="1">
        <v>4.3620735712257996E-2</v>
      </c>
      <c r="K115" s="1">
        <v>6.6712692791284445E-2</v>
      </c>
      <c r="M115" s="7">
        <f t="shared" si="4"/>
        <v>0.99668322168260159</v>
      </c>
      <c r="N115" s="7">
        <f t="shared" si="5"/>
        <v>1.0423136577164469</v>
      </c>
      <c r="O115" s="7">
        <f t="shared" si="6"/>
        <v>1.043620735712258</v>
      </c>
      <c r="P115" s="7">
        <f t="shared" si="7"/>
        <v>1.0667126927912844</v>
      </c>
    </row>
    <row r="116" spans="1:16" x14ac:dyDescent="0.25">
      <c r="A116" s="2">
        <v>2016</v>
      </c>
      <c r="B116" s="2" t="s">
        <v>10</v>
      </c>
      <c r="C116" s="1">
        <v>0.11452795307077901</v>
      </c>
      <c r="D116" s="1">
        <v>1.6489989694538076E-2</v>
      </c>
      <c r="E116" s="1">
        <v>-3.8548163707481597E-2</v>
      </c>
      <c r="F116" s="1">
        <v>5.4383920244192918E-2</v>
      </c>
      <c r="H116" s="1">
        <v>-2.530105983776898E-3</v>
      </c>
      <c r="I116" s="1">
        <v>1.1659917239617013E-3</v>
      </c>
      <c r="J116" s="1">
        <v>-6.5011423387126066E-2</v>
      </c>
      <c r="K116" s="1">
        <v>-4.9019621921524759E-2</v>
      </c>
      <c r="M116" s="7">
        <f t="shared" si="4"/>
        <v>0.9974698940162231</v>
      </c>
      <c r="N116" s="7">
        <f t="shared" si="5"/>
        <v>1.0011659917239617</v>
      </c>
      <c r="O116" s="7">
        <f t="shared" si="6"/>
        <v>0.93498857661287393</v>
      </c>
      <c r="P116" s="7">
        <f t="shared" si="7"/>
        <v>0.95098037807847524</v>
      </c>
    </row>
    <row r="117" spans="1:16" x14ac:dyDescent="0.25">
      <c r="A117" s="2">
        <v>2016</v>
      </c>
      <c r="B117" s="2" t="s">
        <v>11</v>
      </c>
      <c r="C117" s="1">
        <v>0.14730107123928771</v>
      </c>
      <c r="D117" s="1">
        <v>2.2385057079338244E-2</v>
      </c>
      <c r="E117" s="1">
        <v>-2.6125084758831463E-2</v>
      </c>
      <c r="F117" s="1">
        <v>-9.3470531641764887E-2</v>
      </c>
      <c r="H117" s="1">
        <v>-2.3098132017220774E-3</v>
      </c>
      <c r="I117" s="1">
        <v>-1.1904758679620375E-2</v>
      </c>
      <c r="J117" s="1">
        <v>3.6011073506613034E-2</v>
      </c>
      <c r="K117" s="1">
        <v>6.2499856961402367E-2</v>
      </c>
      <c r="M117" s="7">
        <f t="shared" si="4"/>
        <v>0.99769018679827792</v>
      </c>
      <c r="N117" s="7">
        <f t="shared" si="5"/>
        <v>0.98809524132037962</v>
      </c>
      <c r="O117" s="7">
        <f t="shared" si="6"/>
        <v>1.036011073506613</v>
      </c>
      <c r="P117" s="7">
        <f t="shared" si="7"/>
        <v>1.0624998569614024</v>
      </c>
    </row>
    <row r="118" spans="1:16" x14ac:dyDescent="0.25">
      <c r="A118" s="2">
        <v>2016</v>
      </c>
      <c r="B118" s="2" t="s">
        <v>12</v>
      </c>
      <c r="C118" s="1">
        <v>0.15587132059821762</v>
      </c>
      <c r="D118" s="1">
        <v>-0.10346060656709233</v>
      </c>
      <c r="E118" s="1">
        <v>-1.5763970801533356E-3</v>
      </c>
      <c r="F118" s="1">
        <v>2.67215584719942E-2</v>
      </c>
      <c r="H118" s="1">
        <v>-1.6786413471289174E-3</v>
      </c>
      <c r="I118" s="1">
        <v>2.3790942767829337E-2</v>
      </c>
      <c r="J118" s="1">
        <v>5.2292962470709137E-2</v>
      </c>
      <c r="K118" s="1">
        <v>1.2370794973936006E-2</v>
      </c>
      <c r="M118" s="7">
        <f t="shared" si="4"/>
        <v>0.99832135865287108</v>
      </c>
      <c r="N118" s="7">
        <f t="shared" si="5"/>
        <v>1.0237909427678293</v>
      </c>
      <c r="O118" s="7">
        <f t="shared" si="6"/>
        <v>1.0522929624707091</v>
      </c>
      <c r="P118" s="7">
        <f t="shared" si="7"/>
        <v>1.012370794973936</v>
      </c>
    </row>
    <row r="119" spans="1:16" x14ac:dyDescent="0.25">
      <c r="A119" s="2">
        <v>2016</v>
      </c>
      <c r="B119" s="2" t="s">
        <v>13</v>
      </c>
      <c r="C119" s="1">
        <v>0.16319082030374865</v>
      </c>
      <c r="D119" s="1">
        <v>5.9894763854132282E-2</v>
      </c>
      <c r="E119" s="1">
        <v>2.7791676988440761E-2</v>
      </c>
      <c r="F119" s="1">
        <v>-5.5339909686671351E-2</v>
      </c>
      <c r="H119" s="1">
        <v>3.6814602589529954E-5</v>
      </c>
      <c r="I119" s="1">
        <v>-7.7943914984246465E-4</v>
      </c>
      <c r="J119" s="1">
        <v>8.3604669744048454E-3</v>
      </c>
      <c r="K119" s="1">
        <v>-2.3505297980739637E-2</v>
      </c>
      <c r="M119" s="7">
        <f t="shared" si="4"/>
        <v>1.0000368146025895</v>
      </c>
      <c r="N119" s="7">
        <f t="shared" si="5"/>
        <v>0.99922056085015754</v>
      </c>
      <c r="O119" s="7">
        <f t="shared" si="6"/>
        <v>1.0083604669744048</v>
      </c>
      <c r="P119" s="7">
        <f t="shared" si="7"/>
        <v>0.97649470201926036</v>
      </c>
    </row>
    <row r="120" spans="1:16" x14ac:dyDescent="0.25">
      <c r="A120" s="2">
        <v>2016</v>
      </c>
      <c r="B120" s="2" t="s">
        <v>14</v>
      </c>
      <c r="C120" s="1">
        <v>0.17051246610035009</v>
      </c>
      <c r="D120" s="1">
        <v>1.9892878589869767E-2</v>
      </c>
      <c r="E120" s="1">
        <v>-1.0559903458716713E-2</v>
      </c>
      <c r="F120" s="1">
        <v>-2.6451945505399976E-2</v>
      </c>
      <c r="H120" s="1">
        <v>1.9476388500934139E-3</v>
      </c>
      <c r="I120" s="1">
        <v>-1.4214365742832857E-2</v>
      </c>
      <c r="J120" s="1">
        <v>1.3214744883415674E-2</v>
      </c>
      <c r="K120" s="1">
        <v>-3.6909511669011796E-2</v>
      </c>
      <c r="M120" s="7">
        <f t="shared" si="4"/>
        <v>1.0019476388500934</v>
      </c>
      <c r="N120" s="7">
        <f t="shared" si="5"/>
        <v>0.98578563425716714</v>
      </c>
      <c r="O120" s="7">
        <f t="shared" si="6"/>
        <v>1.0132147448834157</v>
      </c>
      <c r="P120" s="7">
        <f t="shared" si="7"/>
        <v>0.9630904883309882</v>
      </c>
    </row>
    <row r="121" spans="1:16" x14ac:dyDescent="0.25">
      <c r="H121" s="1">
        <v>2.6098621428194413E-3</v>
      </c>
      <c r="I121" s="1">
        <v>2.4399861793355182E-2</v>
      </c>
      <c r="J121" s="1">
        <v>5.6865105871120036E-3</v>
      </c>
      <c r="K121" s="1">
        <v>6.3289436619401229E-2</v>
      </c>
      <c r="M121" s="7">
        <f t="shared" si="4"/>
        <v>1.0026098621428194</v>
      </c>
      <c r="N121" s="7">
        <f t="shared" si="5"/>
        <v>1.0243998617933552</v>
      </c>
      <c r="O121" s="7">
        <f t="shared" si="6"/>
        <v>1.005686510587112</v>
      </c>
      <c r="P121" s="7">
        <f t="shared" si="7"/>
        <v>1.0632894366194012</v>
      </c>
    </row>
    <row r="122" spans="1:16" x14ac:dyDescent="0.25">
      <c r="H122" s="1">
        <v>3.126296574975429E-3</v>
      </c>
      <c r="I122" s="1">
        <v>5.1423693912440172E-3</v>
      </c>
      <c r="J122" s="1">
        <v>0.12938139878935973</v>
      </c>
      <c r="K122" s="1">
        <v>0.16314205660226233</v>
      </c>
      <c r="M122" s="7">
        <f t="shared" si="4"/>
        <v>1.0031262965749754</v>
      </c>
      <c r="N122" s="7">
        <f t="shared" si="5"/>
        <v>1.005142369391244</v>
      </c>
      <c r="O122" s="7">
        <f t="shared" si="6"/>
        <v>1.1293813987893597</v>
      </c>
      <c r="P122" s="7">
        <f t="shared" si="7"/>
        <v>1.1631420566022623</v>
      </c>
    </row>
    <row r="123" spans="1:16" x14ac:dyDescent="0.25">
      <c r="H123" s="1">
        <v>4.0511164383008058E-3</v>
      </c>
      <c r="I123" s="1">
        <v>5.568847686538092E-3</v>
      </c>
      <c r="J123" s="1">
        <v>-1.7501007545915548E-2</v>
      </c>
      <c r="K123" s="1">
        <v>5.2798944839142825E-2</v>
      </c>
      <c r="M123" s="7">
        <f t="shared" si="4"/>
        <v>1.0040511164383008</v>
      </c>
      <c r="N123" s="7">
        <f t="shared" si="5"/>
        <v>1.0055688476865381</v>
      </c>
      <c r="O123" s="7">
        <f t="shared" si="6"/>
        <v>0.98249899245408445</v>
      </c>
      <c r="P123" s="7">
        <f t="shared" si="7"/>
        <v>1.0527989448391428</v>
      </c>
    </row>
    <row r="124" spans="1:16" x14ac:dyDescent="0.25">
      <c r="H124" s="1">
        <v>8.4133774986951959E-3</v>
      </c>
      <c r="I124" s="1">
        <v>-1.5661748274229614E-2</v>
      </c>
      <c r="J124" s="1">
        <v>3.5123698254045932E-2</v>
      </c>
      <c r="K124" s="1">
        <v>4.6401243362670375E-3</v>
      </c>
      <c r="M124" s="7">
        <f t="shared" si="4"/>
        <v>1.0084133774986952</v>
      </c>
      <c r="N124" s="7">
        <f t="shared" si="5"/>
        <v>0.98433825172577039</v>
      </c>
      <c r="O124" s="7">
        <f t="shared" si="6"/>
        <v>1.0351236982540459</v>
      </c>
      <c r="P124" s="7">
        <f t="shared" si="7"/>
        <v>1.004640124336267</v>
      </c>
    </row>
    <row r="125" spans="1:16" x14ac:dyDescent="0.25">
      <c r="H125" s="1">
        <v>9.582333843226154E-3</v>
      </c>
      <c r="I125" s="1">
        <v>0</v>
      </c>
      <c r="J125" s="1">
        <v>6.5228643460325753E-2</v>
      </c>
      <c r="K125" s="1">
        <v>4.990022000891603E-2</v>
      </c>
      <c r="M125" s="7">
        <f t="shared" si="4"/>
        <v>1.0095823338432262</v>
      </c>
      <c r="N125" s="7">
        <f t="shared" si="5"/>
        <v>1</v>
      </c>
      <c r="O125" s="7">
        <f t="shared" si="6"/>
        <v>1.0652286434603258</v>
      </c>
      <c r="P125" s="7">
        <f t="shared" si="7"/>
        <v>1.049900220008916</v>
      </c>
    </row>
    <row r="126" spans="1:16" x14ac:dyDescent="0.25">
      <c r="H126" s="1">
        <v>1.2446124141429094E-2</v>
      </c>
      <c r="I126" s="1">
        <v>-1.3137473867940508E-2</v>
      </c>
      <c r="J126" s="1">
        <v>5.2808876825526152E-2</v>
      </c>
      <c r="K126" s="1">
        <v>0.17974880597913634</v>
      </c>
      <c r="M126" s="7">
        <f t="shared" si="4"/>
        <v>1.0124461241414291</v>
      </c>
      <c r="N126" s="7">
        <f t="shared" si="5"/>
        <v>0.98686252613205949</v>
      </c>
      <c r="O126" s="7">
        <f t="shared" si="6"/>
        <v>1.0528088768255262</v>
      </c>
      <c r="P126" s="7">
        <f t="shared" si="7"/>
        <v>1.1797488059791363</v>
      </c>
    </row>
    <row r="127" spans="1:16" x14ac:dyDescent="0.25">
      <c r="H127" s="1">
        <v>1.3480793380045375E-2</v>
      </c>
      <c r="I127" s="1">
        <v>-7.2881221192231394E-3</v>
      </c>
      <c r="J127" s="1">
        <v>9.6087959284929525E-3</v>
      </c>
      <c r="K127" s="1">
        <v>-2.2291934120298729E-3</v>
      </c>
      <c r="M127" s="7">
        <f t="shared" si="4"/>
        <v>1.0134807933800454</v>
      </c>
      <c r="N127" s="7">
        <f t="shared" si="5"/>
        <v>0.99271187788077686</v>
      </c>
      <c r="O127" s="7">
        <f t="shared" si="6"/>
        <v>1.009608795928493</v>
      </c>
      <c r="P127" s="7">
        <f t="shared" si="7"/>
        <v>0.99777080658797013</v>
      </c>
    </row>
    <row r="128" spans="1:16" x14ac:dyDescent="0.25">
      <c r="H128" s="1">
        <v>1.5280257973298905E-2</v>
      </c>
      <c r="I128" s="1">
        <v>3.4642154250066337E-3</v>
      </c>
      <c r="J128" s="1">
        <v>8.8997073756339473E-2</v>
      </c>
      <c r="K128" s="1">
        <v>-0.12005458846624917</v>
      </c>
      <c r="M128" s="7">
        <f t="shared" si="4"/>
        <v>1.0152802579732989</v>
      </c>
      <c r="N128" s="7">
        <f t="shared" si="5"/>
        <v>1.0034642154250066</v>
      </c>
      <c r="O128" s="7">
        <f t="shared" si="6"/>
        <v>1.0889970737563395</v>
      </c>
      <c r="P128" s="7">
        <f t="shared" si="7"/>
        <v>0.87994541153375083</v>
      </c>
    </row>
    <row r="129" spans="8:16" x14ac:dyDescent="0.25">
      <c r="H129" s="1">
        <v>1.5742808075055459E-2</v>
      </c>
      <c r="I129" s="1">
        <v>1.0894887153673816E-2</v>
      </c>
      <c r="J129" s="1">
        <v>3.1372646268235549E-2</v>
      </c>
      <c r="K129" s="1">
        <v>6.2318774431523005E-2</v>
      </c>
      <c r="M129" s="7">
        <f t="shared" si="4"/>
        <v>1.0157428080750555</v>
      </c>
      <c r="N129" s="7">
        <f t="shared" si="5"/>
        <v>1.0108948871536738</v>
      </c>
      <c r="O129" s="7">
        <f t="shared" si="6"/>
        <v>1.0313726462682355</v>
      </c>
      <c r="P129" s="7">
        <f t="shared" si="7"/>
        <v>1.062318774431523</v>
      </c>
    </row>
    <row r="130" spans="8:16" x14ac:dyDescent="0.25">
      <c r="H130" s="1">
        <v>1.637502387781109E-2</v>
      </c>
      <c r="I130" s="1">
        <v>-1.2298209951295158E-2</v>
      </c>
      <c r="J130" s="1">
        <v>-0.11739078455314955</v>
      </c>
      <c r="K130" s="1">
        <v>-0.13163751633711784</v>
      </c>
      <c r="M130" s="7">
        <f t="shared" si="4"/>
        <v>1.0163750238778111</v>
      </c>
      <c r="N130" s="7">
        <f t="shared" si="5"/>
        <v>0.98770179004870484</v>
      </c>
      <c r="O130" s="7">
        <f t="shared" si="6"/>
        <v>0.88260921544685045</v>
      </c>
      <c r="P130" s="7">
        <f t="shared" si="7"/>
        <v>0.86836248366288216</v>
      </c>
    </row>
    <row r="131" spans="8:16" x14ac:dyDescent="0.25">
      <c r="H131" s="1">
        <v>1.6679691576519717E-2</v>
      </c>
      <c r="I131" s="1">
        <v>-9.139368728626196E-3</v>
      </c>
      <c r="J131" s="1">
        <v>-0.20511287699326619</v>
      </c>
      <c r="K131" s="1">
        <v>-0.14415369157367441</v>
      </c>
      <c r="M131" s="7">
        <f t="shared" si="4"/>
        <v>1.0166796915765197</v>
      </c>
      <c r="N131" s="7">
        <f t="shared" si="5"/>
        <v>0.9908606312713738</v>
      </c>
      <c r="O131" s="7">
        <f t="shared" si="6"/>
        <v>0.79488712300673381</v>
      </c>
      <c r="P131" s="7">
        <f t="shared" si="7"/>
        <v>0.85584630842632559</v>
      </c>
    </row>
    <row r="132" spans="8:16" x14ac:dyDescent="0.25">
      <c r="H132" s="1">
        <v>1.9558669562498077E-2</v>
      </c>
      <c r="I132" s="1">
        <v>1.2336137934459313E-2</v>
      </c>
      <c r="J132" s="1">
        <v>-3.9185123839299507E-2</v>
      </c>
      <c r="K132" s="1">
        <v>-0.18102317899210629</v>
      </c>
      <c r="M132" s="7">
        <f t="shared" si="4"/>
        <v>1.0195586695624981</v>
      </c>
      <c r="N132" s="7">
        <f t="shared" si="5"/>
        <v>1.0123361379344593</v>
      </c>
      <c r="O132" s="7">
        <f t="shared" si="6"/>
        <v>0.96081487616070049</v>
      </c>
      <c r="P132" s="7">
        <f t="shared" si="7"/>
        <v>0.81897682100789371</v>
      </c>
    </row>
    <row r="133" spans="8:16" x14ac:dyDescent="0.25">
      <c r="H133" s="1">
        <v>2.2431023253769666E-2</v>
      </c>
      <c r="I133" s="1">
        <v>-1.3688145512136485E-2</v>
      </c>
      <c r="J133" s="1">
        <v>-4.5130995454250145E-2</v>
      </c>
      <c r="K133" s="1">
        <v>3.709174364896084E-2</v>
      </c>
      <c r="M133" s="7">
        <f t="shared" si="4"/>
        <v>1.0224310232537697</v>
      </c>
      <c r="N133" s="7">
        <f t="shared" si="5"/>
        <v>0.98631185448786352</v>
      </c>
      <c r="O133" s="7">
        <f t="shared" si="6"/>
        <v>0.95486900454574986</v>
      </c>
      <c r="P133" s="7">
        <f t="shared" si="7"/>
        <v>1.0370917436489608</v>
      </c>
    </row>
    <row r="134" spans="8:16" x14ac:dyDescent="0.25">
      <c r="H134" s="1">
        <v>2.3949649284280117E-2</v>
      </c>
      <c r="I134" s="1">
        <v>3.0564210754105758E-2</v>
      </c>
      <c r="J134" s="1">
        <v>7.9726711357267721E-2</v>
      </c>
      <c r="K134" s="1">
        <v>3.3054092609005048E-2</v>
      </c>
      <c r="M134" s="7">
        <f t="shared" si="4"/>
        <v>1.0239496492842801</v>
      </c>
      <c r="N134" s="7">
        <f t="shared" si="5"/>
        <v>1.0305642107541058</v>
      </c>
      <c r="O134" s="7">
        <f t="shared" si="6"/>
        <v>1.0797267113572677</v>
      </c>
      <c r="P134" s="7">
        <f t="shared" si="7"/>
        <v>1.033054092609005</v>
      </c>
    </row>
    <row r="135" spans="8:16" x14ac:dyDescent="0.25">
      <c r="H135" s="1">
        <v>2.7084047696497304E-2</v>
      </c>
      <c r="I135" s="1">
        <v>-1.4671762059230709E-2</v>
      </c>
      <c r="J135" s="1">
        <v>-8.421537462382489E-2</v>
      </c>
      <c r="K135" s="1">
        <v>-7.3339141929192997E-2</v>
      </c>
      <c r="M135" s="7">
        <f t="shared" si="4"/>
        <v>1.0270840476964973</v>
      </c>
      <c r="N135" s="7">
        <f t="shared" si="5"/>
        <v>0.98532823794076929</v>
      </c>
      <c r="O135" s="7">
        <f t="shared" si="6"/>
        <v>0.91578462537617511</v>
      </c>
      <c r="P135" s="7">
        <f t="shared" si="7"/>
        <v>0.926660858070807</v>
      </c>
    </row>
    <row r="136" spans="8:16" x14ac:dyDescent="0.25">
      <c r="H136" s="1">
        <v>2.8208684210166535E-2</v>
      </c>
      <c r="I136" s="1">
        <v>9.7465702415722166E-3</v>
      </c>
      <c r="J136" s="1">
        <v>7.6711388059965468E-2</v>
      </c>
      <c r="K136" s="1">
        <v>4.7549193957368008E-2</v>
      </c>
      <c r="M136" s="7">
        <f t="shared" si="4"/>
        <v>1.0282086842101665</v>
      </c>
      <c r="N136" s="7">
        <f t="shared" si="5"/>
        <v>1.0097465702415722</v>
      </c>
      <c r="O136" s="7">
        <f t="shared" si="6"/>
        <v>1.0767113880599655</v>
      </c>
      <c r="P136" s="7">
        <f t="shared" si="7"/>
        <v>1.047549193957368</v>
      </c>
    </row>
    <row r="137" spans="8:16" x14ac:dyDescent="0.25">
      <c r="H137" s="1">
        <v>2.9258766335269915E-2</v>
      </c>
      <c r="I137" s="1">
        <v>2.1098691934807956E-2</v>
      </c>
      <c r="J137" s="1">
        <v>4.828902319987427E-2</v>
      </c>
      <c r="K137" s="1">
        <v>5.0991601915841622E-2</v>
      </c>
      <c r="M137" s="7">
        <f t="shared" si="4"/>
        <v>1.0292587663352699</v>
      </c>
      <c r="N137" s="7">
        <f t="shared" si="5"/>
        <v>1.021098691934808</v>
      </c>
      <c r="O137" s="7">
        <f t="shared" si="6"/>
        <v>1.0482890231998743</v>
      </c>
      <c r="P137" s="7">
        <f t="shared" si="7"/>
        <v>1.0509916019158416</v>
      </c>
    </row>
    <row r="138" spans="8:16" x14ac:dyDescent="0.25">
      <c r="H138" s="1">
        <v>2.9565407487489148E-2</v>
      </c>
      <c r="I138" s="1">
        <v>-2.936624044101277E-2</v>
      </c>
      <c r="J138" s="1">
        <v>1.1241838764527223E-2</v>
      </c>
      <c r="K138" s="1">
        <v>6.0590884325801175E-2</v>
      </c>
      <c r="M138" s="7">
        <f t="shared" si="4"/>
        <v>1.0295654074874891</v>
      </c>
      <c r="N138" s="7">
        <f t="shared" si="5"/>
        <v>0.97063375955898723</v>
      </c>
      <c r="O138" s="7">
        <f t="shared" si="6"/>
        <v>1.0112418387645272</v>
      </c>
      <c r="P138" s="7">
        <f t="shared" si="7"/>
        <v>1.0605908843258012</v>
      </c>
    </row>
    <row r="139" spans="8:16" x14ac:dyDescent="0.25">
      <c r="H139" s="1">
        <v>3.097857320821662E-2</v>
      </c>
      <c r="I139" s="1">
        <v>3.5269658950738414E-2</v>
      </c>
      <c r="J139" s="1">
        <v>6.7083581332771036E-2</v>
      </c>
      <c r="K139" s="1">
        <v>-4.7805472674207539E-2</v>
      </c>
      <c r="M139" s="7">
        <f t="shared" si="4"/>
        <v>1.0309785732082166</v>
      </c>
      <c r="N139" s="7">
        <f t="shared" si="5"/>
        <v>1.0352696589507384</v>
      </c>
      <c r="O139" s="7">
        <f t="shared" si="6"/>
        <v>1.067083581332771</v>
      </c>
      <c r="P139" s="7">
        <f t="shared" si="7"/>
        <v>0.95219452732579246</v>
      </c>
    </row>
    <row r="140" spans="8:16" x14ac:dyDescent="0.25">
      <c r="H140" s="1">
        <v>3.113876657633563E-2</v>
      </c>
      <c r="I140" s="1">
        <v>0.14670905484943875</v>
      </c>
      <c r="J140" s="1">
        <v>-9.1582216545215145E-3</v>
      </c>
      <c r="K140" s="1">
        <v>-0.20855214044263526</v>
      </c>
      <c r="M140" s="7">
        <f t="shared" si="4"/>
        <v>1.0311387665763356</v>
      </c>
      <c r="N140" s="7">
        <f t="shared" si="5"/>
        <v>1.1467090548494387</v>
      </c>
      <c r="O140" s="7">
        <f t="shared" si="6"/>
        <v>0.99084177834547849</v>
      </c>
      <c r="P140" s="7">
        <f t="shared" si="7"/>
        <v>0.79144785955736474</v>
      </c>
    </row>
    <row r="141" spans="8:16" x14ac:dyDescent="0.25">
      <c r="H141" s="1">
        <v>3.5780726342541369E-2</v>
      </c>
      <c r="I141" s="1">
        <v>2.5209674830620532E-2</v>
      </c>
      <c r="J141" s="1">
        <v>2.7761980374175765E-2</v>
      </c>
      <c r="K141" s="1">
        <v>2.2239238105617565E-2</v>
      </c>
      <c r="M141" s="7">
        <f t="shared" si="4"/>
        <v>1.0357807263425414</v>
      </c>
      <c r="N141" s="7">
        <f t="shared" si="5"/>
        <v>1.0252096748306205</v>
      </c>
      <c r="O141" s="7">
        <f t="shared" si="6"/>
        <v>1.0277619803741758</v>
      </c>
      <c r="P141" s="7">
        <f t="shared" si="7"/>
        <v>1.0222392381056176</v>
      </c>
    </row>
    <row r="142" spans="8:16" x14ac:dyDescent="0.25">
      <c r="H142" s="1">
        <v>3.9431778010035723E-2</v>
      </c>
      <c r="I142" s="1">
        <v>-4.9042155024522249E-2</v>
      </c>
      <c r="J142" s="1">
        <v>-9.1000006604099459E-2</v>
      </c>
      <c r="K142" s="1">
        <v>-2.6378009071962194E-2</v>
      </c>
      <c r="M142" s="7">
        <f t="shared" si="4"/>
        <v>1.0394317780100357</v>
      </c>
      <c r="N142" s="7">
        <f t="shared" si="5"/>
        <v>0.95095784497547775</v>
      </c>
      <c r="O142" s="7">
        <f t="shared" si="6"/>
        <v>0.90899999339590054</v>
      </c>
      <c r="P142" s="7">
        <f t="shared" si="7"/>
        <v>0.97362199092803781</v>
      </c>
    </row>
    <row r="143" spans="8:16" x14ac:dyDescent="0.25">
      <c r="H143" s="1">
        <v>4.3100084498070235E-2</v>
      </c>
      <c r="I143" s="1">
        <v>-1.7689097052723812E-2</v>
      </c>
      <c r="J143" s="1">
        <v>-1.4261476332650402E-2</v>
      </c>
      <c r="K143" s="1">
        <v>4.0216519307961551E-2</v>
      </c>
      <c r="M143" s="7">
        <f t="shared" si="4"/>
        <v>1.0431000844980702</v>
      </c>
      <c r="N143" s="7">
        <f t="shared" si="5"/>
        <v>0.98231090294727619</v>
      </c>
      <c r="O143" s="7">
        <f t="shared" si="6"/>
        <v>0.9857385236673496</v>
      </c>
      <c r="P143" s="7">
        <f t="shared" si="7"/>
        <v>1.0402165193079616</v>
      </c>
    </row>
    <row r="144" spans="8:16" x14ac:dyDescent="0.25">
      <c r="H144" s="1">
        <v>4.5297097242601447E-2</v>
      </c>
      <c r="I144" s="1">
        <v>-1.7381705560733041E-2</v>
      </c>
      <c r="J144" s="1">
        <v>9.512434753693233E-3</v>
      </c>
      <c r="K144" s="1">
        <v>4.271858407079776E-3</v>
      </c>
      <c r="M144" s="7">
        <f t="shared" si="4"/>
        <v>1.0452970972426014</v>
      </c>
      <c r="N144" s="7">
        <f t="shared" si="5"/>
        <v>0.98261829443926696</v>
      </c>
      <c r="O144" s="7">
        <f t="shared" si="6"/>
        <v>1.0095124347536932</v>
      </c>
      <c r="P144" s="7">
        <f t="shared" si="7"/>
        <v>1.0042718584070798</v>
      </c>
    </row>
    <row r="145" spans="8:16" x14ac:dyDescent="0.25">
      <c r="H145" s="1">
        <v>4.8162814883772276E-2</v>
      </c>
      <c r="I145" s="1">
        <v>7.0162810609966098E-3</v>
      </c>
      <c r="J145" s="1">
        <v>5.8315211399992073E-2</v>
      </c>
      <c r="K145" s="1">
        <v>9.5271021283317658E-2</v>
      </c>
      <c r="M145" s="7">
        <f t="shared" si="4"/>
        <v>1.0481628148837723</v>
      </c>
      <c r="N145" s="7">
        <f t="shared" si="5"/>
        <v>1.0070162810609966</v>
      </c>
      <c r="O145" s="7">
        <f t="shared" si="6"/>
        <v>1.0583152113999921</v>
      </c>
      <c r="P145" s="7">
        <f t="shared" si="7"/>
        <v>1.0952710212833177</v>
      </c>
    </row>
    <row r="146" spans="8:16" x14ac:dyDescent="0.25">
      <c r="H146" s="1">
        <v>4.8855937828563123E-2</v>
      </c>
      <c r="I146" s="1">
        <v>9.149537266648422E-2</v>
      </c>
      <c r="J146" s="1">
        <v>5.1306402355548064E-2</v>
      </c>
      <c r="K146" s="1">
        <v>-5.0547159806858533E-3</v>
      </c>
      <c r="M146" s="7">
        <f t="shared" si="4"/>
        <v>1.0488559378285631</v>
      </c>
      <c r="N146" s="7">
        <f t="shared" si="5"/>
        <v>1.0914953726664842</v>
      </c>
      <c r="O146" s="7">
        <f t="shared" si="6"/>
        <v>1.0513064023555481</v>
      </c>
      <c r="P146" s="7">
        <f t="shared" si="7"/>
        <v>0.99494528401931415</v>
      </c>
    </row>
    <row r="147" spans="8:16" x14ac:dyDescent="0.25">
      <c r="H147" s="1">
        <v>5.1360898793959997E-2</v>
      </c>
      <c r="I147" s="1">
        <v>-4.5402087101276689E-2</v>
      </c>
      <c r="J147" s="1">
        <v>-1.2664101936439964E-2</v>
      </c>
      <c r="K147" s="1">
        <v>7.0333611141093932E-2</v>
      </c>
      <c r="M147" s="7">
        <f t="shared" si="4"/>
        <v>1.05136089879396</v>
      </c>
      <c r="N147" s="7">
        <f t="shared" si="5"/>
        <v>0.95459791289872331</v>
      </c>
      <c r="O147" s="7">
        <f t="shared" si="6"/>
        <v>0.98733589806356004</v>
      </c>
      <c r="P147" s="7">
        <f t="shared" si="7"/>
        <v>1.0703336111410939</v>
      </c>
    </row>
    <row r="148" spans="8:16" x14ac:dyDescent="0.25">
      <c r="H148" s="1">
        <v>5.4734989346479024E-2</v>
      </c>
      <c r="I148" s="1">
        <v>9.790368930000537E-2</v>
      </c>
      <c r="J148" s="1">
        <v>4.7010555275350807E-2</v>
      </c>
      <c r="K148" s="1">
        <v>3.6971130301266086E-2</v>
      </c>
      <c r="M148" s="7">
        <f t="shared" si="4"/>
        <v>1.054734989346479</v>
      </c>
      <c r="N148" s="7">
        <f t="shared" si="5"/>
        <v>1.0979036893000054</v>
      </c>
      <c r="O148" s="7">
        <f t="shared" si="6"/>
        <v>1.0470105552753508</v>
      </c>
      <c r="P148" s="7">
        <f t="shared" si="7"/>
        <v>1.0369711303012661</v>
      </c>
    </row>
    <row r="149" spans="8:16" x14ac:dyDescent="0.25">
      <c r="H149" s="1">
        <v>5.5022818447626243E-2</v>
      </c>
      <c r="I149" s="1">
        <v>-5.4610305759494993E-2</v>
      </c>
      <c r="J149" s="1">
        <v>8.4341098680665194E-2</v>
      </c>
      <c r="K149" s="1">
        <v>0.12388928850122838</v>
      </c>
      <c r="M149" s="7">
        <f t="shared" si="4"/>
        <v>1.0550228184476262</v>
      </c>
      <c r="N149" s="7">
        <f t="shared" si="5"/>
        <v>0.94538969424050501</v>
      </c>
      <c r="O149" s="7">
        <f t="shared" si="6"/>
        <v>1.0843410986806652</v>
      </c>
      <c r="P149" s="7">
        <f t="shared" si="7"/>
        <v>1.1238892885012284</v>
      </c>
    </row>
    <row r="150" spans="8:16" x14ac:dyDescent="0.25">
      <c r="H150" s="1">
        <v>5.7366365165545385E-2</v>
      </c>
      <c r="I150" s="1">
        <v>-3.7074011107333105E-2</v>
      </c>
      <c r="J150" s="1">
        <v>1.4202717629607564E-2</v>
      </c>
      <c r="K150" s="1">
        <v>-3.6757403362594809E-2</v>
      </c>
      <c r="M150" s="7">
        <f t="shared" si="4"/>
        <v>1.0573663651655454</v>
      </c>
      <c r="N150" s="7">
        <f t="shared" si="5"/>
        <v>0.9629259888926669</v>
      </c>
      <c r="O150" s="7">
        <f t="shared" si="6"/>
        <v>1.0142027176296076</v>
      </c>
      <c r="P150" s="7">
        <f t="shared" si="7"/>
        <v>0.96324259663740519</v>
      </c>
    </row>
    <row r="151" spans="8:16" x14ac:dyDescent="0.25">
      <c r="H151" s="1">
        <v>5.8631511035370343E-2</v>
      </c>
      <c r="I151" s="1">
        <v>2.6346375021621515E-2</v>
      </c>
      <c r="J151" s="1">
        <v>-5.9807529469276699E-2</v>
      </c>
      <c r="K151" s="1">
        <v>-4.7410471622727046E-2</v>
      </c>
      <c r="M151" s="7">
        <f t="shared" si="4"/>
        <v>1.0586315110353703</v>
      </c>
      <c r="N151" s="7">
        <f t="shared" si="5"/>
        <v>1.0263463750216215</v>
      </c>
      <c r="O151" s="7">
        <f t="shared" si="6"/>
        <v>0.9401924705307233</v>
      </c>
      <c r="P151" s="7">
        <f t="shared" si="7"/>
        <v>0.95258952837727295</v>
      </c>
    </row>
    <row r="152" spans="8:16" x14ac:dyDescent="0.25">
      <c r="H152" s="1">
        <v>6.2363829233961665E-2</v>
      </c>
      <c r="I152" s="1">
        <v>7.4160406638605902E-3</v>
      </c>
      <c r="J152" s="1">
        <v>2.0586762933122671E-2</v>
      </c>
      <c r="K152" s="1">
        <v>3.5061691867030564E-2</v>
      </c>
      <c r="M152" s="7">
        <f t="shared" si="4"/>
        <v>1.0623638292339617</v>
      </c>
      <c r="N152" s="7">
        <f t="shared" si="5"/>
        <v>1.0074160406638606</v>
      </c>
      <c r="O152" s="7">
        <f t="shared" si="6"/>
        <v>1.0205867629331227</v>
      </c>
      <c r="P152" s="7">
        <f t="shared" si="7"/>
        <v>1.0350616918670306</v>
      </c>
    </row>
    <row r="153" spans="8:16" x14ac:dyDescent="0.25">
      <c r="H153" s="1">
        <v>6.9715542446771472E-2</v>
      </c>
      <c r="I153" s="1">
        <v>-5.5285040727748314E-3</v>
      </c>
      <c r="J153" s="1">
        <v>5.6897367154263856E-2</v>
      </c>
      <c r="K153" s="1">
        <v>-5.3738309240906723E-2</v>
      </c>
      <c r="M153" s="7">
        <f t="shared" si="4"/>
        <v>1.0697155424467715</v>
      </c>
      <c r="N153" s="7">
        <f t="shared" si="5"/>
        <v>0.99447149592722517</v>
      </c>
      <c r="O153" s="7">
        <f t="shared" si="6"/>
        <v>1.0568973671542639</v>
      </c>
      <c r="P153" s="7">
        <f t="shared" si="7"/>
        <v>0.94626169075909328</v>
      </c>
    </row>
    <row r="154" spans="8:16" x14ac:dyDescent="0.25">
      <c r="H154" s="1">
        <v>8.2188942825947464E-2</v>
      </c>
      <c r="I154" s="1">
        <v>3.3001983309780769E-2</v>
      </c>
      <c r="J154" s="1">
        <v>-1.2100361220289679E-3</v>
      </c>
      <c r="K154" s="1">
        <v>7.6843302674574065E-3</v>
      </c>
      <c r="M154" s="7">
        <f t="shared" si="4"/>
        <v>1.0821889428259475</v>
      </c>
      <c r="N154" s="7">
        <f t="shared" si="5"/>
        <v>1.0330019833097808</v>
      </c>
      <c r="O154" s="7">
        <f t="shared" si="6"/>
        <v>0.99878996387797103</v>
      </c>
      <c r="P154" s="7">
        <f t="shared" si="7"/>
        <v>1.0076843302674574</v>
      </c>
    </row>
    <row r="155" spans="8:16" x14ac:dyDescent="0.25">
      <c r="H155" s="1">
        <v>8.3603569184299564E-2</v>
      </c>
      <c r="I155" s="1">
        <v>-4.299853852784441E-2</v>
      </c>
      <c r="J155" s="1">
        <v>0.12679998100127832</v>
      </c>
      <c r="K155" s="1">
        <v>3.7433128487272427E-2</v>
      </c>
      <c r="M155" s="7">
        <f t="shared" si="4"/>
        <v>1.0836035691842996</v>
      </c>
      <c r="N155" s="7">
        <f t="shared" si="5"/>
        <v>0.95700146147215559</v>
      </c>
      <c r="O155" s="7">
        <f t="shared" si="6"/>
        <v>1.1267999810012783</v>
      </c>
      <c r="P155" s="7">
        <f t="shared" si="7"/>
        <v>1.0374331284872724</v>
      </c>
    </row>
    <row r="156" spans="8:16" x14ac:dyDescent="0.25">
      <c r="H156" s="1">
        <v>8.847834889656836E-2</v>
      </c>
      <c r="I156" s="1">
        <v>-1.0945033930841785E-2</v>
      </c>
      <c r="J156" s="1">
        <v>1.1979779705404869E-2</v>
      </c>
      <c r="K156" s="1">
        <v>5.109869245205334E-2</v>
      </c>
      <c r="M156" s="7">
        <f t="shared" si="4"/>
        <v>1.0884783488965684</v>
      </c>
      <c r="N156" s="7">
        <f t="shared" si="5"/>
        <v>0.98905496606915821</v>
      </c>
      <c r="O156" s="7">
        <f t="shared" si="6"/>
        <v>1.0119797797054049</v>
      </c>
      <c r="P156" s="7">
        <f t="shared" si="7"/>
        <v>1.0510986924520533</v>
      </c>
    </row>
    <row r="157" spans="8:16" x14ac:dyDescent="0.25">
      <c r="H157" s="1">
        <v>9.4079022704929294E-2</v>
      </c>
      <c r="I157" s="1">
        <v>-3.7187929609197035E-3</v>
      </c>
      <c r="J157" s="1">
        <v>5.0160620216294749E-2</v>
      </c>
      <c r="K157" s="1">
        <v>9.3438369810751709E-2</v>
      </c>
      <c r="M157" s="7">
        <f t="shared" si="4"/>
        <v>1.0940790227049293</v>
      </c>
      <c r="N157" s="7">
        <f t="shared" si="5"/>
        <v>0.9962812070390803</v>
      </c>
      <c r="O157" s="7">
        <f t="shared" si="6"/>
        <v>1.0501606202162947</v>
      </c>
      <c r="P157" s="7">
        <f t="shared" si="7"/>
        <v>1.0934383698107517</v>
      </c>
    </row>
    <row r="158" spans="8:16" x14ac:dyDescent="0.25">
      <c r="H158" s="1">
        <v>0.11103197905114515</v>
      </c>
      <c r="I158" s="1">
        <v>3.862492581870125E-2</v>
      </c>
      <c r="J158" s="1">
        <v>7.6803191003795845E-3</v>
      </c>
      <c r="K158" s="1">
        <v>-5.2631538236246556E-2</v>
      </c>
      <c r="M158" s="7">
        <f t="shared" si="4"/>
        <v>1.1110319790511451</v>
      </c>
      <c r="N158" s="7">
        <f t="shared" si="5"/>
        <v>1.0386249258187013</v>
      </c>
      <c r="O158" s="7">
        <f t="shared" si="6"/>
        <v>1.0076803191003796</v>
      </c>
      <c r="P158" s="7">
        <f t="shared" si="7"/>
        <v>0.94736846176375344</v>
      </c>
    </row>
    <row r="159" spans="8:16" x14ac:dyDescent="0.25">
      <c r="H159" s="1">
        <v>0.11452795307077901</v>
      </c>
      <c r="I159" s="1">
        <v>1.6489989694538076E-2</v>
      </c>
      <c r="J159" s="1">
        <v>-3.8548163707481597E-2</v>
      </c>
      <c r="K159" s="1">
        <v>5.4383920244192918E-2</v>
      </c>
      <c r="M159" s="7">
        <f t="shared" si="4"/>
        <v>1.114527953070779</v>
      </c>
      <c r="N159" s="7">
        <f t="shared" si="5"/>
        <v>1.0164899896945381</v>
      </c>
      <c r="O159" s="7">
        <f t="shared" si="6"/>
        <v>0.9614518362925184</v>
      </c>
      <c r="P159" s="7">
        <f t="shared" si="7"/>
        <v>1.0543839202441929</v>
      </c>
    </row>
    <row r="160" spans="8:16" x14ac:dyDescent="0.25">
      <c r="H160" s="1">
        <v>0.14730107123928771</v>
      </c>
      <c r="I160" s="1">
        <v>2.2385057079338244E-2</v>
      </c>
      <c r="J160" s="1">
        <v>-2.6125084758831463E-2</v>
      </c>
      <c r="K160" s="1">
        <v>-9.3470531641764887E-2</v>
      </c>
      <c r="M160" s="7">
        <f t="shared" si="4"/>
        <v>1.1473010712392877</v>
      </c>
      <c r="N160" s="7">
        <f t="shared" si="5"/>
        <v>1.0223850570793382</v>
      </c>
      <c r="O160" s="7">
        <f t="shared" si="6"/>
        <v>0.97387491524116854</v>
      </c>
      <c r="P160" s="7">
        <f t="shared" si="7"/>
        <v>0.90652946835823511</v>
      </c>
    </row>
    <row r="161" spans="8:16" x14ac:dyDescent="0.25">
      <c r="H161" s="1">
        <v>0.15587132059821762</v>
      </c>
      <c r="I161" s="1">
        <v>-0.10346060656709233</v>
      </c>
      <c r="J161" s="1">
        <v>-1.5763970801533356E-3</v>
      </c>
      <c r="K161" s="1">
        <v>2.67215584719942E-2</v>
      </c>
      <c r="M161" s="7">
        <f t="shared" si="4"/>
        <v>1.1558713205982176</v>
      </c>
      <c r="N161" s="7">
        <f t="shared" si="5"/>
        <v>0.89653939343290767</v>
      </c>
      <c r="O161" s="7">
        <f t="shared" si="6"/>
        <v>0.99842360291984666</v>
      </c>
      <c r="P161" s="7">
        <f t="shared" si="7"/>
        <v>1.0267215584719942</v>
      </c>
    </row>
    <row r="162" spans="8:16" x14ac:dyDescent="0.25">
      <c r="H162" s="1">
        <v>0.16319082030374865</v>
      </c>
      <c r="I162" s="1">
        <v>5.9894763854132282E-2</v>
      </c>
      <c r="J162" s="1">
        <v>2.7791676988440761E-2</v>
      </c>
      <c r="K162" s="1">
        <v>-5.5339909686671351E-2</v>
      </c>
      <c r="M162" s="7">
        <f t="shared" si="4"/>
        <v>1.1631908203037487</v>
      </c>
      <c r="N162" s="7">
        <f t="shared" si="5"/>
        <v>1.0598947638541323</v>
      </c>
      <c r="O162" s="7">
        <f t="shared" si="6"/>
        <v>1.0277916769884408</v>
      </c>
      <c r="P162" s="7">
        <f t="shared" si="7"/>
        <v>0.94466009031332865</v>
      </c>
    </row>
    <row r="163" spans="8:16" x14ac:dyDescent="0.25">
      <c r="H163" s="1">
        <v>0.17051246610035009</v>
      </c>
      <c r="I163" s="1">
        <v>1.9892878589869767E-2</v>
      </c>
      <c r="J163" s="1">
        <v>-1.0559903458716713E-2</v>
      </c>
      <c r="K163" s="1">
        <v>-2.6451945505399976E-2</v>
      </c>
      <c r="M163" s="7">
        <f t="shared" si="4"/>
        <v>1.1705124661003501</v>
      </c>
      <c r="N163" s="7">
        <f t="shared" si="5"/>
        <v>1.0198928785898698</v>
      </c>
      <c r="O163" s="7">
        <f t="shared" si="6"/>
        <v>0.98944009654128329</v>
      </c>
      <c r="P163" s="7">
        <f t="shared" si="7"/>
        <v>0.97354805449460002</v>
      </c>
    </row>
    <row r="164" spans="8:16" x14ac:dyDescent="0.25">
      <c r="N164" t="s">
        <v>33</v>
      </c>
    </row>
    <row r="165" spans="8:16" x14ac:dyDescent="0.25">
      <c r="M165">
        <f>GEOMEAN(M45:M163)</f>
        <v>0.99175088765831654</v>
      </c>
      <c r="N165">
        <f t="shared" ref="N165:P165" si="8">GEOMEAN(N45:N163)</f>
        <v>1.0014507868327216</v>
      </c>
      <c r="O165">
        <f t="shared" si="8"/>
        <v>1.0060563712975403</v>
      </c>
      <c r="P165">
        <f t="shared" si="8"/>
        <v>1.0065952352446528</v>
      </c>
    </row>
  </sheetData>
  <conditionalFormatting sqref="C2:C120">
    <cfRule type="cellIs" dxfId="2" priority="4" operator="greaterThan">
      <formula>$I$17</formula>
    </cfRule>
    <cfRule type="cellIs" dxfId="3" priority="3" operator="lessThan">
      <formula>$I$18</formula>
    </cfRule>
  </conditionalFormatting>
  <conditionalFormatting sqref="H45:H163">
    <cfRule type="cellIs" dxfId="1" priority="1" operator="lessThan">
      <formula>$I$18</formula>
    </cfRule>
    <cfRule type="cellIs" dxfId="0" priority="2" operator="greaterThan">
      <formula>$I$17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Liberty Munson</dc:creator>
  <cp:lastModifiedBy>Leonid Gayday</cp:lastModifiedBy>
  <dcterms:created xsi:type="dcterms:W3CDTF">2017-01-18T01:26:58Z</dcterms:created>
  <dcterms:modified xsi:type="dcterms:W3CDTF">2017-06-28T11:07:30Z</dcterms:modified>
</cp:coreProperties>
</file>