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crosoft Professional Program Data Science\Microsoft.DAT222x.Essential Statistics for Data Analysis using Excel\Module3Homework-NEW\"/>
    </mc:Choice>
  </mc:AlternateContent>
  <bookViews>
    <workbookView xWindow="0" yWindow="0" windowWidth="19200" windowHeight="8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N30" i="1"/>
  <c r="L30" i="1"/>
  <c r="J29" i="1"/>
  <c r="J30" i="1"/>
  <c r="L23" i="1"/>
  <c r="J23" i="1"/>
  <c r="K22" i="1"/>
  <c r="J16" i="1"/>
  <c r="J15" i="1"/>
  <c r="J14" i="1"/>
  <c r="J13" i="1"/>
  <c r="H8" i="1"/>
  <c r="H10" i="1"/>
  <c r="H6" i="1"/>
  <c r="H3" i="1"/>
  <c r="I4" i="1" s="1"/>
  <c r="J3" i="1" s="1"/>
  <c r="K4" i="1" s="1"/>
  <c r="N29" i="1" l="1"/>
  <c r="H11" i="1"/>
  <c r="H9" i="1"/>
  <c r="I6" i="1" s="1"/>
  <c r="H7" i="1"/>
  <c r="J6" i="1" l="1"/>
  <c r="I8" i="1"/>
  <c r="J8" i="1" s="1"/>
</calcChain>
</file>

<file path=xl/sharedStrings.xml><?xml version="1.0" encoding="utf-8"?>
<sst xmlns="http://schemas.openxmlformats.org/spreadsheetml/2006/main" count="49" uniqueCount="47">
  <si>
    <t>Homework 3_3</t>
  </si>
  <si>
    <t>If you toss two dice 50 times</t>
  </si>
  <si>
    <t>find the mean, variance and standard deviation of the total</t>
  </si>
  <si>
    <t>Problem 1</t>
  </si>
  <si>
    <t>number of dots showing.</t>
  </si>
  <si>
    <t>Problem 2</t>
  </si>
  <si>
    <t>The  average number of births</t>
  </si>
  <si>
    <t>each day in Gotham City Hospital</t>
  </si>
  <si>
    <t>is 6 with a standard deviation</t>
  </si>
  <si>
    <t>of 3. In a 30 day month</t>
  </si>
  <si>
    <t>determine the mean, standard deviation,</t>
  </si>
  <si>
    <t>and variance of the total number of births.</t>
  </si>
  <si>
    <t>What assumptions are you making?</t>
  </si>
  <si>
    <t>Problem 3</t>
  </si>
  <si>
    <t>Assume the stock market is open 252 days each year.</t>
  </si>
  <si>
    <t xml:space="preserve">the DOW JONES INDEX is </t>
  </si>
  <si>
    <t>Assume the annual standard deviation of the percentage return on</t>
  </si>
  <si>
    <t>20%. Estimate the standard deviation of the daily  return</t>
  </si>
  <si>
    <t>on the DOW.</t>
  </si>
  <si>
    <t>Problem 4</t>
  </si>
  <si>
    <t>You bet $1 on the number 14 in roulette 100 times. Find the mean,</t>
  </si>
  <si>
    <t>variance and standard deviation of your winnings.</t>
  </si>
  <si>
    <t>Two = 1/36</t>
  </si>
  <si>
    <t>Dice = 1/6=</t>
  </si>
  <si>
    <t xml:space="preserve">Ex = </t>
  </si>
  <si>
    <t>E(x+x) =E (x) + E(X)=</t>
  </si>
  <si>
    <t xml:space="preserve">E*50 = </t>
  </si>
  <si>
    <t>var(x+x+…+x) = var(x) + … + var(x)=</t>
  </si>
  <si>
    <t>std</t>
  </si>
  <si>
    <t>sum std</t>
  </si>
  <si>
    <t>var</t>
  </si>
  <si>
    <t>sum var</t>
  </si>
  <si>
    <t>Ex = 6</t>
  </si>
  <si>
    <t>std = 3</t>
  </si>
  <si>
    <t xml:space="preserve">E*30 = </t>
  </si>
  <si>
    <t xml:space="preserve">var one = </t>
  </si>
  <si>
    <t xml:space="preserve">var*30 = </t>
  </si>
  <si>
    <t>std of 30 = sqrt(var*30)</t>
  </si>
  <si>
    <t>std(252) = 0.2</t>
  </si>
  <si>
    <t>var(252)=</t>
  </si>
  <si>
    <t>std one=</t>
  </si>
  <si>
    <t xml:space="preserve">std one = </t>
  </si>
  <si>
    <t xml:space="preserve">var = </t>
  </si>
  <si>
    <t>var*30=</t>
  </si>
  <si>
    <t>std(30)=</t>
  </si>
  <si>
    <t>E(x) = 35*1/38 -1 * 37/38=</t>
  </si>
  <si>
    <t xml:space="preserve">E*100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</si>
</sst>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11" workbookViewId="0">
      <selection activeCell="L30" sqref="L30"/>
    </sheetView>
  </sheetViews>
  <sheetFormatPr defaultRowHeight="15" x14ac:dyDescent="0.25"/>
  <cols>
    <col min="7" max="7" width="10.42578125" bestFit="1" customWidth="1"/>
    <col min="9" max="9" width="23.5703125" bestFit="1" customWidth="1"/>
    <col min="12" max="12" width="30.5703125" bestFit="1" customWidth="1"/>
  </cols>
  <sheetData>
    <row r="1" spans="1:12" x14ac:dyDescent="0.25">
      <c r="A1" t="s">
        <v>0</v>
      </c>
    </row>
    <row r="2" spans="1:12" x14ac:dyDescent="0.25">
      <c r="A2" s="1" t="s">
        <v>3</v>
      </c>
    </row>
    <row r="3" spans="1:12" x14ac:dyDescent="0.25">
      <c r="A3" s="1" t="s">
        <v>1</v>
      </c>
      <c r="B3" s="1"/>
      <c r="C3" s="1"/>
      <c r="D3" s="1"/>
      <c r="E3" s="1"/>
      <c r="F3" s="1"/>
      <c r="G3" t="s">
        <v>23</v>
      </c>
      <c r="H3">
        <f>1/6</f>
        <v>0.16666666666666666</v>
      </c>
      <c r="I3" t="s">
        <v>25</v>
      </c>
      <c r="J3">
        <f>I4+I4</f>
        <v>7</v>
      </c>
      <c r="L3" t="s">
        <v>27</v>
      </c>
    </row>
    <row r="4" spans="1:12" x14ac:dyDescent="0.25">
      <c r="A4" s="1" t="s">
        <v>2</v>
      </c>
      <c r="B4" s="1"/>
      <c r="C4" s="1"/>
      <c r="D4" s="1"/>
      <c r="E4" s="1"/>
      <c r="F4" s="1"/>
      <c r="G4" t="s">
        <v>22</v>
      </c>
      <c r="H4" t="s">
        <v>24</v>
      </c>
      <c r="I4">
        <f>(1+2+3+4+5+6)*H3</f>
        <v>3.5</v>
      </c>
      <c r="J4" t="s">
        <v>26</v>
      </c>
      <c r="K4">
        <f>50*J3</f>
        <v>350</v>
      </c>
    </row>
    <row r="5" spans="1:12" x14ac:dyDescent="0.25">
      <c r="A5" s="1" t="s">
        <v>4</v>
      </c>
      <c r="B5" s="1"/>
      <c r="C5" s="1"/>
      <c r="D5" s="1"/>
      <c r="E5" s="1"/>
      <c r="F5" s="1"/>
      <c r="H5" t="s">
        <v>30</v>
      </c>
      <c r="I5" t="s">
        <v>30</v>
      </c>
      <c r="J5" t="s">
        <v>28</v>
      </c>
    </row>
    <row r="6" spans="1:12" x14ac:dyDescent="0.25">
      <c r="A6" s="1"/>
      <c r="B6" s="1"/>
      <c r="C6" s="1"/>
      <c r="D6" s="1"/>
      <c r="E6" s="1"/>
      <c r="F6" s="1"/>
      <c r="G6">
        <v>1</v>
      </c>
      <c r="H6">
        <f>(G6 - $I$4)^2*1/6</f>
        <v>1.0416666666666667</v>
      </c>
      <c r="I6">
        <f>SUM(H6:H11)</f>
        <v>2.916666666666667</v>
      </c>
      <c r="J6">
        <f>SQRT(I6)</f>
        <v>1.7078251276599332</v>
      </c>
    </row>
    <row r="7" spans="1:12" x14ac:dyDescent="0.25">
      <c r="A7" s="1"/>
      <c r="B7" s="1"/>
      <c r="C7" s="1"/>
      <c r="D7" s="1"/>
      <c r="E7" s="1"/>
      <c r="F7" s="1"/>
      <c r="G7">
        <v>2</v>
      </c>
      <c r="H7">
        <f t="shared" ref="H7:H11" si="0">(G7 - $I$4)^2*1/6</f>
        <v>0.375</v>
      </c>
      <c r="I7" t="s">
        <v>31</v>
      </c>
      <c r="J7" t="s">
        <v>29</v>
      </c>
    </row>
    <row r="8" spans="1:12" x14ac:dyDescent="0.25">
      <c r="A8" s="1"/>
      <c r="B8" s="1"/>
      <c r="C8" s="1"/>
      <c r="D8" s="1"/>
      <c r="E8" s="1"/>
      <c r="F8" s="1"/>
      <c r="G8">
        <v>3</v>
      </c>
      <c r="H8">
        <f t="shared" si="0"/>
        <v>4.1666666666666664E-2</v>
      </c>
      <c r="I8">
        <f>100*I6</f>
        <v>291.66666666666669</v>
      </c>
      <c r="J8">
        <f>SQRT(I8)</f>
        <v>17.078251276599332</v>
      </c>
    </row>
    <row r="9" spans="1:12" x14ac:dyDescent="0.25">
      <c r="A9" s="1"/>
      <c r="B9" s="1"/>
      <c r="C9" s="1"/>
      <c r="D9" s="1"/>
      <c r="E9" s="1"/>
      <c r="F9" s="1"/>
      <c r="G9">
        <v>4</v>
      </c>
      <c r="H9">
        <f t="shared" si="0"/>
        <v>4.1666666666666664E-2</v>
      </c>
    </row>
    <row r="10" spans="1:12" x14ac:dyDescent="0.25">
      <c r="A10" s="1"/>
      <c r="B10" s="1"/>
      <c r="C10" s="1"/>
      <c r="D10" s="1"/>
      <c r="E10" s="1"/>
      <c r="F10" s="1"/>
      <c r="G10">
        <v>5</v>
      </c>
      <c r="H10">
        <f t="shared" si="0"/>
        <v>0.375</v>
      </c>
    </row>
    <row r="11" spans="1:12" x14ac:dyDescent="0.25">
      <c r="G11">
        <v>6</v>
      </c>
      <c r="H11">
        <f t="shared" si="0"/>
        <v>1.0416666666666667</v>
      </c>
    </row>
    <row r="13" spans="1:12" x14ac:dyDescent="0.25">
      <c r="A13" s="2" t="s">
        <v>5</v>
      </c>
      <c r="B13" s="2"/>
      <c r="C13" s="2"/>
      <c r="D13" s="2"/>
      <c r="E13" s="2"/>
      <c r="F13" s="2"/>
      <c r="H13" t="s">
        <v>32</v>
      </c>
      <c r="I13" t="s">
        <v>34</v>
      </c>
      <c r="J13">
        <f>6*30</f>
        <v>180</v>
      </c>
    </row>
    <row r="14" spans="1:12" x14ac:dyDescent="0.25">
      <c r="A14" s="2" t="s">
        <v>6</v>
      </c>
      <c r="B14" s="2"/>
      <c r="C14" s="2"/>
      <c r="D14" s="2"/>
      <c r="E14" s="2"/>
      <c r="F14" s="2"/>
      <c r="H14" t="s">
        <v>33</v>
      </c>
      <c r="I14" t="s">
        <v>35</v>
      </c>
      <c r="J14">
        <f>3*3</f>
        <v>9</v>
      </c>
    </row>
    <row r="15" spans="1:12" x14ac:dyDescent="0.25">
      <c r="A15" s="2" t="s">
        <v>7</v>
      </c>
      <c r="B15" s="2"/>
      <c r="C15" s="2"/>
      <c r="D15" s="2"/>
      <c r="E15" s="2"/>
      <c r="F15" s="2"/>
      <c r="I15" t="s">
        <v>36</v>
      </c>
      <c r="J15">
        <f>J14*30</f>
        <v>270</v>
      </c>
    </row>
    <row r="16" spans="1:12" x14ac:dyDescent="0.25">
      <c r="A16" s="2" t="s">
        <v>8</v>
      </c>
      <c r="B16" s="2"/>
      <c r="C16" s="2"/>
      <c r="D16" s="2"/>
      <c r="E16" s="2"/>
      <c r="F16" s="2"/>
      <c r="I16" t="s">
        <v>37</v>
      </c>
      <c r="J16">
        <f>SQRT(J15)</f>
        <v>16.431676725154983</v>
      </c>
    </row>
    <row r="17" spans="1:14" x14ac:dyDescent="0.25">
      <c r="A17" s="2" t="s">
        <v>9</v>
      </c>
      <c r="B17" s="2"/>
      <c r="C17" s="2"/>
      <c r="D17" s="2"/>
      <c r="E17" s="2"/>
      <c r="F17" s="2"/>
    </row>
    <row r="18" spans="1:14" x14ac:dyDescent="0.25">
      <c r="A18" s="2" t="s">
        <v>10</v>
      </c>
      <c r="B18" s="2"/>
      <c r="C18" s="2"/>
      <c r="D18" s="2"/>
      <c r="E18" s="2"/>
      <c r="F18" s="2"/>
    </row>
    <row r="19" spans="1:14" x14ac:dyDescent="0.25">
      <c r="A19" s="2" t="s">
        <v>11</v>
      </c>
      <c r="B19" s="2"/>
      <c r="C19" s="2"/>
      <c r="D19" s="2"/>
      <c r="E19" s="2"/>
      <c r="F19" s="2"/>
    </row>
    <row r="20" spans="1:14" x14ac:dyDescent="0.25">
      <c r="A20" s="2" t="s">
        <v>12</v>
      </c>
      <c r="B20" s="2"/>
      <c r="C20" s="2"/>
      <c r="D20" s="2"/>
      <c r="E20" s="2"/>
      <c r="F20" s="2"/>
    </row>
    <row r="22" spans="1:14" x14ac:dyDescent="0.25">
      <c r="A22" s="4" t="s">
        <v>13</v>
      </c>
      <c r="B22" s="4"/>
      <c r="C22" s="4"/>
      <c r="D22" s="4"/>
      <c r="E22" s="4"/>
      <c r="F22" s="4"/>
      <c r="G22" s="4"/>
      <c r="I22" t="s">
        <v>38</v>
      </c>
      <c r="J22" t="s">
        <v>39</v>
      </c>
      <c r="K22">
        <f>0.2^2</f>
        <v>4.0000000000000008E-2</v>
      </c>
    </row>
    <row r="23" spans="1:14" x14ac:dyDescent="0.25">
      <c r="A23" s="4" t="s">
        <v>14</v>
      </c>
      <c r="B23" s="4"/>
      <c r="C23" s="4"/>
      <c r="D23" s="4"/>
      <c r="E23" s="4"/>
      <c r="F23" s="4"/>
      <c r="G23" s="4"/>
      <c r="I23" t="s">
        <v>35</v>
      </c>
      <c r="J23">
        <f>K22/252</f>
        <v>1.5873015873015876E-4</v>
      </c>
      <c r="K23" t="s">
        <v>41</v>
      </c>
      <c r="L23">
        <f>SQRT(J23)</f>
        <v>1.2598815766974242E-2</v>
      </c>
    </row>
    <row r="24" spans="1:14" x14ac:dyDescent="0.25">
      <c r="A24" s="4" t="s">
        <v>16</v>
      </c>
      <c r="B24" s="4"/>
      <c r="C24" s="4"/>
      <c r="D24" s="4"/>
      <c r="E24" s="4"/>
      <c r="F24" s="4"/>
      <c r="G24" s="4"/>
    </row>
    <row r="25" spans="1:14" x14ac:dyDescent="0.25">
      <c r="A25" s="4" t="s">
        <v>15</v>
      </c>
      <c r="B25" s="4"/>
      <c r="C25" s="4"/>
      <c r="D25" s="4"/>
      <c r="E25" s="4"/>
      <c r="F25" s="4"/>
      <c r="G25" s="4"/>
    </row>
    <row r="26" spans="1:14" x14ac:dyDescent="0.25">
      <c r="A26" s="4" t="s">
        <v>17</v>
      </c>
      <c r="B26" s="4"/>
      <c r="C26" s="4"/>
      <c r="D26" s="4"/>
      <c r="E26" s="4"/>
      <c r="F26" s="4"/>
      <c r="G26" s="4"/>
    </row>
    <row r="27" spans="1:14" x14ac:dyDescent="0.25">
      <c r="A27" s="4" t="s">
        <v>18</v>
      </c>
      <c r="B27" s="4"/>
      <c r="C27" s="4"/>
      <c r="D27" s="4"/>
      <c r="E27" s="4"/>
      <c r="F27" s="4"/>
      <c r="G27" s="4"/>
    </row>
    <row r="29" spans="1:14" x14ac:dyDescent="0.25">
      <c r="A29" s="3" t="s">
        <v>19</v>
      </c>
      <c r="B29" s="3"/>
      <c r="C29" s="3"/>
      <c r="D29" s="3"/>
      <c r="E29" s="3"/>
      <c r="F29" s="3"/>
      <c r="G29" s="3"/>
      <c r="I29" t="s">
        <v>45</v>
      </c>
      <c r="J29">
        <f>35*1/38 -1 * 37/38</f>
        <v>-5.2631578947368474E-2</v>
      </c>
      <c r="K29" t="s">
        <v>42</v>
      </c>
      <c r="L29">
        <f>(35 - J29)^2*(1/38)+(-1-J29)^2*(37/38)</f>
        <v>33.207756232686982</v>
      </c>
      <c r="M29" t="s">
        <v>40</v>
      </c>
      <c r="N29">
        <f>SQRT(L29)</f>
        <v>5.7626171339667343</v>
      </c>
    </row>
    <row r="30" spans="1:14" x14ac:dyDescent="0.25">
      <c r="A30" s="3" t="s">
        <v>20</v>
      </c>
      <c r="B30" s="3"/>
      <c r="C30" s="3"/>
      <c r="D30" s="3"/>
      <c r="E30" s="3"/>
      <c r="F30" s="3"/>
      <c r="G30" s="3"/>
      <c r="I30" t="s">
        <v>46</v>
      </c>
      <c r="J30">
        <f>100*J29</f>
        <v>-5.2631578947368478</v>
      </c>
      <c r="K30" t="s">
        <v>43</v>
      </c>
      <c r="L30">
        <f>100*L29</f>
        <v>3320.7756232686984</v>
      </c>
      <c r="M30" t="s">
        <v>44</v>
      </c>
      <c r="N30">
        <f>SQRT(L30)</f>
        <v>57.626171339667344</v>
      </c>
    </row>
    <row r="31" spans="1:14" x14ac:dyDescent="0.25">
      <c r="A31" s="3" t="s">
        <v>21</v>
      </c>
      <c r="B31" s="3"/>
      <c r="C31" s="3"/>
      <c r="D31" s="3"/>
      <c r="E31" s="3"/>
      <c r="F31" s="3"/>
      <c r="G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Leonid Gayday</cp:lastModifiedBy>
  <dcterms:created xsi:type="dcterms:W3CDTF">2016-12-31T16:09:20Z</dcterms:created>
  <dcterms:modified xsi:type="dcterms:W3CDTF">2017-07-06T23:05:02Z</dcterms:modified>
</cp:coreProperties>
</file>