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<sst xmlns="http://schemas.openxmlformats.org/spreadsheetml/2006/main" count="4857" uniqueCount="1263">
  <si>
    <t xml:space="preserve">Aeródromo</t>
  </si>
  <si>
    <t xml:space="preserve">Geoespacial</t>
  </si>
  <si>
    <t xml:space="preserve">Operação</t>
  </si>
  <si>
    <t xml:space="preserve">Pista 1</t>
  </si>
  <si>
    <t xml:space="preserve">Pista 2</t>
  </si>
  <si>
    <t xml:space="preserve">Pista 3</t>
  </si>
  <si>
    <t xml:space="preserve">Heliponto</t>
  </si>
  <si>
    <t xml:space="preserve">Atos normativos</t>
  </si>
  <si>
    <t xml:space="preserve">Classe RBAC 107</t>
  </si>
  <si>
    <t xml:space="preserve">Categoria Tarifária</t>
  </si>
  <si>
    <t xml:space="preserve">Especificação Operativa</t>
  </si>
  <si>
    <t xml:space="preserve">Outros</t>
  </si>
  <si>
    <t xml:space="preserve">CÓDIGO OACI</t>
  </si>
  <si>
    <t xml:space="preserve">TIPO</t>
  </si>
  <si>
    <t xml:space="preserve">NOME</t>
  </si>
  <si>
    <t xml:space="preserve">MUNICÍPIO ATENDIDO</t>
  </si>
  <si>
    <t xml:space="preserve">UF</t>
  </si>
  <si>
    <t xml:space="preserve">LATITUDE</t>
  </si>
  <si>
    <t xml:space="preserve">LONGITUDE</t>
  </si>
  <si>
    <t xml:space="preserve">ALTITUDE</t>
  </si>
  <si>
    <t xml:space="preserve">OPERAÇÃO</t>
  </si>
  <si>
    <t xml:space="preserve">DESIGNAÇÃO</t>
  </si>
  <si>
    <t xml:space="preserve">COMPRIMENTO</t>
  </si>
  <si>
    <t xml:space="preserve">LARGURA</t>
  </si>
  <si>
    <t xml:space="preserve">RESISTÊNCIA</t>
  </si>
  <si>
    <t xml:space="preserve">SUPERFÍCIE</t>
  </si>
  <si>
    <t xml:space="preserve">RAMPA(S) DE APROXIMAÇÃO</t>
  </si>
  <si>
    <t xml:space="preserve">FORMATO DA ÁREA DE POUSO</t>
  </si>
  <si>
    <t xml:space="preserve">DIMENSÕES</t>
  </si>
  <si>
    <t xml:space="preserve">p1</t>
  </si>
  <si>
    <t xml:space="preserve">p2</t>
  </si>
  <si>
    <t xml:space="preserve">p3</t>
  </si>
  <si>
    <t xml:space="preserve">p4</t>
  </si>
  <si>
    <t xml:space="preserve">PORTARIAS</t>
  </si>
  <si>
    <t xml:space="preserve">AERONAVE CRÍTICA</t>
  </si>
  <si>
    <t xml:space="preserve">TIPO DE APROX. (CABECEIRAS)</t>
  </si>
  <si>
    <t xml:space="preserve">FREQ. SEMANAL</t>
  </si>
  <si>
    <t xml:space="preserve">r1</t>
  </si>
  <si>
    <t xml:space="preserve">r2</t>
  </si>
  <si>
    <t xml:space="preserve">REFERÊNCIA(S)</t>
  </si>
  <si>
    <t xml:space="preserve">OBSERVAÇÕES</t>
  </si>
  <si>
    <t xml:space="preserve">SBAA</t>
  </si>
  <si>
    <t xml:space="preserve">AERÓDROMO</t>
  </si>
  <si>
    <t xml:space="preserve">CONCEIÇÃO DO ARAGUAIA</t>
  </si>
  <si>
    <t xml:space="preserve">PA</t>
  </si>
  <si>
    <t xml:space="preserve">8° 20' 55'' S</t>
  </si>
  <si>
    <t xml:space="preserve">49° 18' 11'' W</t>
  </si>
  <si>
    <t xml:space="preserve">199 m</t>
  </si>
  <si>
    <t xml:space="preserve">VFR Diurno/Noturno e IFR Diurno</t>
  </si>
  <si>
    <t xml:space="preserve">8/26</t>
  </si>
  <si>
    <t xml:space="preserve">1800 m</t>
  </si>
  <si>
    <t xml:space="preserve">30 m</t>
  </si>
  <si>
    <t xml:space="preserve">PCN 47/F/C/X/U</t>
  </si>
  <si>
    <t xml:space="preserve">Asfalto</t>
  </si>
  <si>
    <t xml:space="preserve">-</t>
  </si>
  <si>
    <t xml:space="preserve">PD1981-0172</t>
  </si>
  <si>
    <t xml:space="preserve">PD1993-0516</t>
  </si>
  <si>
    <t xml:space="preserve">AP-0</t>
  </si>
  <si>
    <t xml:space="preserve">4ª</t>
  </si>
  <si>
    <t xml:space="preserve">SBAE</t>
  </si>
  <si>
    <t xml:space="preserve">BAURU/AREALVA</t>
  </si>
  <si>
    <t xml:space="preserve">BAURU E AREALVA</t>
  </si>
  <si>
    <t xml:space="preserve">SP</t>
  </si>
  <si>
    <t xml:space="preserve">22° 9' 28'' S</t>
  </si>
  <si>
    <t xml:space="preserve">49° 4' 6'' W</t>
  </si>
  <si>
    <t xml:space="preserve">594 m</t>
  </si>
  <si>
    <t xml:space="preserve">VFR Diurno/Noturno e IFR Diurno/Noturno</t>
  </si>
  <si>
    <t xml:space="preserve">17/35</t>
  </si>
  <si>
    <t xml:space="preserve">2010 m</t>
  </si>
  <si>
    <t xml:space="preserve">45 m</t>
  </si>
  <si>
    <t xml:space="preserve">PCN 42/F/A/X/T</t>
  </si>
  <si>
    <t xml:space="preserve">PA2013-0888</t>
  </si>
  <si>
    <t xml:space="preserve">AP-1</t>
  </si>
  <si>
    <t xml:space="preserve">3ª</t>
  </si>
  <si>
    <t xml:space="preserve">4C</t>
  </si>
  <si>
    <t xml:space="preserve">NPA</t>
  </si>
  <si>
    <t xml:space="preserve">PA2016-0908</t>
  </si>
  <si>
    <t xml:space="preserve">SBAM</t>
  </si>
  <si>
    <t xml:space="preserve">AMAPÁ</t>
  </si>
  <si>
    <t xml:space="preserve">AP</t>
  </si>
  <si>
    <t xml:space="preserve">2° 4' 22'' N</t>
  </si>
  <si>
    <t xml:space="preserve">50° 51' 45'' W</t>
  </si>
  <si>
    <t xml:space="preserve">14 m</t>
  </si>
  <si>
    <t xml:space="preserve">VFR Diurno e IFR Diurno</t>
  </si>
  <si>
    <t xml:space="preserve">7/25</t>
  </si>
  <si>
    <t xml:space="preserve">1525 m</t>
  </si>
  <si>
    <t xml:space="preserve">PCN 12/F/C/Y/U</t>
  </si>
  <si>
    <t xml:space="preserve">PD1986-0027</t>
  </si>
  <si>
    <t xml:space="preserve">AD</t>
  </si>
  <si>
    <t xml:space="preserve">SBAQ</t>
  </si>
  <si>
    <t xml:space="preserve">BARTOLOMEU DE GUSMÃO</t>
  </si>
  <si>
    <t xml:space="preserve">ARARAQUARA</t>
  </si>
  <si>
    <t xml:space="preserve">21° 48' 16'' S</t>
  </si>
  <si>
    <t xml:space="preserve">48° 8' 25'' W</t>
  </si>
  <si>
    <t xml:space="preserve">711 m</t>
  </si>
  <si>
    <t xml:space="preserve">1500 m</t>
  </si>
  <si>
    <t xml:space="preserve">PCN 8/F/C/Y/U</t>
  </si>
  <si>
    <t xml:space="preserve">PD1987-0185</t>
  </si>
  <si>
    <t xml:space="preserve">3C</t>
  </si>
  <si>
    <t xml:space="preserve">SBAR</t>
  </si>
  <si>
    <t xml:space="preserve">SANTA MARIA</t>
  </si>
  <si>
    <t xml:space="preserve">ARACAJU</t>
  </si>
  <si>
    <t xml:space="preserve">SE</t>
  </si>
  <si>
    <t xml:space="preserve">10° 59' 7'' S</t>
  </si>
  <si>
    <t xml:space="preserve">37° 4' 24'' W</t>
  </si>
  <si>
    <t xml:space="preserve">7 m</t>
  </si>
  <si>
    <t xml:space="preserve">11/29</t>
  </si>
  <si>
    <t xml:space="preserve">2200 m</t>
  </si>
  <si>
    <t xml:space="preserve">PCN 48/F/B/X/T</t>
  </si>
  <si>
    <t xml:space="preserve">PD1993-0575</t>
  </si>
  <si>
    <t xml:space="preserve">AP-2</t>
  </si>
  <si>
    <t xml:space="preserve">2ª</t>
  </si>
  <si>
    <t xml:space="preserve">SBAT</t>
  </si>
  <si>
    <t xml:space="preserve">PILOTO OSVALDO MARQUES DIAS</t>
  </si>
  <si>
    <t xml:space="preserve">ALTA FLORESTA</t>
  </si>
  <si>
    <t xml:space="preserve">MT</t>
  </si>
  <si>
    <t xml:space="preserve">9° 51' 59'' S</t>
  </si>
  <si>
    <t xml:space="preserve">56° 6' 18'' W</t>
  </si>
  <si>
    <t xml:space="preserve">289 m</t>
  </si>
  <si>
    <t xml:space="preserve">4/22</t>
  </si>
  <si>
    <t xml:space="preserve">2500 m</t>
  </si>
  <si>
    <t xml:space="preserve">PCN 29/F/C/X/U</t>
  </si>
  <si>
    <t xml:space="preserve">PA2011-0162</t>
  </si>
  <si>
    <t xml:space="preserve">SBAU</t>
  </si>
  <si>
    <t xml:space="preserve">ESTADUAL DARIO GUARITA</t>
  </si>
  <si>
    <t xml:space="preserve">ARAÇATUBA</t>
  </si>
  <si>
    <t xml:space="preserve">21° 8' 39'' S</t>
  </si>
  <si>
    <t xml:space="preserve">50° 25' 35'' W</t>
  </si>
  <si>
    <t xml:space="preserve">415 m</t>
  </si>
  <si>
    <t xml:space="preserve">5/23</t>
  </si>
  <si>
    <t xml:space="preserve">2120 m</t>
  </si>
  <si>
    <t xml:space="preserve">35 m</t>
  </si>
  <si>
    <t xml:space="preserve">PCN 26/F/A/X/T</t>
  </si>
  <si>
    <t xml:space="preserve">PD1983-0188</t>
  </si>
  <si>
    <t xml:space="preserve">PD1993-0603</t>
  </si>
  <si>
    <t xml:space="preserve">SBAX</t>
  </si>
  <si>
    <t xml:space="preserve">ROMEU ZEMA</t>
  </si>
  <si>
    <t xml:space="preserve">ARAXÁ</t>
  </si>
  <si>
    <t xml:space="preserve">MG</t>
  </si>
  <si>
    <t xml:space="preserve">19° 33' 38'' S</t>
  </si>
  <si>
    <t xml:space="preserve">46° 57' 56'' W</t>
  </si>
  <si>
    <t xml:space="preserve">999 m</t>
  </si>
  <si>
    <t xml:space="preserve">15/33</t>
  </si>
  <si>
    <t xml:space="preserve">1900 m</t>
  </si>
  <si>
    <t xml:space="preserve">PCN 26/F/B/X/T</t>
  </si>
  <si>
    <t xml:space="preserve">PD2005-1273</t>
  </si>
  <si>
    <t xml:space="preserve">SBBE</t>
  </si>
  <si>
    <t xml:space="preserve">INTERNACIONAL DE BELÉM/VAL DE CANS/JÚLIO CEZAR RIBEIRO</t>
  </si>
  <si>
    <t xml:space="preserve">BELÉM</t>
  </si>
  <si>
    <t xml:space="preserve">1° 23' 5'' S</t>
  </si>
  <si>
    <t xml:space="preserve">48° 28' 44'' W</t>
  </si>
  <si>
    <t xml:space="preserve">17 m</t>
  </si>
  <si>
    <t xml:space="preserve">6/24</t>
  </si>
  <si>
    <t xml:space="preserve">2800 m</t>
  </si>
  <si>
    <t xml:space="preserve">PCN 65/F/A/X/T</t>
  </si>
  <si>
    <t xml:space="preserve">2/20</t>
  </si>
  <si>
    <t xml:space="preserve">1830 m</t>
  </si>
  <si>
    <t xml:space="preserve">PCN 50/F/A/X/T</t>
  </si>
  <si>
    <t xml:space="preserve">PA2016-1883</t>
  </si>
  <si>
    <t xml:space="preserve">1ª</t>
  </si>
  <si>
    <t xml:space="preserve">SBBG</t>
  </si>
  <si>
    <t xml:space="preserve">COMANDANTE GUSTAVO KRAEMER</t>
  </si>
  <si>
    <t xml:space="preserve">BAGÉ</t>
  </si>
  <si>
    <t xml:space="preserve">RS</t>
  </si>
  <si>
    <t xml:space="preserve">31° 23' 27'' S</t>
  </si>
  <si>
    <t xml:space="preserve">54° 6' 35'' W</t>
  </si>
  <si>
    <t xml:space="preserve">183 m</t>
  </si>
  <si>
    <t xml:space="preserve">PCN 18/R/A/Y/T</t>
  </si>
  <si>
    <t xml:space="preserve">Concreto</t>
  </si>
  <si>
    <t xml:space="preserve">14/32</t>
  </si>
  <si>
    <t xml:space="preserve">1149 m</t>
  </si>
  <si>
    <t xml:space="preserve">5700 kg / 0,62 MPa</t>
  </si>
  <si>
    <t xml:space="preserve">Grama</t>
  </si>
  <si>
    <t xml:space="preserve">PD2002-0833</t>
  </si>
  <si>
    <t xml:space="preserve">SBBH</t>
  </si>
  <si>
    <t xml:space="preserve">PAMPULHA - CARLOS DRUMMOND DE ANDRADE</t>
  </si>
  <si>
    <t xml:space="preserve">BELO HORIZONTE</t>
  </si>
  <si>
    <t xml:space="preserve">19° 51' 7'' S</t>
  </si>
  <si>
    <t xml:space="preserve">43° 57' 2'' W</t>
  </si>
  <si>
    <t xml:space="preserve">789 m</t>
  </si>
  <si>
    <t xml:space="preserve">13/31</t>
  </si>
  <si>
    <t xml:space="preserve">2538 m</t>
  </si>
  <si>
    <t xml:space="preserve">PCN 44/F/B/X/T</t>
  </si>
  <si>
    <t xml:space="preserve">PD1964-0121</t>
  </si>
  <si>
    <t xml:space="preserve">SBBI</t>
  </si>
  <si>
    <t xml:space="preserve">BACACHERI</t>
  </si>
  <si>
    <t xml:space="preserve">CURITIBA</t>
  </si>
  <si>
    <t xml:space="preserve">PR</t>
  </si>
  <si>
    <t xml:space="preserve">25° 24' 12'' S</t>
  </si>
  <si>
    <t xml:space="preserve">49° 14' 1'' W</t>
  </si>
  <si>
    <t xml:space="preserve">932 m</t>
  </si>
  <si>
    <t xml:space="preserve">18/36</t>
  </si>
  <si>
    <t xml:space="preserve">1390 m</t>
  </si>
  <si>
    <t xml:space="preserve">31 m</t>
  </si>
  <si>
    <t xml:space="preserve">PCN 21/F/B/X/T</t>
  </si>
  <si>
    <t xml:space="preserve">PA2016-0533</t>
  </si>
  <si>
    <t xml:space="preserve">SBBP</t>
  </si>
  <si>
    <t xml:space="preserve">ESTADUAL ARTHUR SIQUEIRA</t>
  </si>
  <si>
    <t xml:space="preserve">BRAGANÇA PAULISTA</t>
  </si>
  <si>
    <t xml:space="preserve">22° 58' 45'' S</t>
  </si>
  <si>
    <t xml:space="preserve">46° 31' 15'' W</t>
  </si>
  <si>
    <t xml:space="preserve">880 m</t>
  </si>
  <si>
    <t xml:space="preserve">VFR Diurno/Noturno</t>
  </si>
  <si>
    <t xml:space="preserve">16/34</t>
  </si>
  <si>
    <t xml:space="preserve">1200 m</t>
  </si>
  <si>
    <t xml:space="preserve">PCN 16/F/B/X/T</t>
  </si>
  <si>
    <t xml:space="preserve">PA2014-0512</t>
  </si>
  <si>
    <t xml:space="preserve">SBBQ</t>
  </si>
  <si>
    <t xml:space="preserve">MAJOR BRIGADEIRO DO AR DOORGAL BORGES</t>
  </si>
  <si>
    <t xml:space="preserve">BARBACENA</t>
  </si>
  <si>
    <t xml:space="preserve">21° 16' 2'' S</t>
  </si>
  <si>
    <t xml:space="preserve">43° 45' 38'' W</t>
  </si>
  <si>
    <t xml:space="preserve">1115 m</t>
  </si>
  <si>
    <t xml:space="preserve">1760 m</t>
  </si>
  <si>
    <t xml:space="preserve">PCN 14/F/A/Y/T</t>
  </si>
  <si>
    <t xml:space="preserve">PD2006-0221-GC</t>
  </si>
  <si>
    <t xml:space="preserve">SBBR</t>
  </si>
  <si>
    <t xml:space="preserve">PRESIDENTE JUSCELINO KUBITSCHEK</t>
  </si>
  <si>
    <t xml:space="preserve">BRASÍLIA</t>
  </si>
  <si>
    <t xml:space="preserve">DF</t>
  </si>
  <si>
    <t xml:space="preserve">15° 52' 16'' S</t>
  </si>
  <si>
    <t xml:space="preserve">47° 55' 7'' W</t>
  </si>
  <si>
    <t xml:space="preserve">1066 m</t>
  </si>
  <si>
    <t xml:space="preserve">11L/29R</t>
  </si>
  <si>
    <t xml:space="preserve">3200 m</t>
  </si>
  <si>
    <t xml:space="preserve">PCN 76/F/B/X/T</t>
  </si>
  <si>
    <t xml:space="preserve">11R/29L</t>
  </si>
  <si>
    <t xml:space="preserve">3300 m</t>
  </si>
  <si>
    <t xml:space="preserve">PCN 68/F/B/W/T</t>
  </si>
  <si>
    <t xml:space="preserve">PA2012-2422</t>
  </si>
  <si>
    <t xml:space="preserve">AP-3</t>
  </si>
  <si>
    <t xml:space="preserve">1ª (*)</t>
  </si>
  <si>
    <t xml:space="preserve">4E</t>
  </si>
  <si>
    <t xml:space="preserve">PA1</t>
  </si>
  <si>
    <t xml:space="preserve">N/A</t>
  </si>
  <si>
    <t xml:space="preserve">PA2015-2416</t>
  </si>
  <si>
    <t xml:space="preserve">PA2016-0553</t>
  </si>
  <si>
    <t xml:space="preserve">SBBU</t>
  </si>
  <si>
    <t xml:space="preserve">BAURU</t>
  </si>
  <si>
    <t xml:space="preserve">22° 20' 37'' S</t>
  </si>
  <si>
    <t xml:space="preserve">49° 3' 14'' W</t>
  </si>
  <si>
    <t xml:space="preserve">617 m</t>
  </si>
  <si>
    <t xml:space="preserve">PCN 13/F/A/X/T</t>
  </si>
  <si>
    <t xml:space="preserve">PD1959-0022</t>
  </si>
  <si>
    <t xml:space="preserve">SBBV</t>
  </si>
  <si>
    <t xml:space="preserve">ATLAS BRASIL CANTANHEDE</t>
  </si>
  <si>
    <t xml:space="preserve">BOA VISTA</t>
  </si>
  <si>
    <t xml:space="preserve">RR</t>
  </si>
  <si>
    <t xml:space="preserve">2° 50' 29'' N</t>
  </si>
  <si>
    <t xml:space="preserve">60° 41' 32'' W</t>
  </si>
  <si>
    <t xml:space="preserve">84 m</t>
  </si>
  <si>
    <t xml:space="preserve">2700 m</t>
  </si>
  <si>
    <t xml:space="preserve">PCN 38/F/A/X/T</t>
  </si>
  <si>
    <t xml:space="preserve">PD1975-0144</t>
  </si>
  <si>
    <t xml:space="preserve">SBBW</t>
  </si>
  <si>
    <t xml:space="preserve">BARRA DO GARÇAS</t>
  </si>
  <si>
    <t xml:space="preserve">15° 51' 39'' S</t>
  </si>
  <si>
    <t xml:space="preserve">52° 23' 22'' W</t>
  </si>
  <si>
    <t xml:space="preserve">350 m</t>
  </si>
  <si>
    <t xml:space="preserve">1598 m</t>
  </si>
  <si>
    <t xml:space="preserve">PCN 20/F/C/Y/T</t>
  </si>
  <si>
    <t xml:space="preserve">PD1986-0434</t>
  </si>
  <si>
    <t xml:space="preserve">PD1987-0312</t>
  </si>
  <si>
    <t xml:space="preserve">SBCA</t>
  </si>
  <si>
    <t xml:space="preserve">CORONEL ADALBERTO MENDES DA SILVA</t>
  </si>
  <si>
    <t xml:space="preserve">CASCAVEL</t>
  </si>
  <si>
    <t xml:space="preserve">25° 0' 8'' S</t>
  </si>
  <si>
    <t xml:space="preserve">53° 30' 7'' W</t>
  </si>
  <si>
    <t xml:space="preserve">754 m</t>
  </si>
  <si>
    <t xml:space="preserve">1615 m</t>
  </si>
  <si>
    <t xml:space="preserve">PCN 25/F/A/X/T</t>
  </si>
  <si>
    <t xml:space="preserve">PA2015-3092</t>
  </si>
  <si>
    <t xml:space="preserve">SBCB</t>
  </si>
  <si>
    <t xml:space="preserve">CABO FRIO</t>
  </si>
  <si>
    <t xml:space="preserve">RJ</t>
  </si>
  <si>
    <t xml:space="preserve">22° 55' 15'' S</t>
  </si>
  <si>
    <t xml:space="preserve">42° 4' 17'' W</t>
  </si>
  <si>
    <t xml:space="preserve">6,6 m</t>
  </si>
  <si>
    <t xml:space="preserve">10/28</t>
  </si>
  <si>
    <t xml:space="preserve">2550 m</t>
  </si>
  <si>
    <t xml:space="preserve">PCN 76/F/C/X/T</t>
  </si>
  <si>
    <t xml:space="preserve">PA2014-2498</t>
  </si>
  <si>
    <t xml:space="preserve">SBCD</t>
  </si>
  <si>
    <t xml:space="preserve">CARLOS ALBERTO DA COSTA NEVES</t>
  </si>
  <si>
    <t xml:space="preserve">CAÇADOR</t>
  </si>
  <si>
    <t xml:space="preserve">SC</t>
  </si>
  <si>
    <t xml:space="preserve">26° 47' 23'' S</t>
  </si>
  <si>
    <t xml:space="preserve">50° 56' 23'' W</t>
  </si>
  <si>
    <t xml:space="preserve">1029 m</t>
  </si>
  <si>
    <t xml:space="preserve">1625 m</t>
  </si>
  <si>
    <t xml:space="preserve">PD2005-0406</t>
  </si>
  <si>
    <t xml:space="preserve">SBCF</t>
  </si>
  <si>
    <t xml:space="preserve">TANCREDO NEVES</t>
  </si>
  <si>
    <t xml:space="preserve">CONFINS</t>
  </si>
  <si>
    <t xml:space="preserve">19° 37' 26'' S</t>
  </si>
  <si>
    <t xml:space="preserve">43° 58' 17'' W</t>
  </si>
  <si>
    <t xml:space="preserve">827 m</t>
  </si>
  <si>
    <t xml:space="preserve">3000 m</t>
  </si>
  <si>
    <t xml:space="preserve">PCN 60/F/A/W/T</t>
  </si>
  <si>
    <t xml:space="preserve">PD1983-0242</t>
  </si>
  <si>
    <t xml:space="preserve">PD1993-0529</t>
  </si>
  <si>
    <t xml:space="preserve">PA1(16) / NPA(34)</t>
  </si>
  <si>
    <t xml:space="preserve">PA2015-2165</t>
  </si>
  <si>
    <t xml:space="preserve">SBCG</t>
  </si>
  <si>
    <t xml:space="preserve">CAMPO GRANDE</t>
  </si>
  <si>
    <t xml:space="preserve">MS</t>
  </si>
  <si>
    <t xml:space="preserve">20° 28' 10'' S</t>
  </si>
  <si>
    <t xml:space="preserve">54° 40' 13'' W</t>
  </si>
  <si>
    <t xml:space="preserve">559 m</t>
  </si>
  <si>
    <t xml:space="preserve">2600 m</t>
  </si>
  <si>
    <t xml:space="preserve">PA2016-1884</t>
  </si>
  <si>
    <t xml:space="preserve">PA1(06) / NPA(24)</t>
  </si>
  <si>
    <t xml:space="preserve">PA2016-1802</t>
  </si>
  <si>
    <t xml:space="preserve">SBCH</t>
  </si>
  <si>
    <t xml:space="preserve">SERAFIN ENOSS BERTASO</t>
  </si>
  <si>
    <t xml:space="preserve">CHAPECÓ</t>
  </si>
  <si>
    <t xml:space="preserve">27° 8' 2'' S</t>
  </si>
  <si>
    <t xml:space="preserve">52° 39' 43'' W</t>
  </si>
  <si>
    <t xml:space="preserve">654 m</t>
  </si>
  <si>
    <t xml:space="preserve">2063 m</t>
  </si>
  <si>
    <t xml:space="preserve">PCN 45/F/B/X/T</t>
  </si>
  <si>
    <t xml:space="preserve">PD1997-0587</t>
  </si>
  <si>
    <t xml:space="preserve">PA2012-1357</t>
  </si>
  <si>
    <t xml:space="preserve">SBCI</t>
  </si>
  <si>
    <t xml:space="preserve">BRIGADEIRO LYSIAS AUGUSTO RODRIGUES</t>
  </si>
  <si>
    <t xml:space="preserve">CAROLINA</t>
  </si>
  <si>
    <t xml:space="preserve">MA</t>
  </si>
  <si>
    <t xml:space="preserve">7° 19' 14'' S</t>
  </si>
  <si>
    <t xml:space="preserve">47° 27' 31'' W</t>
  </si>
  <si>
    <t xml:space="preserve">172 m</t>
  </si>
  <si>
    <t xml:space="preserve">PCN 18/F/C/Y/U</t>
  </si>
  <si>
    <t xml:space="preserve">PA2006-0233</t>
  </si>
  <si>
    <t xml:space="preserve">SBCJ</t>
  </si>
  <si>
    <t xml:space="preserve">CARAJÁS</t>
  </si>
  <si>
    <t xml:space="preserve">PARAUAPEBAS</t>
  </si>
  <si>
    <t xml:space="preserve">6° 6' 55'' S</t>
  </si>
  <si>
    <t xml:space="preserve">50° 0' 5'' W</t>
  </si>
  <si>
    <t xml:space="preserve">629 m</t>
  </si>
  <si>
    <t xml:space="preserve">2000 m</t>
  </si>
  <si>
    <t xml:space="preserve">PCN 41/F/B/X/T</t>
  </si>
  <si>
    <t xml:space="preserve">PA2013-3204</t>
  </si>
  <si>
    <t xml:space="preserve">SBCM</t>
  </si>
  <si>
    <t xml:space="preserve">FORQUILHINHA/CRICIÚMA</t>
  </si>
  <si>
    <t xml:space="preserve">FORQUILHINHA</t>
  </si>
  <si>
    <t xml:space="preserve">28° 43' 28'' S</t>
  </si>
  <si>
    <t xml:space="preserve">49° 25' 17'' W</t>
  </si>
  <si>
    <t xml:space="preserve">28 m</t>
  </si>
  <si>
    <t xml:space="preserve">9/27</t>
  </si>
  <si>
    <t xml:space="preserve">1491 m</t>
  </si>
  <si>
    <t xml:space="preserve">PCN 22/F/C/X/U</t>
  </si>
  <si>
    <t xml:space="preserve">PD1985-0127</t>
  </si>
  <si>
    <t xml:space="preserve">PD1985-0260</t>
  </si>
  <si>
    <t xml:space="preserve">PD1990-0252</t>
  </si>
  <si>
    <t xml:space="preserve">PD1996-0237</t>
  </si>
  <si>
    <t xml:space="preserve">SBCN</t>
  </si>
  <si>
    <t xml:space="preserve">NELSON RODRIGUES GUIMARÃES</t>
  </si>
  <si>
    <t xml:space="preserve">CALDAS NOVAS</t>
  </si>
  <si>
    <t xml:space="preserve">GO</t>
  </si>
  <si>
    <t xml:space="preserve">17° 43' 29'' S</t>
  </si>
  <si>
    <t xml:space="preserve">48° 36' 36'' W</t>
  </si>
  <si>
    <t xml:space="preserve">685 m</t>
  </si>
  <si>
    <t xml:space="preserve">2100 m</t>
  </si>
  <si>
    <t xml:space="preserve">PCN 35/F/A/X/T</t>
  </si>
  <si>
    <t xml:space="preserve">PA2007-1408</t>
  </si>
  <si>
    <t xml:space="preserve">SBCP</t>
  </si>
  <si>
    <t xml:space="preserve">BARTOLOMEU LISANDRO</t>
  </si>
  <si>
    <t xml:space="preserve">CAMPOS DOS GOYTACAZES</t>
  </si>
  <si>
    <t xml:space="preserve">21° 42' 4'' S</t>
  </si>
  <si>
    <t xml:space="preserve">41° 18' 28'' W</t>
  </si>
  <si>
    <t xml:space="preserve">1544 m</t>
  </si>
  <si>
    <t xml:space="preserve">PCN 29/F/A/X/T</t>
  </si>
  <si>
    <t xml:space="preserve">PD1979-0181</t>
  </si>
  <si>
    <t xml:space="preserve">PD1983-0122</t>
  </si>
  <si>
    <t xml:space="preserve">SBCR</t>
  </si>
  <si>
    <t xml:space="preserve">CORUMBÁ</t>
  </si>
  <si>
    <t xml:space="preserve">19° 0' 43'' S</t>
  </si>
  <si>
    <t xml:space="preserve">57° 40' 17'' W</t>
  </si>
  <si>
    <t xml:space="preserve">141 m</t>
  </si>
  <si>
    <t xml:space="preserve">PCN 71/F/C/X/T</t>
  </si>
  <si>
    <t xml:space="preserve">PA2016-0668</t>
  </si>
  <si>
    <t xml:space="preserve">SBCT</t>
  </si>
  <si>
    <t xml:space="preserve">AFONSO PENA</t>
  </si>
  <si>
    <t xml:space="preserve">25° 31' 54'' S</t>
  </si>
  <si>
    <t xml:space="preserve">49° 10' 34'' W</t>
  </si>
  <si>
    <t xml:space="preserve">911 m</t>
  </si>
  <si>
    <t xml:space="preserve">2218 m</t>
  </si>
  <si>
    <t xml:space="preserve">1798 m</t>
  </si>
  <si>
    <t xml:space="preserve">PCN 33/F/A/X/T</t>
  </si>
  <si>
    <t xml:space="preserve">PA2013-3007</t>
  </si>
  <si>
    <t xml:space="preserve">PA2(15) / PA1(33)/ NPA(11;29)</t>
  </si>
  <si>
    <t xml:space="preserve">PA2016-1576</t>
  </si>
  <si>
    <t xml:space="preserve">SBCV</t>
  </si>
  <si>
    <t xml:space="preserve">CARAVELAS</t>
  </si>
  <si>
    <t xml:space="preserve">BA</t>
  </si>
  <si>
    <t xml:space="preserve">17° 39' 2'' S</t>
  </si>
  <si>
    <t xml:space="preserve">39° 15' 16'' W</t>
  </si>
  <si>
    <t xml:space="preserve">11 m</t>
  </si>
  <si>
    <t xml:space="preserve">VFR Diurno</t>
  </si>
  <si>
    <t xml:space="preserve">1530 m</t>
  </si>
  <si>
    <t xml:space="preserve">PCN 32/F/C/X/U</t>
  </si>
  <si>
    <t xml:space="preserve">1150 m</t>
  </si>
  <si>
    <t xml:space="preserve">PA2016-0035</t>
  </si>
  <si>
    <t xml:space="preserve">SBCX</t>
  </si>
  <si>
    <t xml:space="preserve">REGIONAL HUGO CANTERGIANI</t>
  </si>
  <si>
    <t xml:space="preserve">CAXIAS DO SUL</t>
  </si>
  <si>
    <t xml:space="preserve">29° 11' 44'' S</t>
  </si>
  <si>
    <t xml:space="preserve">51° 11' 23'' W</t>
  </si>
  <si>
    <t xml:space="preserve">1670 m</t>
  </si>
  <si>
    <t xml:space="preserve">PD2003-0017</t>
  </si>
  <si>
    <t xml:space="preserve">SBCY</t>
  </si>
  <si>
    <t xml:space="preserve">MARECHAL RONDON</t>
  </si>
  <si>
    <t xml:space="preserve">VÁRZEA GRANDE</t>
  </si>
  <si>
    <t xml:space="preserve">15° 39' 0'' S</t>
  </si>
  <si>
    <t xml:space="preserve">56° 7' 3'' W</t>
  </si>
  <si>
    <t xml:space="preserve">188 m</t>
  </si>
  <si>
    <t xml:space="preserve">2300 m</t>
  </si>
  <si>
    <t xml:space="preserve">PCN 38/F/B/X/T</t>
  </si>
  <si>
    <t xml:space="preserve">PD1970-0120</t>
  </si>
  <si>
    <t xml:space="preserve">SBCZ</t>
  </si>
  <si>
    <t xml:space="preserve">CRUZEIRO DO SUL</t>
  </si>
  <si>
    <t xml:space="preserve">AC</t>
  </si>
  <si>
    <t xml:space="preserve">7° 35' 58'' S</t>
  </si>
  <si>
    <t xml:space="preserve">72° 46' 10'' W</t>
  </si>
  <si>
    <t xml:space="preserve">194 m</t>
  </si>
  <si>
    <t xml:space="preserve">2400 m</t>
  </si>
  <si>
    <t xml:space="preserve">PCN 32/F/A/X/T</t>
  </si>
  <si>
    <t xml:space="preserve">PA2014-0630</t>
  </si>
  <si>
    <t xml:space="preserve">SBDB</t>
  </si>
  <si>
    <t xml:space="preserve">BONITO</t>
  </si>
  <si>
    <t xml:space="preserve">21° 14' 50'' S</t>
  </si>
  <si>
    <t xml:space="preserve">56° 27' 9'' W</t>
  </si>
  <si>
    <t xml:space="preserve">334 m</t>
  </si>
  <si>
    <t xml:space="preserve">PCN 48/F/A/X/T</t>
  </si>
  <si>
    <t xml:space="preserve">PA2015-1122</t>
  </si>
  <si>
    <t xml:space="preserve">SBDN</t>
  </si>
  <si>
    <t xml:space="preserve">PRESIDENTE PRUDENTE</t>
  </si>
  <si>
    <t xml:space="preserve">22° 10' 42'' S</t>
  </si>
  <si>
    <t xml:space="preserve">51° 25' 8'' W</t>
  </si>
  <si>
    <t xml:space="preserve">452 m</t>
  </si>
  <si>
    <t xml:space="preserve">12/30</t>
  </si>
  <si>
    <t xml:space="preserve">PA2016-1108</t>
  </si>
  <si>
    <t xml:space="preserve">SBDO</t>
  </si>
  <si>
    <t xml:space="preserve">DOURADOS</t>
  </si>
  <si>
    <t xml:space="preserve">22° 12' 2'' S</t>
  </si>
  <si>
    <t xml:space="preserve">54° 55' 32'' W</t>
  </si>
  <si>
    <t xml:space="preserve">458 m</t>
  </si>
  <si>
    <t xml:space="preserve">1950 m</t>
  </si>
  <si>
    <t xml:space="preserve">PCN 28/F/B/X/T</t>
  </si>
  <si>
    <t xml:space="preserve">PA2010-2332</t>
  </si>
  <si>
    <t xml:space="preserve">PA2012-1792</t>
  </si>
  <si>
    <t xml:space="preserve">SBEG</t>
  </si>
  <si>
    <t xml:space="preserve">EDUARDO GOMES</t>
  </si>
  <si>
    <t xml:space="preserve">MANAUS</t>
  </si>
  <si>
    <t xml:space="preserve">AM</t>
  </si>
  <si>
    <t xml:space="preserve">3° 2' 28'' S</t>
  </si>
  <si>
    <t xml:space="preserve">60° 3' 2'' W</t>
  </si>
  <si>
    <t xml:space="preserve">80 m</t>
  </si>
  <si>
    <t xml:space="preserve">PA2012-1425</t>
  </si>
  <si>
    <t xml:space="preserve">PA1(10) / NPA(28)</t>
  </si>
  <si>
    <t xml:space="preserve">PA2015-0125</t>
  </si>
  <si>
    <t xml:space="preserve">SBEK</t>
  </si>
  <si>
    <t xml:space="preserve">JACAREACANGA</t>
  </si>
  <si>
    <t xml:space="preserve">6° 14' 7'' S</t>
  </si>
  <si>
    <t xml:space="preserve">57° 46' 33'' W</t>
  </si>
  <si>
    <t xml:space="preserve">99 m</t>
  </si>
  <si>
    <t xml:space="preserve">1600 m</t>
  </si>
  <si>
    <t xml:space="preserve">PCN 36/F/B/Y/U</t>
  </si>
  <si>
    <t xml:space="preserve">PD1984-0200</t>
  </si>
  <si>
    <t xml:space="preserve">SBFE</t>
  </si>
  <si>
    <t xml:space="preserve">JOÃO DURVAL CARNEIRO</t>
  </si>
  <si>
    <t xml:space="preserve">FEIRA DE SANTANA</t>
  </si>
  <si>
    <t xml:space="preserve">12° 12' 2'' S</t>
  </si>
  <si>
    <t xml:space="preserve">38° 54' 23'' W</t>
  </si>
  <si>
    <t xml:space="preserve">238 m</t>
  </si>
  <si>
    <t xml:space="preserve">PCN 30/F/A/X/T</t>
  </si>
  <si>
    <t xml:space="preserve">PA2015-1573</t>
  </si>
  <si>
    <t xml:space="preserve">NINST</t>
  </si>
  <si>
    <t xml:space="preserve">SBFI</t>
  </si>
  <si>
    <t xml:space="preserve">CATARATAS</t>
  </si>
  <si>
    <t xml:space="preserve">FOZ DO IGUAÇU</t>
  </si>
  <si>
    <t xml:space="preserve">25° 36' 1'' S</t>
  </si>
  <si>
    <t xml:space="preserve">54° 29' 6'' W</t>
  </si>
  <si>
    <t xml:space="preserve">239 m</t>
  </si>
  <si>
    <t xml:space="preserve">2195 m</t>
  </si>
  <si>
    <t xml:space="preserve">PCN 51/F/B/X/T</t>
  </si>
  <si>
    <t xml:space="preserve">PA2014-1182</t>
  </si>
  <si>
    <t xml:space="preserve">SBFL</t>
  </si>
  <si>
    <t xml:space="preserve">HERCÍLIO LUZ</t>
  </si>
  <si>
    <t xml:space="preserve">FLORIANÓPOLIS</t>
  </si>
  <si>
    <t xml:space="preserve">27° 40' 13'' S</t>
  </si>
  <si>
    <t xml:space="preserve">48° 33' 9'' W</t>
  </si>
  <si>
    <t xml:space="preserve">5 m</t>
  </si>
  <si>
    <t xml:space="preserve">3/21</t>
  </si>
  <si>
    <t xml:space="preserve">PCN 26/R/B/X/T</t>
  </si>
  <si>
    <t xml:space="preserve">PD1982-0116</t>
  </si>
  <si>
    <t xml:space="preserve"> PA1(14)/ NPA(32;03;21)</t>
  </si>
  <si>
    <t xml:space="preserve">PA2016-1803</t>
  </si>
  <si>
    <t xml:space="preserve">SBFN</t>
  </si>
  <si>
    <t xml:space="preserve">FERNANDO DE NORONHA</t>
  </si>
  <si>
    <t xml:space="preserve">PE</t>
  </si>
  <si>
    <t xml:space="preserve">3° 51' 17'' S</t>
  </si>
  <si>
    <t xml:space="preserve">32° 25' 42'' W</t>
  </si>
  <si>
    <t xml:space="preserve">58 m</t>
  </si>
  <si>
    <t xml:space="preserve">1845 m</t>
  </si>
  <si>
    <t xml:space="preserve">PCN 22/F/C/X/T</t>
  </si>
  <si>
    <t xml:space="preserve">SBFZ</t>
  </si>
  <si>
    <t xml:space="preserve">PINTO MARTINS</t>
  </si>
  <si>
    <t xml:space="preserve">FORTALEZA</t>
  </si>
  <si>
    <t xml:space="preserve">CE</t>
  </si>
  <si>
    <t xml:space="preserve">3° 46' 33'' S</t>
  </si>
  <si>
    <t xml:space="preserve">38° 31' 56'' W</t>
  </si>
  <si>
    <t xml:space="preserve">25 m</t>
  </si>
  <si>
    <t xml:space="preserve">2545 m</t>
  </si>
  <si>
    <t xml:space="preserve">PCN 66/F/A/X/T</t>
  </si>
  <si>
    <t xml:space="preserve">PD2001-1572</t>
  </si>
  <si>
    <t xml:space="preserve">PA1(13) / NPA(31)</t>
  </si>
  <si>
    <t xml:space="preserve">PA2015-3354</t>
  </si>
  <si>
    <t xml:space="preserve">SBGL</t>
  </si>
  <si>
    <t xml:space="preserve">AEROPORTO INTERNACIONAL DO RIO DE JANEIRO/GALEÃO – ANTONIO CARLOS JOBIM</t>
  </si>
  <si>
    <t xml:space="preserve">RIO DE JANEIRO</t>
  </si>
  <si>
    <t xml:space="preserve">22° 48' 36'' S</t>
  </si>
  <si>
    <t xml:space="preserve">43° 15' 2'' W</t>
  </si>
  <si>
    <t xml:space="preserve">9 m</t>
  </si>
  <si>
    <t xml:space="preserve">4000 m</t>
  </si>
  <si>
    <t xml:space="preserve">PCN 78/R/A/W/T</t>
  </si>
  <si>
    <t xml:space="preserve">3180 m</t>
  </si>
  <si>
    <t xml:space="preserve">47 m</t>
  </si>
  <si>
    <t xml:space="preserve">PCN 73/F/B/X/T</t>
  </si>
  <si>
    <t xml:space="preserve">PA2012-1398</t>
  </si>
  <si>
    <t xml:space="preserve">PA2012-1572</t>
  </si>
  <si>
    <t xml:space="preserve">PA2(10) / PA1(28;15) / NPA(33)</t>
  </si>
  <si>
    <t xml:space="preserve">PA2015-2166</t>
  </si>
  <si>
    <t xml:space="preserve">SBGM</t>
  </si>
  <si>
    <t xml:space="preserve">GUAJARÁ-MIRIM</t>
  </si>
  <si>
    <t xml:space="preserve">RO</t>
  </si>
  <si>
    <t xml:space="preserve">10° 47' 18'' S</t>
  </si>
  <si>
    <t xml:space="preserve">65° 16' 54'' W</t>
  </si>
  <si>
    <t xml:space="preserve">146 m</t>
  </si>
  <si>
    <t xml:space="preserve">1795 m</t>
  </si>
  <si>
    <t xml:space="preserve">PCN 30/F/C/X/U</t>
  </si>
  <si>
    <t xml:space="preserve">PD1980-0123</t>
  </si>
  <si>
    <t xml:space="preserve">SBGO</t>
  </si>
  <si>
    <t xml:space="preserve">SANTA GENOVEVA/GOIÂNIA</t>
  </si>
  <si>
    <t xml:space="preserve">GOIÂNIA</t>
  </si>
  <si>
    <t xml:space="preserve">16° 37' 47'' S</t>
  </si>
  <si>
    <t xml:space="preserve">49° 13' 36'' W</t>
  </si>
  <si>
    <t xml:space="preserve">747 m</t>
  </si>
  <si>
    <t xml:space="preserve">PCN 34/F/B/X/T</t>
  </si>
  <si>
    <t xml:space="preserve">PA2009-1566</t>
  </si>
  <si>
    <t xml:space="preserve">NPA(14;32)</t>
  </si>
  <si>
    <t xml:space="preserve">PA2016-1671</t>
  </si>
  <si>
    <t xml:space="preserve">SBGR</t>
  </si>
  <si>
    <t xml:space="preserve">GUARULHOS - GOVERNADOR ANDRÉ FRANCO MONTORO</t>
  </si>
  <si>
    <t xml:space="preserve">GUARULHOS</t>
  </si>
  <si>
    <t xml:space="preserve">23° 26' 8'' S</t>
  </si>
  <si>
    <t xml:space="preserve">46° 28' 23'' W</t>
  </si>
  <si>
    <t xml:space="preserve">750 m</t>
  </si>
  <si>
    <t xml:space="preserve">9L/27R</t>
  </si>
  <si>
    <t xml:space="preserve">3700 m</t>
  </si>
  <si>
    <t xml:space="preserve">PCN 85/F/B/W/T</t>
  </si>
  <si>
    <t xml:space="preserve">9R/27L</t>
  </si>
  <si>
    <t xml:space="preserve">PD1984-0271</t>
  </si>
  <si>
    <t xml:space="preserve">PD1989-0019</t>
  </si>
  <si>
    <t xml:space="preserve">PD1991-0436</t>
  </si>
  <si>
    <t xml:space="preserve">PA2(09L;09R) / PA1(27L;27R)</t>
  </si>
  <si>
    <t xml:space="preserve">PA2013-2987</t>
  </si>
  <si>
    <t xml:space="preserve">SBGU</t>
  </si>
  <si>
    <t xml:space="preserve">TANCREDO THOMAS DE FARIA</t>
  </si>
  <si>
    <t xml:space="preserve">GUARAPUAVA</t>
  </si>
  <si>
    <t xml:space="preserve">25° 23' 17'' S</t>
  </si>
  <si>
    <t xml:space="preserve">51° 31' 18'' W</t>
  </si>
  <si>
    <t xml:space="preserve">1065 m</t>
  </si>
  <si>
    <t xml:space="preserve">1620 m</t>
  </si>
  <si>
    <t xml:space="preserve">PCN 23/F/C/X/T</t>
  </si>
  <si>
    <t xml:space="preserve">PD2002-1677</t>
  </si>
  <si>
    <t xml:space="preserve">SBGV</t>
  </si>
  <si>
    <t xml:space="preserve">CORONEL ALTINO MACHADO</t>
  </si>
  <si>
    <t xml:space="preserve">GOVERNADOR VALADARES</t>
  </si>
  <si>
    <t xml:space="preserve">18° 53' 49'' S</t>
  </si>
  <si>
    <t xml:space="preserve">41° 59' 10'' W</t>
  </si>
  <si>
    <t xml:space="preserve">171 m</t>
  </si>
  <si>
    <t xml:space="preserve">1400 m</t>
  </si>
  <si>
    <t xml:space="preserve">PCN 33/F/B/Y/T</t>
  </si>
  <si>
    <t xml:space="preserve">PA2015-0908</t>
  </si>
  <si>
    <t xml:space="preserve">SBGW</t>
  </si>
  <si>
    <t xml:space="preserve">GUARATINGUETÁ</t>
  </si>
  <si>
    <t xml:space="preserve">22° 47' 30'' S</t>
  </si>
  <si>
    <t xml:space="preserve">45° 12' 16'' W</t>
  </si>
  <si>
    <t xml:space="preserve">537 m</t>
  </si>
  <si>
    <t xml:space="preserve">1551 m</t>
  </si>
  <si>
    <t xml:space="preserve">PCN 15/F/C/Y/U</t>
  </si>
  <si>
    <t xml:space="preserve">PD1970-0017</t>
  </si>
  <si>
    <t xml:space="preserve">SBHT</t>
  </si>
  <si>
    <t xml:space="preserve">ALTAMIRA</t>
  </si>
  <si>
    <t xml:space="preserve">3° 15' 3'' S</t>
  </si>
  <si>
    <t xml:space="preserve">52° 15' 8'' W</t>
  </si>
  <si>
    <t xml:space="preserve">112 m</t>
  </si>
  <si>
    <t xml:space="preserve">2003 m</t>
  </si>
  <si>
    <t xml:space="preserve">PCN 36/F/A/X/T</t>
  </si>
  <si>
    <t xml:space="preserve">PD1983-0215</t>
  </si>
  <si>
    <t xml:space="preserve">PA2013-3248</t>
  </si>
  <si>
    <t xml:space="preserve">SBIC</t>
  </si>
  <si>
    <t xml:space="preserve">ITACOATIARA</t>
  </si>
  <si>
    <t xml:space="preserve">3° 7' 35'' S</t>
  </si>
  <si>
    <t xml:space="preserve">58° 28' 54'' W</t>
  </si>
  <si>
    <t xml:space="preserve">43 m</t>
  </si>
  <si>
    <t xml:space="preserve">1515 m</t>
  </si>
  <si>
    <t xml:space="preserve">PD1988-0214</t>
  </si>
  <si>
    <t xml:space="preserve">SBIH</t>
  </si>
  <si>
    <t xml:space="preserve">ITAITUBA</t>
  </si>
  <si>
    <t xml:space="preserve">4° 14' 32'' S</t>
  </si>
  <si>
    <t xml:space="preserve">56° 0' 3'' W</t>
  </si>
  <si>
    <t xml:space="preserve">33 m</t>
  </si>
  <si>
    <t xml:space="preserve">1605 m</t>
  </si>
  <si>
    <t xml:space="preserve">PD1993-0125</t>
  </si>
  <si>
    <t xml:space="preserve">SBIL</t>
  </si>
  <si>
    <t xml:space="preserve">BAHIA - JORGE AMADO</t>
  </si>
  <si>
    <t xml:space="preserve">ILHÉUS</t>
  </si>
  <si>
    <t xml:space="preserve">14° 48' 54'' S</t>
  </si>
  <si>
    <t xml:space="preserve">39° 2' 0'' W</t>
  </si>
  <si>
    <t xml:space="preserve">4 m</t>
  </si>
  <si>
    <t xml:space="preserve">1577 m</t>
  </si>
  <si>
    <t xml:space="preserve">PCN 35/F/B/X/T</t>
  </si>
  <si>
    <t xml:space="preserve">PD1977-0001</t>
  </si>
  <si>
    <t xml:space="preserve">SBIP</t>
  </si>
  <si>
    <t xml:space="preserve">USIMINAS</t>
  </si>
  <si>
    <t xml:space="preserve">SANTANA DO PARAÍSO</t>
  </si>
  <si>
    <t xml:space="preserve">19° 28' 14'' S</t>
  </si>
  <si>
    <t xml:space="preserve">42° 29' 17'' W</t>
  </si>
  <si>
    <t xml:space="preserve">VFR Diurno e IFR Diurno/Noturno</t>
  </si>
  <si>
    <t xml:space="preserve">2005 m</t>
  </si>
  <si>
    <t xml:space="preserve">PCN 33/F/B/X/T</t>
  </si>
  <si>
    <t xml:space="preserve">PD2001-1629</t>
  </si>
  <si>
    <t xml:space="preserve">SBIZ</t>
  </si>
  <si>
    <t xml:space="preserve">PREFEITO RENATO MOREIRA</t>
  </si>
  <si>
    <t xml:space="preserve">IMPERATRIZ</t>
  </si>
  <si>
    <t xml:space="preserve">5° 31' 50'' S</t>
  </si>
  <si>
    <t xml:space="preserve">47° 27' 30'' W</t>
  </si>
  <si>
    <t xml:space="preserve">131 m</t>
  </si>
  <si>
    <t xml:space="preserve">PD2005-0376</t>
  </si>
  <si>
    <t xml:space="preserve">SBJA</t>
  </si>
  <si>
    <t xml:space="preserve">REGIONAL SUL</t>
  </si>
  <si>
    <t xml:space="preserve">JAGUARUNA</t>
  </si>
  <si>
    <t xml:space="preserve">28° 40' 31'' S</t>
  </si>
  <si>
    <t xml:space="preserve">49° 3' 37'' W</t>
  </si>
  <si>
    <t xml:space="preserve">2499 m</t>
  </si>
  <si>
    <t xml:space="preserve">PCN 57/F/A/X/T</t>
  </si>
  <si>
    <t xml:space="preserve">PA2015-0252</t>
  </si>
  <si>
    <t xml:space="preserve">SBJC</t>
  </si>
  <si>
    <t xml:space="preserve">BELÉM/BRIGADEIRO PROTÁSIO DE OLIVEIRA</t>
  </si>
  <si>
    <t xml:space="preserve">1° 24' 54'' S</t>
  </si>
  <si>
    <t xml:space="preserve">48° 27' 32'' W</t>
  </si>
  <si>
    <t xml:space="preserve">16 m</t>
  </si>
  <si>
    <t xml:space="preserve">1106 m</t>
  </si>
  <si>
    <t xml:space="preserve">PCN 34/F/C/X/U</t>
  </si>
  <si>
    <t xml:space="preserve">PA2011-0161</t>
  </si>
  <si>
    <t xml:space="preserve">SBJD</t>
  </si>
  <si>
    <t xml:space="preserve">AEROPORTO ESTADUAL DE JUNDIAÍ</t>
  </si>
  <si>
    <t xml:space="preserve">JUNDIAÍ</t>
  </si>
  <si>
    <t xml:space="preserve">23° 10' 54'' S</t>
  </si>
  <si>
    <t xml:space="preserve">46° 56' 37'' W</t>
  </si>
  <si>
    <t xml:space="preserve">757 m</t>
  </si>
  <si>
    <t xml:space="preserve">PCN 21/F/A/X/T</t>
  </si>
  <si>
    <t xml:space="preserve">PA2013-2110</t>
  </si>
  <si>
    <t xml:space="preserve">SBJF</t>
  </si>
  <si>
    <t xml:space="preserve">FRANCISCO DE ASSIS</t>
  </si>
  <si>
    <t xml:space="preserve">JUIZ DE FORA</t>
  </si>
  <si>
    <t xml:space="preserve">21° 47' 35'' S</t>
  </si>
  <si>
    <t xml:space="preserve">43° 23' 8'' W</t>
  </si>
  <si>
    <t xml:space="preserve">1535 m</t>
  </si>
  <si>
    <t xml:space="preserve">PCN 8/F/A/Y/U</t>
  </si>
  <si>
    <t xml:space="preserve">PD1980-0156</t>
  </si>
  <si>
    <t xml:space="preserve">PD1995-0545</t>
  </si>
  <si>
    <t xml:space="preserve">SBJI</t>
  </si>
  <si>
    <t xml:space="preserve">JI-PARANÁ</t>
  </si>
  <si>
    <t xml:space="preserve">10° 52' 14'' S</t>
  </si>
  <si>
    <t xml:space="preserve">61° 50' 48'' W</t>
  </si>
  <si>
    <t xml:space="preserve">182 m</t>
  </si>
  <si>
    <t xml:space="preserve">PA2006-0234</t>
  </si>
  <si>
    <t xml:space="preserve">PA2013-1452</t>
  </si>
  <si>
    <t xml:space="preserve">SBJP</t>
  </si>
  <si>
    <t xml:space="preserve">PRESIDENTE CASTRO PINTO</t>
  </si>
  <si>
    <t xml:space="preserve">JOÃO PESSOA</t>
  </si>
  <si>
    <t xml:space="preserve">PB</t>
  </si>
  <si>
    <t xml:space="preserve">7° 8' 54'' S</t>
  </si>
  <si>
    <t xml:space="preserve">34° 57' 1'' W</t>
  </si>
  <si>
    <t xml:space="preserve">66 m</t>
  </si>
  <si>
    <t xml:space="preserve">2515 m</t>
  </si>
  <si>
    <t xml:space="preserve">PCN 42/F/B/X/T</t>
  </si>
  <si>
    <t xml:space="preserve">PA2015-1203</t>
  </si>
  <si>
    <t xml:space="preserve">SBJR</t>
  </si>
  <si>
    <t xml:space="preserve">JACAREPAGUÁ</t>
  </si>
  <si>
    <t xml:space="preserve">22° 59' 15'' S</t>
  </si>
  <si>
    <t xml:space="preserve">43° 22' 12'' W</t>
  </si>
  <si>
    <t xml:space="preserve">3 m</t>
  </si>
  <si>
    <t xml:space="preserve">900 m</t>
  </si>
  <si>
    <t xml:space="preserve">PCN 10/F/C/Y/U</t>
  </si>
  <si>
    <t xml:space="preserve">PA2009-0847</t>
  </si>
  <si>
    <t xml:space="preserve">SBJU</t>
  </si>
  <si>
    <t xml:space="preserve">ORLANDO BEZERRA DE MENEZES</t>
  </si>
  <si>
    <t xml:space="preserve">JUAZEIRO DO NORTE</t>
  </si>
  <si>
    <t xml:space="preserve">7° 13' 6'' S</t>
  </si>
  <si>
    <t xml:space="preserve">39° 16' 18'' W</t>
  </si>
  <si>
    <t xml:space="preserve">424 m</t>
  </si>
  <si>
    <t xml:space="preserve">PCN 32/F/B/X/T</t>
  </si>
  <si>
    <t xml:space="preserve">PA2010-2018</t>
  </si>
  <si>
    <t xml:space="preserve">SBJV</t>
  </si>
  <si>
    <t xml:space="preserve">LAURO CARNEIRO DE LOYOLA</t>
  </si>
  <si>
    <t xml:space="preserve">JOINVILLE</t>
  </si>
  <si>
    <t xml:space="preserve">26° 13' 23'' S</t>
  </si>
  <si>
    <t xml:space="preserve">48° 47' 52'' W</t>
  </si>
  <si>
    <t xml:space="preserve">1640 m</t>
  </si>
  <si>
    <t xml:space="preserve">PCN 33/F/B/X/U</t>
  </si>
  <si>
    <t xml:space="preserve">PA2014-0311</t>
  </si>
  <si>
    <t xml:space="preserve">SBKG</t>
  </si>
  <si>
    <t xml:space="preserve">PRESIDENTE JOÃO SUASSUNA</t>
  </si>
  <si>
    <t xml:space="preserve">CAMPINA GRANDE</t>
  </si>
  <si>
    <t xml:space="preserve">7° 16' 9'' S</t>
  </si>
  <si>
    <t xml:space="preserve">35° 53' 42'' W</t>
  </si>
  <si>
    <t xml:space="preserve">502 m</t>
  </si>
  <si>
    <t xml:space="preserve">42 m</t>
  </si>
  <si>
    <t xml:space="preserve">PA2016-0575</t>
  </si>
  <si>
    <t xml:space="preserve">SBKP</t>
  </si>
  <si>
    <t xml:space="preserve">VIRACOPOS</t>
  </si>
  <si>
    <t xml:space="preserve">CAMPINAS</t>
  </si>
  <si>
    <t xml:space="preserve">23° 0' 25'' S</t>
  </si>
  <si>
    <t xml:space="preserve">47° 8' 4'' W</t>
  </si>
  <si>
    <t xml:space="preserve">661 m</t>
  </si>
  <si>
    <t xml:space="preserve">3240 m</t>
  </si>
  <si>
    <t xml:space="preserve">PCN 57/F/A/W/T</t>
  </si>
  <si>
    <t xml:space="preserve">PD1991-0091</t>
  </si>
  <si>
    <t xml:space="preserve">PA1(15) / NPA(33)</t>
  </si>
  <si>
    <t xml:space="preserve">PA2014-1388</t>
  </si>
  <si>
    <t xml:space="preserve">SBLE</t>
  </si>
  <si>
    <t xml:space="preserve">HORÁCIO DE MATTOS</t>
  </si>
  <si>
    <t xml:space="preserve">LENÇÓIS</t>
  </si>
  <si>
    <t xml:space="preserve">12° 28' 56'' S</t>
  </si>
  <si>
    <t xml:space="preserve">41° 16' 37'' W</t>
  </si>
  <si>
    <t xml:space="preserve">506 m</t>
  </si>
  <si>
    <t xml:space="preserve">2082 m</t>
  </si>
  <si>
    <t xml:space="preserve">PCN 44/R/A/W/T</t>
  </si>
  <si>
    <t xml:space="preserve">PA2015-2870</t>
  </si>
  <si>
    <t xml:space="preserve">SBLJ</t>
  </si>
  <si>
    <t xml:space="preserve">LAGES</t>
  </si>
  <si>
    <t xml:space="preserve">27° 46' 56'' S</t>
  </si>
  <si>
    <t xml:space="preserve">50° 16' 54'' W</t>
  </si>
  <si>
    <t xml:space="preserve">934 m</t>
  </si>
  <si>
    <t xml:space="preserve">1532 m</t>
  </si>
  <si>
    <t xml:space="preserve">PCN 17/F/C/Y/U</t>
  </si>
  <si>
    <t xml:space="preserve">PA2016-1562</t>
  </si>
  <si>
    <t xml:space="preserve">2C</t>
  </si>
  <si>
    <t xml:space="preserve">NPA(17;35)</t>
  </si>
  <si>
    <t xml:space="preserve">PA2016-1620</t>
  </si>
  <si>
    <t xml:space="preserve">SBLO</t>
  </si>
  <si>
    <t xml:space="preserve">GOVERNADOR JOSÉ RICHA</t>
  </si>
  <si>
    <t xml:space="preserve">LONDRINA</t>
  </si>
  <si>
    <t xml:space="preserve">23° 19' 49'' S</t>
  </si>
  <si>
    <t xml:space="preserve">51° 8' 12'' W</t>
  </si>
  <si>
    <t xml:space="preserve">569 m</t>
  </si>
  <si>
    <t xml:space="preserve">2102 m</t>
  </si>
  <si>
    <t xml:space="preserve">PCN 43/F/B/X/T</t>
  </si>
  <si>
    <t xml:space="preserve">PD1978-0104</t>
  </si>
  <si>
    <t xml:space="preserve">PD1981-0225</t>
  </si>
  <si>
    <t xml:space="preserve">PA2011-2165</t>
  </si>
  <si>
    <t xml:space="preserve">SBLP</t>
  </si>
  <si>
    <t xml:space="preserve">BOM JESUS DA LAPA</t>
  </si>
  <si>
    <t xml:space="preserve">13° 15' 41'' S</t>
  </si>
  <si>
    <t xml:space="preserve">43° 24' 27'' W</t>
  </si>
  <si>
    <t xml:space="preserve">443 m</t>
  </si>
  <si>
    <t xml:space="preserve">1211 m</t>
  </si>
  <si>
    <t xml:space="preserve">PCN 9/F/C/Y/U</t>
  </si>
  <si>
    <t xml:space="preserve">SBMA</t>
  </si>
  <si>
    <t xml:space="preserve">JOÃO CORREA DA ROCHA</t>
  </si>
  <si>
    <t xml:space="preserve">MARABÁ</t>
  </si>
  <si>
    <t xml:space="preserve">5° 22' 4'' S</t>
  </si>
  <si>
    <t xml:space="preserve">49° 8' 18'' W</t>
  </si>
  <si>
    <t xml:space="preserve">109 m</t>
  </si>
  <si>
    <t xml:space="preserve">PCN 40/F/C/Y/U</t>
  </si>
  <si>
    <t xml:space="preserve">PD1972-0067</t>
  </si>
  <si>
    <t xml:space="preserve">PA2013-2288</t>
  </si>
  <si>
    <t xml:space="preserve">SBMD</t>
  </si>
  <si>
    <t xml:space="preserve">MONTE DOURADO</t>
  </si>
  <si>
    <t xml:space="preserve">ALMEIRIM</t>
  </si>
  <si>
    <t xml:space="preserve">0° 53' 23'' S</t>
  </si>
  <si>
    <t xml:space="preserve">52° 36' 8'' W</t>
  </si>
  <si>
    <t xml:space="preserve">206 m</t>
  </si>
  <si>
    <t xml:space="preserve">PCN 25/F/B/X/U</t>
  </si>
  <si>
    <t xml:space="preserve">PD1994-0548</t>
  </si>
  <si>
    <t xml:space="preserve">SBME</t>
  </si>
  <si>
    <t xml:space="preserve">MACAÉ</t>
  </si>
  <si>
    <t xml:space="preserve">22° 20' 45'' S</t>
  </si>
  <si>
    <t xml:space="preserve">41° 45' 50'' W</t>
  </si>
  <si>
    <t xml:space="preserve">2 m</t>
  </si>
  <si>
    <t xml:space="preserve">PCN 8/F/C/X/T</t>
  </si>
  <si>
    <t xml:space="preserve">PA2006-0236</t>
  </si>
  <si>
    <t xml:space="preserve">SBMG</t>
  </si>
  <si>
    <t xml:space="preserve">SÍLVIO NAME JÚNIOR</t>
  </si>
  <si>
    <t xml:space="preserve">MARINGÁ</t>
  </si>
  <si>
    <t xml:space="preserve">23° 28' 46'' S</t>
  </si>
  <si>
    <t xml:space="preserve">52° 0' 44'' W</t>
  </si>
  <si>
    <t xml:space="preserve">545 m</t>
  </si>
  <si>
    <t xml:space="preserve">PCN 41/F/A/X/T</t>
  </si>
  <si>
    <t xml:space="preserve">PA2011-0606</t>
  </si>
  <si>
    <t xml:space="preserve">SBMK</t>
  </si>
  <si>
    <t xml:space="preserve">MÁRIO RIBEIRO</t>
  </si>
  <si>
    <t xml:space="preserve">MONTES CLAROS</t>
  </si>
  <si>
    <t xml:space="preserve">16° 42' 22'' S</t>
  </si>
  <si>
    <t xml:space="preserve">43° 49' 19'' W</t>
  </si>
  <si>
    <t xml:space="preserve">668 m</t>
  </si>
  <si>
    <t xml:space="preserve">PA2014-1719</t>
  </si>
  <si>
    <t xml:space="preserve">SBML</t>
  </si>
  <si>
    <t xml:space="preserve">FRANK MILOYE MILENKOVICH</t>
  </si>
  <si>
    <t xml:space="preserve">MARÍLIA</t>
  </si>
  <si>
    <t xml:space="preserve">22° 11' 44'' S</t>
  </si>
  <si>
    <t xml:space="preserve">49° 55' 37'' W</t>
  </si>
  <si>
    <t xml:space="preserve">647 m</t>
  </si>
  <si>
    <t xml:space="preserve">1700 m</t>
  </si>
  <si>
    <t xml:space="preserve">PD1975-0033</t>
  </si>
  <si>
    <t xml:space="preserve">SBMO</t>
  </si>
  <si>
    <t xml:space="preserve">ZUMBI DOS PALMARES</t>
  </si>
  <si>
    <t xml:space="preserve">MACEIÓ</t>
  </si>
  <si>
    <t xml:space="preserve">AL</t>
  </si>
  <si>
    <t xml:space="preserve">9° 31' 2'' S</t>
  </si>
  <si>
    <t xml:space="preserve">35° 47' 1'' W</t>
  </si>
  <si>
    <t xml:space="preserve">118 m</t>
  </si>
  <si>
    <t xml:space="preserve">2602 m</t>
  </si>
  <si>
    <t xml:space="preserve">PCN 46/F/A/X/T</t>
  </si>
  <si>
    <t xml:space="preserve">PD2006-0362</t>
  </si>
  <si>
    <t xml:space="preserve">PA1(12) / NPA(30)</t>
  </si>
  <si>
    <t xml:space="preserve">PA2013-3371</t>
  </si>
  <si>
    <t xml:space="preserve">SBMQ</t>
  </si>
  <si>
    <t xml:space="preserve">ALBERTO ALCOLUMBRE</t>
  </si>
  <si>
    <t xml:space="preserve">MACAPÁ</t>
  </si>
  <si>
    <t xml:space="preserve">0° 3' 3'' N</t>
  </si>
  <si>
    <t xml:space="preserve">51° 4' 13'' W</t>
  </si>
  <si>
    <t xml:space="preserve">PCN 48/F/C/X/T</t>
  </si>
  <si>
    <t xml:space="preserve">PD1962-0082</t>
  </si>
  <si>
    <t xml:space="preserve">PA2013-2289</t>
  </si>
  <si>
    <t xml:space="preserve">SBMS</t>
  </si>
  <si>
    <t xml:space="preserve">DIX-SEPT ROSADO</t>
  </si>
  <si>
    <t xml:space="preserve">MOSSORÓ</t>
  </si>
  <si>
    <t xml:space="preserve">RN</t>
  </si>
  <si>
    <t xml:space="preserve">5° 11' 45'' S</t>
  </si>
  <si>
    <t xml:space="preserve">37° 21' 42'' W</t>
  </si>
  <si>
    <t xml:space="preserve">23 m</t>
  </si>
  <si>
    <t xml:space="preserve">PCN 31/F/B/X/T</t>
  </si>
  <si>
    <t xml:space="preserve">PA2011-0163</t>
  </si>
  <si>
    <t xml:space="preserve">SBMT</t>
  </si>
  <si>
    <t xml:space="preserve">CAMPO DE MARTE</t>
  </si>
  <si>
    <t xml:space="preserve">SÃO PAULO</t>
  </si>
  <si>
    <t xml:space="preserve">23° 30' 24'' S</t>
  </si>
  <si>
    <t xml:space="preserve">46° 38' 2'' W</t>
  </si>
  <si>
    <t xml:space="preserve">722 m</t>
  </si>
  <si>
    <t xml:space="preserve">PCN 16/F/C/Y/U</t>
  </si>
  <si>
    <t xml:space="preserve">11  28</t>
  </si>
  <si>
    <t xml:space="preserve">quadrado</t>
  </si>
  <si>
    <t xml:space="preserve">25 m x25 m</t>
  </si>
  <si>
    <t xml:space="preserve">4 t</t>
  </si>
  <si>
    <t xml:space="preserve">Paralelepípedo</t>
  </si>
  <si>
    <t xml:space="preserve">PA2015-2143</t>
  </si>
  <si>
    <t xml:space="preserve">SBMY</t>
  </si>
  <si>
    <t xml:space="preserve">MANICORÉ</t>
  </si>
  <si>
    <t xml:space="preserve">5° 49' 1'' S</t>
  </si>
  <si>
    <t xml:space="preserve">61° 17' 2'' W</t>
  </si>
  <si>
    <t xml:space="preserve">53 m</t>
  </si>
  <si>
    <t xml:space="preserve">1265 m</t>
  </si>
  <si>
    <t xml:space="preserve">PA2011-1706</t>
  </si>
  <si>
    <t xml:space="preserve">SBNF</t>
  </si>
  <si>
    <t xml:space="preserve">MINISTRO VICTOR KONDER</t>
  </si>
  <si>
    <t xml:space="preserve">NAVEGANTES</t>
  </si>
  <si>
    <t xml:space="preserve">26° 52' 43'' S</t>
  </si>
  <si>
    <t xml:space="preserve">48° 39' 3'' W</t>
  </si>
  <si>
    <t xml:space="preserve">1701 m</t>
  </si>
  <si>
    <t xml:space="preserve">PA2013-3372</t>
  </si>
  <si>
    <t xml:space="preserve">SBNM</t>
  </si>
  <si>
    <t xml:space="preserve">SANTO ÂNGELO</t>
  </si>
  <si>
    <t xml:space="preserve">28° 16' 56'' S</t>
  </si>
  <si>
    <t xml:space="preserve">54° 10' 8'' W</t>
  </si>
  <si>
    <t xml:space="preserve">322 m</t>
  </si>
  <si>
    <t xml:space="preserve">1340 m</t>
  </si>
  <si>
    <t xml:space="preserve">PCN 6/F/C/X/T</t>
  </si>
  <si>
    <t xml:space="preserve">PD1997-0762</t>
  </si>
  <si>
    <t xml:space="preserve">SBOI</t>
  </si>
  <si>
    <t xml:space="preserve">OIAPOQUE</t>
  </si>
  <si>
    <t xml:space="preserve">3° 51' 41'' N</t>
  </si>
  <si>
    <t xml:space="preserve">51° 47' 46'' W</t>
  </si>
  <si>
    <t xml:space="preserve">19 m</t>
  </si>
  <si>
    <t xml:space="preserve">PCN 10/F/B/Y/U</t>
  </si>
  <si>
    <t xml:space="preserve">PD1984-0039</t>
  </si>
  <si>
    <t xml:space="preserve">PD1993-0602</t>
  </si>
  <si>
    <t xml:space="preserve">SBPA</t>
  </si>
  <si>
    <t xml:space="preserve">SALGADO FILHO</t>
  </si>
  <si>
    <t xml:space="preserve">PORTO ALEGRE</t>
  </si>
  <si>
    <t xml:space="preserve">29° 59' 38'' S</t>
  </si>
  <si>
    <t xml:space="preserve">51° 10' 16'' W</t>
  </si>
  <si>
    <t xml:space="preserve">2280 m</t>
  </si>
  <si>
    <t xml:space="preserve">PCN 74/F/A/X/T</t>
  </si>
  <si>
    <t xml:space="preserve">PA2014-1446</t>
  </si>
  <si>
    <t xml:space="preserve">PA2(11) / NPA(29)</t>
  </si>
  <si>
    <t xml:space="preserve">PA2015-3353</t>
  </si>
  <si>
    <t xml:space="preserve">SBPB</t>
  </si>
  <si>
    <t xml:space="preserve">AEROPORTO INTERNACIONAL DE PARNAÍBA / PREFEITO DOUTOR JOÃO SILVA FILHO</t>
  </si>
  <si>
    <t xml:space="preserve">PARNAÍBA</t>
  </si>
  <si>
    <t xml:space="preserve">PI</t>
  </si>
  <si>
    <t xml:space="preserve">2° 53' 38'' S</t>
  </si>
  <si>
    <t xml:space="preserve">41° 43' 49'' W</t>
  </si>
  <si>
    <t xml:space="preserve">PCN 52/F/C/X/T</t>
  </si>
  <si>
    <t xml:space="preserve">PA2013-1946</t>
  </si>
  <si>
    <t xml:space="preserve">SBPC</t>
  </si>
  <si>
    <t xml:space="preserve">EMBAIXADOR WALTHER MOREIRA SALLES</t>
  </si>
  <si>
    <t xml:space="preserve">POÇOS DE CALDAS</t>
  </si>
  <si>
    <t xml:space="preserve">21° 50' 16'' S</t>
  </si>
  <si>
    <t xml:space="preserve">46° 33' 58'' W</t>
  </si>
  <si>
    <t xml:space="preserve">1260 m</t>
  </si>
  <si>
    <t xml:space="preserve">PCN 14/F/C/Y/U</t>
  </si>
  <si>
    <t xml:space="preserve">PD1998-0400E</t>
  </si>
  <si>
    <t xml:space="preserve">SBPF</t>
  </si>
  <si>
    <t xml:space="preserve">LAURO KURTZ</t>
  </si>
  <si>
    <t xml:space="preserve">PASSO FUNDO</t>
  </si>
  <si>
    <t xml:space="preserve">28° 14' 43'' S</t>
  </si>
  <si>
    <t xml:space="preserve">52° 19' 43'' W</t>
  </si>
  <si>
    <t xml:space="preserve">724 m</t>
  </si>
  <si>
    <t xml:space="preserve">PA2013-3197</t>
  </si>
  <si>
    <t xml:space="preserve">SBPJ</t>
  </si>
  <si>
    <t xml:space="preserve">BRIGADEIRO LYSIAS RODRIGUES</t>
  </si>
  <si>
    <t xml:space="preserve">PALMAS</t>
  </si>
  <si>
    <t xml:space="preserve">TO</t>
  </si>
  <si>
    <t xml:space="preserve">10° 17' 24'' S</t>
  </si>
  <si>
    <t xml:space="preserve">48° 21' 28'' W</t>
  </si>
  <si>
    <t xml:space="preserve">236 m</t>
  </si>
  <si>
    <t xml:space="preserve">PA2011-0232</t>
  </si>
  <si>
    <t xml:space="preserve">SBPK</t>
  </si>
  <si>
    <t xml:space="preserve">PELOTAS</t>
  </si>
  <si>
    <t xml:space="preserve">31° 42' 58'' S</t>
  </si>
  <si>
    <t xml:space="preserve">52° 19' 52'' W</t>
  </si>
  <si>
    <t xml:space="preserve">18 m</t>
  </si>
  <si>
    <t xml:space="preserve">1980 m</t>
  </si>
  <si>
    <t xml:space="preserve">PCN 24/R/B/X/T</t>
  </si>
  <si>
    <t xml:space="preserve">15/24</t>
  </si>
  <si>
    <t xml:space="preserve">1230 m</t>
  </si>
  <si>
    <t xml:space="preserve">38 m</t>
  </si>
  <si>
    <t xml:space="preserve">Terra</t>
  </si>
  <si>
    <t xml:space="preserve">PD1980-0178</t>
  </si>
  <si>
    <t xml:space="preserve">SBPL</t>
  </si>
  <si>
    <t xml:space="preserve">SENADOR NILO COELHO</t>
  </si>
  <si>
    <t xml:space="preserve">PETROLINA</t>
  </si>
  <si>
    <t xml:space="preserve">9° 22' 3'' S</t>
  </si>
  <si>
    <t xml:space="preserve">40° 33' 49'' W</t>
  </si>
  <si>
    <t xml:space="preserve">384 m</t>
  </si>
  <si>
    <t xml:space="preserve">3250 m</t>
  </si>
  <si>
    <t xml:space="preserve">PCN 80/F/C/X/T</t>
  </si>
  <si>
    <t xml:space="preserve">PA2011-1907</t>
  </si>
  <si>
    <t xml:space="preserve">SBPN</t>
  </si>
  <si>
    <t xml:space="preserve">PORTO NACIONAL</t>
  </si>
  <si>
    <t xml:space="preserve">10° 43' 1'' S</t>
  </si>
  <si>
    <t xml:space="preserve">48° 24' 1'' W</t>
  </si>
  <si>
    <t xml:space="preserve">265 m</t>
  </si>
  <si>
    <t xml:space="preserve">PCN 27/F/B/X/T</t>
  </si>
  <si>
    <t xml:space="preserve">PD1990-0307</t>
  </si>
  <si>
    <t xml:space="preserve">PA2012-1476</t>
  </si>
  <si>
    <t xml:space="preserve">SBPP</t>
  </si>
  <si>
    <t xml:space="preserve">PONTA PORÃ</t>
  </si>
  <si>
    <t xml:space="preserve">22° 32' 59'' S</t>
  </si>
  <si>
    <t xml:space="preserve">55° 42' 9'' W</t>
  </si>
  <si>
    <t xml:space="preserve">657 m</t>
  </si>
  <si>
    <t xml:space="preserve">PCN 31/F/A/X/T</t>
  </si>
  <si>
    <t xml:space="preserve">PA2013-1185</t>
  </si>
  <si>
    <t xml:space="preserve">SBPR</t>
  </si>
  <si>
    <t xml:space="preserve">CARLOS PRATES</t>
  </si>
  <si>
    <t xml:space="preserve">19° 54' 33'' S</t>
  </si>
  <si>
    <t xml:space="preserve">43° 59' 21'' W</t>
  </si>
  <si>
    <t xml:space="preserve">928 m</t>
  </si>
  <si>
    <t xml:space="preserve">868 m</t>
  </si>
  <si>
    <t xml:space="preserve">PA2014-2499</t>
  </si>
  <si>
    <t xml:space="preserve">SBPS</t>
  </si>
  <si>
    <t xml:space="preserve">PORTO SEGURO</t>
  </si>
  <si>
    <t xml:space="preserve">16° 26' 17'' S</t>
  </si>
  <si>
    <t xml:space="preserve">39° 4' 40'' W</t>
  </si>
  <si>
    <t xml:space="preserve">51 m</t>
  </si>
  <si>
    <t xml:space="preserve">PCN 44/R/B/X/T</t>
  </si>
  <si>
    <t xml:space="preserve">PD1993-0152</t>
  </si>
  <si>
    <t xml:space="preserve">PD1994-0015</t>
  </si>
  <si>
    <t xml:space="preserve">PD1998-0299</t>
  </si>
  <si>
    <t xml:space="preserve">SBPV</t>
  </si>
  <si>
    <t xml:space="preserve">GOVERNADOR JORGE TEIXEIRA DE OLIVEIRA</t>
  </si>
  <si>
    <t xml:space="preserve">PORTO VELHO</t>
  </si>
  <si>
    <t xml:space="preserve">8° 42' 49'' S</t>
  </si>
  <si>
    <t xml:space="preserve">63° 54' 10'' W</t>
  </si>
  <si>
    <t xml:space="preserve">88 m</t>
  </si>
  <si>
    <t xml:space="preserve">PD1985-0080</t>
  </si>
  <si>
    <t xml:space="preserve">PD1985-0091</t>
  </si>
  <si>
    <t xml:space="preserve">4D</t>
  </si>
  <si>
    <t xml:space="preserve">SBQV</t>
  </si>
  <si>
    <t xml:space="preserve">PEDRO OTACÍLIO FIGUEIREDO</t>
  </si>
  <si>
    <t xml:space="preserve">VITÓRIA DA CONQUISTA</t>
  </si>
  <si>
    <t xml:space="preserve">14° 51' 49'' S</t>
  </si>
  <si>
    <t xml:space="preserve">40° 51' 47'' W</t>
  </si>
  <si>
    <t xml:space="preserve">915 m</t>
  </si>
  <si>
    <t xml:space="preserve">1775 m</t>
  </si>
  <si>
    <t xml:space="preserve">PA2015-1121</t>
  </si>
  <si>
    <t xml:space="preserve">SBRB</t>
  </si>
  <si>
    <t xml:space="preserve">PLÁCIDO DE CASTRO</t>
  </si>
  <si>
    <t xml:space="preserve">SENA MADUREIRA</t>
  </si>
  <si>
    <t xml:space="preserve">9° 52' 8'' S</t>
  </si>
  <si>
    <t xml:space="preserve">67° 53' 53'' W</t>
  </si>
  <si>
    <t xml:space="preserve">193 m</t>
  </si>
  <si>
    <t xml:space="preserve">2158 m</t>
  </si>
  <si>
    <t xml:space="preserve">PCN 78/F/D/X/T</t>
  </si>
  <si>
    <t xml:space="preserve">PA2007-0843</t>
  </si>
  <si>
    <t xml:space="preserve">SBRD</t>
  </si>
  <si>
    <t xml:space="preserve">RONDONÓPOLIS (*SWRD)</t>
  </si>
  <si>
    <t xml:space="preserve">RONDONÓPOLIS</t>
  </si>
  <si>
    <t xml:space="preserve">16° 35' 7'' S</t>
  </si>
  <si>
    <t xml:space="preserve">54° 43' 27'' W</t>
  </si>
  <si>
    <t xml:space="preserve">447 m</t>
  </si>
  <si>
    <t xml:space="preserve">1850 m</t>
  </si>
  <si>
    <t xml:space="preserve">PCN 28/F/B/X/U</t>
  </si>
  <si>
    <t xml:space="preserve">PD2001-1632</t>
  </si>
  <si>
    <t xml:space="preserve">SBRF</t>
  </si>
  <si>
    <t xml:space="preserve">GUARARAPES - GILBERTO FREYRE</t>
  </si>
  <si>
    <t xml:space="preserve">RECIFE</t>
  </si>
  <si>
    <t xml:space="preserve">8° 7' 35'' S</t>
  </si>
  <si>
    <t xml:space="preserve">34° 55' 22'' W</t>
  </si>
  <si>
    <t xml:space="preserve">10 m</t>
  </si>
  <si>
    <t xml:space="preserve">3007 m</t>
  </si>
  <si>
    <t xml:space="preserve">PCN 63/F/B/X/T</t>
  </si>
  <si>
    <t xml:space="preserve">PA2013-1297</t>
  </si>
  <si>
    <t xml:space="preserve">PA1(18) / NPA(36)</t>
  </si>
  <si>
    <t xml:space="preserve">PA2016-1317</t>
  </si>
  <si>
    <t xml:space="preserve">SBRJ</t>
  </si>
  <si>
    <t xml:space="preserve">SANTOS DUMONT</t>
  </si>
  <si>
    <t xml:space="preserve">22° 54' 36'' S</t>
  </si>
  <si>
    <t xml:space="preserve">43° 9' 45'' W</t>
  </si>
  <si>
    <t xml:space="preserve">2R/20L</t>
  </si>
  <si>
    <t xml:space="preserve">1323 m</t>
  </si>
  <si>
    <t xml:space="preserve">PCN 65/F/B/X/T</t>
  </si>
  <si>
    <t xml:space="preserve">2L/20R</t>
  </si>
  <si>
    <t xml:space="preserve">PCN 39/F/B/X/T</t>
  </si>
  <si>
    <t xml:space="preserve">PA2014-1562</t>
  </si>
  <si>
    <t xml:space="preserve">SBRP</t>
  </si>
  <si>
    <t xml:space="preserve">LEITE LOPES</t>
  </si>
  <si>
    <t xml:space="preserve">RIBEIRÃO PRETO</t>
  </si>
  <si>
    <t xml:space="preserve">21° 8' 11'' S</t>
  </si>
  <si>
    <t xml:space="preserve">47° 46' 36'' W</t>
  </si>
  <si>
    <t xml:space="preserve">550 m</t>
  </si>
  <si>
    <t xml:space="preserve">PD1983-0028</t>
  </si>
  <si>
    <t xml:space="preserve">PD1991-0240</t>
  </si>
  <si>
    <t xml:space="preserve">SBSG</t>
  </si>
  <si>
    <t xml:space="preserve">GOVERNADOR ALUIZIO ALVES</t>
  </si>
  <si>
    <t xml:space="preserve">SÃO GONÇALO DO AMARANTE</t>
  </si>
  <si>
    <t xml:space="preserve">5° 46' 8'' S</t>
  </si>
  <si>
    <t xml:space="preserve">35° 21' 59'' W</t>
  </si>
  <si>
    <t xml:space="preserve">83 m</t>
  </si>
  <si>
    <t xml:space="preserve">60 m</t>
  </si>
  <si>
    <t xml:space="preserve">PCN 70/F/A/X/T</t>
  </si>
  <si>
    <t xml:space="preserve">PA2014-1256</t>
  </si>
  <si>
    <t xml:space="preserve">PA2016-0554</t>
  </si>
  <si>
    <t xml:space="preserve">SBSJ</t>
  </si>
  <si>
    <t xml:space="preserve">PROFESSOR URBANO ERNESTO STUMPF</t>
  </si>
  <si>
    <t xml:space="preserve">SÃO JOSÉ DOS CAMPOS</t>
  </si>
  <si>
    <t xml:space="preserve">23° 13' 44'' S</t>
  </si>
  <si>
    <t xml:space="preserve">45° 52' 16'' W</t>
  </si>
  <si>
    <t xml:space="preserve">646 m</t>
  </si>
  <si>
    <t xml:space="preserve">2676 m</t>
  </si>
  <si>
    <t xml:space="preserve">PCN 71/F/A/X/T</t>
  </si>
  <si>
    <t xml:space="preserve">PD1988-0213</t>
  </si>
  <si>
    <t xml:space="preserve">SBSL</t>
  </si>
  <si>
    <t xml:space="preserve">MARECHAL CUNHA MACHADO</t>
  </si>
  <si>
    <t xml:space="preserve">SÃO LUÍS</t>
  </si>
  <si>
    <t xml:space="preserve">2° 35' 13'' S</t>
  </si>
  <si>
    <t xml:space="preserve">44° 14' 10'' W</t>
  </si>
  <si>
    <t xml:space="preserve">54 m</t>
  </si>
  <si>
    <t xml:space="preserve">2385 m</t>
  </si>
  <si>
    <t xml:space="preserve">PCN 52/F/B/X/T</t>
  </si>
  <si>
    <t xml:space="preserve">1464 m</t>
  </si>
  <si>
    <t xml:space="preserve">PA2015-2239</t>
  </si>
  <si>
    <t xml:space="preserve">SBSM</t>
  </si>
  <si>
    <t xml:space="preserve">29° 42' 39'' S</t>
  </si>
  <si>
    <t xml:space="preserve">53° 41' 32'' W</t>
  </si>
  <si>
    <t xml:space="preserve">PCN 20/R/B/X/T</t>
  </si>
  <si>
    <t xml:space="preserve">PD1981-0204</t>
  </si>
  <si>
    <t xml:space="preserve">SBSN</t>
  </si>
  <si>
    <t xml:space="preserve">MAESTRO WILSON FONSECA</t>
  </si>
  <si>
    <t xml:space="preserve">SANTARÉM</t>
  </si>
  <si>
    <t xml:space="preserve">2° 25' 29'' S</t>
  </si>
  <si>
    <t xml:space="preserve">54° 47' 9'' W</t>
  </si>
  <si>
    <t xml:space="preserve">PD1975-0038</t>
  </si>
  <si>
    <t xml:space="preserve">SBSO</t>
  </si>
  <si>
    <t xml:space="preserve">REGIONAL DE SORRISO ADOLINO BEDIN (SDSS*)</t>
  </si>
  <si>
    <t xml:space="preserve">SORRISO</t>
  </si>
  <si>
    <t xml:space="preserve">12° 28' 22'' S</t>
  </si>
  <si>
    <t xml:space="preserve">55° 40' 8'' W</t>
  </si>
  <si>
    <t xml:space="preserve">386 m</t>
  </si>
  <si>
    <t xml:space="preserve">PCN 26/F/A/Y/T</t>
  </si>
  <si>
    <t xml:space="preserve">PA2016-0745</t>
  </si>
  <si>
    <t xml:space="preserve">PA2016-1090</t>
  </si>
  <si>
    <t xml:space="preserve">SBSP</t>
  </si>
  <si>
    <t xml:space="preserve">CONGONHAS</t>
  </si>
  <si>
    <t xml:space="preserve">23° 37' 34'' S</t>
  </si>
  <si>
    <t xml:space="preserve">46° 39' 23'' W</t>
  </si>
  <si>
    <t xml:space="preserve">802 m</t>
  </si>
  <si>
    <t xml:space="preserve">17R/35L</t>
  </si>
  <si>
    <t xml:space="preserve">1940 m</t>
  </si>
  <si>
    <t xml:space="preserve">PCN 50/F/B/X/T</t>
  </si>
  <si>
    <t xml:space="preserve">17L/35R</t>
  </si>
  <si>
    <t xml:space="preserve">1495 m</t>
  </si>
  <si>
    <t xml:space="preserve">PCN 38/F/B/X/U</t>
  </si>
  <si>
    <t xml:space="preserve">PA2014-2980</t>
  </si>
  <si>
    <t xml:space="preserve">SBSR</t>
  </si>
  <si>
    <t xml:space="preserve">PROFESSOR ERIBERTO MANOEL REINO</t>
  </si>
  <si>
    <t xml:space="preserve">SÃO JOSÉ DO RIO PRETO</t>
  </si>
  <si>
    <t xml:space="preserve">20° 48' 58'' S</t>
  </si>
  <si>
    <t xml:space="preserve">49° 24' 17'' W</t>
  </si>
  <si>
    <t xml:space="preserve">543 m</t>
  </si>
  <si>
    <t xml:space="preserve">PD1983-0102</t>
  </si>
  <si>
    <t xml:space="preserve">PD1992-0235</t>
  </si>
  <si>
    <t xml:space="preserve">SBSV</t>
  </si>
  <si>
    <t xml:space="preserve">DEPUTADO LUÍS EDUARDO MAGALHÃES</t>
  </si>
  <si>
    <t xml:space="preserve">SALVADOR</t>
  </si>
  <si>
    <t xml:space="preserve">12° 54' 31'' S</t>
  </si>
  <si>
    <t xml:space="preserve">38° 19' 21'' W</t>
  </si>
  <si>
    <t xml:space="preserve">20 m</t>
  </si>
  <si>
    <t xml:space="preserve">3003 m</t>
  </si>
  <si>
    <t xml:space="preserve">PCN 104/F/B/X/T</t>
  </si>
  <si>
    <t xml:space="preserve">1518 m</t>
  </si>
  <si>
    <t xml:space="preserve">PA2014-1258</t>
  </si>
  <si>
    <t xml:space="preserve">PA1(10;28) / NINST(17;35)</t>
  </si>
  <si>
    <t xml:space="preserve">PA2015-3355</t>
  </si>
  <si>
    <t xml:space="preserve">SBTB</t>
  </si>
  <si>
    <t xml:space="preserve">TROMBETAS</t>
  </si>
  <si>
    <t xml:space="preserve">ORIXIMINÁ</t>
  </si>
  <si>
    <t xml:space="preserve">1° 29' 4'' S</t>
  </si>
  <si>
    <t xml:space="preserve">56° 23' 57'' W</t>
  </si>
  <si>
    <t xml:space="preserve">87 m</t>
  </si>
  <si>
    <t xml:space="preserve">PD1989-0025</t>
  </si>
  <si>
    <t xml:space="preserve">PD1989-0029</t>
  </si>
  <si>
    <t xml:space="preserve">SBTD</t>
  </si>
  <si>
    <t xml:space="preserve">LUÍS DAL CANALLE FILHO</t>
  </si>
  <si>
    <t xml:space="preserve">TOLEDO</t>
  </si>
  <si>
    <t xml:space="preserve">24° 41' 7'' S</t>
  </si>
  <si>
    <t xml:space="preserve">53° 41' 48'' W</t>
  </si>
  <si>
    <t xml:space="preserve">562 m</t>
  </si>
  <si>
    <t xml:space="preserve">1/19</t>
  </si>
  <si>
    <t xml:space="preserve">PCN 33/F/C/X/U</t>
  </si>
  <si>
    <t xml:space="preserve">PD1999-0747</t>
  </si>
  <si>
    <t xml:space="preserve">PA2015-0618</t>
  </si>
  <si>
    <t xml:space="preserve">SBTE</t>
  </si>
  <si>
    <t xml:space="preserve">SENADOR PETRÔNIO PORTELLA</t>
  </si>
  <si>
    <t xml:space="preserve">TERESINA</t>
  </si>
  <si>
    <t xml:space="preserve">5° 3' 38'' S</t>
  </si>
  <si>
    <t xml:space="preserve">42° 49' 28'' W</t>
  </si>
  <si>
    <t xml:space="preserve">67 m</t>
  </si>
  <si>
    <t xml:space="preserve">PA2015-0532</t>
  </si>
  <si>
    <t xml:space="preserve">SBTF</t>
  </si>
  <si>
    <t xml:space="preserve">TEFÉ</t>
  </si>
  <si>
    <t xml:space="preserve">3° 22' 49'' S</t>
  </si>
  <si>
    <t xml:space="preserve">64° 43' 31'' W</t>
  </si>
  <si>
    <t xml:space="preserve">57 m</t>
  </si>
  <si>
    <t xml:space="preserve">PD1990-0323</t>
  </si>
  <si>
    <t xml:space="preserve">PA2012-0518</t>
  </si>
  <si>
    <t xml:space="preserve">SBTG</t>
  </si>
  <si>
    <t xml:space="preserve">TRÊS LAGOAS</t>
  </si>
  <si>
    <t xml:space="preserve">20° 45' 5'' S</t>
  </si>
  <si>
    <t xml:space="preserve">51° 40' 49'' W</t>
  </si>
  <si>
    <t xml:space="preserve">324 m</t>
  </si>
  <si>
    <t xml:space="preserve">PA2014-1220</t>
  </si>
  <si>
    <t xml:space="preserve">SBTK</t>
  </si>
  <si>
    <t xml:space="preserve">TARAUACÁ</t>
  </si>
  <si>
    <t xml:space="preserve">8° 9' 17'' S</t>
  </si>
  <si>
    <t xml:space="preserve">70° 46' 58'' W</t>
  </si>
  <si>
    <t xml:space="preserve">197 m</t>
  </si>
  <si>
    <t xml:space="preserve">1130 m</t>
  </si>
  <si>
    <t xml:space="preserve">5700 kg / 0,5 MPa</t>
  </si>
  <si>
    <t xml:space="preserve">PA2006-0657</t>
  </si>
  <si>
    <t xml:space="preserve">SBTR</t>
  </si>
  <si>
    <t xml:space="preserve">TORRES</t>
  </si>
  <si>
    <t xml:space="preserve">29° 24' 36'' S</t>
  </si>
  <si>
    <t xml:space="preserve">49° 48' 37'' W</t>
  </si>
  <si>
    <t xml:space="preserve">8 m</t>
  </si>
  <si>
    <t xml:space="preserve">PD2004-1234</t>
  </si>
  <si>
    <t xml:space="preserve">SBTT</t>
  </si>
  <si>
    <t xml:space="preserve">TABATINGA</t>
  </si>
  <si>
    <t xml:space="preserve">4° 15' 2'' S</t>
  </si>
  <si>
    <t xml:space="preserve">69° 56' 16'' W</t>
  </si>
  <si>
    <t xml:space="preserve">85 m</t>
  </si>
  <si>
    <t xml:space="preserve">2150 m</t>
  </si>
  <si>
    <t xml:space="preserve">PCN 33/F/D/X/U</t>
  </si>
  <si>
    <t xml:space="preserve">PD1985-0203</t>
  </si>
  <si>
    <t xml:space="preserve">PD1990-0325</t>
  </si>
  <si>
    <t xml:space="preserve">SBTU</t>
  </si>
  <si>
    <t xml:space="preserve">TUCURUÍ</t>
  </si>
  <si>
    <t xml:space="preserve">3° 46' 37'' S</t>
  </si>
  <si>
    <t xml:space="preserve">49° 43' 11'' W</t>
  </si>
  <si>
    <t xml:space="preserve">253 m</t>
  </si>
  <si>
    <t xml:space="preserve">PA2016-1885</t>
  </si>
  <si>
    <t xml:space="preserve">SBUA</t>
  </si>
  <si>
    <t xml:space="preserve">SÃO GABRIEL DA CACHOEIRA</t>
  </si>
  <si>
    <t xml:space="preserve">0° 8' 53'' S</t>
  </si>
  <si>
    <t xml:space="preserve">66° 59' 9'' W</t>
  </si>
  <si>
    <t xml:space="preserve">76 m</t>
  </si>
  <si>
    <t xml:space="preserve">PD1981-0110</t>
  </si>
  <si>
    <t xml:space="preserve">SBUF</t>
  </si>
  <si>
    <t xml:space="preserve">PAULO AFONSO</t>
  </si>
  <si>
    <t xml:space="preserve">9° 24' 4'' S</t>
  </si>
  <si>
    <t xml:space="preserve">38° 15' 4'' W</t>
  </si>
  <si>
    <t xml:space="preserve">269 m</t>
  </si>
  <si>
    <t xml:space="preserve">PCN 35/F/C/X/U</t>
  </si>
  <si>
    <t xml:space="preserve">PA2015-2868</t>
  </si>
  <si>
    <t xml:space="preserve">SBUG</t>
  </si>
  <si>
    <t xml:space="preserve">RUBEM BERTA</t>
  </si>
  <si>
    <t xml:space="preserve">URUGUAIANA</t>
  </si>
  <si>
    <t xml:space="preserve">29° 47' 0'' S</t>
  </si>
  <si>
    <t xml:space="preserve">57° 2' 13'' W</t>
  </si>
  <si>
    <t xml:space="preserve">78 m</t>
  </si>
  <si>
    <t xml:space="preserve">PCN 18/F/C/Y/T</t>
  </si>
  <si>
    <t xml:space="preserve">PA2015-0388</t>
  </si>
  <si>
    <t xml:space="preserve">SBUL</t>
  </si>
  <si>
    <t xml:space="preserve">TEN CEL AVIADOR CÉSAR BOMBONATO</t>
  </si>
  <si>
    <t xml:space="preserve">UBERLÂNDIA</t>
  </si>
  <si>
    <t xml:space="preserve">18° 53' 1'' S</t>
  </si>
  <si>
    <t xml:space="preserve">48° 13' 31'' W</t>
  </si>
  <si>
    <t xml:space="preserve">943 m</t>
  </si>
  <si>
    <t xml:space="preserve">PCN 43/F/A/X/T</t>
  </si>
  <si>
    <t xml:space="preserve">PA2014-0465</t>
  </si>
  <si>
    <t xml:space="preserve">SBUR</t>
  </si>
  <si>
    <t xml:space="preserve">MARIO DE ALMEIDA FRANCO</t>
  </si>
  <si>
    <t xml:space="preserve">UBERABA</t>
  </si>
  <si>
    <t xml:space="preserve">19° 45' 53'' S</t>
  </si>
  <si>
    <t xml:space="preserve">47° 57' 58'' W</t>
  </si>
  <si>
    <t xml:space="preserve">809 m</t>
  </si>
  <si>
    <t xml:space="preserve">1759 m</t>
  </si>
  <si>
    <t xml:space="preserve">PA2015-1597</t>
  </si>
  <si>
    <t xml:space="preserve">SBVG</t>
  </si>
  <si>
    <t xml:space="preserve">MAJOR BRIGADEIRO TROMPOWSKY</t>
  </si>
  <si>
    <t xml:space="preserve">VARGINHA</t>
  </si>
  <si>
    <t xml:space="preserve">21° 35' 20'' S</t>
  </si>
  <si>
    <t xml:space="preserve">45° 28' 24'' W</t>
  </si>
  <si>
    <t xml:space="preserve">922 m</t>
  </si>
  <si>
    <t xml:space="preserve">PD1984-0188</t>
  </si>
  <si>
    <t xml:space="preserve">PA2014-0772</t>
  </si>
  <si>
    <t xml:space="preserve">SBVH</t>
  </si>
  <si>
    <t xml:space="preserve">VILHENA</t>
  </si>
  <si>
    <t xml:space="preserve">12° 41' 39'' S</t>
  </si>
  <si>
    <t xml:space="preserve">60° 5' 50'' W</t>
  </si>
  <si>
    <t xml:space="preserve">615 m</t>
  </si>
  <si>
    <t xml:space="preserve">PA2015-0819</t>
  </si>
  <si>
    <t xml:space="preserve">SBVT</t>
  </si>
  <si>
    <t xml:space="preserve">EURICO DE AGUIAR SALLES</t>
  </si>
  <si>
    <t xml:space="preserve">VITÓRIA</t>
  </si>
  <si>
    <t xml:space="preserve">ES</t>
  </si>
  <si>
    <t xml:space="preserve">20° 15' 29'' S</t>
  </si>
  <si>
    <t xml:space="preserve">40° 17' 11'' W</t>
  </si>
  <si>
    <t xml:space="preserve">1750 m</t>
  </si>
  <si>
    <t xml:space="preserve">PA2014-1002</t>
  </si>
  <si>
    <t xml:space="preserve">SBZM</t>
  </si>
  <si>
    <t xml:space="preserve">REGIONAL DA ZONA DA MATA</t>
  </si>
  <si>
    <t xml:space="preserve">GOIANÁ</t>
  </si>
  <si>
    <t xml:space="preserve">21° 30' 47'' S</t>
  </si>
  <si>
    <t xml:space="preserve">43° 10' 23'' W</t>
  </si>
  <si>
    <t xml:space="preserve">411 m</t>
  </si>
  <si>
    <t xml:space="preserve">2525 m</t>
  </si>
  <si>
    <t xml:space="preserve">PCN 66/F/B/X/T</t>
  </si>
  <si>
    <t xml:space="preserve">PA2011-1807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</si>
</sst>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4F81BD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8"/>
      <color rgb="FF4F81BD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b val="true"/>
      <u val="single"/>
      <sz val="10"/>
      <color rgb="FF4F81BD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34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A30" activeCellId="0" sqref="30:3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14"/>
    <col collapsed="false" customWidth="false" hidden="false" outlineLevel="0" max="5" min="5" style="0" width="11.52"/>
    <col collapsed="false" customWidth="true" hidden="false" outlineLevel="0" max="6" min="6" style="0" width="15.61"/>
    <col collapsed="false" customWidth="false" hidden="false" outlineLevel="0" max="8" min="7" style="0" width="11.52"/>
    <col collapsed="false" customWidth="true" hidden="false" outlineLevel="0" max="9" min="9" style="0" width="38.35"/>
    <col collapsed="false" customWidth="false" hidden="false" outlineLevel="0" max="33" min="10" style="0" width="11.52"/>
    <col collapsed="false" customWidth="false" hidden="false" outlineLevel="0" max="37" min="34" style="1" width="11.52"/>
    <col collapsed="false" customWidth="false" hidden="false" outlineLevel="0" max="38" min="38" style="2" width="11.52"/>
    <col collapsed="false" customWidth="false" hidden="false" outlineLevel="0" max="42" min="39" style="1" width="11.52"/>
    <col collapsed="false" customWidth="false" hidden="false" outlineLevel="0" max="44" min="43" style="0" width="11.52"/>
    <col collapsed="false" customWidth="false" hidden="false" outlineLevel="0" max="46" min="45" style="1" width="11.52"/>
    <col collapsed="false" customWidth="false" hidden="false" outlineLevel="0" max="1025" min="47" style="0" width="11.52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 t="s">
        <v>1</v>
      </c>
      <c r="G1" s="3"/>
      <c r="H1" s="3"/>
      <c r="I1" s="3" t="s">
        <v>2</v>
      </c>
      <c r="J1" s="3" t="s">
        <v>3</v>
      </c>
      <c r="K1" s="3"/>
      <c r="L1" s="3"/>
      <c r="M1" s="3"/>
      <c r="N1" s="3"/>
      <c r="O1" s="3" t="s">
        <v>4</v>
      </c>
      <c r="P1" s="3"/>
      <c r="Q1" s="3"/>
      <c r="R1" s="3"/>
      <c r="S1" s="3"/>
      <c r="T1" s="3" t="s">
        <v>5</v>
      </c>
      <c r="U1" s="3"/>
      <c r="V1" s="3"/>
      <c r="W1" s="3"/>
      <c r="X1" s="3"/>
      <c r="Y1" s="3" t="s">
        <v>6</v>
      </c>
      <c r="Z1" s="4"/>
      <c r="AA1" s="4"/>
      <c r="AB1" s="4"/>
      <c r="AC1" s="4"/>
      <c r="AD1" s="4"/>
      <c r="AE1" s="4"/>
      <c r="AF1" s="4"/>
      <c r="AG1" s="4"/>
      <c r="AH1" s="3" t="s">
        <v>7</v>
      </c>
      <c r="AI1" s="4"/>
      <c r="AJ1" s="4"/>
      <c r="AK1" s="4"/>
      <c r="AL1" s="3" t="s">
        <v>8</v>
      </c>
      <c r="AM1" s="3" t="s">
        <v>9</v>
      </c>
      <c r="AN1" s="3" t="s">
        <v>10</v>
      </c>
      <c r="AO1" s="3"/>
      <c r="AP1" s="3"/>
      <c r="AQ1" s="3"/>
      <c r="AR1" s="3"/>
      <c r="AS1" s="3"/>
      <c r="AT1" s="3"/>
      <c r="AU1" s="3" t="s">
        <v>11</v>
      </c>
    </row>
    <row r="2" customFormat="false" ht="125.25" hidden="false" customHeight="false" outlineLevel="0" collapsed="false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24</v>
      </c>
      <c r="AC2" s="5" t="s">
        <v>25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7"/>
      <c r="AJ2" s="7"/>
      <c r="AK2" s="8"/>
      <c r="AL2" s="9" t="str">
        <f aca="false">HYPERLINK("http://pergamum.anac.gov.br/arquivos/PA2016-0291.pdf","PORTARIA Nº 291/2016 ")</f>
        <v>PORTARIA Nº 291/2016 </v>
      </c>
      <c r="AM2" s="10" t="str">
        <f aca="false">HYPERLINK("http://pergamum.anac.gov.br/arquivos/PA2014-2007.pdf","PORTARIA Nº 2007/2014 E ALTERAÇÕES
(* = REGIME TARIFÁRIO DIFERENCIADO)")</f>
        <v>PORTARIA Nº 2007/2014 E ALTERAÇÕES
(* = REGIME TARIFÁRIO DIFERENCIADO)</v>
      </c>
      <c r="AN2" s="11" t="s">
        <v>34</v>
      </c>
      <c r="AO2" s="11" t="s">
        <v>35</v>
      </c>
      <c r="AP2" s="11" t="s">
        <v>36</v>
      </c>
      <c r="AQ2" s="11" t="s">
        <v>37</v>
      </c>
      <c r="AR2" s="11" t="s">
        <v>38</v>
      </c>
      <c r="AS2" s="11" t="s">
        <v>39</v>
      </c>
      <c r="AT2" s="12"/>
      <c r="AU2" s="5" t="s">
        <v>40</v>
      </c>
    </row>
    <row r="3" customFormat="false" ht="12.8" hidden="false" customHeight="false" outlineLevel="0" collapsed="false">
      <c r="A3" s="13" t="s">
        <v>41</v>
      </c>
      <c r="B3" s="13" t="s">
        <v>42</v>
      </c>
      <c r="C3" s="13" t="s">
        <v>43</v>
      </c>
      <c r="D3" s="13" t="s">
        <v>43</v>
      </c>
      <c r="E3" s="13" t="s">
        <v>44</v>
      </c>
      <c r="F3" s="14" t="s">
        <v>45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53</v>
      </c>
      <c r="O3" s="14" t="s">
        <v>54</v>
      </c>
      <c r="P3" s="14" t="s">
        <v>54</v>
      </c>
      <c r="Q3" s="14" t="s">
        <v>54</v>
      </c>
      <c r="R3" s="14" t="s">
        <v>54</v>
      </c>
      <c r="S3" s="14" t="s">
        <v>54</v>
      </c>
      <c r="T3" s="14" t="s">
        <v>54</v>
      </c>
      <c r="U3" s="14" t="s">
        <v>54</v>
      </c>
      <c r="V3" s="14" t="s">
        <v>54</v>
      </c>
      <c r="W3" s="14" t="s">
        <v>54</v>
      </c>
      <c r="X3" s="14" t="s">
        <v>54</v>
      </c>
      <c r="Y3" s="14" t="s">
        <v>54</v>
      </c>
      <c r="Z3" s="14" t="s">
        <v>54</v>
      </c>
      <c r="AA3" s="14" t="s">
        <v>54</v>
      </c>
      <c r="AB3" s="14" t="s">
        <v>54</v>
      </c>
      <c r="AC3" s="14" t="s">
        <v>54</v>
      </c>
      <c r="AD3" s="14" t="s">
        <v>55</v>
      </c>
      <c r="AE3" s="14" t="s">
        <v>56</v>
      </c>
      <c r="AF3" s="14" t="n">
        <v>0</v>
      </c>
      <c r="AG3" s="14" t="n">
        <v>0</v>
      </c>
      <c r="AH3" s="15" t="str">
        <f aca="false">IF(AD3&lt;&gt;0,HYPERLINK("http://pergamum.anac.gov.br/arquivos/" &amp; AD3 &amp; ".pdf",AD3),"")</f>
        <v>PD1981-0172</v>
      </c>
      <c r="AI3" s="16" t="str">
        <f aca="false">IF(AE3&lt;&gt;0,HYPERLINK("http://pergamum.anac.gov.br/arquivos/" &amp; AE3 &amp; ".pdf",AE3),"")</f>
        <v>PD1993-0516</v>
      </c>
      <c r="AJ3" s="16" t="str">
        <f aca="false">IF(AF3&lt;&gt;0,HYPERLINK("http://pergamum.anac.gov.br/arquivos/" &amp; AF3 &amp; ".pdf",AF3),"")</f>
        <v/>
      </c>
      <c r="AK3" s="17" t="str">
        <f aca="false">IF(AG3&lt;&gt;0,HYPERLINK("http://pergamum.anac.gov.br/arquivos/" &amp; AG3 &amp; ".pdf",AG3),"")</f>
        <v/>
      </c>
      <c r="AL3" s="18" t="s">
        <v>57</v>
      </c>
      <c r="AM3" s="18" t="s">
        <v>58</v>
      </c>
      <c r="AN3" s="18" t="s">
        <v>54</v>
      </c>
      <c r="AO3" s="19" t="s">
        <v>54</v>
      </c>
      <c r="AP3" s="18" t="s">
        <v>54</v>
      </c>
      <c r="AQ3" s="14"/>
      <c r="AR3" s="14"/>
      <c r="AS3" s="16" t="str">
        <f aca="false">IF(AND(AQ3&lt;&gt;0,AQ3&lt;&gt;""),HYPERLINK("http://pergamum.anac.gov.br/arquivos/" &amp; AQ3 &amp; ".pdf",AQ3),"")</f>
        <v/>
      </c>
      <c r="AT3" s="16" t="str">
        <f aca="false">IF(AND(AR3&lt;&gt;0,AR3&lt;&gt;""),HYPERLINK("http://pergamum.anac.gov.br/arquivos/" &amp; AR3 &amp; ".pdf",AR3),"")</f>
        <v/>
      </c>
      <c r="AU3" s="14" t="s">
        <v>54</v>
      </c>
    </row>
    <row r="4" customFormat="false" ht="12.8" hidden="false" customHeight="false" outlineLevel="0" collapsed="false">
      <c r="A4" s="13" t="s">
        <v>59</v>
      </c>
      <c r="B4" s="13" t="s">
        <v>42</v>
      </c>
      <c r="C4" s="13" t="s">
        <v>60</v>
      </c>
      <c r="D4" s="13" t="s">
        <v>61</v>
      </c>
      <c r="E4" s="13" t="s">
        <v>62</v>
      </c>
      <c r="F4" s="14" t="s">
        <v>63</v>
      </c>
      <c r="G4" s="14" t="s">
        <v>64</v>
      </c>
      <c r="H4" s="14" t="s">
        <v>65</v>
      </c>
      <c r="I4" s="14" t="s">
        <v>66</v>
      </c>
      <c r="J4" s="14" t="s">
        <v>67</v>
      </c>
      <c r="K4" s="14" t="s">
        <v>68</v>
      </c>
      <c r="L4" s="14" t="s">
        <v>69</v>
      </c>
      <c r="M4" s="14" t="s">
        <v>70</v>
      </c>
      <c r="N4" s="14" t="s">
        <v>53</v>
      </c>
      <c r="O4" s="14" t="s">
        <v>54</v>
      </c>
      <c r="P4" s="14" t="s">
        <v>54</v>
      </c>
      <c r="Q4" s="14" t="s">
        <v>54</v>
      </c>
      <c r="R4" s="14" t="s">
        <v>54</v>
      </c>
      <c r="S4" s="14" t="s">
        <v>54</v>
      </c>
      <c r="T4" s="14" t="s">
        <v>54</v>
      </c>
      <c r="U4" s="14" t="s">
        <v>54</v>
      </c>
      <c r="V4" s="14" t="s">
        <v>54</v>
      </c>
      <c r="W4" s="14" t="s">
        <v>54</v>
      </c>
      <c r="X4" s="14" t="s">
        <v>54</v>
      </c>
      <c r="Y4" s="14" t="s">
        <v>54</v>
      </c>
      <c r="Z4" s="14" t="s">
        <v>54</v>
      </c>
      <c r="AA4" s="14" t="s">
        <v>54</v>
      </c>
      <c r="AB4" s="14" t="s">
        <v>54</v>
      </c>
      <c r="AC4" s="14" t="s">
        <v>54</v>
      </c>
      <c r="AD4" s="14" t="s">
        <v>71</v>
      </c>
      <c r="AE4" s="14" t="n">
        <v>0</v>
      </c>
      <c r="AF4" s="14" t="n">
        <v>0</v>
      </c>
      <c r="AG4" s="14" t="n">
        <v>0</v>
      </c>
      <c r="AH4" s="15" t="str">
        <f aca="false">IF(AD4&lt;&gt;0,HYPERLINK("http://pergamum.anac.gov.br/arquivos/" &amp; AD4 &amp; ".pdf",AD4),"")</f>
        <v>PA2013-0888</v>
      </c>
      <c r="AI4" s="16" t="str">
        <f aca="false">IF(AE4&lt;&gt;0,HYPERLINK("http://pergamum.anac.gov.br/arquivos/" &amp; AE4 &amp; ".pdf",AE4),"")</f>
        <v/>
      </c>
      <c r="AJ4" s="16" t="str">
        <f aca="false">IF(AF4&lt;&gt;0,HYPERLINK("http://pergamum.anac.gov.br/arquivos/" &amp; AF4 &amp; ".pdf",AF4),"")</f>
        <v/>
      </c>
      <c r="AK4" s="17" t="str">
        <f aca="false">IF(AG4&lt;&gt;0,HYPERLINK("http://pergamum.anac.gov.br/arquivos/" &amp; AG4 &amp; ".pdf",AG4),"")</f>
        <v/>
      </c>
      <c r="AL4" s="18" t="s">
        <v>72</v>
      </c>
      <c r="AM4" s="18" t="s">
        <v>73</v>
      </c>
      <c r="AN4" s="18" t="s">
        <v>74</v>
      </c>
      <c r="AO4" s="19" t="s">
        <v>75</v>
      </c>
      <c r="AP4" s="18" t="n">
        <v>5</v>
      </c>
      <c r="AQ4" s="14" t="s">
        <v>76</v>
      </c>
      <c r="AR4" s="14"/>
      <c r="AS4" s="16" t="str">
        <f aca="false">IF(AND(AQ4&lt;&gt;0,AQ4&lt;&gt;""),HYPERLINK("http://pergamum.anac.gov.br/arquivos/" &amp; AQ4 &amp; ".pdf",AQ4),"")</f>
        <v>PA2016-0908</v>
      </c>
      <c r="AT4" s="16" t="str">
        <f aca="false">IF(AND(AR4&lt;&gt;0,AR4&lt;&gt;""),HYPERLINK("http://pergamum.anac.gov.br/arquivos/" &amp; AR4 &amp; ".pdf",AR4),"")</f>
        <v/>
      </c>
      <c r="AU4" s="14" t="s">
        <v>54</v>
      </c>
    </row>
    <row r="5" customFormat="false" ht="12.8" hidden="false" customHeight="false" outlineLevel="0" collapsed="false">
      <c r="A5" s="13" t="s">
        <v>77</v>
      </c>
      <c r="B5" s="13" t="s">
        <v>42</v>
      </c>
      <c r="C5" s="13" t="s">
        <v>78</v>
      </c>
      <c r="D5" s="13" t="s">
        <v>78</v>
      </c>
      <c r="E5" s="13" t="s">
        <v>79</v>
      </c>
      <c r="F5" s="14" t="s">
        <v>80</v>
      </c>
      <c r="G5" s="14" t="s">
        <v>81</v>
      </c>
      <c r="H5" s="14" t="s">
        <v>82</v>
      </c>
      <c r="I5" s="14" t="s">
        <v>83</v>
      </c>
      <c r="J5" s="14" t="s">
        <v>84</v>
      </c>
      <c r="K5" s="14" t="s">
        <v>85</v>
      </c>
      <c r="L5" s="14" t="s">
        <v>69</v>
      </c>
      <c r="M5" s="14" t="s">
        <v>86</v>
      </c>
      <c r="N5" s="14" t="s">
        <v>53</v>
      </c>
      <c r="O5" s="14" t="s">
        <v>54</v>
      </c>
      <c r="P5" s="14" t="s">
        <v>54</v>
      </c>
      <c r="Q5" s="14" t="s">
        <v>54</v>
      </c>
      <c r="R5" s="14" t="s">
        <v>54</v>
      </c>
      <c r="S5" s="14" t="s">
        <v>54</v>
      </c>
      <c r="T5" s="14" t="s">
        <v>54</v>
      </c>
      <c r="U5" s="14" t="s">
        <v>54</v>
      </c>
      <c r="V5" s="14" t="s">
        <v>54</v>
      </c>
      <c r="W5" s="14" t="s">
        <v>54</v>
      </c>
      <c r="X5" s="14" t="s">
        <v>54</v>
      </c>
      <c r="Y5" s="14" t="s">
        <v>54</v>
      </c>
      <c r="Z5" s="14" t="s">
        <v>54</v>
      </c>
      <c r="AA5" s="14" t="s">
        <v>54</v>
      </c>
      <c r="AB5" s="14" t="s">
        <v>54</v>
      </c>
      <c r="AC5" s="14" t="s">
        <v>54</v>
      </c>
      <c r="AD5" s="14" t="s">
        <v>87</v>
      </c>
      <c r="AE5" s="14" t="n">
        <v>0</v>
      </c>
      <c r="AF5" s="14" t="n">
        <v>0</v>
      </c>
      <c r="AG5" s="14" t="n">
        <v>0</v>
      </c>
      <c r="AH5" s="15" t="str">
        <f aca="false">IF(AD5&lt;&gt;0,HYPERLINK("http://pergamum.anac.gov.br/arquivos/" &amp; AD5 &amp; ".pdf",AD5),"")</f>
        <v>PD1986-0027</v>
      </c>
      <c r="AI5" s="16" t="str">
        <f aca="false">IF(AE5&lt;&gt;0,HYPERLINK("http://pergamum.anac.gov.br/arquivos/" &amp; AE5 &amp; ".pdf",AE5),"")</f>
        <v/>
      </c>
      <c r="AJ5" s="16" t="str">
        <f aca="false">IF(AF5&lt;&gt;0,HYPERLINK("http://pergamum.anac.gov.br/arquivos/" &amp; AF5 &amp; ".pdf",AF5),"")</f>
        <v/>
      </c>
      <c r="AK5" s="17" t="str">
        <f aca="false">IF(AG5&lt;&gt;0,HYPERLINK("http://pergamum.anac.gov.br/arquivos/" &amp; AG5 &amp; ".pdf",AG5),"")</f>
        <v/>
      </c>
      <c r="AL5" s="18" t="s">
        <v>88</v>
      </c>
      <c r="AM5" s="18" t="s">
        <v>54</v>
      </c>
      <c r="AN5" s="18" t="s">
        <v>54</v>
      </c>
      <c r="AO5" s="19" t="s">
        <v>54</v>
      </c>
      <c r="AP5" s="18" t="s">
        <v>54</v>
      </c>
      <c r="AQ5" s="14"/>
      <c r="AR5" s="14"/>
      <c r="AS5" s="16" t="str">
        <f aca="false">IF(AND(AQ5&lt;&gt;0,AQ5&lt;&gt;""),HYPERLINK("http://pergamum.anac.gov.br/arquivos/" &amp; AQ5 &amp; ".pdf",AQ5),"")</f>
        <v/>
      </c>
      <c r="AT5" s="16" t="str">
        <f aca="false">IF(AND(AR5&lt;&gt;0,AR5&lt;&gt;""),HYPERLINK("http://pergamum.anac.gov.br/arquivos/" &amp; AR5 &amp; ".pdf",AR5),"")</f>
        <v/>
      </c>
      <c r="AU5" s="14" t="s">
        <v>54</v>
      </c>
    </row>
    <row r="6" customFormat="false" ht="12.8" hidden="false" customHeight="false" outlineLevel="0" collapsed="false">
      <c r="A6" s="13" t="s">
        <v>89</v>
      </c>
      <c r="B6" s="13" t="s">
        <v>42</v>
      </c>
      <c r="C6" s="13" t="s">
        <v>90</v>
      </c>
      <c r="D6" s="13" t="s">
        <v>91</v>
      </c>
      <c r="E6" s="13" t="s">
        <v>62</v>
      </c>
      <c r="F6" s="14" t="s">
        <v>92</v>
      </c>
      <c r="G6" s="14" t="s">
        <v>93</v>
      </c>
      <c r="H6" s="14" t="s">
        <v>94</v>
      </c>
      <c r="I6" s="14" t="s">
        <v>66</v>
      </c>
      <c r="J6" s="14" t="s">
        <v>67</v>
      </c>
      <c r="K6" s="14" t="s">
        <v>95</v>
      </c>
      <c r="L6" s="14" t="s">
        <v>51</v>
      </c>
      <c r="M6" s="14" t="s">
        <v>96</v>
      </c>
      <c r="N6" s="14" t="s">
        <v>53</v>
      </c>
      <c r="O6" s="14" t="s">
        <v>54</v>
      </c>
      <c r="P6" s="14" t="s">
        <v>54</v>
      </c>
      <c r="Q6" s="14" t="s">
        <v>54</v>
      </c>
      <c r="R6" s="14" t="s">
        <v>54</v>
      </c>
      <c r="S6" s="14" t="s">
        <v>54</v>
      </c>
      <c r="T6" s="14" t="s">
        <v>54</v>
      </c>
      <c r="U6" s="14" t="s">
        <v>54</v>
      </c>
      <c r="V6" s="14" t="s">
        <v>54</v>
      </c>
      <c r="W6" s="14" t="s">
        <v>54</v>
      </c>
      <c r="X6" s="14" t="s">
        <v>54</v>
      </c>
      <c r="Y6" s="14" t="s">
        <v>54</v>
      </c>
      <c r="Z6" s="14" t="s">
        <v>54</v>
      </c>
      <c r="AA6" s="14" t="s">
        <v>54</v>
      </c>
      <c r="AB6" s="14" t="s">
        <v>54</v>
      </c>
      <c r="AC6" s="14" t="s">
        <v>54</v>
      </c>
      <c r="AD6" s="14" t="s">
        <v>97</v>
      </c>
      <c r="AE6" s="14" t="n">
        <v>0</v>
      </c>
      <c r="AF6" s="14" t="n">
        <v>0</v>
      </c>
      <c r="AG6" s="14" t="n">
        <v>0</v>
      </c>
      <c r="AH6" s="15" t="str">
        <f aca="false">IF(AD6&lt;&gt;0,HYPERLINK("http://pergamum.anac.gov.br/arquivos/" &amp; AD6 &amp; ".pdf",AD6),"")</f>
        <v>PD1987-0185</v>
      </c>
      <c r="AI6" s="16" t="str">
        <f aca="false">IF(AE6&lt;&gt;0,HYPERLINK("http://pergamum.anac.gov.br/arquivos/" &amp; AE6 &amp; ".pdf",AE6),"")</f>
        <v/>
      </c>
      <c r="AJ6" s="16" t="str">
        <f aca="false">IF(AF6&lt;&gt;0,HYPERLINK("http://pergamum.anac.gov.br/arquivos/" &amp; AF6 &amp; ".pdf",AF6),"")</f>
        <v/>
      </c>
      <c r="AK6" s="17" t="str">
        <f aca="false">IF(AG6&lt;&gt;0,HYPERLINK("http://pergamum.anac.gov.br/arquivos/" &amp; AG6 &amp; ".pdf",AG6),"")</f>
        <v/>
      </c>
      <c r="AL6" s="18" t="s">
        <v>57</v>
      </c>
      <c r="AM6" s="18" t="s">
        <v>73</v>
      </c>
      <c r="AN6" s="18" t="s">
        <v>98</v>
      </c>
      <c r="AO6" s="19" t="s">
        <v>75</v>
      </c>
      <c r="AP6" s="18" t="n">
        <v>11</v>
      </c>
      <c r="AQ6" s="14" t="s">
        <v>76</v>
      </c>
      <c r="AR6" s="14"/>
      <c r="AS6" s="16" t="str">
        <f aca="false">IF(AND(AQ6&lt;&gt;0,AQ6&lt;&gt;""),HYPERLINK("http://pergamum.anac.gov.br/arquivos/" &amp; AQ6 &amp; ".pdf",AQ6),"")</f>
        <v>PA2016-0908</v>
      </c>
      <c r="AT6" s="16" t="str">
        <f aca="false">IF(AND(AR6&lt;&gt;0,AR6&lt;&gt;""),HYPERLINK("http://pergamum.anac.gov.br/arquivos/" &amp; AR6 &amp; ".pdf",AR6),"")</f>
        <v/>
      </c>
      <c r="AU6" s="14" t="s">
        <v>54</v>
      </c>
    </row>
    <row r="7" customFormat="false" ht="12.8" hidden="false" customHeight="false" outlineLevel="0" collapsed="false">
      <c r="A7" s="13" t="s">
        <v>99</v>
      </c>
      <c r="B7" s="13" t="s">
        <v>42</v>
      </c>
      <c r="C7" s="13" t="s">
        <v>100</v>
      </c>
      <c r="D7" s="13" t="s">
        <v>101</v>
      </c>
      <c r="E7" s="13" t="s">
        <v>102</v>
      </c>
      <c r="F7" s="14" t="s">
        <v>103</v>
      </c>
      <c r="G7" s="14" t="s">
        <v>104</v>
      </c>
      <c r="H7" s="14" t="s">
        <v>105</v>
      </c>
      <c r="I7" s="14" t="s">
        <v>66</v>
      </c>
      <c r="J7" s="14" t="s">
        <v>106</v>
      </c>
      <c r="K7" s="14" t="s">
        <v>107</v>
      </c>
      <c r="L7" s="14" t="s">
        <v>69</v>
      </c>
      <c r="M7" s="14" t="s">
        <v>108</v>
      </c>
      <c r="N7" s="14" t="s">
        <v>53</v>
      </c>
      <c r="O7" s="14" t="s">
        <v>54</v>
      </c>
      <c r="P7" s="14" t="s">
        <v>54</v>
      </c>
      <c r="Q7" s="14" t="s">
        <v>54</v>
      </c>
      <c r="R7" s="14" t="s">
        <v>54</v>
      </c>
      <c r="S7" s="14" t="s">
        <v>54</v>
      </c>
      <c r="T7" s="14" t="s">
        <v>54</v>
      </c>
      <c r="U7" s="14" t="s">
        <v>54</v>
      </c>
      <c r="V7" s="14" t="s">
        <v>54</v>
      </c>
      <c r="W7" s="14" t="s">
        <v>54</v>
      </c>
      <c r="X7" s="14" t="s">
        <v>54</v>
      </c>
      <c r="Y7" s="14" t="s">
        <v>54</v>
      </c>
      <c r="Z7" s="14" t="s">
        <v>54</v>
      </c>
      <c r="AA7" s="14" t="s">
        <v>54</v>
      </c>
      <c r="AB7" s="14" t="s">
        <v>54</v>
      </c>
      <c r="AC7" s="14" t="s">
        <v>54</v>
      </c>
      <c r="AD7" s="14" t="s">
        <v>109</v>
      </c>
      <c r="AE7" s="14" t="n">
        <v>0</v>
      </c>
      <c r="AF7" s="14" t="n">
        <v>0</v>
      </c>
      <c r="AG7" s="14" t="n">
        <v>0</v>
      </c>
      <c r="AH7" s="15" t="str">
        <f aca="false">IF(AD7&lt;&gt;0,HYPERLINK("http://pergamum.anac.gov.br/arquivos/" &amp; AD7 &amp; ".pdf",AD7),"")</f>
        <v>PD1993-0575</v>
      </c>
      <c r="AI7" s="16" t="str">
        <f aca="false">IF(AE7&lt;&gt;0,HYPERLINK("http://pergamum.anac.gov.br/arquivos/" &amp; AE7 &amp; ".pdf",AE7),"")</f>
        <v/>
      </c>
      <c r="AJ7" s="16" t="str">
        <f aca="false">IF(AF7&lt;&gt;0,HYPERLINK("http://pergamum.anac.gov.br/arquivos/" &amp; AF7 &amp; ".pdf",AF7),"")</f>
        <v/>
      </c>
      <c r="AK7" s="17" t="str">
        <f aca="false">IF(AG7&lt;&gt;0,HYPERLINK("http://pergamum.anac.gov.br/arquivos/" &amp; AG7 &amp; ".pdf",AG7),"")</f>
        <v/>
      </c>
      <c r="AL7" s="18" t="s">
        <v>110</v>
      </c>
      <c r="AM7" s="18" t="s">
        <v>111</v>
      </c>
      <c r="AN7" s="18" t="s">
        <v>54</v>
      </c>
      <c r="AO7" s="19" t="s">
        <v>54</v>
      </c>
      <c r="AP7" s="18" t="s">
        <v>54</v>
      </c>
      <c r="AQ7" s="14"/>
      <c r="AR7" s="14"/>
      <c r="AS7" s="16" t="str">
        <f aca="false">IF(AND(AQ7&lt;&gt;0,AQ7&lt;&gt;""),HYPERLINK("http://pergamum.anac.gov.br/arquivos/" &amp; AQ7 &amp; ".pdf",AQ7),"")</f>
        <v/>
      </c>
      <c r="AT7" s="16" t="str">
        <f aca="false">IF(AND(AR7&lt;&gt;0,AR7&lt;&gt;""),HYPERLINK("http://pergamum.anac.gov.br/arquivos/" &amp; AR7 &amp; ".pdf",AR7),"")</f>
        <v/>
      </c>
      <c r="AU7" s="14" t="s">
        <v>54</v>
      </c>
    </row>
    <row r="8" customFormat="false" ht="12.8" hidden="false" customHeight="false" outlineLevel="0" collapsed="false">
      <c r="A8" s="13" t="s">
        <v>112</v>
      </c>
      <c r="B8" s="13" t="s">
        <v>42</v>
      </c>
      <c r="C8" s="13" t="s">
        <v>113</v>
      </c>
      <c r="D8" s="13" t="s">
        <v>114</v>
      </c>
      <c r="E8" s="13" t="s">
        <v>115</v>
      </c>
      <c r="F8" s="14" t="s">
        <v>116</v>
      </c>
      <c r="G8" s="14" t="s">
        <v>117</v>
      </c>
      <c r="H8" s="14" t="s">
        <v>118</v>
      </c>
      <c r="I8" s="14" t="s">
        <v>66</v>
      </c>
      <c r="J8" s="14" t="s">
        <v>119</v>
      </c>
      <c r="K8" s="14" t="s">
        <v>120</v>
      </c>
      <c r="L8" s="14" t="s">
        <v>51</v>
      </c>
      <c r="M8" s="14" t="s">
        <v>121</v>
      </c>
      <c r="N8" s="14" t="s">
        <v>53</v>
      </c>
      <c r="O8" s="14" t="s">
        <v>54</v>
      </c>
      <c r="P8" s="14" t="s">
        <v>54</v>
      </c>
      <c r="Q8" s="14" t="s">
        <v>54</v>
      </c>
      <c r="R8" s="14" t="s">
        <v>54</v>
      </c>
      <c r="S8" s="14" t="s">
        <v>54</v>
      </c>
      <c r="T8" s="14" t="s">
        <v>54</v>
      </c>
      <c r="U8" s="14" t="s">
        <v>54</v>
      </c>
      <c r="V8" s="14" t="s">
        <v>54</v>
      </c>
      <c r="W8" s="14" t="s">
        <v>54</v>
      </c>
      <c r="X8" s="14" t="s">
        <v>54</v>
      </c>
      <c r="Y8" s="14" t="s">
        <v>54</v>
      </c>
      <c r="Z8" s="14" t="s">
        <v>54</v>
      </c>
      <c r="AA8" s="14" t="s">
        <v>54</v>
      </c>
      <c r="AB8" s="14" t="s">
        <v>54</v>
      </c>
      <c r="AC8" s="14" t="s">
        <v>54</v>
      </c>
      <c r="AD8" s="14" t="s">
        <v>122</v>
      </c>
      <c r="AE8" s="14" t="n">
        <v>0</v>
      </c>
      <c r="AF8" s="14" t="n">
        <v>0</v>
      </c>
      <c r="AG8" s="14" t="n">
        <v>0</v>
      </c>
      <c r="AH8" s="15" t="str">
        <f aca="false">IF(AD8&lt;&gt;0,HYPERLINK("http://pergamum.anac.gov.br/arquivos/" &amp; AD8 &amp; ".pdf",AD8),"")</f>
        <v>PA2011-0162</v>
      </c>
      <c r="AI8" s="16" t="str">
        <f aca="false">IF(AE8&lt;&gt;0,HYPERLINK("http://pergamum.anac.gov.br/arquivos/" &amp; AE8 &amp; ".pdf",AE8),"")</f>
        <v/>
      </c>
      <c r="AJ8" s="16" t="str">
        <f aca="false">IF(AF8&lt;&gt;0,HYPERLINK("http://pergamum.anac.gov.br/arquivos/" &amp; AF8 &amp; ".pdf",AF8),"")</f>
        <v/>
      </c>
      <c r="AK8" s="17" t="str">
        <f aca="false">IF(AG8&lt;&gt;0,HYPERLINK("http://pergamum.anac.gov.br/arquivos/" &amp; AG8 &amp; ".pdf",AG8),"")</f>
        <v/>
      </c>
      <c r="AL8" s="18" t="s">
        <v>72</v>
      </c>
      <c r="AM8" s="18" t="s">
        <v>73</v>
      </c>
      <c r="AN8" s="18" t="s">
        <v>98</v>
      </c>
      <c r="AO8" s="19" t="s">
        <v>75</v>
      </c>
      <c r="AP8" s="18" t="n">
        <v>15</v>
      </c>
      <c r="AQ8" s="14" t="s">
        <v>76</v>
      </c>
      <c r="AR8" s="14"/>
      <c r="AS8" s="16" t="str">
        <f aca="false">IF(AND(AQ8&lt;&gt;0,AQ8&lt;&gt;""),HYPERLINK("http://pergamum.anac.gov.br/arquivos/" &amp; AQ8 &amp; ".pdf",AQ8),"")</f>
        <v>PA2016-0908</v>
      </c>
      <c r="AT8" s="16" t="str">
        <f aca="false">IF(AND(AR8&lt;&gt;0,AR8&lt;&gt;""),HYPERLINK("http://pergamum.anac.gov.br/arquivos/" &amp; AR8 &amp; ".pdf",AR8),"")</f>
        <v/>
      </c>
      <c r="AU8" s="14" t="s">
        <v>54</v>
      </c>
    </row>
    <row r="9" customFormat="false" ht="12.8" hidden="false" customHeight="false" outlineLevel="0" collapsed="false">
      <c r="A9" s="13" t="s">
        <v>123</v>
      </c>
      <c r="B9" s="13" t="s">
        <v>42</v>
      </c>
      <c r="C9" s="13" t="s">
        <v>124</v>
      </c>
      <c r="D9" s="13" t="s">
        <v>125</v>
      </c>
      <c r="E9" s="13" t="s">
        <v>62</v>
      </c>
      <c r="F9" s="14" t="s">
        <v>126</v>
      </c>
      <c r="G9" s="14" t="s">
        <v>127</v>
      </c>
      <c r="H9" s="14" t="s">
        <v>128</v>
      </c>
      <c r="I9" s="14" t="s">
        <v>66</v>
      </c>
      <c r="J9" s="14" t="s">
        <v>129</v>
      </c>
      <c r="K9" s="14" t="s">
        <v>130</v>
      </c>
      <c r="L9" s="14" t="s">
        <v>131</v>
      </c>
      <c r="M9" s="14" t="s">
        <v>132</v>
      </c>
      <c r="N9" s="14" t="s">
        <v>53</v>
      </c>
      <c r="O9" s="14" t="s">
        <v>54</v>
      </c>
      <c r="P9" s="14" t="s">
        <v>54</v>
      </c>
      <c r="Q9" s="14" t="s">
        <v>54</v>
      </c>
      <c r="R9" s="14" t="s">
        <v>54</v>
      </c>
      <c r="S9" s="14" t="s">
        <v>54</v>
      </c>
      <c r="T9" s="14" t="s">
        <v>54</v>
      </c>
      <c r="U9" s="14" t="s">
        <v>54</v>
      </c>
      <c r="V9" s="14" t="s">
        <v>54</v>
      </c>
      <c r="W9" s="14" t="s">
        <v>54</v>
      </c>
      <c r="X9" s="14" t="s">
        <v>54</v>
      </c>
      <c r="Y9" s="14" t="s">
        <v>54</v>
      </c>
      <c r="Z9" s="14" t="s">
        <v>54</v>
      </c>
      <c r="AA9" s="14" t="s">
        <v>54</v>
      </c>
      <c r="AB9" s="14" t="s">
        <v>54</v>
      </c>
      <c r="AC9" s="14" t="s">
        <v>54</v>
      </c>
      <c r="AD9" s="14" t="s">
        <v>133</v>
      </c>
      <c r="AE9" s="14" t="s">
        <v>134</v>
      </c>
      <c r="AF9" s="14" t="n">
        <v>0</v>
      </c>
      <c r="AG9" s="14" t="n">
        <v>0</v>
      </c>
      <c r="AH9" s="15" t="str">
        <f aca="false">IF(AD9&lt;&gt;0,HYPERLINK("http://pergamum.anac.gov.br/arquivos/" &amp; AD9 &amp; ".pdf",AD9),"")</f>
        <v>PD1983-0188</v>
      </c>
      <c r="AI9" s="16" t="str">
        <f aca="false">IF(AE9&lt;&gt;0,HYPERLINK("http://pergamum.anac.gov.br/arquivos/" &amp; AE9 &amp; ".pdf",AE9),"")</f>
        <v>PD1993-0603</v>
      </c>
      <c r="AJ9" s="16" t="str">
        <f aca="false">IF(AF9&lt;&gt;0,HYPERLINK("http://pergamum.anac.gov.br/arquivos/" &amp; AF9 &amp; ".pdf",AF9),"")</f>
        <v/>
      </c>
      <c r="AK9" s="17" t="str">
        <f aca="false">IF(AG9&lt;&gt;0,HYPERLINK("http://pergamum.anac.gov.br/arquivos/" &amp; AG9 &amp; ".pdf",AG9),"")</f>
        <v/>
      </c>
      <c r="AL9" s="18" t="s">
        <v>72</v>
      </c>
      <c r="AM9" s="18" t="s">
        <v>73</v>
      </c>
      <c r="AN9" s="18" t="s">
        <v>98</v>
      </c>
      <c r="AO9" s="19" t="s">
        <v>75</v>
      </c>
      <c r="AP9" s="18" t="n">
        <v>32</v>
      </c>
      <c r="AQ9" s="14" t="s">
        <v>76</v>
      </c>
      <c r="AR9" s="14"/>
      <c r="AS9" s="16" t="str">
        <f aca="false">IF(AND(AQ9&lt;&gt;0,AQ9&lt;&gt;""),HYPERLINK("http://pergamum.anac.gov.br/arquivos/" &amp; AQ9 &amp; ".pdf",AQ9),"")</f>
        <v>PA2016-0908</v>
      </c>
      <c r="AT9" s="16" t="str">
        <f aca="false">IF(AND(AR9&lt;&gt;0,AR9&lt;&gt;""),HYPERLINK("http://pergamum.anac.gov.br/arquivos/" &amp; AR9 &amp; ".pdf",AR9),"")</f>
        <v/>
      </c>
      <c r="AU9" s="14" t="s">
        <v>54</v>
      </c>
    </row>
    <row r="10" customFormat="false" ht="12.8" hidden="false" customHeight="false" outlineLevel="0" collapsed="false">
      <c r="A10" s="13" t="s">
        <v>135</v>
      </c>
      <c r="B10" s="13" t="s">
        <v>42</v>
      </c>
      <c r="C10" s="13" t="s">
        <v>136</v>
      </c>
      <c r="D10" s="13" t="s">
        <v>137</v>
      </c>
      <c r="E10" s="13" t="s">
        <v>138</v>
      </c>
      <c r="F10" s="14" t="s">
        <v>139</v>
      </c>
      <c r="G10" s="14" t="s">
        <v>140</v>
      </c>
      <c r="H10" s="14" t="s">
        <v>141</v>
      </c>
      <c r="I10" s="14" t="s">
        <v>66</v>
      </c>
      <c r="J10" s="14" t="s">
        <v>142</v>
      </c>
      <c r="K10" s="14" t="s">
        <v>143</v>
      </c>
      <c r="L10" s="14" t="s">
        <v>51</v>
      </c>
      <c r="M10" s="14" t="s">
        <v>144</v>
      </c>
      <c r="N10" s="14" t="s">
        <v>53</v>
      </c>
      <c r="O10" s="14" t="s">
        <v>54</v>
      </c>
      <c r="P10" s="14" t="s">
        <v>54</v>
      </c>
      <c r="Q10" s="14" t="s">
        <v>54</v>
      </c>
      <c r="R10" s="14" t="s">
        <v>54</v>
      </c>
      <c r="S10" s="14" t="s">
        <v>54</v>
      </c>
      <c r="T10" s="14" t="s">
        <v>54</v>
      </c>
      <c r="U10" s="14" t="s">
        <v>54</v>
      </c>
      <c r="V10" s="14" t="s">
        <v>54</v>
      </c>
      <c r="W10" s="14" t="s">
        <v>54</v>
      </c>
      <c r="X10" s="14" t="s">
        <v>54</v>
      </c>
      <c r="Y10" s="14" t="s">
        <v>54</v>
      </c>
      <c r="Z10" s="14" t="s">
        <v>54</v>
      </c>
      <c r="AA10" s="14" t="s">
        <v>54</v>
      </c>
      <c r="AB10" s="14" t="s">
        <v>54</v>
      </c>
      <c r="AC10" s="14" t="s">
        <v>54</v>
      </c>
      <c r="AD10" s="14" t="s">
        <v>145</v>
      </c>
      <c r="AE10" s="14" t="n">
        <v>0</v>
      </c>
      <c r="AF10" s="14" t="n">
        <v>0</v>
      </c>
      <c r="AG10" s="14" t="n">
        <v>0</v>
      </c>
      <c r="AH10" s="15" t="str">
        <f aca="false">IF(AD10&lt;&gt;0,HYPERLINK("http://pergamum.anac.gov.br/arquivos/" &amp; AD10 &amp; ".pdf",AD10),"")</f>
        <v>PD2005-1273</v>
      </c>
      <c r="AI10" s="16" t="str">
        <f aca="false">IF(AE10&lt;&gt;0,HYPERLINK("http://pergamum.anac.gov.br/arquivos/" &amp; AE10 &amp; ".pdf",AE10),"")</f>
        <v/>
      </c>
      <c r="AJ10" s="16" t="str">
        <f aca="false">IF(AF10&lt;&gt;0,HYPERLINK("http://pergamum.anac.gov.br/arquivos/" &amp; AF10 &amp; ".pdf",AF10),"")</f>
        <v/>
      </c>
      <c r="AK10" s="17" t="str">
        <f aca="false">IF(AG10&lt;&gt;0,HYPERLINK("http://pergamum.anac.gov.br/arquivos/" &amp; AG10 &amp; ".pdf",AG10),"")</f>
        <v/>
      </c>
      <c r="AL10" s="18" t="s">
        <v>72</v>
      </c>
      <c r="AM10" s="18" t="s">
        <v>73</v>
      </c>
      <c r="AN10" s="18" t="s">
        <v>98</v>
      </c>
      <c r="AO10" s="19" t="s">
        <v>75</v>
      </c>
      <c r="AP10" s="18" t="n">
        <v>12</v>
      </c>
      <c r="AQ10" s="14" t="s">
        <v>76</v>
      </c>
      <c r="AR10" s="14"/>
      <c r="AS10" s="16" t="str">
        <f aca="false">IF(AND(AQ10&lt;&gt;0,AQ10&lt;&gt;""),HYPERLINK("http://pergamum.anac.gov.br/arquivos/" &amp; AQ10 &amp; ".pdf",AQ10),"")</f>
        <v>PA2016-0908</v>
      </c>
      <c r="AT10" s="16" t="str">
        <f aca="false">IF(AND(AR10&lt;&gt;0,AR10&lt;&gt;""),HYPERLINK("http://pergamum.anac.gov.br/arquivos/" &amp; AR10 &amp; ".pdf",AR10),"")</f>
        <v/>
      </c>
      <c r="AU10" s="14" t="s">
        <v>54</v>
      </c>
    </row>
    <row r="11" customFormat="false" ht="12.8" hidden="false" customHeight="false" outlineLevel="0" collapsed="false">
      <c r="A11" s="13" t="s">
        <v>146</v>
      </c>
      <c r="B11" s="13" t="s">
        <v>42</v>
      </c>
      <c r="C11" s="13" t="s">
        <v>147</v>
      </c>
      <c r="D11" s="13" t="s">
        <v>148</v>
      </c>
      <c r="E11" s="13" t="s">
        <v>44</v>
      </c>
      <c r="F11" s="14" t="s">
        <v>149</v>
      </c>
      <c r="G11" s="14" t="s">
        <v>150</v>
      </c>
      <c r="H11" s="14" t="s">
        <v>151</v>
      </c>
      <c r="I11" s="14" t="s">
        <v>66</v>
      </c>
      <c r="J11" s="14" t="s">
        <v>152</v>
      </c>
      <c r="K11" s="14" t="s">
        <v>153</v>
      </c>
      <c r="L11" s="14" t="s">
        <v>69</v>
      </c>
      <c r="M11" s="14" t="s">
        <v>154</v>
      </c>
      <c r="N11" s="14" t="s">
        <v>53</v>
      </c>
      <c r="O11" s="14" t="s">
        <v>155</v>
      </c>
      <c r="P11" s="14" t="s">
        <v>156</v>
      </c>
      <c r="Q11" s="14" t="s">
        <v>69</v>
      </c>
      <c r="R11" s="14" t="s">
        <v>157</v>
      </c>
      <c r="S11" s="14" t="s">
        <v>53</v>
      </c>
      <c r="T11" s="14" t="s">
        <v>54</v>
      </c>
      <c r="U11" s="14" t="s">
        <v>54</v>
      </c>
      <c r="V11" s="14" t="s">
        <v>54</v>
      </c>
      <c r="W11" s="14" t="s">
        <v>54</v>
      </c>
      <c r="X11" s="14" t="s">
        <v>54</v>
      </c>
      <c r="Y11" s="14" t="s">
        <v>54</v>
      </c>
      <c r="Z11" s="14" t="s">
        <v>54</v>
      </c>
      <c r="AA11" s="14" t="s">
        <v>54</v>
      </c>
      <c r="AB11" s="14" t="s">
        <v>54</v>
      </c>
      <c r="AC11" s="14" t="s">
        <v>54</v>
      </c>
      <c r="AD11" s="14" t="s">
        <v>158</v>
      </c>
      <c r="AE11" s="14" t="n">
        <v>0</v>
      </c>
      <c r="AF11" s="14" t="n">
        <v>0</v>
      </c>
      <c r="AG11" s="14" t="n">
        <v>0</v>
      </c>
      <c r="AH11" s="15" t="str">
        <f aca="false">IF(AD11&lt;&gt;0,HYPERLINK("http://pergamum.anac.gov.br/arquivos/" &amp; AD11 &amp; ".pdf",AD11),"")</f>
        <v>PA2016-1883</v>
      </c>
      <c r="AI11" s="16" t="str">
        <f aca="false">IF(AE11&lt;&gt;0,HYPERLINK("http://pergamum.anac.gov.br/arquivos/" &amp; AE11 &amp; ".pdf",AE11),"")</f>
        <v/>
      </c>
      <c r="AJ11" s="16" t="str">
        <f aca="false">IF(AF11&lt;&gt;0,HYPERLINK("http://pergamum.anac.gov.br/arquivos/" &amp; AF11 &amp; ".pdf",AF11),"")</f>
        <v/>
      </c>
      <c r="AK11" s="17" t="str">
        <f aca="false">IF(AG11&lt;&gt;0,HYPERLINK("http://pergamum.anac.gov.br/arquivos/" &amp; AG11 &amp; ".pdf",AG11),"")</f>
        <v/>
      </c>
      <c r="AL11" s="18" t="s">
        <v>110</v>
      </c>
      <c r="AM11" s="18" t="s">
        <v>159</v>
      </c>
      <c r="AN11" s="18" t="s">
        <v>54</v>
      </c>
      <c r="AO11" s="19" t="s">
        <v>54</v>
      </c>
      <c r="AP11" s="18" t="s">
        <v>54</v>
      </c>
      <c r="AQ11" s="14"/>
      <c r="AR11" s="14"/>
      <c r="AS11" s="16" t="str">
        <f aca="false">IF(AND(AQ11&lt;&gt;0,AQ11&lt;&gt;""),HYPERLINK("http://pergamum.anac.gov.br/arquivos/" &amp; AQ11 &amp; ".pdf",AQ11),"")</f>
        <v/>
      </c>
      <c r="AT11" s="16" t="str">
        <f aca="false">IF(AND(AR11&lt;&gt;0,AR11&lt;&gt;""),HYPERLINK("http://pergamum.anac.gov.br/arquivos/" &amp; AR11 &amp; ".pdf",AR11),"")</f>
        <v/>
      </c>
      <c r="AU11" s="14" t="s">
        <v>54</v>
      </c>
    </row>
    <row r="12" customFormat="false" ht="12.8" hidden="false" customHeight="false" outlineLevel="0" collapsed="false">
      <c r="A12" s="13" t="s">
        <v>160</v>
      </c>
      <c r="B12" s="13" t="s">
        <v>42</v>
      </c>
      <c r="C12" s="13" t="s">
        <v>161</v>
      </c>
      <c r="D12" s="13" t="s">
        <v>162</v>
      </c>
      <c r="E12" s="13" t="s">
        <v>163</v>
      </c>
      <c r="F12" s="14" t="s">
        <v>164</v>
      </c>
      <c r="G12" s="14" t="s">
        <v>165</v>
      </c>
      <c r="H12" s="14" t="s">
        <v>166</v>
      </c>
      <c r="I12" s="14" t="s">
        <v>66</v>
      </c>
      <c r="J12" s="14" t="s">
        <v>152</v>
      </c>
      <c r="K12" s="14" t="s">
        <v>95</v>
      </c>
      <c r="L12" s="14" t="s">
        <v>51</v>
      </c>
      <c r="M12" s="14" t="s">
        <v>167</v>
      </c>
      <c r="N12" s="14" t="s">
        <v>168</v>
      </c>
      <c r="O12" s="14" t="s">
        <v>169</v>
      </c>
      <c r="P12" s="14" t="s">
        <v>170</v>
      </c>
      <c r="Q12" s="14" t="s">
        <v>69</v>
      </c>
      <c r="R12" s="14" t="s">
        <v>171</v>
      </c>
      <c r="S12" s="14" t="s">
        <v>172</v>
      </c>
      <c r="T12" s="14" t="s">
        <v>54</v>
      </c>
      <c r="U12" s="14" t="s">
        <v>54</v>
      </c>
      <c r="V12" s="14" t="s">
        <v>54</v>
      </c>
      <c r="W12" s="14" t="s">
        <v>54</v>
      </c>
      <c r="X12" s="14" t="s">
        <v>54</v>
      </c>
      <c r="Y12" s="14" t="s">
        <v>54</v>
      </c>
      <c r="Z12" s="14" t="s">
        <v>54</v>
      </c>
      <c r="AA12" s="14" t="s">
        <v>54</v>
      </c>
      <c r="AB12" s="14" t="s">
        <v>54</v>
      </c>
      <c r="AC12" s="14" t="s">
        <v>54</v>
      </c>
      <c r="AD12" s="14" t="s">
        <v>173</v>
      </c>
      <c r="AE12" s="14" t="n">
        <v>0</v>
      </c>
      <c r="AF12" s="14" t="n">
        <v>0</v>
      </c>
      <c r="AG12" s="14" t="n">
        <v>0</v>
      </c>
      <c r="AH12" s="15" t="str">
        <f aca="false">IF(AD12&lt;&gt;0,HYPERLINK("http://pergamum.anac.gov.br/arquivos/" &amp; AD12 &amp; ".pdf",AD12),"")</f>
        <v>PD2002-0833</v>
      </c>
      <c r="AI12" s="16" t="str">
        <f aca="false">IF(AE12&lt;&gt;0,HYPERLINK("http://pergamum.anac.gov.br/arquivos/" &amp; AE12 &amp; ".pdf",AE12),"")</f>
        <v/>
      </c>
      <c r="AJ12" s="16" t="str">
        <f aca="false">IF(AF12&lt;&gt;0,HYPERLINK("http://pergamum.anac.gov.br/arquivos/" &amp; AF12 &amp; ".pdf",AF12),"")</f>
        <v/>
      </c>
      <c r="AK12" s="17" t="str">
        <f aca="false">IF(AG12&lt;&gt;0,HYPERLINK("http://pergamum.anac.gov.br/arquivos/" &amp; AG12 &amp; ".pdf",AG12),"")</f>
        <v/>
      </c>
      <c r="AL12" s="18" t="s">
        <v>57</v>
      </c>
      <c r="AM12" s="18" t="s">
        <v>73</v>
      </c>
      <c r="AN12" s="18" t="s">
        <v>54</v>
      </c>
      <c r="AO12" s="19" t="s">
        <v>54</v>
      </c>
      <c r="AP12" s="18" t="s">
        <v>54</v>
      </c>
      <c r="AQ12" s="14"/>
      <c r="AR12" s="14"/>
      <c r="AS12" s="16" t="str">
        <f aca="false">IF(AND(AQ12&lt;&gt;0,AQ12&lt;&gt;""),HYPERLINK("http://pergamum.anac.gov.br/arquivos/" &amp; AQ12 &amp; ".pdf",AQ12),"")</f>
        <v/>
      </c>
      <c r="AT12" s="16" t="str">
        <f aca="false">IF(AND(AR12&lt;&gt;0,AR12&lt;&gt;""),HYPERLINK("http://pergamum.anac.gov.br/arquivos/" &amp; AR12 &amp; ".pdf",AR12),"")</f>
        <v/>
      </c>
      <c r="AU12" s="14" t="s">
        <v>54</v>
      </c>
    </row>
    <row r="13" customFormat="false" ht="12.8" hidden="false" customHeight="false" outlineLevel="0" collapsed="false">
      <c r="A13" s="13" t="s">
        <v>174</v>
      </c>
      <c r="B13" s="13" t="s">
        <v>42</v>
      </c>
      <c r="C13" s="13" t="s">
        <v>175</v>
      </c>
      <c r="D13" s="13" t="s">
        <v>176</v>
      </c>
      <c r="E13" s="13" t="s">
        <v>138</v>
      </c>
      <c r="F13" s="14" t="s">
        <v>177</v>
      </c>
      <c r="G13" s="14" t="s">
        <v>178</v>
      </c>
      <c r="H13" s="14" t="s">
        <v>179</v>
      </c>
      <c r="I13" s="14" t="s">
        <v>66</v>
      </c>
      <c r="J13" s="14" t="s">
        <v>180</v>
      </c>
      <c r="K13" s="14" t="s">
        <v>181</v>
      </c>
      <c r="L13" s="14" t="s">
        <v>69</v>
      </c>
      <c r="M13" s="14" t="s">
        <v>182</v>
      </c>
      <c r="N13" s="14" t="s">
        <v>53</v>
      </c>
      <c r="O13" s="14" t="s">
        <v>54</v>
      </c>
      <c r="P13" s="14" t="s">
        <v>54</v>
      </c>
      <c r="Q13" s="14" t="s">
        <v>54</v>
      </c>
      <c r="R13" s="14" t="s">
        <v>54</v>
      </c>
      <c r="S13" s="14" t="s">
        <v>54</v>
      </c>
      <c r="T13" s="14" t="s">
        <v>54</v>
      </c>
      <c r="U13" s="14" t="s">
        <v>54</v>
      </c>
      <c r="V13" s="14" t="s">
        <v>54</v>
      </c>
      <c r="W13" s="14" t="s">
        <v>54</v>
      </c>
      <c r="X13" s="14" t="s">
        <v>54</v>
      </c>
      <c r="Y13" s="14" t="s">
        <v>54</v>
      </c>
      <c r="Z13" s="14" t="s">
        <v>54</v>
      </c>
      <c r="AA13" s="14" t="s">
        <v>54</v>
      </c>
      <c r="AB13" s="14" t="s">
        <v>54</v>
      </c>
      <c r="AC13" s="14" t="s">
        <v>54</v>
      </c>
      <c r="AD13" s="14" t="s">
        <v>183</v>
      </c>
      <c r="AE13" s="14" t="n">
        <v>0</v>
      </c>
      <c r="AF13" s="14" t="n">
        <v>0</v>
      </c>
      <c r="AG13" s="14" t="n">
        <v>0</v>
      </c>
      <c r="AH13" s="15" t="str">
        <f aca="false">IF(AD13&lt;&gt;0,HYPERLINK("http://pergamum.anac.gov.br/arquivos/" &amp; AD13 &amp; ".pdf",AD13),"")</f>
        <v>PD1964-0121</v>
      </c>
      <c r="AI13" s="16" t="str">
        <f aca="false">IF(AE13&lt;&gt;0,HYPERLINK("http://pergamum.anac.gov.br/arquivos/" &amp; AE13 &amp; ".pdf",AE13),"")</f>
        <v/>
      </c>
      <c r="AJ13" s="16" t="str">
        <f aca="false">IF(AF13&lt;&gt;0,HYPERLINK("http://pergamum.anac.gov.br/arquivos/" &amp; AF13 &amp; ".pdf",AF13),"")</f>
        <v/>
      </c>
      <c r="AK13" s="17" t="str">
        <f aca="false">IF(AG13&lt;&gt;0,HYPERLINK("http://pergamum.anac.gov.br/arquivos/" &amp; AG13 &amp; ".pdf",AG13),"")</f>
        <v/>
      </c>
      <c r="AL13" s="18" t="s">
        <v>72</v>
      </c>
      <c r="AM13" s="18" t="s">
        <v>111</v>
      </c>
      <c r="AN13" s="18" t="s">
        <v>98</v>
      </c>
      <c r="AO13" s="19" t="s">
        <v>75</v>
      </c>
      <c r="AP13" s="18" t="n">
        <v>155</v>
      </c>
      <c r="AQ13" s="14" t="s">
        <v>76</v>
      </c>
      <c r="AR13" s="14"/>
      <c r="AS13" s="16" t="str">
        <f aca="false">IF(AND(AQ13&lt;&gt;0,AQ13&lt;&gt;""),HYPERLINK("http://pergamum.anac.gov.br/arquivos/" &amp; AQ13 &amp; ".pdf",AQ13),"")</f>
        <v>PA2016-0908</v>
      </c>
      <c r="AT13" s="16" t="str">
        <f aca="false">IF(AND(AR13&lt;&gt;0,AR13&lt;&gt;""),HYPERLINK("http://pergamum.anac.gov.br/arquivos/" &amp; AR13 &amp; ".pdf",AR13),"")</f>
        <v/>
      </c>
      <c r="AU13" s="14" t="s">
        <v>54</v>
      </c>
    </row>
    <row r="14" customFormat="false" ht="12.8" hidden="false" customHeight="false" outlineLevel="0" collapsed="false">
      <c r="A14" s="13" t="s">
        <v>184</v>
      </c>
      <c r="B14" s="13" t="s">
        <v>42</v>
      </c>
      <c r="C14" s="13" t="s">
        <v>185</v>
      </c>
      <c r="D14" s="13" t="s">
        <v>186</v>
      </c>
      <c r="E14" s="13" t="s">
        <v>187</v>
      </c>
      <c r="F14" s="14" t="s">
        <v>188</v>
      </c>
      <c r="G14" s="14" t="s">
        <v>189</v>
      </c>
      <c r="H14" s="14" t="s">
        <v>190</v>
      </c>
      <c r="I14" s="14" t="s">
        <v>66</v>
      </c>
      <c r="J14" s="14" t="s">
        <v>191</v>
      </c>
      <c r="K14" s="14" t="s">
        <v>192</v>
      </c>
      <c r="L14" s="14" t="s">
        <v>193</v>
      </c>
      <c r="M14" s="14" t="s">
        <v>194</v>
      </c>
      <c r="N14" s="14" t="s">
        <v>53</v>
      </c>
      <c r="O14" s="14" t="s">
        <v>54</v>
      </c>
      <c r="P14" s="14" t="s">
        <v>54</v>
      </c>
      <c r="Q14" s="14" t="s">
        <v>54</v>
      </c>
      <c r="R14" s="14" t="s">
        <v>54</v>
      </c>
      <c r="S14" s="14" t="s">
        <v>54</v>
      </c>
      <c r="T14" s="14" t="s">
        <v>54</v>
      </c>
      <c r="U14" s="14" t="s">
        <v>54</v>
      </c>
      <c r="V14" s="14" t="s">
        <v>54</v>
      </c>
      <c r="W14" s="14" t="s">
        <v>54</v>
      </c>
      <c r="X14" s="14" t="s">
        <v>54</v>
      </c>
      <c r="Y14" s="14" t="s">
        <v>54</v>
      </c>
      <c r="Z14" s="14" t="s">
        <v>54</v>
      </c>
      <c r="AA14" s="14" t="s">
        <v>54</v>
      </c>
      <c r="AB14" s="14" t="s">
        <v>54</v>
      </c>
      <c r="AC14" s="14" t="s">
        <v>54</v>
      </c>
      <c r="AD14" s="14" t="s">
        <v>195</v>
      </c>
      <c r="AE14" s="14" t="n">
        <v>0</v>
      </c>
      <c r="AF14" s="14" t="n">
        <v>0</v>
      </c>
      <c r="AG14" s="14" t="n">
        <v>0</v>
      </c>
      <c r="AH14" s="15" t="str">
        <f aca="false">IF(AD14&lt;&gt;0,HYPERLINK("http://pergamum.anac.gov.br/arquivos/" &amp; AD14 &amp; ".pdf",AD14),"")</f>
        <v>PA2016-0533</v>
      </c>
      <c r="AI14" s="16" t="str">
        <f aca="false">IF(AE14&lt;&gt;0,HYPERLINK("http://pergamum.anac.gov.br/arquivos/" &amp; AE14 &amp; ".pdf",AE14),"")</f>
        <v/>
      </c>
      <c r="AJ14" s="16" t="str">
        <f aca="false">IF(AF14&lt;&gt;0,HYPERLINK("http://pergamum.anac.gov.br/arquivos/" &amp; AF14 &amp; ".pdf",AF14),"")</f>
        <v/>
      </c>
      <c r="AK14" s="17" t="str">
        <f aca="false">IF(AG14&lt;&gt;0,HYPERLINK("http://pergamum.anac.gov.br/arquivos/" &amp; AG14 &amp; ".pdf",AG14),"")</f>
        <v/>
      </c>
      <c r="AL14" s="18" t="s">
        <v>57</v>
      </c>
      <c r="AM14" s="18" t="s">
        <v>73</v>
      </c>
      <c r="AN14" s="18" t="s">
        <v>54</v>
      </c>
      <c r="AO14" s="19" t="s">
        <v>54</v>
      </c>
      <c r="AP14" s="18" t="s">
        <v>54</v>
      </c>
      <c r="AQ14" s="14"/>
      <c r="AR14" s="14"/>
      <c r="AS14" s="16" t="str">
        <f aca="false">IF(AND(AQ14&lt;&gt;0,AQ14&lt;&gt;""),HYPERLINK("http://pergamum.anac.gov.br/arquivos/" &amp; AQ14 &amp; ".pdf",AQ14),"")</f>
        <v/>
      </c>
      <c r="AT14" s="16" t="str">
        <f aca="false">IF(AND(AR14&lt;&gt;0,AR14&lt;&gt;""),HYPERLINK("http://pergamum.anac.gov.br/arquivos/" &amp; AR14 &amp; ".pdf",AR14),"")</f>
        <v/>
      </c>
      <c r="AU14" s="14" t="s">
        <v>54</v>
      </c>
    </row>
    <row r="15" customFormat="false" ht="12.8" hidden="false" customHeight="false" outlineLevel="0" collapsed="false">
      <c r="A15" s="13" t="s">
        <v>196</v>
      </c>
      <c r="B15" s="13" t="s">
        <v>42</v>
      </c>
      <c r="C15" s="13" t="s">
        <v>197</v>
      </c>
      <c r="D15" s="13" t="s">
        <v>198</v>
      </c>
      <c r="E15" s="13" t="s">
        <v>62</v>
      </c>
      <c r="F15" s="14" t="s">
        <v>199</v>
      </c>
      <c r="G15" s="14" t="s">
        <v>200</v>
      </c>
      <c r="H15" s="14" t="s">
        <v>201</v>
      </c>
      <c r="I15" s="14" t="s">
        <v>202</v>
      </c>
      <c r="J15" s="14" t="s">
        <v>203</v>
      </c>
      <c r="K15" s="14" t="s">
        <v>204</v>
      </c>
      <c r="L15" s="14" t="s">
        <v>51</v>
      </c>
      <c r="M15" s="14" t="s">
        <v>205</v>
      </c>
      <c r="N15" s="14" t="s">
        <v>53</v>
      </c>
      <c r="O15" s="14" t="s">
        <v>54</v>
      </c>
      <c r="P15" s="14" t="s">
        <v>54</v>
      </c>
      <c r="Q15" s="14" t="s">
        <v>54</v>
      </c>
      <c r="R15" s="14" t="s">
        <v>54</v>
      </c>
      <c r="S15" s="14" t="s">
        <v>54</v>
      </c>
      <c r="T15" s="14" t="s">
        <v>54</v>
      </c>
      <c r="U15" s="14" t="s">
        <v>54</v>
      </c>
      <c r="V15" s="14" t="s">
        <v>54</v>
      </c>
      <c r="W15" s="14" t="s">
        <v>54</v>
      </c>
      <c r="X15" s="14" t="s">
        <v>54</v>
      </c>
      <c r="Y15" s="14" t="s">
        <v>54</v>
      </c>
      <c r="Z15" s="14" t="s">
        <v>54</v>
      </c>
      <c r="AA15" s="14" t="s">
        <v>54</v>
      </c>
      <c r="AB15" s="14" t="s">
        <v>54</v>
      </c>
      <c r="AC15" s="14" t="s">
        <v>54</v>
      </c>
      <c r="AD15" s="14" t="s">
        <v>206</v>
      </c>
      <c r="AE15" s="14" t="n">
        <v>0</v>
      </c>
      <c r="AF15" s="14" t="n">
        <v>0</v>
      </c>
      <c r="AG15" s="14" t="n">
        <v>0</v>
      </c>
      <c r="AH15" s="15" t="str">
        <f aca="false">IF(AD15&lt;&gt;0,HYPERLINK("http://pergamum.anac.gov.br/arquivos/" &amp; AD15 &amp; ".pdf",AD15),"")</f>
        <v>PA2014-0512</v>
      </c>
      <c r="AI15" s="16" t="str">
        <f aca="false">IF(AE15&lt;&gt;0,HYPERLINK("http://pergamum.anac.gov.br/arquivos/" &amp; AE15 &amp; ".pdf",AE15),"")</f>
        <v/>
      </c>
      <c r="AJ15" s="16" t="str">
        <f aca="false">IF(AF15&lt;&gt;0,HYPERLINK("http://pergamum.anac.gov.br/arquivos/" &amp; AF15 &amp; ".pdf",AF15),"")</f>
        <v/>
      </c>
      <c r="AK15" s="17" t="str">
        <f aca="false">IF(AG15&lt;&gt;0,HYPERLINK("http://pergamum.anac.gov.br/arquivos/" &amp; AG15 &amp; ".pdf",AG15),"")</f>
        <v/>
      </c>
      <c r="AL15" s="18" t="s">
        <v>57</v>
      </c>
      <c r="AM15" s="18" t="s">
        <v>58</v>
      </c>
      <c r="AN15" s="18" t="s">
        <v>54</v>
      </c>
      <c r="AO15" s="19" t="s">
        <v>54</v>
      </c>
      <c r="AP15" s="18" t="s">
        <v>54</v>
      </c>
      <c r="AQ15" s="14"/>
      <c r="AR15" s="14"/>
      <c r="AS15" s="16" t="str">
        <f aca="false">IF(AND(AQ15&lt;&gt;0,AQ15&lt;&gt;""),HYPERLINK("http://pergamum.anac.gov.br/arquivos/" &amp; AQ15 &amp; ".pdf",AQ15),"")</f>
        <v/>
      </c>
      <c r="AT15" s="16" t="str">
        <f aca="false">IF(AND(AR15&lt;&gt;0,AR15&lt;&gt;""),HYPERLINK("http://pergamum.anac.gov.br/arquivos/" &amp; AR15 &amp; ".pdf",AR15),"")</f>
        <v/>
      </c>
      <c r="AU15" s="14" t="s">
        <v>54</v>
      </c>
    </row>
    <row r="16" customFormat="false" ht="12.8" hidden="false" customHeight="false" outlineLevel="0" collapsed="false">
      <c r="A16" s="13" t="s">
        <v>207</v>
      </c>
      <c r="B16" s="13" t="s">
        <v>42</v>
      </c>
      <c r="C16" s="13" t="s">
        <v>208</v>
      </c>
      <c r="D16" s="13" t="s">
        <v>209</v>
      </c>
      <c r="E16" s="13" t="s">
        <v>138</v>
      </c>
      <c r="F16" s="14" t="s">
        <v>210</v>
      </c>
      <c r="G16" s="14" t="s">
        <v>211</v>
      </c>
      <c r="H16" s="14" t="s">
        <v>212</v>
      </c>
      <c r="I16" s="14" t="s">
        <v>66</v>
      </c>
      <c r="J16" s="14" t="s">
        <v>191</v>
      </c>
      <c r="K16" s="14" t="s">
        <v>213</v>
      </c>
      <c r="L16" s="14" t="s">
        <v>51</v>
      </c>
      <c r="M16" s="14" t="s">
        <v>214</v>
      </c>
      <c r="N16" s="14" t="s">
        <v>53</v>
      </c>
      <c r="O16" s="14" t="s">
        <v>54</v>
      </c>
      <c r="P16" s="14" t="s">
        <v>54</v>
      </c>
      <c r="Q16" s="14" t="s">
        <v>54</v>
      </c>
      <c r="R16" s="14" t="s">
        <v>54</v>
      </c>
      <c r="S16" s="14" t="s">
        <v>54</v>
      </c>
      <c r="T16" s="14" t="s">
        <v>54</v>
      </c>
      <c r="U16" s="14" t="s">
        <v>54</v>
      </c>
      <c r="V16" s="14" t="s">
        <v>54</v>
      </c>
      <c r="W16" s="14" t="s">
        <v>54</v>
      </c>
      <c r="X16" s="14" t="s">
        <v>54</v>
      </c>
      <c r="Y16" s="14" t="s">
        <v>54</v>
      </c>
      <c r="Z16" s="14" t="s">
        <v>54</v>
      </c>
      <c r="AA16" s="14" t="s">
        <v>54</v>
      </c>
      <c r="AB16" s="14" t="s">
        <v>54</v>
      </c>
      <c r="AC16" s="14" t="s">
        <v>54</v>
      </c>
      <c r="AD16" s="14" t="s">
        <v>215</v>
      </c>
      <c r="AE16" s="14" t="n">
        <v>0</v>
      </c>
      <c r="AF16" s="14" t="n">
        <v>0</v>
      </c>
      <c r="AG16" s="14" t="n">
        <v>0</v>
      </c>
      <c r="AH16" s="15" t="str">
        <f aca="false">IF(AD16&lt;&gt;0,HYPERLINK("http://pergamum.anac.gov.br/arquivos/" &amp; AD16 &amp; ".pdf",AD16),"")</f>
        <v>PD2006-0221-GC</v>
      </c>
      <c r="AI16" s="16" t="str">
        <f aca="false">IF(AE16&lt;&gt;0,HYPERLINK("http://pergamum.anac.gov.br/arquivos/" &amp; AE16 &amp; ".pdf",AE16),"")</f>
        <v/>
      </c>
      <c r="AJ16" s="16" t="str">
        <f aca="false">IF(AF16&lt;&gt;0,HYPERLINK("http://pergamum.anac.gov.br/arquivos/" &amp; AF16 &amp; ".pdf",AF16),"")</f>
        <v/>
      </c>
      <c r="AK16" s="17" t="str">
        <f aca="false">IF(AG16&lt;&gt;0,HYPERLINK("http://pergamum.anac.gov.br/arquivos/" &amp; AG16 &amp; ".pdf",AG16),"")</f>
        <v/>
      </c>
      <c r="AL16" s="18" t="s">
        <v>88</v>
      </c>
      <c r="AM16" s="18" t="s">
        <v>54</v>
      </c>
      <c r="AN16" s="18" t="s">
        <v>54</v>
      </c>
      <c r="AO16" s="19" t="s">
        <v>54</v>
      </c>
      <c r="AP16" s="18" t="s">
        <v>54</v>
      </c>
      <c r="AQ16" s="14"/>
      <c r="AR16" s="14"/>
      <c r="AS16" s="16" t="str">
        <f aca="false">IF(AND(AQ16&lt;&gt;0,AQ16&lt;&gt;""),HYPERLINK("http://pergamum.anac.gov.br/arquivos/" &amp; AQ16 &amp; ".pdf",AQ16),"")</f>
        <v/>
      </c>
      <c r="AT16" s="16" t="str">
        <f aca="false">IF(AND(AR16&lt;&gt;0,AR16&lt;&gt;""),HYPERLINK("http://pergamum.anac.gov.br/arquivos/" &amp; AR16 &amp; ".pdf",AR16),"")</f>
        <v/>
      </c>
      <c r="AU16" s="14" t="s">
        <v>54</v>
      </c>
    </row>
    <row r="17" customFormat="false" ht="12.8" hidden="false" customHeight="false" outlineLevel="0" collapsed="false">
      <c r="A17" s="13" t="s">
        <v>216</v>
      </c>
      <c r="B17" s="13" t="s">
        <v>42</v>
      </c>
      <c r="C17" s="13" t="s">
        <v>217</v>
      </c>
      <c r="D17" s="13" t="s">
        <v>218</v>
      </c>
      <c r="E17" s="13" t="s">
        <v>219</v>
      </c>
      <c r="F17" s="14" t="s">
        <v>220</v>
      </c>
      <c r="G17" s="14" t="s">
        <v>221</v>
      </c>
      <c r="H17" s="14" t="s">
        <v>222</v>
      </c>
      <c r="I17" s="14" t="s">
        <v>66</v>
      </c>
      <c r="J17" s="14" t="s">
        <v>223</v>
      </c>
      <c r="K17" s="14" t="s">
        <v>224</v>
      </c>
      <c r="L17" s="14" t="s">
        <v>69</v>
      </c>
      <c r="M17" s="14" t="s">
        <v>225</v>
      </c>
      <c r="N17" s="14" t="s">
        <v>53</v>
      </c>
      <c r="O17" s="14" t="s">
        <v>226</v>
      </c>
      <c r="P17" s="14" t="s">
        <v>227</v>
      </c>
      <c r="Q17" s="14" t="s">
        <v>69</v>
      </c>
      <c r="R17" s="14" t="s">
        <v>228</v>
      </c>
      <c r="S17" s="14" t="s">
        <v>53</v>
      </c>
      <c r="T17" s="14" t="s">
        <v>54</v>
      </c>
      <c r="U17" s="14" t="s">
        <v>54</v>
      </c>
      <c r="V17" s="14" t="s">
        <v>54</v>
      </c>
      <c r="W17" s="14" t="s">
        <v>54</v>
      </c>
      <c r="X17" s="14" t="s">
        <v>54</v>
      </c>
      <c r="Y17" s="14" t="s">
        <v>54</v>
      </c>
      <c r="Z17" s="14" t="s">
        <v>54</v>
      </c>
      <c r="AA17" s="14" t="s">
        <v>54</v>
      </c>
      <c r="AB17" s="14" t="s">
        <v>54</v>
      </c>
      <c r="AC17" s="14" t="s">
        <v>54</v>
      </c>
      <c r="AD17" s="14" t="s">
        <v>229</v>
      </c>
      <c r="AE17" s="14" t="n">
        <v>0</v>
      </c>
      <c r="AF17" s="14" t="n">
        <v>0</v>
      </c>
      <c r="AG17" s="14" t="n">
        <v>0</v>
      </c>
      <c r="AH17" s="15" t="str">
        <f aca="false">IF(AD17&lt;&gt;0,HYPERLINK("http://pergamum.anac.gov.br/arquivos/" &amp; AD17 &amp; ".pdf",AD17),"")</f>
        <v>PA2012-2422</v>
      </c>
      <c r="AI17" s="16" t="str">
        <f aca="false">IF(AE17&lt;&gt;0,HYPERLINK("http://pergamum.anac.gov.br/arquivos/" &amp; AE17 &amp; ".pdf",AE17),"")</f>
        <v/>
      </c>
      <c r="AJ17" s="16" t="str">
        <f aca="false">IF(AF17&lt;&gt;0,HYPERLINK("http://pergamum.anac.gov.br/arquivos/" &amp; AF17 &amp; ".pdf",AF17),"")</f>
        <v/>
      </c>
      <c r="AK17" s="17" t="str">
        <f aca="false">IF(AG17&lt;&gt;0,HYPERLINK("http://pergamum.anac.gov.br/arquivos/" &amp; AG17 &amp; ".pdf",AG17),"")</f>
        <v/>
      </c>
      <c r="AL17" s="18" t="s">
        <v>230</v>
      </c>
      <c r="AM17" s="18" t="s">
        <v>231</v>
      </c>
      <c r="AN17" s="18" t="s">
        <v>232</v>
      </c>
      <c r="AO17" s="19" t="s">
        <v>233</v>
      </c>
      <c r="AP17" s="18" t="s">
        <v>234</v>
      </c>
      <c r="AQ17" s="14" t="s">
        <v>235</v>
      </c>
      <c r="AR17" s="14" t="s">
        <v>236</v>
      </c>
      <c r="AS17" s="16" t="str">
        <f aca="false">IF(AND(AQ17&lt;&gt;0,AQ17&lt;&gt;""),HYPERLINK("http://pergamum.anac.gov.br/arquivos/" &amp; AQ17 &amp; ".pdf",AQ17),"")</f>
        <v>PA2015-2416</v>
      </c>
      <c r="AT17" s="16" t="str">
        <f aca="false">IF(AND(AR17&lt;&gt;0,AR17&lt;&gt;""),HYPERLINK("http://pergamum.anac.gov.br/arquivos/" &amp; AR17 &amp; ".pdf",AR17),"")</f>
        <v>PA2016-0553</v>
      </c>
      <c r="AU17" s="14" t="s">
        <v>54</v>
      </c>
    </row>
    <row r="18" customFormat="false" ht="12.8" hidden="false" customHeight="false" outlineLevel="0" collapsed="false">
      <c r="A18" s="13" t="s">
        <v>237</v>
      </c>
      <c r="B18" s="13" t="s">
        <v>42</v>
      </c>
      <c r="C18" s="13" t="s">
        <v>238</v>
      </c>
      <c r="D18" s="13" t="s">
        <v>238</v>
      </c>
      <c r="E18" s="13" t="s">
        <v>62</v>
      </c>
      <c r="F18" s="14" t="s">
        <v>239</v>
      </c>
      <c r="G18" s="14" t="s">
        <v>240</v>
      </c>
      <c r="H18" s="14" t="s">
        <v>241</v>
      </c>
      <c r="I18" s="14" t="s">
        <v>66</v>
      </c>
      <c r="J18" s="14" t="s">
        <v>169</v>
      </c>
      <c r="K18" s="14" t="s">
        <v>95</v>
      </c>
      <c r="L18" s="14" t="s">
        <v>131</v>
      </c>
      <c r="M18" s="14" t="s">
        <v>242</v>
      </c>
      <c r="N18" s="14" t="s">
        <v>53</v>
      </c>
      <c r="O18" s="14" t="s">
        <v>54</v>
      </c>
      <c r="P18" s="14" t="s">
        <v>54</v>
      </c>
      <c r="Q18" s="14" t="s">
        <v>54</v>
      </c>
      <c r="R18" s="14" t="s">
        <v>54</v>
      </c>
      <c r="S18" s="14" t="s">
        <v>54</v>
      </c>
      <c r="T18" s="14" t="s">
        <v>54</v>
      </c>
      <c r="U18" s="14" t="s">
        <v>54</v>
      </c>
      <c r="V18" s="14" t="s">
        <v>54</v>
      </c>
      <c r="W18" s="14" t="s">
        <v>54</v>
      </c>
      <c r="X18" s="14" t="s">
        <v>54</v>
      </c>
      <c r="Y18" s="14" t="s">
        <v>54</v>
      </c>
      <c r="Z18" s="14" t="s">
        <v>54</v>
      </c>
      <c r="AA18" s="14" t="s">
        <v>54</v>
      </c>
      <c r="AB18" s="14" t="s">
        <v>54</v>
      </c>
      <c r="AC18" s="14" t="s">
        <v>54</v>
      </c>
      <c r="AD18" s="14" t="s">
        <v>243</v>
      </c>
      <c r="AE18" s="14" t="n">
        <v>0</v>
      </c>
      <c r="AF18" s="14" t="n">
        <v>0</v>
      </c>
      <c r="AG18" s="14" t="n">
        <v>0</v>
      </c>
      <c r="AH18" s="15" t="str">
        <f aca="false">IF(AD18&lt;&gt;0,HYPERLINK("http://pergamum.anac.gov.br/arquivos/" &amp; AD18 &amp; ".pdf",AD18),"")</f>
        <v>PD1959-0022</v>
      </c>
      <c r="AI18" s="16" t="str">
        <f aca="false">IF(AE18&lt;&gt;0,HYPERLINK("http://pergamum.anac.gov.br/arquivos/" &amp; AE18 &amp; ".pdf",AE18),"")</f>
        <v/>
      </c>
      <c r="AJ18" s="16" t="str">
        <f aca="false">IF(AF18&lt;&gt;0,HYPERLINK("http://pergamum.anac.gov.br/arquivos/" &amp; AF18 &amp; ".pdf",AF18),"")</f>
        <v/>
      </c>
      <c r="AK18" s="17" t="str">
        <f aca="false">IF(AG18&lt;&gt;0,HYPERLINK("http://pergamum.anac.gov.br/arquivos/" &amp; AG18 &amp; ".pdf",AG18),"")</f>
        <v/>
      </c>
      <c r="AL18" s="18" t="s">
        <v>57</v>
      </c>
      <c r="AM18" s="18" t="s">
        <v>73</v>
      </c>
      <c r="AN18" s="18" t="s">
        <v>54</v>
      </c>
      <c r="AO18" s="19" t="s">
        <v>54</v>
      </c>
      <c r="AP18" s="18" t="s">
        <v>54</v>
      </c>
      <c r="AQ18" s="14"/>
      <c r="AR18" s="14"/>
      <c r="AS18" s="16" t="str">
        <f aca="false">IF(AND(AQ18&lt;&gt;0,AQ18&lt;&gt;""),HYPERLINK("http://pergamum.anac.gov.br/arquivos/" &amp; AQ18 &amp; ".pdf",AQ18),"")</f>
        <v/>
      </c>
      <c r="AT18" s="16" t="str">
        <f aca="false">IF(AND(AR18&lt;&gt;0,AR18&lt;&gt;""),HYPERLINK("http://pergamum.anac.gov.br/arquivos/" &amp; AR18 &amp; ".pdf",AR18),"")</f>
        <v/>
      </c>
      <c r="AU18" s="14" t="s">
        <v>54</v>
      </c>
    </row>
    <row r="19" customFormat="false" ht="12.8" hidden="false" customHeight="false" outlineLevel="0" collapsed="false">
      <c r="A19" s="13" t="s">
        <v>244</v>
      </c>
      <c r="B19" s="13" t="s">
        <v>42</v>
      </c>
      <c r="C19" s="13" t="s">
        <v>245</v>
      </c>
      <c r="D19" s="13" t="s">
        <v>246</v>
      </c>
      <c r="E19" s="13" t="s">
        <v>247</v>
      </c>
      <c r="F19" s="14" t="s">
        <v>248</v>
      </c>
      <c r="G19" s="14" t="s">
        <v>249</v>
      </c>
      <c r="H19" s="14" t="s">
        <v>250</v>
      </c>
      <c r="I19" s="14" t="s">
        <v>66</v>
      </c>
      <c r="J19" s="14" t="s">
        <v>84</v>
      </c>
      <c r="K19" s="14" t="s">
        <v>251</v>
      </c>
      <c r="L19" s="14" t="s">
        <v>69</v>
      </c>
      <c r="M19" s="14" t="s">
        <v>252</v>
      </c>
      <c r="N19" s="14" t="s">
        <v>53</v>
      </c>
      <c r="O19" s="14" t="s">
        <v>54</v>
      </c>
      <c r="P19" s="14" t="s">
        <v>54</v>
      </c>
      <c r="Q19" s="14" t="s">
        <v>54</v>
      </c>
      <c r="R19" s="14" t="s">
        <v>54</v>
      </c>
      <c r="S19" s="14" t="s">
        <v>54</v>
      </c>
      <c r="T19" s="14" t="s">
        <v>54</v>
      </c>
      <c r="U19" s="14" t="s">
        <v>54</v>
      </c>
      <c r="V19" s="14" t="s">
        <v>54</v>
      </c>
      <c r="W19" s="14" t="s">
        <v>54</v>
      </c>
      <c r="X19" s="14" t="s">
        <v>54</v>
      </c>
      <c r="Y19" s="14" t="s">
        <v>54</v>
      </c>
      <c r="Z19" s="14" t="s">
        <v>54</v>
      </c>
      <c r="AA19" s="14" t="s">
        <v>54</v>
      </c>
      <c r="AB19" s="14" t="s">
        <v>54</v>
      </c>
      <c r="AC19" s="14" t="s">
        <v>54</v>
      </c>
      <c r="AD19" s="14" t="s">
        <v>253</v>
      </c>
      <c r="AE19" s="14" t="n">
        <v>0</v>
      </c>
      <c r="AF19" s="14" t="n">
        <v>0</v>
      </c>
      <c r="AG19" s="14" t="n">
        <v>0</v>
      </c>
      <c r="AH19" s="15" t="str">
        <f aca="false">IF(AD19&lt;&gt;0,HYPERLINK("http://pergamum.anac.gov.br/arquivos/" &amp; AD19 &amp; ".pdf",AD19),"")</f>
        <v>PD1975-0144</v>
      </c>
      <c r="AI19" s="16" t="str">
        <f aca="false">IF(AE19&lt;&gt;0,HYPERLINK("http://pergamum.anac.gov.br/arquivos/" &amp; AE19 &amp; ".pdf",AE19),"")</f>
        <v/>
      </c>
      <c r="AJ19" s="16" t="str">
        <f aca="false">IF(AF19&lt;&gt;0,HYPERLINK("http://pergamum.anac.gov.br/arquivos/" &amp; AF19 &amp; ".pdf",AF19),"")</f>
        <v/>
      </c>
      <c r="AK19" s="17" t="str">
        <f aca="false">IF(AG19&lt;&gt;0,HYPERLINK("http://pergamum.anac.gov.br/arquivos/" &amp; AG19 &amp; ".pdf",AG19),"")</f>
        <v/>
      </c>
      <c r="AL19" s="18" t="s">
        <v>72</v>
      </c>
      <c r="AM19" s="18" t="s">
        <v>159</v>
      </c>
      <c r="AN19" s="18" t="s">
        <v>74</v>
      </c>
      <c r="AO19" s="19" t="s">
        <v>233</v>
      </c>
      <c r="AP19" s="18" t="n">
        <v>28</v>
      </c>
      <c r="AQ19" s="14" t="s">
        <v>76</v>
      </c>
      <c r="AR19" s="14"/>
      <c r="AS19" s="16" t="str">
        <f aca="false">IF(AND(AQ19&lt;&gt;0,AQ19&lt;&gt;""),HYPERLINK("http://pergamum.anac.gov.br/arquivos/" &amp; AQ19 &amp; ".pdf",AQ19),"")</f>
        <v>PA2016-0908</v>
      </c>
      <c r="AT19" s="16" t="str">
        <f aca="false">IF(AND(AR19&lt;&gt;0,AR19&lt;&gt;""),HYPERLINK("http://pergamum.anac.gov.br/arquivos/" &amp; AR19 &amp; ".pdf",AR19),"")</f>
        <v/>
      </c>
      <c r="AU19" s="14" t="s">
        <v>54</v>
      </c>
    </row>
    <row r="20" customFormat="false" ht="12.8" hidden="false" customHeight="false" outlineLevel="0" collapsed="false">
      <c r="A20" s="13" t="s">
        <v>254</v>
      </c>
      <c r="B20" s="13" t="s">
        <v>42</v>
      </c>
      <c r="C20" s="13" t="s">
        <v>255</v>
      </c>
      <c r="D20" s="13" t="s">
        <v>255</v>
      </c>
      <c r="E20" s="13" t="s">
        <v>115</v>
      </c>
      <c r="F20" s="14" t="s">
        <v>256</v>
      </c>
      <c r="G20" s="14" t="s">
        <v>257</v>
      </c>
      <c r="H20" s="14" t="s">
        <v>258</v>
      </c>
      <c r="I20" s="14" t="s">
        <v>66</v>
      </c>
      <c r="J20" s="14" t="s">
        <v>84</v>
      </c>
      <c r="K20" s="14" t="s">
        <v>259</v>
      </c>
      <c r="L20" s="14" t="s">
        <v>51</v>
      </c>
      <c r="M20" s="14" t="s">
        <v>260</v>
      </c>
      <c r="N20" s="14" t="s">
        <v>53</v>
      </c>
      <c r="O20" s="14" t="s">
        <v>54</v>
      </c>
      <c r="P20" s="14" t="s">
        <v>54</v>
      </c>
      <c r="Q20" s="14" t="s">
        <v>54</v>
      </c>
      <c r="R20" s="14" t="s">
        <v>54</v>
      </c>
      <c r="S20" s="14" t="s">
        <v>54</v>
      </c>
      <c r="T20" s="14" t="s">
        <v>54</v>
      </c>
      <c r="U20" s="14" t="s">
        <v>54</v>
      </c>
      <c r="V20" s="14" t="s">
        <v>54</v>
      </c>
      <c r="W20" s="14" t="s">
        <v>54</v>
      </c>
      <c r="X20" s="14" t="s">
        <v>54</v>
      </c>
      <c r="Y20" s="14" t="s">
        <v>54</v>
      </c>
      <c r="Z20" s="14" t="s">
        <v>54</v>
      </c>
      <c r="AA20" s="14" t="s">
        <v>54</v>
      </c>
      <c r="AB20" s="14" t="s">
        <v>54</v>
      </c>
      <c r="AC20" s="14" t="s">
        <v>54</v>
      </c>
      <c r="AD20" s="14" t="s">
        <v>261</v>
      </c>
      <c r="AE20" s="14" t="s">
        <v>262</v>
      </c>
      <c r="AF20" s="14" t="n">
        <v>0</v>
      </c>
      <c r="AG20" s="14" t="n">
        <v>0</v>
      </c>
      <c r="AH20" s="15" t="str">
        <f aca="false">IF(AD20&lt;&gt;0,HYPERLINK("http://pergamum.anac.gov.br/arquivos/" &amp; AD20 &amp; ".pdf",AD20),"")</f>
        <v>PD1986-0434</v>
      </c>
      <c r="AI20" s="16" t="str">
        <f aca="false">IF(AE20&lt;&gt;0,HYPERLINK("http://pergamum.anac.gov.br/arquivos/" &amp; AE20 &amp; ".pdf",AE20),"")</f>
        <v>PD1987-0312</v>
      </c>
      <c r="AJ20" s="16" t="str">
        <f aca="false">IF(AF20&lt;&gt;0,HYPERLINK("http://pergamum.anac.gov.br/arquivos/" &amp; AF20 &amp; ".pdf",AF20),"")</f>
        <v/>
      </c>
      <c r="AK20" s="17" t="str">
        <f aca="false">IF(AG20&lt;&gt;0,HYPERLINK("http://pergamum.anac.gov.br/arquivos/" &amp; AG20 &amp; ".pdf",AG20),"")</f>
        <v/>
      </c>
      <c r="AL20" s="18" t="s">
        <v>88</v>
      </c>
      <c r="AM20" s="18" t="s">
        <v>54</v>
      </c>
      <c r="AN20" s="18" t="s">
        <v>54</v>
      </c>
      <c r="AO20" s="19" t="s">
        <v>54</v>
      </c>
      <c r="AP20" s="18" t="s">
        <v>54</v>
      </c>
      <c r="AQ20" s="14"/>
      <c r="AR20" s="14"/>
      <c r="AS20" s="16" t="str">
        <f aca="false">IF(AND(AQ20&lt;&gt;0,AQ20&lt;&gt;""),HYPERLINK("http://pergamum.anac.gov.br/arquivos/" &amp; AQ20 &amp; ".pdf",AQ20),"")</f>
        <v/>
      </c>
      <c r="AT20" s="16" t="str">
        <f aca="false">IF(AND(AR20&lt;&gt;0,AR20&lt;&gt;""),HYPERLINK("http://pergamum.anac.gov.br/arquivos/" &amp; AR20 &amp; ".pdf",AR20),"")</f>
        <v/>
      </c>
      <c r="AU20" s="14" t="s">
        <v>54</v>
      </c>
    </row>
    <row r="21" customFormat="false" ht="12.8" hidden="false" customHeight="false" outlineLevel="0" collapsed="false">
      <c r="A21" s="13" t="s">
        <v>263</v>
      </c>
      <c r="B21" s="13" t="s">
        <v>42</v>
      </c>
      <c r="C21" s="13" t="s">
        <v>264</v>
      </c>
      <c r="D21" s="13" t="s">
        <v>265</v>
      </c>
      <c r="E21" s="13" t="s">
        <v>187</v>
      </c>
      <c r="F21" s="14" t="s">
        <v>266</v>
      </c>
      <c r="G21" s="14" t="s">
        <v>267</v>
      </c>
      <c r="H21" s="14" t="s">
        <v>268</v>
      </c>
      <c r="I21" s="14" t="s">
        <v>66</v>
      </c>
      <c r="J21" s="14" t="s">
        <v>142</v>
      </c>
      <c r="K21" s="14" t="s">
        <v>269</v>
      </c>
      <c r="L21" s="14" t="s">
        <v>51</v>
      </c>
      <c r="M21" s="14" t="s">
        <v>270</v>
      </c>
      <c r="N21" s="14" t="s">
        <v>53</v>
      </c>
      <c r="O21" s="14" t="s">
        <v>54</v>
      </c>
      <c r="P21" s="14" t="s">
        <v>54</v>
      </c>
      <c r="Q21" s="14" t="s">
        <v>54</v>
      </c>
      <c r="R21" s="14" t="s">
        <v>54</v>
      </c>
      <c r="S21" s="14" t="s">
        <v>54</v>
      </c>
      <c r="T21" s="14" t="s">
        <v>54</v>
      </c>
      <c r="U21" s="14" t="s">
        <v>54</v>
      </c>
      <c r="V21" s="14" t="s">
        <v>54</v>
      </c>
      <c r="W21" s="14" t="s">
        <v>54</v>
      </c>
      <c r="X21" s="14" t="s">
        <v>54</v>
      </c>
      <c r="Y21" s="14" t="s">
        <v>54</v>
      </c>
      <c r="Z21" s="14" t="s">
        <v>54</v>
      </c>
      <c r="AA21" s="14" t="s">
        <v>54</v>
      </c>
      <c r="AB21" s="14" t="s">
        <v>54</v>
      </c>
      <c r="AC21" s="14" t="s">
        <v>54</v>
      </c>
      <c r="AD21" s="14" t="s">
        <v>271</v>
      </c>
      <c r="AE21" s="14" t="n">
        <v>0</v>
      </c>
      <c r="AF21" s="14" t="n">
        <v>0</v>
      </c>
      <c r="AG21" s="14" t="n">
        <v>0</v>
      </c>
      <c r="AH21" s="15" t="str">
        <f aca="false">IF(AD21&lt;&gt;0,HYPERLINK("http://pergamum.anac.gov.br/arquivos/" &amp; AD21 &amp; ".pdf",AD21),"")</f>
        <v>PA2015-3092</v>
      </c>
      <c r="AI21" s="16" t="str">
        <f aca="false">IF(AE21&lt;&gt;0,HYPERLINK("http://pergamum.anac.gov.br/arquivos/" &amp; AE21 &amp; ".pdf",AE21),"")</f>
        <v/>
      </c>
      <c r="AJ21" s="16" t="str">
        <f aca="false">IF(AF21&lt;&gt;0,HYPERLINK("http://pergamum.anac.gov.br/arquivos/" &amp; AF21 &amp; ".pdf",AF21),"")</f>
        <v/>
      </c>
      <c r="AK21" s="17" t="str">
        <f aca="false">IF(AG21&lt;&gt;0,HYPERLINK("http://pergamum.anac.gov.br/arquivos/" &amp; AG21 &amp; ".pdf",AG21),"")</f>
        <v/>
      </c>
      <c r="AL21" s="18" t="s">
        <v>72</v>
      </c>
      <c r="AM21" s="18" t="s">
        <v>73</v>
      </c>
      <c r="AN21" s="18" t="s">
        <v>98</v>
      </c>
      <c r="AO21" s="19" t="s">
        <v>75</v>
      </c>
      <c r="AP21" s="18" t="n">
        <v>94</v>
      </c>
      <c r="AQ21" s="14" t="s">
        <v>76</v>
      </c>
      <c r="AR21" s="14"/>
      <c r="AS21" s="16" t="str">
        <f aca="false">IF(AND(AQ21&lt;&gt;0,AQ21&lt;&gt;""),HYPERLINK("http://pergamum.anac.gov.br/arquivos/" &amp; AQ21 &amp; ".pdf",AQ21),"")</f>
        <v>PA2016-0908</v>
      </c>
      <c r="AT21" s="16" t="str">
        <f aca="false">IF(AND(AR21&lt;&gt;0,AR21&lt;&gt;""),HYPERLINK("http://pergamum.anac.gov.br/arquivos/" &amp; AR21 &amp; ".pdf",AR21),"")</f>
        <v/>
      </c>
      <c r="AU21" s="14" t="s">
        <v>54</v>
      </c>
    </row>
    <row r="22" customFormat="false" ht="12.8" hidden="false" customHeight="false" outlineLevel="0" collapsed="false">
      <c r="A22" s="13" t="s">
        <v>272</v>
      </c>
      <c r="B22" s="13" t="s">
        <v>42</v>
      </c>
      <c r="C22" s="13" t="s">
        <v>273</v>
      </c>
      <c r="D22" s="13" t="s">
        <v>273</v>
      </c>
      <c r="E22" s="13" t="s">
        <v>274</v>
      </c>
      <c r="F22" s="14" t="s">
        <v>275</v>
      </c>
      <c r="G22" s="14" t="s">
        <v>276</v>
      </c>
      <c r="H22" s="14" t="s">
        <v>277</v>
      </c>
      <c r="I22" s="14" t="s">
        <v>66</v>
      </c>
      <c r="J22" s="14" t="s">
        <v>278</v>
      </c>
      <c r="K22" s="14" t="s">
        <v>279</v>
      </c>
      <c r="L22" s="14" t="s">
        <v>69</v>
      </c>
      <c r="M22" s="14" t="s">
        <v>280</v>
      </c>
      <c r="N22" s="14" t="s">
        <v>53</v>
      </c>
      <c r="O22" s="14" t="s">
        <v>54</v>
      </c>
      <c r="P22" s="14" t="s">
        <v>54</v>
      </c>
      <c r="Q22" s="14" t="s">
        <v>54</v>
      </c>
      <c r="R22" s="14" t="s">
        <v>54</v>
      </c>
      <c r="S22" s="14" t="s">
        <v>54</v>
      </c>
      <c r="T22" s="14" t="s">
        <v>54</v>
      </c>
      <c r="U22" s="14" t="s">
        <v>54</v>
      </c>
      <c r="V22" s="14" t="s">
        <v>54</v>
      </c>
      <c r="W22" s="14" t="s">
        <v>54</v>
      </c>
      <c r="X22" s="14" t="s">
        <v>54</v>
      </c>
      <c r="Y22" s="14" t="s">
        <v>54</v>
      </c>
      <c r="Z22" s="14" t="s">
        <v>54</v>
      </c>
      <c r="AA22" s="14" t="s">
        <v>54</v>
      </c>
      <c r="AB22" s="14" t="s">
        <v>54</v>
      </c>
      <c r="AC22" s="14" t="s">
        <v>54</v>
      </c>
      <c r="AD22" s="14" t="s">
        <v>281</v>
      </c>
      <c r="AE22" s="14" t="n">
        <v>0</v>
      </c>
      <c r="AF22" s="14" t="n">
        <v>0</v>
      </c>
      <c r="AG22" s="14" t="n">
        <v>0</v>
      </c>
      <c r="AH22" s="15" t="str">
        <f aca="false">IF(AD22&lt;&gt;0,HYPERLINK("http://pergamum.anac.gov.br/arquivos/" &amp; AD22 &amp; ".pdf",AD22),"")</f>
        <v>PA2014-2498</v>
      </c>
      <c r="AI22" s="16" t="str">
        <f aca="false">IF(AE22&lt;&gt;0,HYPERLINK("http://pergamum.anac.gov.br/arquivos/" &amp; AE22 &amp; ".pdf",AE22),"")</f>
        <v/>
      </c>
      <c r="AJ22" s="16" t="str">
        <f aca="false">IF(AF22&lt;&gt;0,HYPERLINK("http://pergamum.anac.gov.br/arquivos/" &amp; AF22 &amp; ".pdf",AF22),"")</f>
        <v/>
      </c>
      <c r="AK22" s="17" t="str">
        <f aca="false">IF(AG22&lt;&gt;0,HYPERLINK("http://pergamum.anac.gov.br/arquivos/" &amp; AG22 &amp; ".pdf",AG22),"")</f>
        <v/>
      </c>
      <c r="AL22" s="18" t="s">
        <v>72</v>
      </c>
      <c r="AM22" s="18" t="s">
        <v>111</v>
      </c>
      <c r="AN22" s="18" t="s">
        <v>232</v>
      </c>
      <c r="AO22" s="19" t="s">
        <v>75</v>
      </c>
      <c r="AP22" s="18" t="n">
        <v>18</v>
      </c>
      <c r="AQ22" s="14" t="s">
        <v>76</v>
      </c>
      <c r="AR22" s="14"/>
      <c r="AS22" s="16" t="str">
        <f aca="false">IF(AND(AQ22&lt;&gt;0,AQ22&lt;&gt;""),HYPERLINK("http://pergamum.anac.gov.br/arquivos/" &amp; AQ22 &amp; ".pdf",AQ22),"")</f>
        <v>PA2016-0908</v>
      </c>
      <c r="AT22" s="16" t="str">
        <f aca="false">IF(AND(AR22&lt;&gt;0,AR22&lt;&gt;""),HYPERLINK("http://pergamum.anac.gov.br/arquivos/" &amp; AR22 &amp; ".pdf",AR22),"")</f>
        <v/>
      </c>
      <c r="AU22" s="14" t="s">
        <v>54</v>
      </c>
    </row>
    <row r="23" customFormat="false" ht="12.8" hidden="false" customHeight="false" outlineLevel="0" collapsed="false">
      <c r="A23" s="13" t="s">
        <v>282</v>
      </c>
      <c r="B23" s="13" t="s">
        <v>42</v>
      </c>
      <c r="C23" s="13" t="s">
        <v>283</v>
      </c>
      <c r="D23" s="13" t="s">
        <v>284</v>
      </c>
      <c r="E23" s="13" t="s">
        <v>285</v>
      </c>
      <c r="F23" s="14" t="s">
        <v>286</v>
      </c>
      <c r="G23" s="14" t="s">
        <v>287</v>
      </c>
      <c r="H23" s="14" t="s">
        <v>288</v>
      </c>
      <c r="I23" s="14" t="s">
        <v>66</v>
      </c>
      <c r="J23" s="14" t="s">
        <v>155</v>
      </c>
      <c r="K23" s="14" t="s">
        <v>289</v>
      </c>
      <c r="L23" s="14" t="s">
        <v>51</v>
      </c>
      <c r="M23" s="14" t="s">
        <v>270</v>
      </c>
      <c r="N23" s="14" t="s">
        <v>53</v>
      </c>
      <c r="O23" s="14" t="s">
        <v>54</v>
      </c>
      <c r="P23" s="14" t="s">
        <v>54</v>
      </c>
      <c r="Q23" s="14" t="s">
        <v>54</v>
      </c>
      <c r="R23" s="14" t="s">
        <v>54</v>
      </c>
      <c r="S23" s="14" t="s">
        <v>54</v>
      </c>
      <c r="T23" s="14" t="s">
        <v>54</v>
      </c>
      <c r="U23" s="14" t="s">
        <v>54</v>
      </c>
      <c r="V23" s="14" t="s">
        <v>54</v>
      </c>
      <c r="W23" s="14" t="s">
        <v>54</v>
      </c>
      <c r="X23" s="14" t="s">
        <v>54</v>
      </c>
      <c r="Y23" s="14" t="s">
        <v>54</v>
      </c>
      <c r="Z23" s="14" t="s">
        <v>54</v>
      </c>
      <c r="AA23" s="14" t="s">
        <v>54</v>
      </c>
      <c r="AB23" s="14" t="s">
        <v>54</v>
      </c>
      <c r="AC23" s="14" t="s">
        <v>54</v>
      </c>
      <c r="AD23" s="14" t="s">
        <v>290</v>
      </c>
      <c r="AE23" s="14" t="n">
        <v>0</v>
      </c>
      <c r="AF23" s="14" t="n">
        <v>0</v>
      </c>
      <c r="AG23" s="14" t="n">
        <v>0</v>
      </c>
      <c r="AH23" s="15" t="str">
        <f aca="false">IF(AD23&lt;&gt;0,HYPERLINK("http://pergamum.anac.gov.br/arquivos/" &amp; AD23 &amp; ".pdf",AD23),"")</f>
        <v>PD2005-0406</v>
      </c>
      <c r="AI23" s="16" t="str">
        <f aca="false">IF(AE23&lt;&gt;0,HYPERLINK("http://pergamum.anac.gov.br/arquivos/" &amp; AE23 &amp; ".pdf",AE23),"")</f>
        <v/>
      </c>
      <c r="AJ23" s="16" t="str">
        <f aca="false">IF(AF23&lt;&gt;0,HYPERLINK("http://pergamum.anac.gov.br/arquivos/" &amp; AF23 &amp; ".pdf",AF23),"")</f>
        <v/>
      </c>
      <c r="AK23" s="17" t="str">
        <f aca="false">IF(AG23&lt;&gt;0,HYPERLINK("http://pergamum.anac.gov.br/arquivos/" &amp; AG23 &amp; ".pdf",AG23),"")</f>
        <v/>
      </c>
      <c r="AL23" s="18" t="s">
        <v>88</v>
      </c>
      <c r="AM23" s="18" t="s">
        <v>54</v>
      </c>
      <c r="AN23" s="18" t="s">
        <v>54</v>
      </c>
      <c r="AO23" s="19" t="s">
        <v>54</v>
      </c>
      <c r="AP23" s="18" t="s">
        <v>54</v>
      </c>
      <c r="AQ23" s="14"/>
      <c r="AR23" s="14"/>
      <c r="AS23" s="16" t="str">
        <f aca="false">IF(AND(AQ23&lt;&gt;0,AQ23&lt;&gt;""),HYPERLINK("http://pergamum.anac.gov.br/arquivos/" &amp; AQ23 &amp; ".pdf",AQ23),"")</f>
        <v/>
      </c>
      <c r="AT23" s="16" t="str">
        <f aca="false">IF(AND(AR23&lt;&gt;0,AR23&lt;&gt;""),HYPERLINK("http://pergamum.anac.gov.br/arquivos/" &amp; AR23 &amp; ".pdf",AR23),"")</f>
        <v/>
      </c>
      <c r="AU23" s="14" t="s">
        <v>54</v>
      </c>
    </row>
    <row r="24" customFormat="false" ht="12.8" hidden="false" customHeight="false" outlineLevel="0" collapsed="false">
      <c r="A24" s="13" t="s">
        <v>291</v>
      </c>
      <c r="B24" s="13" t="s">
        <v>42</v>
      </c>
      <c r="C24" s="13" t="s">
        <v>292</v>
      </c>
      <c r="D24" s="13" t="s">
        <v>293</v>
      </c>
      <c r="E24" s="13" t="s">
        <v>138</v>
      </c>
      <c r="F24" s="14" t="s">
        <v>294</v>
      </c>
      <c r="G24" s="14" t="s">
        <v>295</v>
      </c>
      <c r="H24" s="14" t="s">
        <v>296</v>
      </c>
      <c r="I24" s="14" t="s">
        <v>66</v>
      </c>
      <c r="J24" s="14" t="s">
        <v>203</v>
      </c>
      <c r="K24" s="14" t="s">
        <v>297</v>
      </c>
      <c r="L24" s="14" t="s">
        <v>69</v>
      </c>
      <c r="M24" s="14" t="s">
        <v>298</v>
      </c>
      <c r="N24" s="14" t="s">
        <v>53</v>
      </c>
      <c r="O24" s="14" t="s">
        <v>54</v>
      </c>
      <c r="P24" s="14" t="s">
        <v>54</v>
      </c>
      <c r="Q24" s="14" t="s">
        <v>54</v>
      </c>
      <c r="R24" s="14" t="s">
        <v>54</v>
      </c>
      <c r="S24" s="14" t="s">
        <v>54</v>
      </c>
      <c r="T24" s="14" t="s">
        <v>54</v>
      </c>
      <c r="U24" s="14" t="s">
        <v>54</v>
      </c>
      <c r="V24" s="14" t="s">
        <v>54</v>
      </c>
      <c r="W24" s="14" t="s">
        <v>54</v>
      </c>
      <c r="X24" s="14" t="s">
        <v>54</v>
      </c>
      <c r="Y24" s="14" t="s">
        <v>54</v>
      </c>
      <c r="Z24" s="14" t="s">
        <v>54</v>
      </c>
      <c r="AA24" s="14" t="s">
        <v>54</v>
      </c>
      <c r="AB24" s="14" t="s">
        <v>54</v>
      </c>
      <c r="AC24" s="14" t="s">
        <v>54</v>
      </c>
      <c r="AD24" s="14" t="s">
        <v>299</v>
      </c>
      <c r="AE24" s="14" t="s">
        <v>300</v>
      </c>
      <c r="AF24" s="14" t="n">
        <v>0</v>
      </c>
      <c r="AG24" s="14" t="n">
        <v>0</v>
      </c>
      <c r="AH24" s="15" t="str">
        <f aca="false">IF(AD24&lt;&gt;0,HYPERLINK("http://pergamum.anac.gov.br/arquivos/" &amp; AD24 &amp; ".pdf",AD24),"")</f>
        <v>PD1983-0242</v>
      </c>
      <c r="AI24" s="16" t="str">
        <f aca="false">IF(AE24&lt;&gt;0,HYPERLINK("http://pergamum.anac.gov.br/arquivos/" &amp; AE24 &amp; ".pdf",AE24),"")</f>
        <v>PD1993-0529</v>
      </c>
      <c r="AJ24" s="16" t="str">
        <f aca="false">IF(AF24&lt;&gt;0,HYPERLINK("http://pergamum.anac.gov.br/arquivos/" &amp; AF24 &amp; ".pdf",AF24),"")</f>
        <v/>
      </c>
      <c r="AK24" s="17" t="str">
        <f aca="false">IF(AG24&lt;&gt;0,HYPERLINK("http://pergamum.anac.gov.br/arquivos/" &amp; AG24 &amp; ".pdf",AG24),"")</f>
        <v/>
      </c>
      <c r="AL24" s="18" t="s">
        <v>230</v>
      </c>
      <c r="AM24" s="18" t="s">
        <v>231</v>
      </c>
      <c r="AN24" s="18" t="s">
        <v>232</v>
      </c>
      <c r="AO24" s="19" t="s">
        <v>301</v>
      </c>
      <c r="AP24" s="18" t="s">
        <v>234</v>
      </c>
      <c r="AQ24" s="14" t="s">
        <v>302</v>
      </c>
      <c r="AR24" s="14"/>
      <c r="AS24" s="16" t="str">
        <f aca="false">IF(AND(AQ24&lt;&gt;0,AQ24&lt;&gt;""),HYPERLINK("http://pergamum.anac.gov.br/arquivos/" &amp; AQ24 &amp; ".pdf",AQ24),"")</f>
        <v>PA2015-2165</v>
      </c>
      <c r="AT24" s="16" t="str">
        <f aca="false">IF(AND(AR24&lt;&gt;0,AR24&lt;&gt;""),HYPERLINK("http://pergamum.anac.gov.br/arquivos/" &amp; AR24 &amp; ".pdf",AR24),"")</f>
        <v/>
      </c>
      <c r="AU24" s="14" t="s">
        <v>54</v>
      </c>
    </row>
    <row r="25" customFormat="false" ht="12.8" hidden="false" customHeight="false" outlineLevel="0" collapsed="false">
      <c r="A25" s="13" t="s">
        <v>303</v>
      </c>
      <c r="B25" s="13" t="s">
        <v>42</v>
      </c>
      <c r="C25" s="13" t="s">
        <v>304</v>
      </c>
      <c r="D25" s="13" t="s">
        <v>304</v>
      </c>
      <c r="E25" s="13" t="s">
        <v>305</v>
      </c>
      <c r="F25" s="14" t="s">
        <v>306</v>
      </c>
      <c r="G25" s="14" t="s">
        <v>307</v>
      </c>
      <c r="H25" s="14" t="s">
        <v>308</v>
      </c>
      <c r="I25" s="14" t="s">
        <v>66</v>
      </c>
      <c r="J25" s="14" t="s">
        <v>152</v>
      </c>
      <c r="K25" s="14" t="s">
        <v>309</v>
      </c>
      <c r="L25" s="14" t="s">
        <v>69</v>
      </c>
      <c r="M25" s="14" t="s">
        <v>108</v>
      </c>
      <c r="N25" s="14" t="s">
        <v>53</v>
      </c>
      <c r="O25" s="14" t="s">
        <v>54</v>
      </c>
      <c r="P25" s="14" t="s">
        <v>54</v>
      </c>
      <c r="Q25" s="14" t="s">
        <v>54</v>
      </c>
      <c r="R25" s="14" t="s">
        <v>54</v>
      </c>
      <c r="S25" s="14" t="s">
        <v>54</v>
      </c>
      <c r="T25" s="14" t="s">
        <v>54</v>
      </c>
      <c r="U25" s="14" t="s">
        <v>54</v>
      </c>
      <c r="V25" s="14" t="s">
        <v>54</v>
      </c>
      <c r="W25" s="14" t="s">
        <v>54</v>
      </c>
      <c r="X25" s="14" t="s">
        <v>54</v>
      </c>
      <c r="Y25" s="14" t="s">
        <v>54</v>
      </c>
      <c r="Z25" s="14" t="s">
        <v>54</v>
      </c>
      <c r="AA25" s="14" t="s">
        <v>54</v>
      </c>
      <c r="AB25" s="14" t="s">
        <v>54</v>
      </c>
      <c r="AC25" s="14" t="s">
        <v>54</v>
      </c>
      <c r="AD25" s="14" t="s">
        <v>310</v>
      </c>
      <c r="AE25" s="14" t="n">
        <v>0</v>
      </c>
      <c r="AF25" s="14" t="n">
        <v>0</v>
      </c>
      <c r="AG25" s="14" t="n">
        <v>0</v>
      </c>
      <c r="AH25" s="15" t="str">
        <f aca="false">IF(AD25&lt;&gt;0,HYPERLINK("http://pergamum.anac.gov.br/arquivos/" &amp; AD25 &amp; ".pdf",AD25),"")</f>
        <v>PA2016-1884</v>
      </c>
      <c r="AI25" s="16" t="str">
        <f aca="false">IF(AE25&lt;&gt;0,HYPERLINK("http://pergamum.anac.gov.br/arquivos/" &amp; AE25 &amp; ".pdf",AE25),"")</f>
        <v/>
      </c>
      <c r="AJ25" s="16" t="str">
        <f aca="false">IF(AF25&lt;&gt;0,HYPERLINK("http://pergamum.anac.gov.br/arquivos/" &amp; AF25 &amp; ".pdf",AF25),"")</f>
        <v/>
      </c>
      <c r="AK25" s="17" t="str">
        <f aca="false">IF(AG25&lt;&gt;0,HYPERLINK("http://pergamum.anac.gov.br/arquivos/" &amp; AG25 &amp; ".pdf",AG25),"")</f>
        <v/>
      </c>
      <c r="AL25" s="18" t="s">
        <v>110</v>
      </c>
      <c r="AM25" s="18" t="s">
        <v>111</v>
      </c>
      <c r="AN25" s="18" t="s">
        <v>74</v>
      </c>
      <c r="AO25" s="19" t="s">
        <v>311</v>
      </c>
      <c r="AP25" s="18" t="s">
        <v>234</v>
      </c>
      <c r="AQ25" s="14" t="s">
        <v>312</v>
      </c>
      <c r="AR25" s="14"/>
      <c r="AS25" s="16" t="str">
        <f aca="false">IF(AND(AQ25&lt;&gt;0,AQ25&lt;&gt;""),HYPERLINK("http://pergamum.anac.gov.br/arquivos/" &amp; AQ25 &amp; ".pdf",AQ25),"")</f>
        <v>PA2016-1802</v>
      </c>
      <c r="AT25" s="16" t="str">
        <f aca="false">IF(AND(AR25&lt;&gt;0,AR25&lt;&gt;""),HYPERLINK("http://pergamum.anac.gov.br/arquivos/" &amp; AR25 &amp; ".pdf",AR25),"")</f>
        <v/>
      </c>
      <c r="AU25" s="14" t="s">
        <v>54</v>
      </c>
    </row>
    <row r="26" customFormat="false" ht="12.8" hidden="false" customHeight="false" outlineLevel="0" collapsed="false">
      <c r="A26" s="13" t="s">
        <v>313</v>
      </c>
      <c r="B26" s="13" t="s">
        <v>42</v>
      </c>
      <c r="C26" s="13" t="s">
        <v>314</v>
      </c>
      <c r="D26" s="13" t="s">
        <v>315</v>
      </c>
      <c r="E26" s="13" t="s">
        <v>285</v>
      </c>
      <c r="F26" s="14" t="s">
        <v>316</v>
      </c>
      <c r="G26" s="14" t="s">
        <v>317</v>
      </c>
      <c r="H26" s="14" t="s">
        <v>318</v>
      </c>
      <c r="I26" s="14" t="s">
        <v>66</v>
      </c>
      <c r="J26" s="14" t="s">
        <v>106</v>
      </c>
      <c r="K26" s="14" t="s">
        <v>319</v>
      </c>
      <c r="L26" s="14" t="s">
        <v>69</v>
      </c>
      <c r="M26" s="14" t="s">
        <v>320</v>
      </c>
      <c r="N26" s="14" t="s">
        <v>53</v>
      </c>
      <c r="O26" s="14" t="s">
        <v>54</v>
      </c>
      <c r="P26" s="14" t="s">
        <v>54</v>
      </c>
      <c r="Q26" s="14" t="s">
        <v>54</v>
      </c>
      <c r="R26" s="14" t="s">
        <v>54</v>
      </c>
      <c r="S26" s="14" t="s">
        <v>54</v>
      </c>
      <c r="T26" s="14" t="s">
        <v>54</v>
      </c>
      <c r="U26" s="14" t="s">
        <v>54</v>
      </c>
      <c r="V26" s="14" t="s">
        <v>54</v>
      </c>
      <c r="W26" s="14" t="s">
        <v>54</v>
      </c>
      <c r="X26" s="14" t="s">
        <v>54</v>
      </c>
      <c r="Y26" s="14" t="s">
        <v>54</v>
      </c>
      <c r="Z26" s="14" t="s">
        <v>54</v>
      </c>
      <c r="AA26" s="14" t="s">
        <v>54</v>
      </c>
      <c r="AB26" s="14" t="s">
        <v>54</v>
      </c>
      <c r="AC26" s="14" t="s">
        <v>54</v>
      </c>
      <c r="AD26" s="14" t="s">
        <v>321</v>
      </c>
      <c r="AE26" s="14" t="s">
        <v>322</v>
      </c>
      <c r="AF26" s="14" t="n">
        <v>0</v>
      </c>
      <c r="AG26" s="14" t="n">
        <v>0</v>
      </c>
      <c r="AH26" s="15" t="str">
        <f aca="false">IF(AD26&lt;&gt;0,HYPERLINK("http://pergamum.anac.gov.br/arquivos/" &amp; AD26 &amp; ".pdf",AD26),"")</f>
        <v>PD1997-0587</v>
      </c>
      <c r="AI26" s="16" t="str">
        <f aca="false">IF(AE26&lt;&gt;0,HYPERLINK("http://pergamum.anac.gov.br/arquivos/" &amp; AE26 &amp; ".pdf",AE26),"")</f>
        <v>PA2012-1357</v>
      </c>
      <c r="AJ26" s="16" t="str">
        <f aca="false">IF(AF26&lt;&gt;0,HYPERLINK("http://pergamum.anac.gov.br/arquivos/" &amp; AF26 &amp; ".pdf",AF26),"")</f>
        <v/>
      </c>
      <c r="AK26" s="17" t="str">
        <f aca="false">IF(AG26&lt;&gt;0,HYPERLINK("http://pergamum.anac.gov.br/arquivos/" &amp; AG26 &amp; ".pdf",AG26),"")</f>
        <v/>
      </c>
      <c r="AL26" s="18" t="s">
        <v>72</v>
      </c>
      <c r="AM26" s="18" t="s">
        <v>111</v>
      </c>
      <c r="AN26" s="18" t="s">
        <v>74</v>
      </c>
      <c r="AO26" s="19" t="s">
        <v>75</v>
      </c>
      <c r="AP26" s="18" t="n">
        <v>20</v>
      </c>
      <c r="AQ26" s="14" t="s">
        <v>76</v>
      </c>
      <c r="AR26" s="14"/>
      <c r="AS26" s="16" t="str">
        <f aca="false">IF(AND(AQ26&lt;&gt;0,AQ26&lt;&gt;""),HYPERLINK("http://pergamum.anac.gov.br/arquivos/" &amp; AQ26 &amp; ".pdf",AQ26),"")</f>
        <v>PA2016-0908</v>
      </c>
      <c r="AT26" s="16" t="str">
        <f aca="false">IF(AND(AR26&lt;&gt;0,AR26&lt;&gt;""),HYPERLINK("http://pergamum.anac.gov.br/arquivos/" &amp; AR26 &amp; ".pdf",AR26),"")</f>
        <v/>
      </c>
      <c r="AU26" s="14" t="s">
        <v>54</v>
      </c>
    </row>
    <row r="27" customFormat="false" ht="12.8" hidden="false" customHeight="false" outlineLevel="0" collapsed="false">
      <c r="A27" s="13" t="s">
        <v>323</v>
      </c>
      <c r="B27" s="13" t="s">
        <v>42</v>
      </c>
      <c r="C27" s="13" t="s">
        <v>324</v>
      </c>
      <c r="D27" s="13" t="s">
        <v>325</v>
      </c>
      <c r="E27" s="13" t="s">
        <v>326</v>
      </c>
      <c r="F27" s="14" t="s">
        <v>327</v>
      </c>
      <c r="G27" s="14" t="s">
        <v>328</v>
      </c>
      <c r="H27" s="14" t="s">
        <v>329</v>
      </c>
      <c r="I27" s="14" t="s">
        <v>66</v>
      </c>
      <c r="J27" s="14" t="s">
        <v>106</v>
      </c>
      <c r="K27" s="14" t="s">
        <v>50</v>
      </c>
      <c r="L27" s="14" t="s">
        <v>69</v>
      </c>
      <c r="M27" s="14" t="s">
        <v>330</v>
      </c>
      <c r="N27" s="14" t="s">
        <v>53</v>
      </c>
      <c r="O27" s="14" t="s">
        <v>54</v>
      </c>
      <c r="P27" s="14" t="s">
        <v>54</v>
      </c>
      <c r="Q27" s="14" t="s">
        <v>54</v>
      </c>
      <c r="R27" s="14" t="s">
        <v>54</v>
      </c>
      <c r="S27" s="14" t="s">
        <v>54</v>
      </c>
      <c r="T27" s="14" t="s">
        <v>54</v>
      </c>
      <c r="U27" s="14" t="s">
        <v>54</v>
      </c>
      <c r="V27" s="14" t="s">
        <v>54</v>
      </c>
      <c r="W27" s="14" t="s">
        <v>54</v>
      </c>
      <c r="X27" s="14" t="s">
        <v>54</v>
      </c>
      <c r="Y27" s="14" t="s">
        <v>54</v>
      </c>
      <c r="Z27" s="14" t="s">
        <v>54</v>
      </c>
      <c r="AA27" s="14" t="s">
        <v>54</v>
      </c>
      <c r="AB27" s="14" t="s">
        <v>54</v>
      </c>
      <c r="AC27" s="14" t="s">
        <v>54</v>
      </c>
      <c r="AD27" s="14" t="s">
        <v>331</v>
      </c>
      <c r="AE27" s="14" t="n">
        <v>0</v>
      </c>
      <c r="AF27" s="14" t="n">
        <v>0</v>
      </c>
      <c r="AG27" s="14" t="n">
        <v>0</v>
      </c>
      <c r="AH27" s="15" t="str">
        <f aca="false">IF(AD27&lt;&gt;0,HYPERLINK("http://pergamum.anac.gov.br/arquivos/" &amp; AD27 &amp; ".pdf",AD27),"")</f>
        <v>PA2006-0233</v>
      </c>
      <c r="AI27" s="16" t="str">
        <f aca="false">IF(AE27&lt;&gt;0,HYPERLINK("http://pergamum.anac.gov.br/arquivos/" &amp; AE27 &amp; ".pdf",AE27),"")</f>
        <v/>
      </c>
      <c r="AJ27" s="16" t="str">
        <f aca="false">IF(AF27&lt;&gt;0,HYPERLINK("http://pergamum.anac.gov.br/arquivos/" &amp; AF27 &amp; ".pdf",AF27),"")</f>
        <v/>
      </c>
      <c r="AK27" s="17" t="str">
        <f aca="false">IF(AG27&lt;&gt;0,HYPERLINK("http://pergamum.anac.gov.br/arquivos/" &amp; AG27 &amp; ".pdf",AG27),"")</f>
        <v/>
      </c>
      <c r="AL27" s="18" t="s">
        <v>57</v>
      </c>
      <c r="AM27" s="18" t="s">
        <v>58</v>
      </c>
      <c r="AN27" s="18" t="s">
        <v>54</v>
      </c>
      <c r="AO27" s="19" t="s">
        <v>54</v>
      </c>
      <c r="AP27" s="18" t="s">
        <v>54</v>
      </c>
      <c r="AQ27" s="14"/>
      <c r="AR27" s="14"/>
      <c r="AS27" s="16" t="str">
        <f aca="false">IF(AND(AQ27&lt;&gt;0,AQ27&lt;&gt;""),HYPERLINK("http://pergamum.anac.gov.br/arquivos/" &amp; AQ27 &amp; ".pdf",AQ27),"")</f>
        <v/>
      </c>
      <c r="AT27" s="16" t="str">
        <f aca="false">IF(AND(AR27&lt;&gt;0,AR27&lt;&gt;""),HYPERLINK("http://pergamum.anac.gov.br/arquivos/" &amp; AR27 &amp; ".pdf",AR27),"")</f>
        <v/>
      </c>
      <c r="AU27" s="14" t="s">
        <v>54</v>
      </c>
    </row>
    <row r="28" customFormat="false" ht="12.8" hidden="false" customHeight="false" outlineLevel="0" collapsed="false">
      <c r="A28" s="13" t="s">
        <v>332</v>
      </c>
      <c r="B28" s="13" t="s">
        <v>42</v>
      </c>
      <c r="C28" s="13" t="s">
        <v>333</v>
      </c>
      <c r="D28" s="13" t="s">
        <v>334</v>
      </c>
      <c r="E28" s="13" t="s">
        <v>44</v>
      </c>
      <c r="F28" s="14" t="s">
        <v>335</v>
      </c>
      <c r="G28" s="14" t="s">
        <v>336</v>
      </c>
      <c r="H28" s="14" t="s">
        <v>337</v>
      </c>
      <c r="I28" s="14" t="s">
        <v>66</v>
      </c>
      <c r="J28" s="14" t="s">
        <v>278</v>
      </c>
      <c r="K28" s="14" t="s">
        <v>338</v>
      </c>
      <c r="L28" s="14" t="s">
        <v>69</v>
      </c>
      <c r="M28" s="14" t="s">
        <v>339</v>
      </c>
      <c r="N28" s="14" t="s">
        <v>53</v>
      </c>
      <c r="O28" s="14" t="s">
        <v>54</v>
      </c>
      <c r="P28" s="14" t="s">
        <v>54</v>
      </c>
      <c r="Q28" s="14" t="s">
        <v>54</v>
      </c>
      <c r="R28" s="14" t="s">
        <v>54</v>
      </c>
      <c r="S28" s="14" t="s">
        <v>54</v>
      </c>
      <c r="T28" s="14" t="s">
        <v>54</v>
      </c>
      <c r="U28" s="14" t="s">
        <v>54</v>
      </c>
      <c r="V28" s="14" t="s">
        <v>54</v>
      </c>
      <c r="W28" s="14" t="s">
        <v>54</v>
      </c>
      <c r="X28" s="14" t="s">
        <v>54</v>
      </c>
      <c r="Y28" s="14" t="s">
        <v>54</v>
      </c>
      <c r="Z28" s="14" t="s">
        <v>54</v>
      </c>
      <c r="AA28" s="14" t="s">
        <v>54</v>
      </c>
      <c r="AB28" s="14" t="s">
        <v>54</v>
      </c>
      <c r="AC28" s="14" t="s">
        <v>54</v>
      </c>
      <c r="AD28" s="14" t="s">
        <v>340</v>
      </c>
      <c r="AE28" s="14" t="n">
        <v>0</v>
      </c>
      <c r="AF28" s="14" t="n">
        <v>0</v>
      </c>
      <c r="AG28" s="14" t="n">
        <v>0</v>
      </c>
      <c r="AH28" s="15" t="str">
        <f aca="false">IF(AD28&lt;&gt;0,HYPERLINK("http://pergamum.anac.gov.br/arquivos/" &amp; AD28 &amp; ".pdf",AD28),"")</f>
        <v>PA2013-3204</v>
      </c>
      <c r="AI28" s="16" t="str">
        <f aca="false">IF(AE28&lt;&gt;0,HYPERLINK("http://pergamum.anac.gov.br/arquivos/" &amp; AE28 &amp; ".pdf",AE28),"")</f>
        <v/>
      </c>
      <c r="AJ28" s="16" t="str">
        <f aca="false">IF(AF28&lt;&gt;0,HYPERLINK("http://pergamum.anac.gov.br/arquivos/" &amp; AF28 &amp; ".pdf",AF28),"")</f>
        <v/>
      </c>
      <c r="AK28" s="17" t="str">
        <f aca="false">IF(AG28&lt;&gt;0,HYPERLINK("http://pergamum.anac.gov.br/arquivos/" &amp; AG28 &amp; ".pdf",AG28),"")</f>
        <v/>
      </c>
      <c r="AL28" s="18" t="s">
        <v>72</v>
      </c>
      <c r="AM28" s="18" t="s">
        <v>111</v>
      </c>
      <c r="AN28" s="18" t="s">
        <v>98</v>
      </c>
      <c r="AO28" s="19" t="s">
        <v>233</v>
      </c>
      <c r="AP28" s="18" t="n">
        <v>35</v>
      </c>
      <c r="AQ28" s="14" t="s">
        <v>76</v>
      </c>
      <c r="AR28" s="14"/>
      <c r="AS28" s="16" t="str">
        <f aca="false">IF(AND(AQ28&lt;&gt;0,AQ28&lt;&gt;""),HYPERLINK("http://pergamum.anac.gov.br/arquivos/" &amp; AQ28 &amp; ".pdf",AQ28),"")</f>
        <v>PA2016-0908</v>
      </c>
      <c r="AT28" s="16" t="str">
        <f aca="false">IF(AND(AR28&lt;&gt;0,AR28&lt;&gt;""),HYPERLINK("http://pergamum.anac.gov.br/arquivos/" &amp; AR28 &amp; ".pdf",AR28),"")</f>
        <v/>
      </c>
      <c r="AU28" s="14" t="s">
        <v>54</v>
      </c>
    </row>
    <row r="29" customFormat="false" ht="12.8" hidden="false" customHeight="false" outlineLevel="0" collapsed="false">
      <c r="A29" s="13" t="s">
        <v>341</v>
      </c>
      <c r="B29" s="13" t="s">
        <v>42</v>
      </c>
      <c r="C29" s="13" t="s">
        <v>342</v>
      </c>
      <c r="D29" s="13" t="s">
        <v>343</v>
      </c>
      <c r="E29" s="13" t="s">
        <v>285</v>
      </c>
      <c r="F29" s="14" t="s">
        <v>344</v>
      </c>
      <c r="G29" s="14" t="s">
        <v>345</v>
      </c>
      <c r="H29" s="14" t="s">
        <v>346</v>
      </c>
      <c r="I29" s="14" t="s">
        <v>66</v>
      </c>
      <c r="J29" s="14" t="s">
        <v>347</v>
      </c>
      <c r="K29" s="14" t="s">
        <v>348</v>
      </c>
      <c r="L29" s="14" t="s">
        <v>51</v>
      </c>
      <c r="M29" s="14" t="s">
        <v>349</v>
      </c>
      <c r="N29" s="14" t="s">
        <v>53</v>
      </c>
      <c r="O29" s="14" t="s">
        <v>54</v>
      </c>
      <c r="P29" s="14" t="s">
        <v>54</v>
      </c>
      <c r="Q29" s="14" t="s">
        <v>54</v>
      </c>
      <c r="R29" s="14" t="s">
        <v>54</v>
      </c>
      <c r="S29" s="14" t="s">
        <v>54</v>
      </c>
      <c r="T29" s="14" t="s">
        <v>54</v>
      </c>
      <c r="U29" s="14" t="s">
        <v>54</v>
      </c>
      <c r="V29" s="14" t="s">
        <v>54</v>
      </c>
      <c r="W29" s="14" t="s">
        <v>54</v>
      </c>
      <c r="X29" s="14" t="s">
        <v>54</v>
      </c>
      <c r="Y29" s="14" t="s">
        <v>54</v>
      </c>
      <c r="Z29" s="14" t="s">
        <v>54</v>
      </c>
      <c r="AA29" s="14" t="s">
        <v>54</v>
      </c>
      <c r="AB29" s="14" t="s">
        <v>54</v>
      </c>
      <c r="AC29" s="14" t="s">
        <v>54</v>
      </c>
      <c r="AD29" s="14" t="s">
        <v>350</v>
      </c>
      <c r="AE29" s="14" t="s">
        <v>351</v>
      </c>
      <c r="AF29" s="14" t="s">
        <v>352</v>
      </c>
      <c r="AG29" s="14" t="s">
        <v>353</v>
      </c>
      <c r="AH29" s="15" t="str">
        <f aca="false">IF(AD29&lt;&gt;0,HYPERLINK("http://pergamum.anac.gov.br/arquivos/" &amp; AD29 &amp; ".pdf",AD29),"")</f>
        <v>PD1985-0127</v>
      </c>
      <c r="AI29" s="16" t="str">
        <f aca="false">IF(AE29&lt;&gt;0,HYPERLINK("http://pergamum.anac.gov.br/arquivos/" &amp; AE29 &amp; ".pdf",AE29),"")</f>
        <v>PD1985-0260</v>
      </c>
      <c r="AJ29" s="16" t="str">
        <f aca="false">IF(AF29&lt;&gt;0,HYPERLINK("http://pergamum.anac.gov.br/arquivos/" &amp; AF29 &amp; ".pdf",AF29),"")</f>
        <v>PD1990-0252</v>
      </c>
      <c r="AK29" s="17" t="str">
        <f aca="false">IF(AG29&lt;&gt;0,HYPERLINK("http://pergamum.anac.gov.br/arquivos/" &amp; AG29 &amp; ".pdf",AG29),"")</f>
        <v>PD1996-0237</v>
      </c>
      <c r="AL29" s="18" t="s">
        <v>72</v>
      </c>
      <c r="AM29" s="18" t="s">
        <v>111</v>
      </c>
      <c r="AN29" s="18" t="s">
        <v>98</v>
      </c>
      <c r="AO29" s="19" t="s">
        <v>75</v>
      </c>
      <c r="AP29" s="18" t="n">
        <v>19</v>
      </c>
      <c r="AQ29" s="14" t="s">
        <v>76</v>
      </c>
      <c r="AR29" s="14"/>
      <c r="AS29" s="16" t="str">
        <f aca="false">IF(AND(AQ29&lt;&gt;0,AQ29&lt;&gt;""),HYPERLINK("http://pergamum.anac.gov.br/arquivos/" &amp; AQ29 &amp; ".pdf",AQ29),"")</f>
        <v>PA2016-0908</v>
      </c>
      <c r="AT29" s="16" t="str">
        <f aca="false">IF(AND(AR29&lt;&gt;0,AR29&lt;&gt;""),HYPERLINK("http://pergamum.anac.gov.br/arquivos/" &amp; AR29 &amp; ".pdf",AR29),"")</f>
        <v/>
      </c>
      <c r="AU29" s="14" t="s">
        <v>54</v>
      </c>
    </row>
    <row r="30" customFormat="false" ht="12.8" hidden="false" customHeight="false" outlineLevel="0" collapsed="false">
      <c r="A30" s="13" t="s">
        <v>354</v>
      </c>
      <c r="B30" s="13" t="s">
        <v>42</v>
      </c>
      <c r="C30" s="13" t="s">
        <v>355</v>
      </c>
      <c r="D30" s="13" t="s">
        <v>356</v>
      </c>
      <c r="E30" s="13" t="s">
        <v>357</v>
      </c>
      <c r="F30" s="14" t="s">
        <v>358</v>
      </c>
      <c r="G30" s="14" t="s">
        <v>359</v>
      </c>
      <c r="H30" s="14" t="s">
        <v>360</v>
      </c>
      <c r="I30" s="14" t="s">
        <v>66</v>
      </c>
      <c r="J30" s="14" t="s">
        <v>347</v>
      </c>
      <c r="K30" s="14" t="s">
        <v>361</v>
      </c>
      <c r="L30" s="14" t="s">
        <v>51</v>
      </c>
      <c r="M30" s="14" t="s">
        <v>362</v>
      </c>
      <c r="N30" s="14" t="s">
        <v>53</v>
      </c>
      <c r="O30" s="14" t="s">
        <v>54</v>
      </c>
      <c r="P30" s="14" t="s">
        <v>54</v>
      </c>
      <c r="Q30" s="14" t="s">
        <v>54</v>
      </c>
      <c r="R30" s="14" t="s">
        <v>54</v>
      </c>
      <c r="S30" s="14" t="s">
        <v>54</v>
      </c>
      <c r="T30" s="14" t="s">
        <v>54</v>
      </c>
      <c r="U30" s="14" t="s">
        <v>54</v>
      </c>
      <c r="V30" s="14" t="s">
        <v>54</v>
      </c>
      <c r="W30" s="14" t="s">
        <v>54</v>
      </c>
      <c r="X30" s="14" t="s">
        <v>54</v>
      </c>
      <c r="Y30" s="14" t="s">
        <v>54</v>
      </c>
      <c r="Z30" s="14" t="s">
        <v>54</v>
      </c>
      <c r="AA30" s="14" t="s">
        <v>54</v>
      </c>
      <c r="AB30" s="14" t="s">
        <v>54</v>
      </c>
      <c r="AC30" s="14" t="s">
        <v>54</v>
      </c>
      <c r="AD30" s="14" t="s">
        <v>363</v>
      </c>
      <c r="AE30" s="14" t="n">
        <v>0</v>
      </c>
      <c r="AF30" s="14" t="n">
        <v>0</v>
      </c>
      <c r="AG30" s="14" t="n">
        <v>0</v>
      </c>
      <c r="AH30" s="15" t="str">
        <f aca="false">IF(AD30&lt;&gt;0,HYPERLINK("http://pergamum.anac.gov.br/arquivos/" &amp; AD30 &amp; ".pdf",AD30),"")</f>
        <v>PA2007-1408</v>
      </c>
      <c r="AI30" s="16" t="str">
        <f aca="false">IF(AE30&lt;&gt;0,HYPERLINK("http://pergamum.anac.gov.br/arquivos/" &amp; AE30 &amp; ".pdf",AE30),"")</f>
        <v/>
      </c>
      <c r="AJ30" s="16" t="str">
        <f aca="false">IF(AF30&lt;&gt;0,HYPERLINK("http://pergamum.anac.gov.br/arquivos/" &amp; AF30 &amp; ".pdf",AF30),"")</f>
        <v/>
      </c>
      <c r="AK30" s="17" t="str">
        <f aca="false">IF(AG30&lt;&gt;0,HYPERLINK("http://pergamum.anac.gov.br/arquivos/" &amp; AG30 &amp; ".pdf",AG30),"")</f>
        <v/>
      </c>
      <c r="AL30" s="18" t="s">
        <v>72</v>
      </c>
      <c r="AM30" s="18" t="s">
        <v>111</v>
      </c>
      <c r="AN30" s="18" t="s">
        <v>74</v>
      </c>
      <c r="AO30" s="19" t="s">
        <v>75</v>
      </c>
      <c r="AP30" s="18" t="n">
        <v>14</v>
      </c>
      <c r="AQ30" s="14" t="s">
        <v>76</v>
      </c>
      <c r="AR30" s="14"/>
      <c r="AS30" s="16" t="str">
        <f aca="false">IF(AND(AQ30&lt;&gt;0,AQ30&lt;&gt;""),HYPERLINK("http://pergamum.anac.gov.br/arquivos/" &amp; AQ30 &amp; ".pdf",AQ30),"")</f>
        <v>PA2016-0908</v>
      </c>
      <c r="AT30" s="16" t="str">
        <f aca="false">IF(AND(AR30&lt;&gt;0,AR30&lt;&gt;""),HYPERLINK("http://pergamum.anac.gov.br/arquivos/" &amp; AR30 &amp; ".pdf",AR30),"")</f>
        <v/>
      </c>
      <c r="AU30" s="14" t="s">
        <v>54</v>
      </c>
    </row>
    <row r="31" customFormat="false" ht="12.8" hidden="false" customHeight="false" outlineLevel="0" collapsed="false">
      <c r="A31" s="13" t="s">
        <v>364</v>
      </c>
      <c r="B31" s="13" t="s">
        <v>42</v>
      </c>
      <c r="C31" s="13" t="s">
        <v>365</v>
      </c>
      <c r="D31" s="13" t="s">
        <v>366</v>
      </c>
      <c r="E31" s="13" t="s">
        <v>274</v>
      </c>
      <c r="F31" s="14" t="s">
        <v>367</v>
      </c>
      <c r="G31" s="14" t="s">
        <v>368</v>
      </c>
      <c r="H31" s="14" t="s">
        <v>151</v>
      </c>
      <c r="I31" s="14" t="s">
        <v>66</v>
      </c>
      <c r="J31" s="14" t="s">
        <v>84</v>
      </c>
      <c r="K31" s="14" t="s">
        <v>369</v>
      </c>
      <c r="L31" s="14" t="s">
        <v>69</v>
      </c>
      <c r="M31" s="14" t="s">
        <v>370</v>
      </c>
      <c r="N31" s="14" t="s">
        <v>53</v>
      </c>
      <c r="O31" s="14" t="s">
        <v>54</v>
      </c>
      <c r="P31" s="14" t="s">
        <v>54</v>
      </c>
      <c r="Q31" s="14" t="s">
        <v>54</v>
      </c>
      <c r="R31" s="14" t="s">
        <v>54</v>
      </c>
      <c r="S31" s="14" t="s">
        <v>54</v>
      </c>
      <c r="T31" s="14" t="s">
        <v>54</v>
      </c>
      <c r="U31" s="14" t="s">
        <v>54</v>
      </c>
      <c r="V31" s="14" t="s">
        <v>54</v>
      </c>
      <c r="W31" s="14" t="s">
        <v>54</v>
      </c>
      <c r="X31" s="14" t="s">
        <v>54</v>
      </c>
      <c r="Y31" s="14" t="s">
        <v>54</v>
      </c>
      <c r="Z31" s="14" t="s">
        <v>54</v>
      </c>
      <c r="AA31" s="14" t="s">
        <v>54</v>
      </c>
      <c r="AB31" s="14" t="s">
        <v>54</v>
      </c>
      <c r="AC31" s="14" t="s">
        <v>54</v>
      </c>
      <c r="AD31" s="14" t="s">
        <v>371</v>
      </c>
      <c r="AE31" s="14" t="s">
        <v>372</v>
      </c>
      <c r="AF31" s="14" t="n">
        <v>0</v>
      </c>
      <c r="AG31" s="14" t="n">
        <v>0</v>
      </c>
      <c r="AH31" s="15" t="str">
        <f aca="false">IF(AD31&lt;&gt;0,HYPERLINK("http://pergamum.anac.gov.br/arquivos/" &amp; AD31 &amp; ".pdf",AD31),"")</f>
        <v>PD1979-0181</v>
      </c>
      <c r="AI31" s="16" t="str">
        <f aca="false">IF(AE31&lt;&gt;0,HYPERLINK("http://pergamum.anac.gov.br/arquivos/" &amp; AE31 &amp; ".pdf",AE31),"")</f>
        <v>PD1983-0122</v>
      </c>
      <c r="AJ31" s="16" t="str">
        <f aca="false">IF(AF31&lt;&gt;0,HYPERLINK("http://pergamum.anac.gov.br/arquivos/" &amp; AF31 &amp; ".pdf",AF31),"")</f>
        <v/>
      </c>
      <c r="AK31" s="17" t="str">
        <f aca="false">IF(AG31&lt;&gt;0,HYPERLINK("http://pergamum.anac.gov.br/arquivos/" &amp; AG31 &amp; ".pdf",AG31),"")</f>
        <v/>
      </c>
      <c r="AL31" s="18" t="s">
        <v>72</v>
      </c>
      <c r="AM31" s="18" t="s">
        <v>111</v>
      </c>
      <c r="AN31" s="18" t="s">
        <v>98</v>
      </c>
      <c r="AO31" s="19" t="s">
        <v>75</v>
      </c>
      <c r="AP31" s="18" t="n">
        <v>28</v>
      </c>
      <c r="AQ31" s="14" t="s">
        <v>76</v>
      </c>
      <c r="AR31" s="14"/>
      <c r="AS31" s="16" t="str">
        <f aca="false">IF(AND(AQ31&lt;&gt;0,AQ31&lt;&gt;""),HYPERLINK("http://pergamum.anac.gov.br/arquivos/" &amp; AQ31 &amp; ".pdf",AQ31),"")</f>
        <v>PA2016-0908</v>
      </c>
      <c r="AT31" s="16" t="str">
        <f aca="false">IF(AND(AR31&lt;&gt;0,AR31&lt;&gt;""),HYPERLINK("http://pergamum.anac.gov.br/arquivos/" &amp; AR31 &amp; ".pdf",AR31),"")</f>
        <v/>
      </c>
      <c r="AU31" s="14" t="s">
        <v>54</v>
      </c>
    </row>
    <row r="32" customFormat="false" ht="12.8" hidden="false" customHeight="false" outlineLevel="0" collapsed="false">
      <c r="A32" s="13" t="s">
        <v>373</v>
      </c>
      <c r="B32" s="13" t="s">
        <v>42</v>
      </c>
      <c r="C32" s="13" t="s">
        <v>374</v>
      </c>
      <c r="D32" s="13" t="s">
        <v>374</v>
      </c>
      <c r="E32" s="13" t="s">
        <v>305</v>
      </c>
      <c r="F32" s="14" t="s">
        <v>375</v>
      </c>
      <c r="G32" s="14" t="s">
        <v>376</v>
      </c>
      <c r="H32" s="14" t="s">
        <v>377</v>
      </c>
      <c r="I32" s="14" t="s">
        <v>66</v>
      </c>
      <c r="J32" s="14" t="s">
        <v>347</v>
      </c>
      <c r="K32" s="14" t="s">
        <v>95</v>
      </c>
      <c r="L32" s="14" t="s">
        <v>69</v>
      </c>
      <c r="M32" s="14" t="s">
        <v>378</v>
      </c>
      <c r="N32" s="14" t="s">
        <v>53</v>
      </c>
      <c r="O32" s="14" t="s">
        <v>54</v>
      </c>
      <c r="P32" s="14" t="s">
        <v>54</v>
      </c>
      <c r="Q32" s="14" t="s">
        <v>54</v>
      </c>
      <c r="R32" s="14" t="s">
        <v>54</v>
      </c>
      <c r="S32" s="14" t="s">
        <v>54</v>
      </c>
      <c r="T32" s="14" t="s">
        <v>54</v>
      </c>
      <c r="U32" s="14" t="s">
        <v>54</v>
      </c>
      <c r="V32" s="14" t="s">
        <v>54</v>
      </c>
      <c r="W32" s="14" t="s">
        <v>54</v>
      </c>
      <c r="X32" s="14" t="s">
        <v>54</v>
      </c>
      <c r="Y32" s="14" t="s">
        <v>54</v>
      </c>
      <c r="Z32" s="14" t="s">
        <v>54</v>
      </c>
      <c r="AA32" s="14" t="s">
        <v>54</v>
      </c>
      <c r="AB32" s="14" t="s">
        <v>54</v>
      </c>
      <c r="AC32" s="14" t="s">
        <v>54</v>
      </c>
      <c r="AD32" s="14" t="s">
        <v>379</v>
      </c>
      <c r="AE32" s="14" t="n">
        <v>0</v>
      </c>
      <c r="AF32" s="14" t="n">
        <v>0</v>
      </c>
      <c r="AG32" s="14" t="n">
        <v>0</v>
      </c>
      <c r="AH32" s="15" t="str">
        <f aca="false">IF(AD32&lt;&gt;0,HYPERLINK("http://pergamum.anac.gov.br/arquivos/" &amp; AD32 &amp; ".pdf",AD32),"")</f>
        <v>PA2016-0668</v>
      </c>
      <c r="AI32" s="16" t="str">
        <f aca="false">IF(AE32&lt;&gt;0,HYPERLINK("http://pergamum.anac.gov.br/arquivos/" &amp; AE32 &amp; ".pdf",AE32),"")</f>
        <v/>
      </c>
      <c r="AJ32" s="16" t="str">
        <f aca="false">IF(AF32&lt;&gt;0,HYPERLINK("http://pergamum.anac.gov.br/arquivos/" &amp; AF32 &amp; ".pdf",AF32),"")</f>
        <v/>
      </c>
      <c r="AK32" s="17" t="str">
        <f aca="false">IF(AG32&lt;&gt;0,HYPERLINK("http://pergamum.anac.gov.br/arquivos/" &amp; AG32 &amp; ".pdf",AG32),"")</f>
        <v/>
      </c>
      <c r="AL32" s="18" t="s">
        <v>72</v>
      </c>
      <c r="AM32" s="18" t="s">
        <v>111</v>
      </c>
      <c r="AN32" s="18" t="s">
        <v>98</v>
      </c>
      <c r="AO32" s="19" t="s">
        <v>75</v>
      </c>
      <c r="AP32" s="18" t="n">
        <v>6</v>
      </c>
      <c r="AQ32" s="14" t="s">
        <v>76</v>
      </c>
      <c r="AR32" s="14"/>
      <c r="AS32" s="16" t="str">
        <f aca="false">IF(AND(AQ32&lt;&gt;0,AQ32&lt;&gt;""),HYPERLINK("http://pergamum.anac.gov.br/arquivos/" &amp; AQ32 &amp; ".pdf",AQ32),"")</f>
        <v>PA2016-0908</v>
      </c>
      <c r="AT32" s="16" t="str">
        <f aca="false">IF(AND(AR32&lt;&gt;0,AR32&lt;&gt;""),HYPERLINK("http://pergamum.anac.gov.br/arquivos/" &amp; AR32 &amp; ".pdf",AR32),"")</f>
        <v/>
      </c>
      <c r="AU32" s="14" t="s">
        <v>54</v>
      </c>
    </row>
    <row r="33" customFormat="false" ht="12.8" hidden="false" customHeight="false" outlineLevel="0" collapsed="false">
      <c r="A33" s="13" t="s">
        <v>380</v>
      </c>
      <c r="B33" s="13" t="s">
        <v>42</v>
      </c>
      <c r="C33" s="13" t="s">
        <v>381</v>
      </c>
      <c r="D33" s="13" t="s">
        <v>186</v>
      </c>
      <c r="E33" s="13" t="s">
        <v>187</v>
      </c>
      <c r="F33" s="14" t="s">
        <v>382</v>
      </c>
      <c r="G33" s="14" t="s">
        <v>383</v>
      </c>
      <c r="H33" s="14" t="s">
        <v>384</v>
      </c>
      <c r="I33" s="14" t="s">
        <v>66</v>
      </c>
      <c r="J33" s="14" t="s">
        <v>142</v>
      </c>
      <c r="K33" s="14" t="s">
        <v>385</v>
      </c>
      <c r="L33" s="14" t="s">
        <v>69</v>
      </c>
      <c r="M33" s="14" t="s">
        <v>70</v>
      </c>
      <c r="N33" s="14" t="s">
        <v>53</v>
      </c>
      <c r="O33" s="14" t="s">
        <v>106</v>
      </c>
      <c r="P33" s="14" t="s">
        <v>386</v>
      </c>
      <c r="Q33" s="14" t="s">
        <v>69</v>
      </c>
      <c r="R33" s="14" t="s">
        <v>387</v>
      </c>
      <c r="S33" s="14" t="s">
        <v>53</v>
      </c>
      <c r="T33" s="14" t="s">
        <v>54</v>
      </c>
      <c r="U33" s="14" t="s">
        <v>54</v>
      </c>
      <c r="V33" s="14" t="s">
        <v>54</v>
      </c>
      <c r="W33" s="14" t="s">
        <v>54</v>
      </c>
      <c r="X33" s="14" t="s">
        <v>54</v>
      </c>
      <c r="Y33" s="14" t="s">
        <v>54</v>
      </c>
      <c r="Z33" s="14" t="s">
        <v>54</v>
      </c>
      <c r="AA33" s="14" t="s">
        <v>54</v>
      </c>
      <c r="AB33" s="14" t="s">
        <v>54</v>
      </c>
      <c r="AC33" s="14" t="s">
        <v>54</v>
      </c>
      <c r="AD33" s="14" t="s">
        <v>388</v>
      </c>
      <c r="AE33" s="14" t="n">
        <v>0</v>
      </c>
      <c r="AF33" s="14" t="n">
        <v>0</v>
      </c>
      <c r="AG33" s="14" t="n">
        <v>0</v>
      </c>
      <c r="AH33" s="15" t="str">
        <f aca="false">IF(AD33&lt;&gt;0,HYPERLINK("http://pergamum.anac.gov.br/arquivos/" &amp; AD33 &amp; ".pdf",AD33),"")</f>
        <v>PA2013-3007</v>
      </c>
      <c r="AI33" s="16" t="str">
        <f aca="false">IF(AE33&lt;&gt;0,HYPERLINK("http://pergamum.anac.gov.br/arquivos/" &amp; AE33 &amp; ".pdf",AE33),"")</f>
        <v/>
      </c>
      <c r="AJ33" s="16" t="str">
        <f aca="false">IF(AF33&lt;&gt;0,HYPERLINK("http://pergamum.anac.gov.br/arquivos/" &amp; AF33 &amp; ".pdf",AF33),"")</f>
        <v/>
      </c>
      <c r="AK33" s="17" t="str">
        <f aca="false">IF(AG33&lt;&gt;0,HYPERLINK("http://pergamum.anac.gov.br/arquivos/" &amp; AG33 &amp; ".pdf",AG33),"")</f>
        <v/>
      </c>
      <c r="AL33" s="18" t="s">
        <v>230</v>
      </c>
      <c r="AM33" s="18" t="s">
        <v>159</v>
      </c>
      <c r="AN33" s="18" t="s">
        <v>232</v>
      </c>
      <c r="AO33" s="19" t="s">
        <v>389</v>
      </c>
      <c r="AP33" s="18" t="s">
        <v>234</v>
      </c>
      <c r="AQ33" s="14" t="s">
        <v>390</v>
      </c>
      <c r="AR33" s="14"/>
      <c r="AS33" s="16" t="str">
        <f aca="false">IF(AND(AQ33&lt;&gt;0,AQ33&lt;&gt;""),HYPERLINK("http://pergamum.anac.gov.br/arquivos/" &amp; AQ33 &amp; ".pdf",AQ33),"")</f>
        <v>PA2016-1576</v>
      </c>
      <c r="AT33" s="16" t="str">
        <f aca="false">IF(AND(AR33&lt;&gt;0,AR33&lt;&gt;""),HYPERLINK("http://pergamum.anac.gov.br/arquivos/" &amp; AR33 &amp; ".pdf",AR33),"")</f>
        <v/>
      </c>
      <c r="AU33" s="14" t="s">
        <v>54</v>
      </c>
    </row>
    <row r="34" customFormat="false" ht="12.8" hidden="false" customHeight="false" outlineLevel="0" collapsed="false">
      <c r="A34" s="13" t="s">
        <v>391</v>
      </c>
      <c r="B34" s="13" t="s">
        <v>42</v>
      </c>
      <c r="C34" s="13" t="s">
        <v>392</v>
      </c>
      <c r="D34" s="13" t="s">
        <v>392</v>
      </c>
      <c r="E34" s="13" t="s">
        <v>393</v>
      </c>
      <c r="F34" s="14" t="s">
        <v>394</v>
      </c>
      <c r="G34" s="14" t="s">
        <v>395</v>
      </c>
      <c r="H34" s="14" t="s">
        <v>396</v>
      </c>
      <c r="I34" s="14" t="s">
        <v>397</v>
      </c>
      <c r="J34" s="14" t="s">
        <v>152</v>
      </c>
      <c r="K34" s="14" t="s">
        <v>398</v>
      </c>
      <c r="L34" s="14" t="s">
        <v>69</v>
      </c>
      <c r="M34" s="14" t="s">
        <v>399</v>
      </c>
      <c r="N34" s="14" t="s">
        <v>53</v>
      </c>
      <c r="O34" s="14" t="s">
        <v>191</v>
      </c>
      <c r="P34" s="14" t="s">
        <v>400</v>
      </c>
      <c r="Q34" s="14" t="s">
        <v>69</v>
      </c>
      <c r="R34" s="14" t="s">
        <v>399</v>
      </c>
      <c r="S34" s="14" t="s">
        <v>53</v>
      </c>
      <c r="T34" s="14" t="s">
        <v>54</v>
      </c>
      <c r="U34" s="14" t="s">
        <v>54</v>
      </c>
      <c r="V34" s="14" t="s">
        <v>54</v>
      </c>
      <c r="W34" s="14" t="s">
        <v>54</v>
      </c>
      <c r="X34" s="14" t="s">
        <v>54</v>
      </c>
      <c r="Y34" s="14" t="s">
        <v>54</v>
      </c>
      <c r="Z34" s="14" t="s">
        <v>54</v>
      </c>
      <c r="AA34" s="14" t="s">
        <v>54</v>
      </c>
      <c r="AB34" s="14" t="s">
        <v>54</v>
      </c>
      <c r="AC34" s="14" t="s">
        <v>54</v>
      </c>
      <c r="AD34" s="14" t="s">
        <v>401</v>
      </c>
      <c r="AE34" s="14" t="n">
        <v>0</v>
      </c>
      <c r="AF34" s="14" t="n">
        <v>0</v>
      </c>
      <c r="AG34" s="14" t="n">
        <v>0</v>
      </c>
      <c r="AH34" s="15" t="str">
        <f aca="false">IF(AD34&lt;&gt;0,HYPERLINK("http://pergamum.anac.gov.br/arquivos/" &amp; AD34 &amp; ".pdf",AD34),"")</f>
        <v>PA2016-0035</v>
      </c>
      <c r="AI34" s="16" t="str">
        <f aca="false">IF(AE34&lt;&gt;0,HYPERLINK("http://pergamum.anac.gov.br/arquivos/" &amp; AE34 &amp; ".pdf",AE34),"")</f>
        <v/>
      </c>
      <c r="AJ34" s="16" t="str">
        <f aca="false">IF(AF34&lt;&gt;0,HYPERLINK("http://pergamum.anac.gov.br/arquivos/" &amp; AF34 &amp; ".pdf",AF34),"")</f>
        <v/>
      </c>
      <c r="AK34" s="17" t="str">
        <f aca="false">IF(AG34&lt;&gt;0,HYPERLINK("http://pergamum.anac.gov.br/arquivos/" &amp; AG34 &amp; ".pdf",AG34),"")</f>
        <v/>
      </c>
      <c r="AL34" s="18" t="s">
        <v>88</v>
      </c>
      <c r="AM34" s="18" t="s">
        <v>54</v>
      </c>
      <c r="AN34" s="18" t="s">
        <v>54</v>
      </c>
      <c r="AO34" s="19" t="s">
        <v>54</v>
      </c>
      <c r="AP34" s="18" t="s">
        <v>54</v>
      </c>
      <c r="AQ34" s="14"/>
      <c r="AR34" s="14"/>
      <c r="AS34" s="16" t="str">
        <f aca="false">IF(AND(AQ34&lt;&gt;0,AQ34&lt;&gt;""),HYPERLINK("http://pergamum.anac.gov.br/arquivos/" &amp; AQ34 &amp; ".pdf",AQ34),"")</f>
        <v/>
      </c>
      <c r="AT34" s="16" t="str">
        <f aca="false">IF(AND(AR34&lt;&gt;0,AR34&lt;&gt;""),HYPERLINK("http://pergamum.anac.gov.br/arquivos/" &amp; AR34 &amp; ".pdf",AR34),"")</f>
        <v/>
      </c>
      <c r="AU34" s="14" t="s">
        <v>54</v>
      </c>
    </row>
    <row r="35" customFormat="false" ht="12.8" hidden="false" customHeight="false" outlineLevel="0" collapsed="false">
      <c r="A35" s="13" t="s">
        <v>402</v>
      </c>
      <c r="B35" s="13" t="s">
        <v>42</v>
      </c>
      <c r="C35" s="13" t="s">
        <v>403</v>
      </c>
      <c r="D35" s="13" t="s">
        <v>404</v>
      </c>
      <c r="E35" s="13" t="s">
        <v>163</v>
      </c>
      <c r="F35" s="14" t="s">
        <v>405</v>
      </c>
      <c r="G35" s="14" t="s">
        <v>406</v>
      </c>
      <c r="H35" s="14" t="s">
        <v>268</v>
      </c>
      <c r="I35" s="14" t="s">
        <v>66</v>
      </c>
      <c r="J35" s="14" t="s">
        <v>142</v>
      </c>
      <c r="K35" s="14" t="s">
        <v>407</v>
      </c>
      <c r="L35" s="14" t="s">
        <v>51</v>
      </c>
      <c r="M35" s="14" t="s">
        <v>330</v>
      </c>
      <c r="N35" s="14" t="s">
        <v>53</v>
      </c>
      <c r="O35" s="14" t="s">
        <v>54</v>
      </c>
      <c r="P35" s="14" t="s">
        <v>54</v>
      </c>
      <c r="Q35" s="14" t="s">
        <v>54</v>
      </c>
      <c r="R35" s="14" t="s">
        <v>54</v>
      </c>
      <c r="S35" s="14" t="s">
        <v>54</v>
      </c>
      <c r="T35" s="14" t="s">
        <v>54</v>
      </c>
      <c r="U35" s="14" t="s">
        <v>54</v>
      </c>
      <c r="V35" s="14" t="s">
        <v>54</v>
      </c>
      <c r="W35" s="14" t="s">
        <v>54</v>
      </c>
      <c r="X35" s="14" t="s">
        <v>54</v>
      </c>
      <c r="Y35" s="14" t="s">
        <v>54</v>
      </c>
      <c r="Z35" s="14" t="s">
        <v>54</v>
      </c>
      <c r="AA35" s="14" t="s">
        <v>54</v>
      </c>
      <c r="AB35" s="14" t="s">
        <v>54</v>
      </c>
      <c r="AC35" s="14" t="s">
        <v>54</v>
      </c>
      <c r="AD35" s="14" t="s">
        <v>408</v>
      </c>
      <c r="AE35" s="14" t="n">
        <v>0</v>
      </c>
      <c r="AF35" s="14" t="n">
        <v>0</v>
      </c>
      <c r="AG35" s="14" t="n">
        <v>0</v>
      </c>
      <c r="AH35" s="15" t="str">
        <f aca="false">IF(AD35&lt;&gt;0,HYPERLINK("http://pergamum.anac.gov.br/arquivos/" &amp; AD35 &amp; ".pdf",AD35),"")</f>
        <v>PD2003-0017</v>
      </c>
      <c r="AI35" s="16" t="str">
        <f aca="false">IF(AE35&lt;&gt;0,HYPERLINK("http://pergamum.anac.gov.br/arquivos/" &amp; AE35 &amp; ".pdf",AE35),"")</f>
        <v/>
      </c>
      <c r="AJ35" s="16" t="str">
        <f aca="false">IF(AF35&lt;&gt;0,HYPERLINK("http://pergamum.anac.gov.br/arquivos/" &amp; AF35 &amp; ".pdf",AF35),"")</f>
        <v/>
      </c>
      <c r="AK35" s="17" t="str">
        <f aca="false">IF(AG35&lt;&gt;0,HYPERLINK("http://pergamum.anac.gov.br/arquivos/" &amp; AG35 &amp; ".pdf",AG35),"")</f>
        <v/>
      </c>
      <c r="AL35" s="18" t="s">
        <v>72</v>
      </c>
      <c r="AM35" s="18" t="s">
        <v>73</v>
      </c>
      <c r="AN35" s="18" t="s">
        <v>98</v>
      </c>
      <c r="AO35" s="19" t="s">
        <v>75</v>
      </c>
      <c r="AP35" s="18" t="n">
        <v>31</v>
      </c>
      <c r="AQ35" s="14" t="s">
        <v>76</v>
      </c>
      <c r="AR35" s="14"/>
      <c r="AS35" s="16" t="str">
        <f aca="false">IF(AND(AQ35&lt;&gt;0,AQ35&lt;&gt;""),HYPERLINK("http://pergamum.anac.gov.br/arquivos/" &amp; AQ35 &amp; ".pdf",AQ35),"")</f>
        <v>PA2016-0908</v>
      </c>
      <c r="AT35" s="16" t="str">
        <f aca="false">IF(AND(AR35&lt;&gt;0,AR35&lt;&gt;""),HYPERLINK("http://pergamum.anac.gov.br/arquivos/" &amp; AR35 &amp; ".pdf",AR35),"")</f>
        <v/>
      </c>
      <c r="AU35" s="14" t="s">
        <v>54</v>
      </c>
    </row>
    <row r="36" customFormat="false" ht="12.8" hidden="false" customHeight="false" outlineLevel="0" collapsed="false">
      <c r="A36" s="13" t="s">
        <v>409</v>
      </c>
      <c r="B36" s="13" t="s">
        <v>42</v>
      </c>
      <c r="C36" s="13" t="s">
        <v>410</v>
      </c>
      <c r="D36" s="13" t="s">
        <v>411</v>
      </c>
      <c r="E36" s="13" t="s">
        <v>115</v>
      </c>
      <c r="F36" s="14" t="s">
        <v>412</v>
      </c>
      <c r="G36" s="14" t="s">
        <v>413</v>
      </c>
      <c r="H36" s="14" t="s">
        <v>414</v>
      </c>
      <c r="I36" s="14" t="s">
        <v>66</v>
      </c>
      <c r="J36" s="14" t="s">
        <v>67</v>
      </c>
      <c r="K36" s="14" t="s">
        <v>415</v>
      </c>
      <c r="L36" s="14" t="s">
        <v>69</v>
      </c>
      <c r="M36" s="14" t="s">
        <v>416</v>
      </c>
      <c r="N36" s="14" t="s">
        <v>53</v>
      </c>
      <c r="O36" s="14" t="s">
        <v>54</v>
      </c>
      <c r="P36" s="14" t="s">
        <v>54</v>
      </c>
      <c r="Q36" s="14" t="s">
        <v>54</v>
      </c>
      <c r="R36" s="14" t="s">
        <v>54</v>
      </c>
      <c r="S36" s="14" t="s">
        <v>54</v>
      </c>
      <c r="T36" s="14" t="s">
        <v>54</v>
      </c>
      <c r="U36" s="14" t="s">
        <v>54</v>
      </c>
      <c r="V36" s="14" t="s">
        <v>54</v>
      </c>
      <c r="W36" s="14" t="s">
        <v>54</v>
      </c>
      <c r="X36" s="14" t="s">
        <v>54</v>
      </c>
      <c r="Y36" s="14" t="s">
        <v>54</v>
      </c>
      <c r="Z36" s="14" t="s">
        <v>54</v>
      </c>
      <c r="AA36" s="14" t="s">
        <v>54</v>
      </c>
      <c r="AB36" s="14" t="s">
        <v>54</v>
      </c>
      <c r="AC36" s="14" t="s">
        <v>54</v>
      </c>
      <c r="AD36" s="14" t="s">
        <v>417</v>
      </c>
      <c r="AE36" s="14" t="n">
        <v>0</v>
      </c>
      <c r="AF36" s="14" t="n">
        <v>0</v>
      </c>
      <c r="AG36" s="14" t="n">
        <v>0</v>
      </c>
      <c r="AH36" s="15" t="str">
        <f aca="false">IF(AD36&lt;&gt;0,HYPERLINK("http://pergamum.anac.gov.br/arquivos/" &amp; AD36 &amp; ".pdf",AD36),"")</f>
        <v>PD1970-0120</v>
      </c>
      <c r="AI36" s="16" t="str">
        <f aca="false">IF(AE36&lt;&gt;0,HYPERLINK("http://pergamum.anac.gov.br/arquivos/" &amp; AE36 &amp; ".pdf",AE36),"")</f>
        <v/>
      </c>
      <c r="AJ36" s="16" t="str">
        <f aca="false">IF(AF36&lt;&gt;0,HYPERLINK("http://pergamum.anac.gov.br/arquivos/" &amp; AF36 &amp; ".pdf",AF36),"")</f>
        <v/>
      </c>
      <c r="AK36" s="17" t="str">
        <f aca="false">IF(AG36&lt;&gt;0,HYPERLINK("http://pergamum.anac.gov.br/arquivos/" &amp; AG36 &amp; ".pdf",AG36),"")</f>
        <v/>
      </c>
      <c r="AL36" s="18" t="s">
        <v>110</v>
      </c>
      <c r="AM36" s="18" t="s">
        <v>159</v>
      </c>
      <c r="AN36" s="18" t="s">
        <v>54</v>
      </c>
      <c r="AO36" s="19" t="s">
        <v>54</v>
      </c>
      <c r="AP36" s="18" t="s">
        <v>54</v>
      </c>
      <c r="AQ36" s="14"/>
      <c r="AR36" s="14"/>
      <c r="AS36" s="16" t="str">
        <f aca="false">IF(AND(AQ36&lt;&gt;0,AQ36&lt;&gt;""),HYPERLINK("http://pergamum.anac.gov.br/arquivos/" &amp; AQ36 &amp; ".pdf",AQ36),"")</f>
        <v/>
      </c>
      <c r="AT36" s="16" t="str">
        <f aca="false">IF(AND(AR36&lt;&gt;0,AR36&lt;&gt;""),HYPERLINK("http://pergamum.anac.gov.br/arquivos/" &amp; AR36 &amp; ".pdf",AR36),"")</f>
        <v/>
      </c>
      <c r="AU36" s="14" t="s">
        <v>54</v>
      </c>
    </row>
    <row r="37" customFormat="false" ht="12.8" hidden="false" customHeight="false" outlineLevel="0" collapsed="false">
      <c r="A37" s="13" t="s">
        <v>418</v>
      </c>
      <c r="B37" s="13" t="s">
        <v>42</v>
      </c>
      <c r="C37" s="13" t="s">
        <v>419</v>
      </c>
      <c r="D37" s="13" t="s">
        <v>419</v>
      </c>
      <c r="E37" s="13" t="s">
        <v>420</v>
      </c>
      <c r="F37" s="14" t="s">
        <v>421</v>
      </c>
      <c r="G37" s="14" t="s">
        <v>422</v>
      </c>
      <c r="H37" s="14" t="s">
        <v>423</v>
      </c>
      <c r="I37" s="14" t="s">
        <v>66</v>
      </c>
      <c r="J37" s="14" t="s">
        <v>278</v>
      </c>
      <c r="K37" s="14" t="s">
        <v>424</v>
      </c>
      <c r="L37" s="14" t="s">
        <v>69</v>
      </c>
      <c r="M37" s="14" t="s">
        <v>425</v>
      </c>
      <c r="N37" s="14" t="s">
        <v>53</v>
      </c>
      <c r="O37" s="14" t="s">
        <v>54</v>
      </c>
      <c r="P37" s="14" t="s">
        <v>54</v>
      </c>
      <c r="Q37" s="14" t="s">
        <v>54</v>
      </c>
      <c r="R37" s="14" t="s">
        <v>54</v>
      </c>
      <c r="S37" s="14" t="s">
        <v>54</v>
      </c>
      <c r="T37" s="14" t="s">
        <v>54</v>
      </c>
      <c r="U37" s="14" t="s">
        <v>54</v>
      </c>
      <c r="V37" s="14" t="s">
        <v>54</v>
      </c>
      <c r="W37" s="14" t="s">
        <v>54</v>
      </c>
      <c r="X37" s="14" t="s">
        <v>54</v>
      </c>
      <c r="Y37" s="14" t="s">
        <v>54</v>
      </c>
      <c r="Z37" s="14" t="s">
        <v>54</v>
      </c>
      <c r="AA37" s="14" t="s">
        <v>54</v>
      </c>
      <c r="AB37" s="14" t="s">
        <v>54</v>
      </c>
      <c r="AC37" s="14" t="s">
        <v>54</v>
      </c>
      <c r="AD37" s="14" t="s">
        <v>426</v>
      </c>
      <c r="AE37" s="14" t="n">
        <v>0</v>
      </c>
      <c r="AF37" s="14" t="n">
        <v>0</v>
      </c>
      <c r="AG37" s="14" t="n">
        <v>0</v>
      </c>
      <c r="AH37" s="15" t="str">
        <f aca="false">IF(AD37&lt;&gt;0,HYPERLINK("http://pergamum.anac.gov.br/arquivos/" &amp; AD37 &amp; ".pdf",AD37),"")</f>
        <v>PA2014-0630</v>
      </c>
      <c r="AI37" s="16" t="str">
        <f aca="false">IF(AE37&lt;&gt;0,HYPERLINK("http://pergamum.anac.gov.br/arquivos/" &amp; AE37 &amp; ".pdf",AE37),"")</f>
        <v/>
      </c>
      <c r="AJ37" s="16" t="str">
        <f aca="false">IF(AF37&lt;&gt;0,HYPERLINK("http://pergamum.anac.gov.br/arquivos/" &amp; AF37 &amp; ".pdf",AF37),"")</f>
        <v/>
      </c>
      <c r="AK37" s="17" t="str">
        <f aca="false">IF(AG37&lt;&gt;0,HYPERLINK("http://pergamum.anac.gov.br/arquivos/" &amp; AG37 &amp; ".pdf",AG37),"")</f>
        <v/>
      </c>
      <c r="AL37" s="18" t="s">
        <v>72</v>
      </c>
      <c r="AM37" s="18" t="s">
        <v>111</v>
      </c>
      <c r="AN37" s="18" t="s">
        <v>74</v>
      </c>
      <c r="AO37" s="19" t="s">
        <v>75</v>
      </c>
      <c r="AP37" s="18" t="n">
        <v>7</v>
      </c>
      <c r="AQ37" s="14" t="s">
        <v>76</v>
      </c>
      <c r="AR37" s="14"/>
      <c r="AS37" s="16" t="str">
        <f aca="false">IF(AND(AQ37&lt;&gt;0,AQ37&lt;&gt;""),HYPERLINK("http://pergamum.anac.gov.br/arquivos/" &amp; AQ37 &amp; ".pdf",AQ37),"")</f>
        <v>PA2016-0908</v>
      </c>
      <c r="AT37" s="16" t="str">
        <f aca="false">IF(AND(AR37&lt;&gt;0,AR37&lt;&gt;""),HYPERLINK("http://pergamum.anac.gov.br/arquivos/" &amp; AR37 &amp; ".pdf",AR37),"")</f>
        <v/>
      </c>
      <c r="AU37" s="14" t="s">
        <v>54</v>
      </c>
    </row>
    <row r="38" customFormat="false" ht="12.8" hidden="false" customHeight="false" outlineLevel="0" collapsed="false">
      <c r="A38" s="13" t="s">
        <v>427</v>
      </c>
      <c r="B38" s="13" t="s">
        <v>42</v>
      </c>
      <c r="C38" s="13" t="s">
        <v>428</v>
      </c>
      <c r="D38" s="13" t="s">
        <v>428</v>
      </c>
      <c r="E38" s="13" t="s">
        <v>305</v>
      </c>
      <c r="F38" s="14" t="s">
        <v>429</v>
      </c>
      <c r="G38" s="14" t="s">
        <v>430</v>
      </c>
      <c r="H38" s="14" t="s">
        <v>431</v>
      </c>
      <c r="I38" s="14" t="s">
        <v>202</v>
      </c>
      <c r="J38" s="14" t="s">
        <v>191</v>
      </c>
      <c r="K38" s="14" t="s">
        <v>338</v>
      </c>
      <c r="L38" s="14" t="s">
        <v>51</v>
      </c>
      <c r="M38" s="14" t="s">
        <v>432</v>
      </c>
      <c r="N38" s="14" t="s">
        <v>53</v>
      </c>
      <c r="O38" s="14" t="s">
        <v>54</v>
      </c>
      <c r="P38" s="14" t="s">
        <v>54</v>
      </c>
      <c r="Q38" s="14" t="s">
        <v>54</v>
      </c>
      <c r="R38" s="14" t="s">
        <v>54</v>
      </c>
      <c r="S38" s="14" t="s">
        <v>54</v>
      </c>
      <c r="T38" s="14" t="s">
        <v>54</v>
      </c>
      <c r="U38" s="14" t="s">
        <v>54</v>
      </c>
      <c r="V38" s="14" t="s">
        <v>54</v>
      </c>
      <c r="W38" s="14" t="s">
        <v>54</v>
      </c>
      <c r="X38" s="14" t="s">
        <v>54</v>
      </c>
      <c r="Y38" s="14" t="s">
        <v>54</v>
      </c>
      <c r="Z38" s="14" t="s">
        <v>54</v>
      </c>
      <c r="AA38" s="14" t="s">
        <v>54</v>
      </c>
      <c r="AB38" s="14" t="s">
        <v>54</v>
      </c>
      <c r="AC38" s="14" t="s">
        <v>54</v>
      </c>
      <c r="AD38" s="14" t="s">
        <v>433</v>
      </c>
      <c r="AE38" s="14" t="n">
        <v>0</v>
      </c>
      <c r="AF38" s="14" t="n">
        <v>0</v>
      </c>
      <c r="AG38" s="14" t="n">
        <v>0</v>
      </c>
      <c r="AH38" s="15" t="str">
        <f aca="false">IF(AD38&lt;&gt;0,HYPERLINK("http://pergamum.anac.gov.br/arquivos/" &amp; AD38 &amp; ".pdf",AD38),"")</f>
        <v>PA2015-1122</v>
      </c>
      <c r="AI38" s="16" t="str">
        <f aca="false">IF(AE38&lt;&gt;0,HYPERLINK("http://pergamum.anac.gov.br/arquivos/" &amp; AE38 &amp; ".pdf",AE38),"")</f>
        <v/>
      </c>
      <c r="AJ38" s="16" t="str">
        <f aca="false">IF(AF38&lt;&gt;0,HYPERLINK("http://pergamum.anac.gov.br/arquivos/" &amp; AF38 &amp; ".pdf",AF38),"")</f>
        <v/>
      </c>
      <c r="AK38" s="17" t="str">
        <f aca="false">IF(AG38&lt;&gt;0,HYPERLINK("http://pergamum.anac.gov.br/arquivos/" &amp; AG38 &amp; ".pdf",AG38),"")</f>
        <v/>
      </c>
      <c r="AL38" s="18" t="s">
        <v>72</v>
      </c>
      <c r="AM38" s="18" t="s">
        <v>73</v>
      </c>
      <c r="AN38" s="18" t="s">
        <v>98</v>
      </c>
      <c r="AO38" s="19" t="s">
        <v>75</v>
      </c>
      <c r="AP38" s="18" t="n">
        <v>5</v>
      </c>
      <c r="AQ38" s="14" t="s">
        <v>76</v>
      </c>
      <c r="AR38" s="14"/>
      <c r="AS38" s="16" t="str">
        <f aca="false">IF(AND(AQ38&lt;&gt;0,AQ38&lt;&gt;""),HYPERLINK("http://pergamum.anac.gov.br/arquivos/" &amp; AQ38 &amp; ".pdf",AQ38),"")</f>
        <v>PA2016-0908</v>
      </c>
      <c r="AT38" s="16" t="str">
        <f aca="false">IF(AND(AR38&lt;&gt;0,AR38&lt;&gt;""),HYPERLINK("http://pergamum.anac.gov.br/arquivos/" &amp; AR38 &amp; ".pdf",AR38),"")</f>
        <v/>
      </c>
      <c r="AU38" s="14" t="s">
        <v>54</v>
      </c>
    </row>
    <row r="39" customFormat="false" ht="12.8" hidden="false" customHeight="false" outlineLevel="0" collapsed="false">
      <c r="A39" s="13" t="s">
        <v>434</v>
      </c>
      <c r="B39" s="13" t="s">
        <v>42</v>
      </c>
      <c r="C39" s="13" t="s">
        <v>435</v>
      </c>
      <c r="D39" s="13" t="s">
        <v>435</v>
      </c>
      <c r="E39" s="13" t="s">
        <v>62</v>
      </c>
      <c r="F39" s="14" t="s">
        <v>436</v>
      </c>
      <c r="G39" s="14" t="s">
        <v>437</v>
      </c>
      <c r="H39" s="14" t="s">
        <v>438</v>
      </c>
      <c r="I39" s="14" t="s">
        <v>66</v>
      </c>
      <c r="J39" s="14" t="s">
        <v>439</v>
      </c>
      <c r="K39" s="14" t="s">
        <v>361</v>
      </c>
      <c r="L39" s="14" t="s">
        <v>131</v>
      </c>
      <c r="M39" s="14" t="s">
        <v>252</v>
      </c>
      <c r="N39" s="14" t="s">
        <v>53</v>
      </c>
      <c r="O39" s="14" t="s">
        <v>54</v>
      </c>
      <c r="P39" s="14" t="s">
        <v>54</v>
      </c>
      <c r="Q39" s="14" t="s">
        <v>54</v>
      </c>
      <c r="R39" s="14" t="s">
        <v>54</v>
      </c>
      <c r="S39" s="14" t="s">
        <v>54</v>
      </c>
      <c r="T39" s="14" t="s">
        <v>54</v>
      </c>
      <c r="U39" s="14" t="s">
        <v>54</v>
      </c>
      <c r="V39" s="14" t="s">
        <v>54</v>
      </c>
      <c r="W39" s="14" t="s">
        <v>54</v>
      </c>
      <c r="X39" s="14" t="s">
        <v>54</v>
      </c>
      <c r="Y39" s="14" t="s">
        <v>54</v>
      </c>
      <c r="Z39" s="14" t="s">
        <v>54</v>
      </c>
      <c r="AA39" s="14" t="s">
        <v>54</v>
      </c>
      <c r="AB39" s="14" t="s">
        <v>54</v>
      </c>
      <c r="AC39" s="14" t="s">
        <v>54</v>
      </c>
      <c r="AD39" s="14" t="s">
        <v>440</v>
      </c>
      <c r="AE39" s="14" t="n">
        <v>0</v>
      </c>
      <c r="AF39" s="14" t="n">
        <v>0</v>
      </c>
      <c r="AG39" s="14" t="n">
        <v>0</v>
      </c>
      <c r="AH39" s="15" t="str">
        <f aca="false">IF(AD39&lt;&gt;0,HYPERLINK("http://pergamum.anac.gov.br/arquivos/" &amp; AD39 &amp; ".pdf",AD39),"")</f>
        <v>PA2016-1108</v>
      </c>
      <c r="AI39" s="16" t="str">
        <f aca="false">IF(AE39&lt;&gt;0,HYPERLINK("http://pergamum.anac.gov.br/arquivos/" &amp; AE39 &amp; ".pdf",AE39),"")</f>
        <v/>
      </c>
      <c r="AJ39" s="16" t="str">
        <f aca="false">IF(AF39&lt;&gt;0,HYPERLINK("http://pergamum.anac.gov.br/arquivos/" &amp; AF39 &amp; ".pdf",AF39),"")</f>
        <v/>
      </c>
      <c r="AK39" s="17" t="str">
        <f aca="false">IF(AG39&lt;&gt;0,HYPERLINK("http://pergamum.anac.gov.br/arquivos/" &amp; AG39 &amp; ".pdf",AG39),"")</f>
        <v/>
      </c>
      <c r="AL39" s="18" t="s">
        <v>72</v>
      </c>
      <c r="AM39" s="18" t="s">
        <v>73</v>
      </c>
      <c r="AN39" s="18" t="s">
        <v>74</v>
      </c>
      <c r="AO39" s="19" t="s">
        <v>75</v>
      </c>
      <c r="AP39" s="18" t="n">
        <v>19</v>
      </c>
      <c r="AQ39" s="14" t="s">
        <v>76</v>
      </c>
      <c r="AR39" s="14"/>
      <c r="AS39" s="16" t="str">
        <f aca="false">IF(AND(AQ39&lt;&gt;0,AQ39&lt;&gt;""),HYPERLINK("http://pergamum.anac.gov.br/arquivos/" &amp; AQ39 &amp; ".pdf",AQ39),"")</f>
        <v>PA2016-0908</v>
      </c>
      <c r="AT39" s="16" t="str">
        <f aca="false">IF(AND(AR39&lt;&gt;0,AR39&lt;&gt;""),HYPERLINK("http://pergamum.anac.gov.br/arquivos/" &amp; AR39 &amp; ".pdf",AR39),"")</f>
        <v/>
      </c>
      <c r="AU39" s="14" t="s">
        <v>54</v>
      </c>
    </row>
    <row r="40" customFormat="false" ht="12.8" hidden="false" customHeight="false" outlineLevel="0" collapsed="false">
      <c r="A40" s="13" t="s">
        <v>441</v>
      </c>
      <c r="B40" s="13" t="s">
        <v>42</v>
      </c>
      <c r="C40" s="13" t="s">
        <v>442</v>
      </c>
      <c r="D40" s="13" t="s">
        <v>442</v>
      </c>
      <c r="E40" s="13" t="s">
        <v>305</v>
      </c>
      <c r="F40" s="14" t="s">
        <v>443</v>
      </c>
      <c r="G40" s="14" t="s">
        <v>444</v>
      </c>
      <c r="H40" s="14" t="s">
        <v>445</v>
      </c>
      <c r="I40" s="14" t="s">
        <v>66</v>
      </c>
      <c r="J40" s="14" t="s">
        <v>152</v>
      </c>
      <c r="K40" s="14" t="s">
        <v>446</v>
      </c>
      <c r="L40" s="14" t="s">
        <v>51</v>
      </c>
      <c r="M40" s="14" t="s">
        <v>447</v>
      </c>
      <c r="N40" s="14" t="s">
        <v>53</v>
      </c>
      <c r="O40" s="14" t="s">
        <v>54</v>
      </c>
      <c r="P40" s="14" t="s">
        <v>54</v>
      </c>
      <c r="Q40" s="14" t="s">
        <v>54</v>
      </c>
      <c r="R40" s="14" t="s">
        <v>54</v>
      </c>
      <c r="S40" s="14" t="s">
        <v>54</v>
      </c>
      <c r="T40" s="14" t="s">
        <v>54</v>
      </c>
      <c r="U40" s="14" t="s">
        <v>54</v>
      </c>
      <c r="V40" s="14" t="s">
        <v>54</v>
      </c>
      <c r="W40" s="14" t="s">
        <v>54</v>
      </c>
      <c r="X40" s="14" t="s">
        <v>54</v>
      </c>
      <c r="Y40" s="14" t="s">
        <v>54</v>
      </c>
      <c r="Z40" s="14" t="s">
        <v>54</v>
      </c>
      <c r="AA40" s="14" t="s">
        <v>54</v>
      </c>
      <c r="AB40" s="14" t="s">
        <v>54</v>
      </c>
      <c r="AC40" s="14" t="s">
        <v>54</v>
      </c>
      <c r="AD40" s="14" t="s">
        <v>448</v>
      </c>
      <c r="AE40" s="14" t="s">
        <v>449</v>
      </c>
      <c r="AF40" s="14" t="n">
        <v>0</v>
      </c>
      <c r="AG40" s="14" t="n">
        <v>0</v>
      </c>
      <c r="AH40" s="15" t="str">
        <f aca="false">IF(AD40&lt;&gt;0,HYPERLINK("http://pergamum.anac.gov.br/arquivos/" &amp; AD40 &amp; ".pdf",AD40),"")</f>
        <v>PA2010-2332</v>
      </c>
      <c r="AI40" s="16" t="str">
        <f aca="false">IF(AE40&lt;&gt;0,HYPERLINK("http://pergamum.anac.gov.br/arquivos/" &amp; AE40 &amp; ".pdf",AE40),"")</f>
        <v>PA2012-1792</v>
      </c>
      <c r="AJ40" s="16" t="str">
        <f aca="false">IF(AF40&lt;&gt;0,HYPERLINK("http://pergamum.anac.gov.br/arquivos/" &amp; AF40 &amp; ".pdf",AF40),"")</f>
        <v/>
      </c>
      <c r="AK40" s="17" t="str">
        <f aca="false">IF(AG40&lt;&gt;0,HYPERLINK("http://pergamum.anac.gov.br/arquivos/" &amp; AG40 &amp; ".pdf",AG40),"")</f>
        <v/>
      </c>
      <c r="AL40" s="18" t="s">
        <v>72</v>
      </c>
      <c r="AM40" s="18" t="s">
        <v>111</v>
      </c>
      <c r="AN40" s="18" t="s">
        <v>98</v>
      </c>
      <c r="AO40" s="19" t="s">
        <v>75</v>
      </c>
      <c r="AP40" s="18" t="n">
        <v>42</v>
      </c>
      <c r="AQ40" s="14" t="s">
        <v>76</v>
      </c>
      <c r="AR40" s="14"/>
      <c r="AS40" s="16" t="str">
        <f aca="false">IF(AND(AQ40&lt;&gt;0,AQ40&lt;&gt;""),HYPERLINK("http://pergamum.anac.gov.br/arquivos/" &amp; AQ40 &amp; ".pdf",AQ40),"")</f>
        <v>PA2016-0908</v>
      </c>
      <c r="AT40" s="16" t="str">
        <f aca="false">IF(AND(AR40&lt;&gt;0,AR40&lt;&gt;""),HYPERLINK("http://pergamum.anac.gov.br/arquivos/" &amp; AR40 &amp; ".pdf",AR40),"")</f>
        <v/>
      </c>
      <c r="AU40" s="14" t="s">
        <v>54</v>
      </c>
    </row>
    <row r="41" customFormat="false" ht="12.8" hidden="false" customHeight="false" outlineLevel="0" collapsed="false">
      <c r="A41" s="13" t="s">
        <v>450</v>
      </c>
      <c r="B41" s="13" t="s">
        <v>42</v>
      </c>
      <c r="C41" s="13" t="s">
        <v>451</v>
      </c>
      <c r="D41" s="13" t="s">
        <v>452</v>
      </c>
      <c r="E41" s="13" t="s">
        <v>453</v>
      </c>
      <c r="F41" s="14" t="s">
        <v>454</v>
      </c>
      <c r="G41" s="14" t="s">
        <v>455</v>
      </c>
      <c r="H41" s="14" t="s">
        <v>456</v>
      </c>
      <c r="I41" s="14" t="s">
        <v>66</v>
      </c>
      <c r="J41" s="14" t="s">
        <v>278</v>
      </c>
      <c r="K41" s="14" t="s">
        <v>251</v>
      </c>
      <c r="L41" s="14" t="s">
        <v>69</v>
      </c>
      <c r="M41" s="14" t="s">
        <v>378</v>
      </c>
      <c r="N41" s="14" t="s">
        <v>53</v>
      </c>
      <c r="O41" s="14" t="s">
        <v>54</v>
      </c>
      <c r="P41" s="14" t="s">
        <v>54</v>
      </c>
      <c r="Q41" s="14" t="s">
        <v>54</v>
      </c>
      <c r="R41" s="14" t="s">
        <v>54</v>
      </c>
      <c r="S41" s="14" t="s">
        <v>54</v>
      </c>
      <c r="T41" s="14" t="s">
        <v>54</v>
      </c>
      <c r="U41" s="14" t="s">
        <v>54</v>
      </c>
      <c r="V41" s="14" t="s">
        <v>54</v>
      </c>
      <c r="W41" s="14" t="s">
        <v>54</v>
      </c>
      <c r="X41" s="14" t="s">
        <v>54</v>
      </c>
      <c r="Y41" s="14" t="s">
        <v>54</v>
      </c>
      <c r="Z41" s="14" t="s">
        <v>54</v>
      </c>
      <c r="AA41" s="14" t="s">
        <v>54</v>
      </c>
      <c r="AB41" s="14" t="s">
        <v>54</v>
      </c>
      <c r="AC41" s="14" t="s">
        <v>54</v>
      </c>
      <c r="AD41" s="14" t="s">
        <v>457</v>
      </c>
      <c r="AE41" s="14" t="n">
        <v>0</v>
      </c>
      <c r="AF41" s="14" t="n">
        <v>0</v>
      </c>
      <c r="AG41" s="14" t="n">
        <v>0</v>
      </c>
      <c r="AH41" s="15" t="str">
        <f aca="false">IF(AD41&lt;&gt;0,HYPERLINK("http://pergamum.anac.gov.br/arquivos/" &amp; AD41 &amp; ".pdf",AD41),"")</f>
        <v>PA2012-1425</v>
      </c>
      <c r="AI41" s="16" t="str">
        <f aca="false">IF(AE41&lt;&gt;0,HYPERLINK("http://pergamum.anac.gov.br/arquivos/" &amp; AE41 &amp; ".pdf",AE41),"")</f>
        <v/>
      </c>
      <c r="AJ41" s="16" t="str">
        <f aca="false">IF(AF41&lt;&gt;0,HYPERLINK("http://pergamum.anac.gov.br/arquivos/" &amp; AF41 &amp; ".pdf",AF41),"")</f>
        <v/>
      </c>
      <c r="AK41" s="17" t="str">
        <f aca="false">IF(AG41&lt;&gt;0,HYPERLINK("http://pergamum.anac.gov.br/arquivos/" &amp; AG41 &amp; ".pdf",AG41),"")</f>
        <v/>
      </c>
      <c r="AL41" s="18" t="s">
        <v>110</v>
      </c>
      <c r="AM41" s="18" t="s">
        <v>159</v>
      </c>
      <c r="AN41" s="18" t="s">
        <v>232</v>
      </c>
      <c r="AO41" s="19" t="s">
        <v>458</v>
      </c>
      <c r="AP41" s="18" t="s">
        <v>234</v>
      </c>
      <c r="AQ41" s="14" t="s">
        <v>459</v>
      </c>
      <c r="AR41" s="14"/>
      <c r="AS41" s="16" t="str">
        <f aca="false">IF(AND(AQ41&lt;&gt;0,AQ41&lt;&gt;""),HYPERLINK("http://pergamum.anac.gov.br/arquivos/" &amp; AQ41 &amp; ".pdf",AQ41),"")</f>
        <v>PA2015-0125</v>
      </c>
      <c r="AT41" s="16" t="str">
        <f aca="false">IF(AND(AR41&lt;&gt;0,AR41&lt;&gt;""),HYPERLINK("http://pergamum.anac.gov.br/arquivos/" &amp; AR41 &amp; ".pdf",AR41),"")</f>
        <v/>
      </c>
      <c r="AU41" s="14" t="s">
        <v>54</v>
      </c>
    </row>
    <row r="42" customFormat="false" ht="12.8" hidden="false" customHeight="false" outlineLevel="0" collapsed="false">
      <c r="A42" s="13" t="s">
        <v>460</v>
      </c>
      <c r="B42" s="13" t="s">
        <v>42</v>
      </c>
      <c r="C42" s="13" t="s">
        <v>461</v>
      </c>
      <c r="D42" s="13" t="s">
        <v>461</v>
      </c>
      <c r="E42" s="13" t="s">
        <v>44</v>
      </c>
      <c r="F42" s="14" t="s">
        <v>462</v>
      </c>
      <c r="G42" s="14" t="s">
        <v>463</v>
      </c>
      <c r="H42" s="14" t="s">
        <v>464</v>
      </c>
      <c r="I42" s="14" t="s">
        <v>83</v>
      </c>
      <c r="J42" s="14" t="s">
        <v>49</v>
      </c>
      <c r="K42" s="14" t="s">
        <v>465</v>
      </c>
      <c r="L42" s="14" t="s">
        <v>51</v>
      </c>
      <c r="M42" s="14" t="s">
        <v>466</v>
      </c>
      <c r="N42" s="14" t="s">
        <v>53</v>
      </c>
      <c r="O42" s="14" t="s">
        <v>54</v>
      </c>
      <c r="P42" s="14" t="s">
        <v>54</v>
      </c>
      <c r="Q42" s="14" t="s">
        <v>54</v>
      </c>
      <c r="R42" s="14" t="s">
        <v>54</v>
      </c>
      <c r="S42" s="14" t="s">
        <v>54</v>
      </c>
      <c r="T42" s="14" t="s">
        <v>54</v>
      </c>
      <c r="U42" s="14" t="s">
        <v>54</v>
      </c>
      <c r="V42" s="14" t="s">
        <v>54</v>
      </c>
      <c r="W42" s="14" t="s">
        <v>54</v>
      </c>
      <c r="X42" s="14" t="s">
        <v>54</v>
      </c>
      <c r="Y42" s="14" t="s">
        <v>54</v>
      </c>
      <c r="Z42" s="14" t="s">
        <v>54</v>
      </c>
      <c r="AA42" s="14" t="s">
        <v>54</v>
      </c>
      <c r="AB42" s="14" t="s">
        <v>54</v>
      </c>
      <c r="AC42" s="14" t="s">
        <v>54</v>
      </c>
      <c r="AD42" s="14" t="s">
        <v>467</v>
      </c>
      <c r="AE42" s="14" t="n">
        <v>0</v>
      </c>
      <c r="AF42" s="14" t="n">
        <v>0</v>
      </c>
      <c r="AG42" s="14" t="n">
        <v>0</v>
      </c>
      <c r="AH42" s="15" t="str">
        <f aca="false">IF(AD42&lt;&gt;0,HYPERLINK("http://pergamum.anac.gov.br/arquivos/" &amp; AD42 &amp; ".pdf",AD42),"")</f>
        <v>PD1984-0200</v>
      </c>
      <c r="AI42" s="16" t="str">
        <f aca="false">IF(AE42&lt;&gt;0,HYPERLINK("http://pergamum.anac.gov.br/arquivos/" &amp; AE42 &amp; ".pdf",AE42),"")</f>
        <v/>
      </c>
      <c r="AJ42" s="16" t="str">
        <f aca="false">IF(AF42&lt;&gt;0,HYPERLINK("http://pergamum.anac.gov.br/arquivos/" &amp; AF42 &amp; ".pdf",AF42),"")</f>
        <v/>
      </c>
      <c r="AK42" s="17" t="str">
        <f aca="false">IF(AG42&lt;&gt;0,HYPERLINK("http://pergamum.anac.gov.br/arquivos/" &amp; AG42 &amp; ".pdf",AG42),"")</f>
        <v/>
      </c>
      <c r="AL42" s="18" t="s">
        <v>88</v>
      </c>
      <c r="AM42" s="18" t="s">
        <v>54</v>
      </c>
      <c r="AN42" s="18" t="s">
        <v>54</v>
      </c>
      <c r="AO42" s="19" t="s">
        <v>54</v>
      </c>
      <c r="AP42" s="18" t="s">
        <v>54</v>
      </c>
      <c r="AQ42" s="14"/>
      <c r="AR42" s="14"/>
      <c r="AS42" s="16" t="str">
        <f aca="false">IF(AND(AQ42&lt;&gt;0,AQ42&lt;&gt;""),HYPERLINK("http://pergamum.anac.gov.br/arquivos/" &amp; AQ42 &amp; ".pdf",AQ42),"")</f>
        <v/>
      </c>
      <c r="AT42" s="16" t="str">
        <f aca="false">IF(AND(AR42&lt;&gt;0,AR42&lt;&gt;""),HYPERLINK("http://pergamum.anac.gov.br/arquivos/" &amp; AR42 &amp; ".pdf",AR42),"")</f>
        <v/>
      </c>
      <c r="AU42" s="14" t="s">
        <v>54</v>
      </c>
    </row>
    <row r="43" customFormat="false" ht="12.8" hidden="false" customHeight="false" outlineLevel="0" collapsed="false">
      <c r="A43" s="13" t="s">
        <v>468</v>
      </c>
      <c r="B43" s="13" t="s">
        <v>42</v>
      </c>
      <c r="C43" s="13" t="s">
        <v>469</v>
      </c>
      <c r="D43" s="13" t="s">
        <v>470</v>
      </c>
      <c r="E43" s="13" t="s">
        <v>393</v>
      </c>
      <c r="F43" s="14" t="s">
        <v>471</v>
      </c>
      <c r="G43" s="14" t="s">
        <v>472</v>
      </c>
      <c r="H43" s="14" t="s">
        <v>473</v>
      </c>
      <c r="I43" s="14" t="s">
        <v>202</v>
      </c>
      <c r="J43" s="14" t="s">
        <v>180</v>
      </c>
      <c r="K43" s="14" t="s">
        <v>95</v>
      </c>
      <c r="L43" s="14" t="s">
        <v>51</v>
      </c>
      <c r="M43" s="14" t="s">
        <v>474</v>
      </c>
      <c r="N43" s="14" t="s">
        <v>53</v>
      </c>
      <c r="O43" s="14" t="s">
        <v>54</v>
      </c>
      <c r="P43" s="14" t="s">
        <v>54</v>
      </c>
      <c r="Q43" s="14" t="s">
        <v>54</v>
      </c>
      <c r="R43" s="14" t="s">
        <v>54</v>
      </c>
      <c r="S43" s="14" t="s">
        <v>54</v>
      </c>
      <c r="T43" s="14" t="s">
        <v>54</v>
      </c>
      <c r="U43" s="14" t="s">
        <v>54</v>
      </c>
      <c r="V43" s="14" t="s">
        <v>54</v>
      </c>
      <c r="W43" s="14" t="s">
        <v>54</v>
      </c>
      <c r="X43" s="14" t="s">
        <v>54</v>
      </c>
      <c r="Y43" s="14" t="s">
        <v>54</v>
      </c>
      <c r="Z43" s="14" t="s">
        <v>54</v>
      </c>
      <c r="AA43" s="14" t="s">
        <v>54</v>
      </c>
      <c r="AB43" s="14" t="s">
        <v>54</v>
      </c>
      <c r="AC43" s="14" t="s">
        <v>54</v>
      </c>
      <c r="AD43" s="14" t="s">
        <v>475</v>
      </c>
      <c r="AE43" s="14" t="n">
        <v>0</v>
      </c>
      <c r="AF43" s="14" t="n">
        <v>0</v>
      </c>
      <c r="AG43" s="14" t="n">
        <v>0</v>
      </c>
      <c r="AH43" s="15" t="str">
        <f aca="false">IF(AD43&lt;&gt;0,HYPERLINK("http://pergamum.anac.gov.br/arquivos/" &amp; AD43 &amp; ".pdf",AD43),"")</f>
        <v>PA2015-1573</v>
      </c>
      <c r="AI43" s="16" t="str">
        <f aca="false">IF(AE43&lt;&gt;0,HYPERLINK("http://pergamum.anac.gov.br/arquivos/" &amp; AE43 &amp; ".pdf",AE43),"")</f>
        <v/>
      </c>
      <c r="AJ43" s="16" t="str">
        <f aca="false">IF(AF43&lt;&gt;0,HYPERLINK("http://pergamum.anac.gov.br/arquivos/" &amp; AF43 &amp; ".pdf",AF43),"")</f>
        <v/>
      </c>
      <c r="AK43" s="17" t="str">
        <f aca="false">IF(AG43&lt;&gt;0,HYPERLINK("http://pergamum.anac.gov.br/arquivos/" &amp; AG43 &amp; ".pdf",AG43),"")</f>
        <v/>
      </c>
      <c r="AL43" s="18" t="s">
        <v>72</v>
      </c>
      <c r="AM43" s="18" t="s">
        <v>73</v>
      </c>
      <c r="AN43" s="18" t="s">
        <v>98</v>
      </c>
      <c r="AO43" s="19" t="s">
        <v>476</v>
      </c>
      <c r="AP43" s="18" t="n">
        <v>7</v>
      </c>
      <c r="AQ43" s="14" t="s">
        <v>76</v>
      </c>
      <c r="AR43" s="14"/>
      <c r="AS43" s="16" t="str">
        <f aca="false">IF(AND(AQ43&lt;&gt;0,AQ43&lt;&gt;""),HYPERLINK("http://pergamum.anac.gov.br/arquivos/" &amp; AQ43 &amp; ".pdf",AQ43),"")</f>
        <v>PA2016-0908</v>
      </c>
      <c r="AT43" s="16" t="str">
        <f aca="false">IF(AND(AR43&lt;&gt;0,AR43&lt;&gt;""),HYPERLINK("http://pergamum.anac.gov.br/arquivos/" &amp; AR43 &amp; ".pdf",AR43),"")</f>
        <v/>
      </c>
      <c r="AU43" s="14" t="s">
        <v>54</v>
      </c>
    </row>
    <row r="44" customFormat="false" ht="12.8" hidden="false" customHeight="false" outlineLevel="0" collapsed="false">
      <c r="A44" s="13" t="s">
        <v>477</v>
      </c>
      <c r="B44" s="13" t="s">
        <v>42</v>
      </c>
      <c r="C44" s="13" t="s">
        <v>478</v>
      </c>
      <c r="D44" s="13" t="s">
        <v>479</v>
      </c>
      <c r="E44" s="13" t="s">
        <v>187</v>
      </c>
      <c r="F44" s="14" t="s">
        <v>480</v>
      </c>
      <c r="G44" s="14" t="s">
        <v>481</v>
      </c>
      <c r="H44" s="14" t="s">
        <v>482</v>
      </c>
      <c r="I44" s="14" t="s">
        <v>66</v>
      </c>
      <c r="J44" s="14" t="s">
        <v>169</v>
      </c>
      <c r="K44" s="14" t="s">
        <v>483</v>
      </c>
      <c r="L44" s="14" t="s">
        <v>69</v>
      </c>
      <c r="M44" s="14" t="s">
        <v>484</v>
      </c>
      <c r="N44" s="14" t="s">
        <v>53</v>
      </c>
      <c r="O44" s="14" t="s">
        <v>54</v>
      </c>
      <c r="P44" s="14" t="s">
        <v>54</v>
      </c>
      <c r="Q44" s="14" t="s">
        <v>54</v>
      </c>
      <c r="R44" s="14" t="s">
        <v>54</v>
      </c>
      <c r="S44" s="14" t="s">
        <v>54</v>
      </c>
      <c r="T44" s="14" t="s">
        <v>54</v>
      </c>
      <c r="U44" s="14" t="s">
        <v>54</v>
      </c>
      <c r="V44" s="14" t="s">
        <v>54</v>
      </c>
      <c r="W44" s="14" t="s">
        <v>54</v>
      </c>
      <c r="X44" s="14" t="s">
        <v>54</v>
      </c>
      <c r="Y44" s="14" t="s">
        <v>54</v>
      </c>
      <c r="Z44" s="14" t="s">
        <v>54</v>
      </c>
      <c r="AA44" s="14" t="s">
        <v>54</v>
      </c>
      <c r="AB44" s="14" t="s">
        <v>54</v>
      </c>
      <c r="AC44" s="14" t="s">
        <v>54</v>
      </c>
      <c r="AD44" s="14" t="s">
        <v>485</v>
      </c>
      <c r="AE44" s="14" t="n">
        <v>0</v>
      </c>
      <c r="AF44" s="14" t="n">
        <v>0</v>
      </c>
      <c r="AG44" s="14" t="n">
        <v>0</v>
      </c>
      <c r="AH44" s="15" t="str">
        <f aca="false">IF(AD44&lt;&gt;0,HYPERLINK("http://pergamum.anac.gov.br/arquivos/" &amp; AD44 &amp; ".pdf",AD44),"")</f>
        <v>PA2014-1182</v>
      </c>
      <c r="AI44" s="16" t="str">
        <f aca="false">IF(AE44&lt;&gt;0,HYPERLINK("http://pergamum.anac.gov.br/arquivos/" &amp; AE44 &amp; ".pdf",AE44),"")</f>
        <v/>
      </c>
      <c r="AJ44" s="16" t="str">
        <f aca="false">IF(AF44&lt;&gt;0,HYPERLINK("http://pergamum.anac.gov.br/arquivos/" &amp; AF44 &amp; ".pdf",AF44),"")</f>
        <v/>
      </c>
      <c r="AK44" s="17" t="str">
        <f aca="false">IF(AG44&lt;&gt;0,HYPERLINK("http://pergamum.anac.gov.br/arquivos/" &amp; AG44 &amp; ".pdf",AG44),"")</f>
        <v/>
      </c>
      <c r="AL44" s="18" t="s">
        <v>110</v>
      </c>
      <c r="AM44" s="18" t="s">
        <v>111</v>
      </c>
      <c r="AN44" s="18" t="s">
        <v>54</v>
      </c>
      <c r="AO44" s="19" t="s">
        <v>54</v>
      </c>
      <c r="AP44" s="18" t="s">
        <v>54</v>
      </c>
      <c r="AQ44" s="14"/>
      <c r="AR44" s="14"/>
      <c r="AS44" s="16" t="str">
        <f aca="false">IF(AND(AQ44&lt;&gt;0,AQ44&lt;&gt;""),HYPERLINK("http://pergamum.anac.gov.br/arquivos/" &amp; AQ44 &amp; ".pdf",AQ44),"")</f>
        <v/>
      </c>
      <c r="AT44" s="16" t="str">
        <f aca="false">IF(AND(AR44&lt;&gt;0,AR44&lt;&gt;""),HYPERLINK("http://pergamum.anac.gov.br/arquivos/" &amp; AR44 &amp; ".pdf",AR44),"")</f>
        <v/>
      </c>
      <c r="AU44" s="14" t="s">
        <v>54</v>
      </c>
    </row>
    <row r="45" customFormat="false" ht="12.8" hidden="false" customHeight="false" outlineLevel="0" collapsed="false">
      <c r="A45" s="13" t="s">
        <v>486</v>
      </c>
      <c r="B45" s="13" t="s">
        <v>42</v>
      </c>
      <c r="C45" s="13" t="s">
        <v>487</v>
      </c>
      <c r="D45" s="13" t="s">
        <v>488</v>
      </c>
      <c r="E45" s="13" t="s">
        <v>285</v>
      </c>
      <c r="F45" s="14" t="s">
        <v>489</v>
      </c>
      <c r="G45" s="14" t="s">
        <v>490</v>
      </c>
      <c r="H45" s="14" t="s">
        <v>491</v>
      </c>
      <c r="I45" s="14" t="s">
        <v>66</v>
      </c>
      <c r="J45" s="14" t="s">
        <v>169</v>
      </c>
      <c r="K45" s="14" t="s">
        <v>415</v>
      </c>
      <c r="L45" s="14" t="s">
        <v>69</v>
      </c>
      <c r="M45" s="14" t="s">
        <v>108</v>
      </c>
      <c r="N45" s="14" t="s">
        <v>53</v>
      </c>
      <c r="O45" s="14" t="s">
        <v>492</v>
      </c>
      <c r="P45" s="14" t="s">
        <v>95</v>
      </c>
      <c r="Q45" s="14" t="s">
        <v>69</v>
      </c>
      <c r="R45" s="14" t="s">
        <v>493</v>
      </c>
      <c r="S45" s="14" t="s">
        <v>168</v>
      </c>
      <c r="T45" s="14" t="s">
        <v>54</v>
      </c>
      <c r="U45" s="14" t="s">
        <v>54</v>
      </c>
      <c r="V45" s="14" t="s">
        <v>54</v>
      </c>
      <c r="W45" s="14" t="s">
        <v>54</v>
      </c>
      <c r="X45" s="14" t="s">
        <v>54</v>
      </c>
      <c r="Y45" s="14" t="s">
        <v>54</v>
      </c>
      <c r="Z45" s="14" t="s">
        <v>54</v>
      </c>
      <c r="AA45" s="14" t="s">
        <v>54</v>
      </c>
      <c r="AB45" s="14" t="s">
        <v>54</v>
      </c>
      <c r="AC45" s="14" t="s">
        <v>54</v>
      </c>
      <c r="AD45" s="14" t="s">
        <v>494</v>
      </c>
      <c r="AE45" s="14" t="n">
        <v>0</v>
      </c>
      <c r="AF45" s="14" t="n">
        <v>0</v>
      </c>
      <c r="AG45" s="14" t="n">
        <v>0</v>
      </c>
      <c r="AH45" s="15" t="str">
        <f aca="false">IF(AD45&lt;&gt;0,HYPERLINK("http://pergamum.anac.gov.br/arquivos/" &amp; AD45 &amp; ".pdf",AD45),"")</f>
        <v>PD1982-0116</v>
      </c>
      <c r="AI45" s="16" t="str">
        <f aca="false">IF(AE45&lt;&gt;0,HYPERLINK("http://pergamum.anac.gov.br/arquivos/" &amp; AE45 &amp; ".pdf",AE45),"")</f>
        <v/>
      </c>
      <c r="AJ45" s="16" t="str">
        <f aca="false">IF(AF45&lt;&gt;0,HYPERLINK("http://pergamum.anac.gov.br/arquivos/" &amp; AF45 &amp; ".pdf",AF45),"")</f>
        <v/>
      </c>
      <c r="AK45" s="17" t="str">
        <f aca="false">IF(AG45&lt;&gt;0,HYPERLINK("http://pergamum.anac.gov.br/arquivos/" &amp; AG45 &amp; ".pdf",AG45),"")</f>
        <v/>
      </c>
      <c r="AL45" s="18" t="s">
        <v>110</v>
      </c>
      <c r="AM45" s="18" t="s">
        <v>159</v>
      </c>
      <c r="AN45" s="18" t="s">
        <v>74</v>
      </c>
      <c r="AO45" s="19" t="s">
        <v>495</v>
      </c>
      <c r="AP45" s="18" t="s">
        <v>234</v>
      </c>
      <c r="AQ45" s="14" t="s">
        <v>496</v>
      </c>
      <c r="AR45" s="14"/>
      <c r="AS45" s="16" t="str">
        <f aca="false">IF(AND(AQ45&lt;&gt;0,AQ45&lt;&gt;""),HYPERLINK("http://pergamum.anac.gov.br/arquivos/" &amp; AQ45 &amp; ".pdf",AQ45),"")</f>
        <v>PA2016-1803</v>
      </c>
      <c r="AT45" s="16" t="str">
        <f aca="false">IF(AND(AR45&lt;&gt;0,AR45&lt;&gt;""),HYPERLINK("http://pergamum.anac.gov.br/arquivos/" &amp; AR45 &amp; ".pdf",AR45),"")</f>
        <v/>
      </c>
      <c r="AU45" s="14" t="s">
        <v>54</v>
      </c>
    </row>
    <row r="46" customFormat="false" ht="12.8" hidden="false" customHeight="false" outlineLevel="0" collapsed="false">
      <c r="A46" s="13" t="s">
        <v>497</v>
      </c>
      <c r="B46" s="13" t="s">
        <v>42</v>
      </c>
      <c r="C46" s="13" t="s">
        <v>498</v>
      </c>
      <c r="D46" s="13" t="s">
        <v>498</v>
      </c>
      <c r="E46" s="13" t="s">
        <v>499</v>
      </c>
      <c r="F46" s="14" t="s">
        <v>500</v>
      </c>
      <c r="G46" s="14" t="s">
        <v>501</v>
      </c>
      <c r="H46" s="14" t="s">
        <v>502</v>
      </c>
      <c r="I46" s="14" t="s">
        <v>66</v>
      </c>
      <c r="J46" s="14" t="s">
        <v>439</v>
      </c>
      <c r="K46" s="14" t="s">
        <v>503</v>
      </c>
      <c r="L46" s="14" t="s">
        <v>69</v>
      </c>
      <c r="M46" s="14" t="s">
        <v>504</v>
      </c>
      <c r="N46" s="14" t="s">
        <v>53</v>
      </c>
      <c r="O46" s="14" t="s">
        <v>54</v>
      </c>
      <c r="P46" s="14" t="s">
        <v>54</v>
      </c>
      <c r="Q46" s="14" t="s">
        <v>54</v>
      </c>
      <c r="R46" s="14" t="s">
        <v>54</v>
      </c>
      <c r="S46" s="14" t="s">
        <v>54</v>
      </c>
      <c r="T46" s="14" t="s">
        <v>54</v>
      </c>
      <c r="U46" s="14" t="s">
        <v>54</v>
      </c>
      <c r="V46" s="14" t="s">
        <v>54</v>
      </c>
      <c r="W46" s="14" t="s">
        <v>54</v>
      </c>
      <c r="X46" s="14" t="s">
        <v>54</v>
      </c>
      <c r="Y46" s="14" t="s">
        <v>54</v>
      </c>
      <c r="Z46" s="14" t="s">
        <v>54</v>
      </c>
      <c r="AA46" s="14" t="s">
        <v>54</v>
      </c>
      <c r="AB46" s="14" t="s">
        <v>54</v>
      </c>
      <c r="AC46" s="14" t="s">
        <v>54</v>
      </c>
      <c r="AD46" s="14" t="s">
        <v>56</v>
      </c>
      <c r="AE46" s="14" t="n">
        <v>0</v>
      </c>
      <c r="AF46" s="14" t="n">
        <v>0</v>
      </c>
      <c r="AG46" s="14" t="n">
        <v>0</v>
      </c>
      <c r="AH46" s="15" t="str">
        <f aca="false">IF(AD46&lt;&gt;0,HYPERLINK("http://pergamum.anac.gov.br/arquivos/" &amp; AD46 &amp; ".pdf",AD46),"")</f>
        <v>PD1993-0516</v>
      </c>
      <c r="AI46" s="16" t="str">
        <f aca="false">IF(AE46&lt;&gt;0,HYPERLINK("http://pergamum.anac.gov.br/arquivos/" &amp; AE46 &amp; ".pdf",AE46),"")</f>
        <v/>
      </c>
      <c r="AJ46" s="16" t="str">
        <f aca="false">IF(AF46&lt;&gt;0,HYPERLINK("http://pergamum.anac.gov.br/arquivos/" &amp; AF46 &amp; ".pdf",AF46),"")</f>
        <v/>
      </c>
      <c r="AK46" s="17" t="str">
        <f aca="false">IF(AG46&lt;&gt;0,HYPERLINK("http://pergamum.anac.gov.br/arquivos/" &amp; AG46 &amp; ".pdf",AG46),"")</f>
        <v/>
      </c>
      <c r="AL46" s="18" t="s">
        <v>72</v>
      </c>
      <c r="AM46" s="18" t="s">
        <v>111</v>
      </c>
      <c r="AN46" s="18" t="s">
        <v>98</v>
      </c>
      <c r="AO46" s="19" t="s">
        <v>75</v>
      </c>
      <c r="AP46" s="18" t="n">
        <v>37</v>
      </c>
      <c r="AQ46" s="14" t="s">
        <v>76</v>
      </c>
      <c r="AR46" s="14"/>
      <c r="AS46" s="16" t="str">
        <f aca="false">IF(AND(AQ46&lt;&gt;0,AQ46&lt;&gt;""),HYPERLINK("http://pergamum.anac.gov.br/arquivos/" &amp; AQ46 &amp; ".pdf",AQ46),"")</f>
        <v>PA2016-0908</v>
      </c>
      <c r="AT46" s="16" t="str">
        <f aca="false">IF(AND(AR46&lt;&gt;0,AR46&lt;&gt;""),HYPERLINK("http://pergamum.anac.gov.br/arquivos/" &amp; AR46 &amp; ".pdf",AR46),"")</f>
        <v/>
      </c>
      <c r="AU46" s="14" t="s">
        <v>54</v>
      </c>
    </row>
    <row r="47" customFormat="false" ht="12.8" hidden="false" customHeight="false" outlineLevel="0" collapsed="false">
      <c r="A47" s="13" t="s">
        <v>505</v>
      </c>
      <c r="B47" s="13" t="s">
        <v>42</v>
      </c>
      <c r="C47" s="13" t="s">
        <v>506</v>
      </c>
      <c r="D47" s="13" t="s">
        <v>507</v>
      </c>
      <c r="E47" s="13" t="s">
        <v>508</v>
      </c>
      <c r="F47" s="14" t="s">
        <v>509</v>
      </c>
      <c r="G47" s="14" t="s">
        <v>510</v>
      </c>
      <c r="H47" s="14" t="s">
        <v>511</v>
      </c>
      <c r="I47" s="14" t="s">
        <v>66</v>
      </c>
      <c r="J47" s="14" t="s">
        <v>180</v>
      </c>
      <c r="K47" s="14" t="s">
        <v>512</v>
      </c>
      <c r="L47" s="14" t="s">
        <v>69</v>
      </c>
      <c r="M47" s="14" t="s">
        <v>513</v>
      </c>
      <c r="N47" s="14" t="s">
        <v>53</v>
      </c>
      <c r="O47" s="14" t="s">
        <v>54</v>
      </c>
      <c r="P47" s="14" t="s">
        <v>54</v>
      </c>
      <c r="Q47" s="14" t="s">
        <v>54</v>
      </c>
      <c r="R47" s="14" t="s">
        <v>54</v>
      </c>
      <c r="S47" s="14" t="s">
        <v>54</v>
      </c>
      <c r="T47" s="14" t="s">
        <v>54</v>
      </c>
      <c r="U47" s="14" t="s">
        <v>54</v>
      </c>
      <c r="V47" s="14" t="s">
        <v>54</v>
      </c>
      <c r="W47" s="14" t="s">
        <v>54</v>
      </c>
      <c r="X47" s="14" t="s">
        <v>54</v>
      </c>
      <c r="Y47" s="14" t="s">
        <v>54</v>
      </c>
      <c r="Z47" s="14" t="s">
        <v>54</v>
      </c>
      <c r="AA47" s="14" t="s">
        <v>54</v>
      </c>
      <c r="AB47" s="14" t="s">
        <v>54</v>
      </c>
      <c r="AC47" s="14" t="s">
        <v>54</v>
      </c>
      <c r="AD47" s="14" t="s">
        <v>514</v>
      </c>
      <c r="AE47" s="14" t="n">
        <v>0</v>
      </c>
      <c r="AF47" s="14" t="n">
        <v>0</v>
      </c>
      <c r="AG47" s="14" t="n">
        <v>0</v>
      </c>
      <c r="AH47" s="15" t="str">
        <f aca="false">IF(AD47&lt;&gt;0,HYPERLINK("http://pergamum.anac.gov.br/arquivos/" &amp; AD47 &amp; ".pdf",AD47),"")</f>
        <v>PD2001-1572</v>
      </c>
      <c r="AI47" s="16" t="str">
        <f aca="false">IF(AE47&lt;&gt;0,HYPERLINK("http://pergamum.anac.gov.br/arquivos/" &amp; AE47 &amp; ".pdf",AE47),"")</f>
        <v/>
      </c>
      <c r="AJ47" s="16" t="str">
        <f aca="false">IF(AF47&lt;&gt;0,HYPERLINK("http://pergamum.anac.gov.br/arquivos/" &amp; AF47 &amp; ".pdf",AF47),"")</f>
        <v/>
      </c>
      <c r="AK47" s="17" t="str">
        <f aca="false">IF(AG47&lt;&gt;0,HYPERLINK("http://pergamum.anac.gov.br/arquivos/" &amp; AG47 &amp; ".pdf",AG47),"")</f>
        <v/>
      </c>
      <c r="AL47" s="18" t="s">
        <v>230</v>
      </c>
      <c r="AM47" s="18" t="s">
        <v>159</v>
      </c>
      <c r="AN47" s="18" t="s">
        <v>232</v>
      </c>
      <c r="AO47" s="19" t="s">
        <v>515</v>
      </c>
      <c r="AP47" s="18" t="s">
        <v>234</v>
      </c>
      <c r="AQ47" s="14" t="s">
        <v>516</v>
      </c>
      <c r="AR47" s="14"/>
      <c r="AS47" s="16" t="str">
        <f aca="false">IF(AND(AQ47&lt;&gt;0,AQ47&lt;&gt;""),HYPERLINK("http://pergamum.anac.gov.br/arquivos/" &amp; AQ47 &amp; ".pdf",AQ47),"")</f>
        <v>PA2015-3354</v>
      </c>
      <c r="AT47" s="16" t="str">
        <f aca="false">IF(AND(AR47&lt;&gt;0,AR47&lt;&gt;""),HYPERLINK("http://pergamum.anac.gov.br/arquivos/" &amp; AR47 &amp; ".pdf",AR47),"")</f>
        <v/>
      </c>
      <c r="AU47" s="14" t="s">
        <v>54</v>
      </c>
    </row>
    <row r="48" customFormat="false" ht="12.8" hidden="false" customHeight="false" outlineLevel="0" collapsed="false">
      <c r="A48" s="13" t="s">
        <v>517</v>
      </c>
      <c r="B48" s="13" t="s">
        <v>42</v>
      </c>
      <c r="C48" s="13" t="s">
        <v>518</v>
      </c>
      <c r="D48" s="13" t="s">
        <v>519</v>
      </c>
      <c r="E48" s="13" t="s">
        <v>274</v>
      </c>
      <c r="F48" s="14" t="s">
        <v>520</v>
      </c>
      <c r="G48" s="14" t="s">
        <v>521</v>
      </c>
      <c r="H48" s="14" t="s">
        <v>522</v>
      </c>
      <c r="I48" s="14" t="s">
        <v>66</v>
      </c>
      <c r="J48" s="14" t="s">
        <v>278</v>
      </c>
      <c r="K48" s="14" t="s">
        <v>523</v>
      </c>
      <c r="L48" s="14" t="s">
        <v>69</v>
      </c>
      <c r="M48" s="14" t="s">
        <v>524</v>
      </c>
      <c r="N48" s="14" t="s">
        <v>168</v>
      </c>
      <c r="O48" s="14" t="s">
        <v>142</v>
      </c>
      <c r="P48" s="14" t="s">
        <v>525</v>
      </c>
      <c r="Q48" s="14" t="s">
        <v>526</v>
      </c>
      <c r="R48" s="14" t="s">
        <v>527</v>
      </c>
      <c r="S48" s="14" t="s">
        <v>53</v>
      </c>
      <c r="T48" s="14" t="s">
        <v>54</v>
      </c>
      <c r="U48" s="14" t="s">
        <v>54</v>
      </c>
      <c r="V48" s="14" t="s">
        <v>54</v>
      </c>
      <c r="W48" s="14" t="s">
        <v>54</v>
      </c>
      <c r="X48" s="14" t="s">
        <v>54</v>
      </c>
      <c r="Y48" s="14" t="s">
        <v>54</v>
      </c>
      <c r="Z48" s="14" t="s">
        <v>54</v>
      </c>
      <c r="AA48" s="14" t="s">
        <v>54</v>
      </c>
      <c r="AB48" s="14" t="s">
        <v>54</v>
      </c>
      <c r="AC48" s="14" t="s">
        <v>54</v>
      </c>
      <c r="AD48" s="14" t="s">
        <v>528</v>
      </c>
      <c r="AE48" s="14" t="s">
        <v>529</v>
      </c>
      <c r="AF48" s="14" t="n">
        <v>0</v>
      </c>
      <c r="AG48" s="14" t="n">
        <v>0</v>
      </c>
      <c r="AH48" s="15" t="str">
        <f aca="false">IF(AD48&lt;&gt;0,HYPERLINK("http://pergamum.anac.gov.br/arquivos/" &amp; AD48 &amp; ".pdf",AD48),"")</f>
        <v>PA2012-1398</v>
      </c>
      <c r="AI48" s="16" t="str">
        <f aca="false">IF(AE48&lt;&gt;0,HYPERLINK("http://pergamum.anac.gov.br/arquivos/" &amp; AE48 &amp; ".pdf",AE48),"")</f>
        <v>PA2012-1572</v>
      </c>
      <c r="AJ48" s="16" t="str">
        <f aca="false">IF(AF48&lt;&gt;0,HYPERLINK("http://pergamum.anac.gov.br/arquivos/" &amp; AF48 &amp; ".pdf",AF48),"")</f>
        <v/>
      </c>
      <c r="AK48" s="17" t="str">
        <f aca="false">IF(AG48&lt;&gt;0,HYPERLINK("http://pergamum.anac.gov.br/arquivos/" &amp; AG48 &amp; ".pdf",AG48),"")</f>
        <v/>
      </c>
      <c r="AL48" s="18" t="s">
        <v>230</v>
      </c>
      <c r="AM48" s="18" t="s">
        <v>231</v>
      </c>
      <c r="AN48" s="18" t="s">
        <v>232</v>
      </c>
      <c r="AO48" s="19" t="s">
        <v>530</v>
      </c>
      <c r="AP48" s="18" t="s">
        <v>234</v>
      </c>
      <c r="AQ48" s="14" t="s">
        <v>531</v>
      </c>
      <c r="AR48" s="14"/>
      <c r="AS48" s="16" t="str">
        <f aca="false">IF(AND(AQ48&lt;&gt;0,AQ48&lt;&gt;""),HYPERLINK("http://pergamum.anac.gov.br/arquivos/" &amp; AQ48 &amp; ".pdf",AQ48),"")</f>
        <v>PA2015-2166</v>
      </c>
      <c r="AT48" s="16" t="str">
        <f aca="false">IF(AND(AR48&lt;&gt;0,AR48&lt;&gt;""),HYPERLINK("http://pergamum.anac.gov.br/arquivos/" &amp; AR48 &amp; ".pdf",AR48),"")</f>
        <v/>
      </c>
      <c r="AU48" s="14" t="s">
        <v>54</v>
      </c>
    </row>
    <row r="49" customFormat="false" ht="12.8" hidden="false" customHeight="false" outlineLevel="0" collapsed="false">
      <c r="A49" s="13" t="s">
        <v>532</v>
      </c>
      <c r="B49" s="13" t="s">
        <v>42</v>
      </c>
      <c r="C49" s="13" t="s">
        <v>533</v>
      </c>
      <c r="D49" s="13" t="s">
        <v>533</v>
      </c>
      <c r="E49" s="13" t="s">
        <v>534</v>
      </c>
      <c r="F49" s="14" t="s">
        <v>535</v>
      </c>
      <c r="G49" s="14" t="s">
        <v>536</v>
      </c>
      <c r="H49" s="14" t="s">
        <v>537</v>
      </c>
      <c r="I49" s="14" t="s">
        <v>66</v>
      </c>
      <c r="J49" s="14" t="s">
        <v>67</v>
      </c>
      <c r="K49" s="14" t="s">
        <v>538</v>
      </c>
      <c r="L49" s="14" t="s">
        <v>69</v>
      </c>
      <c r="M49" s="14" t="s">
        <v>539</v>
      </c>
      <c r="N49" s="14" t="s">
        <v>53</v>
      </c>
      <c r="O49" s="14" t="s">
        <v>54</v>
      </c>
      <c r="P49" s="14" t="s">
        <v>54</v>
      </c>
      <c r="Q49" s="14" t="s">
        <v>54</v>
      </c>
      <c r="R49" s="14" t="s">
        <v>54</v>
      </c>
      <c r="S49" s="14" t="s">
        <v>54</v>
      </c>
      <c r="T49" s="14" t="s">
        <v>54</v>
      </c>
      <c r="U49" s="14" t="s">
        <v>54</v>
      </c>
      <c r="V49" s="14" t="s">
        <v>54</v>
      </c>
      <c r="W49" s="14" t="s">
        <v>54</v>
      </c>
      <c r="X49" s="14" t="s">
        <v>54</v>
      </c>
      <c r="Y49" s="14" t="s">
        <v>54</v>
      </c>
      <c r="Z49" s="14" t="s">
        <v>54</v>
      </c>
      <c r="AA49" s="14" t="s">
        <v>54</v>
      </c>
      <c r="AB49" s="14" t="s">
        <v>54</v>
      </c>
      <c r="AC49" s="14" t="s">
        <v>54</v>
      </c>
      <c r="AD49" s="14" t="s">
        <v>540</v>
      </c>
      <c r="AE49" s="14" t="n">
        <v>0</v>
      </c>
      <c r="AF49" s="14" t="n">
        <v>0</v>
      </c>
      <c r="AG49" s="14" t="n">
        <v>0</v>
      </c>
      <c r="AH49" s="15" t="str">
        <f aca="false">IF(AD49&lt;&gt;0,HYPERLINK("http://pergamum.anac.gov.br/arquivos/" &amp; AD49 &amp; ".pdf",AD49),"")</f>
        <v>PD1980-0123</v>
      </c>
      <c r="AI49" s="16" t="str">
        <f aca="false">IF(AE49&lt;&gt;0,HYPERLINK("http://pergamum.anac.gov.br/arquivos/" &amp; AE49 &amp; ".pdf",AE49),"")</f>
        <v/>
      </c>
      <c r="AJ49" s="16" t="str">
        <f aca="false">IF(AF49&lt;&gt;0,HYPERLINK("http://pergamum.anac.gov.br/arquivos/" &amp; AF49 &amp; ".pdf",AF49),"")</f>
        <v/>
      </c>
      <c r="AK49" s="17" t="str">
        <f aca="false">IF(AG49&lt;&gt;0,HYPERLINK("http://pergamum.anac.gov.br/arquivos/" &amp; AG49 &amp; ".pdf",AG49),"")</f>
        <v/>
      </c>
      <c r="AL49" s="18" t="s">
        <v>88</v>
      </c>
      <c r="AM49" s="18" t="s">
        <v>54</v>
      </c>
      <c r="AN49" s="18" t="s">
        <v>54</v>
      </c>
      <c r="AO49" s="19" t="s">
        <v>54</v>
      </c>
      <c r="AP49" s="18" t="s">
        <v>54</v>
      </c>
      <c r="AQ49" s="14"/>
      <c r="AR49" s="14"/>
      <c r="AS49" s="16" t="str">
        <f aca="false">IF(AND(AQ49&lt;&gt;0,AQ49&lt;&gt;""),HYPERLINK("http://pergamum.anac.gov.br/arquivos/" &amp; AQ49 &amp; ".pdf",AQ49),"")</f>
        <v/>
      </c>
      <c r="AT49" s="16" t="str">
        <f aca="false">IF(AND(AR49&lt;&gt;0,AR49&lt;&gt;""),HYPERLINK("http://pergamum.anac.gov.br/arquivos/" &amp; AR49 &amp; ".pdf",AR49),"")</f>
        <v/>
      </c>
      <c r="AU49" s="14" t="s">
        <v>54</v>
      </c>
    </row>
    <row r="50" customFormat="false" ht="12.8" hidden="false" customHeight="false" outlineLevel="0" collapsed="false">
      <c r="A50" s="13" t="s">
        <v>541</v>
      </c>
      <c r="B50" s="13" t="s">
        <v>42</v>
      </c>
      <c r="C50" s="13" t="s">
        <v>542</v>
      </c>
      <c r="D50" s="13" t="s">
        <v>543</v>
      </c>
      <c r="E50" s="13" t="s">
        <v>357</v>
      </c>
      <c r="F50" s="14" t="s">
        <v>544</v>
      </c>
      <c r="G50" s="14" t="s">
        <v>545</v>
      </c>
      <c r="H50" s="14" t="s">
        <v>546</v>
      </c>
      <c r="I50" s="14" t="s">
        <v>66</v>
      </c>
      <c r="J50" s="14" t="s">
        <v>169</v>
      </c>
      <c r="K50" s="14" t="s">
        <v>120</v>
      </c>
      <c r="L50" s="14" t="s">
        <v>69</v>
      </c>
      <c r="M50" s="14" t="s">
        <v>547</v>
      </c>
      <c r="N50" s="14" t="s">
        <v>53</v>
      </c>
      <c r="O50" s="14" t="s">
        <v>54</v>
      </c>
      <c r="P50" s="14" t="s">
        <v>54</v>
      </c>
      <c r="Q50" s="14" t="s">
        <v>54</v>
      </c>
      <c r="R50" s="14" t="s">
        <v>54</v>
      </c>
      <c r="S50" s="14" t="s">
        <v>54</v>
      </c>
      <c r="T50" s="14" t="s">
        <v>54</v>
      </c>
      <c r="U50" s="14" t="s">
        <v>54</v>
      </c>
      <c r="V50" s="14" t="s">
        <v>54</v>
      </c>
      <c r="W50" s="14" t="s">
        <v>54</v>
      </c>
      <c r="X50" s="14" t="s">
        <v>54</v>
      </c>
      <c r="Y50" s="14" t="s">
        <v>54</v>
      </c>
      <c r="Z50" s="14" t="s">
        <v>54</v>
      </c>
      <c r="AA50" s="14" t="s">
        <v>54</v>
      </c>
      <c r="AB50" s="14" t="s">
        <v>54</v>
      </c>
      <c r="AC50" s="14" t="s">
        <v>54</v>
      </c>
      <c r="AD50" s="14" t="s">
        <v>548</v>
      </c>
      <c r="AE50" s="14" t="n">
        <v>0</v>
      </c>
      <c r="AF50" s="14" t="n">
        <v>0</v>
      </c>
      <c r="AG50" s="14" t="n">
        <v>0</v>
      </c>
      <c r="AH50" s="15" t="str">
        <f aca="false">IF(AD50&lt;&gt;0,HYPERLINK("http://pergamum.anac.gov.br/arquivos/" &amp; AD50 &amp; ".pdf",AD50),"")</f>
        <v>PA2009-1566</v>
      </c>
      <c r="AI50" s="16" t="str">
        <f aca="false">IF(AE50&lt;&gt;0,HYPERLINK("http://pergamum.anac.gov.br/arquivos/" &amp; AE50 &amp; ".pdf",AE50),"")</f>
        <v/>
      </c>
      <c r="AJ50" s="16" t="str">
        <f aca="false">IF(AF50&lt;&gt;0,HYPERLINK("http://pergamum.anac.gov.br/arquivos/" &amp; AF50 &amp; ".pdf",AF50),"")</f>
        <v/>
      </c>
      <c r="AK50" s="17" t="str">
        <f aca="false">IF(AG50&lt;&gt;0,HYPERLINK("http://pergamum.anac.gov.br/arquivos/" &amp; AG50 &amp; ".pdf",AG50),"")</f>
        <v/>
      </c>
      <c r="AL50" s="18" t="s">
        <v>110</v>
      </c>
      <c r="AM50" s="18" t="s">
        <v>111</v>
      </c>
      <c r="AN50" s="18" t="s">
        <v>74</v>
      </c>
      <c r="AO50" s="19" t="s">
        <v>549</v>
      </c>
      <c r="AP50" s="18" t="s">
        <v>234</v>
      </c>
      <c r="AQ50" s="14" t="s">
        <v>550</v>
      </c>
      <c r="AR50" s="14"/>
      <c r="AS50" s="16" t="str">
        <f aca="false">IF(AND(AQ50&lt;&gt;0,AQ50&lt;&gt;""),HYPERLINK("http://pergamum.anac.gov.br/arquivos/" &amp; AQ50 &amp; ".pdf",AQ50),"")</f>
        <v>PA2016-1671</v>
      </c>
      <c r="AT50" s="16" t="str">
        <f aca="false">IF(AND(AR50&lt;&gt;0,AR50&lt;&gt;""),HYPERLINK("http://pergamum.anac.gov.br/arquivos/" &amp; AR50 &amp; ".pdf",AR50),"")</f>
        <v/>
      </c>
      <c r="AU50" s="14" t="s">
        <v>54</v>
      </c>
    </row>
    <row r="51" customFormat="false" ht="12.8" hidden="false" customHeight="false" outlineLevel="0" collapsed="false">
      <c r="A51" s="13" t="s">
        <v>551</v>
      </c>
      <c r="B51" s="13" t="s">
        <v>42</v>
      </c>
      <c r="C51" s="13" t="s">
        <v>552</v>
      </c>
      <c r="D51" s="13" t="s">
        <v>553</v>
      </c>
      <c r="E51" s="13" t="s">
        <v>62</v>
      </c>
      <c r="F51" s="14" t="s">
        <v>554</v>
      </c>
      <c r="G51" s="14" t="s">
        <v>555</v>
      </c>
      <c r="H51" s="14" t="s">
        <v>556</v>
      </c>
      <c r="I51" s="14" t="s">
        <v>66</v>
      </c>
      <c r="J51" s="14" t="s">
        <v>557</v>
      </c>
      <c r="K51" s="14" t="s">
        <v>558</v>
      </c>
      <c r="L51" s="14" t="s">
        <v>69</v>
      </c>
      <c r="M51" s="14" t="s">
        <v>559</v>
      </c>
      <c r="N51" s="14" t="s">
        <v>53</v>
      </c>
      <c r="O51" s="14" t="s">
        <v>560</v>
      </c>
      <c r="P51" s="14" t="s">
        <v>297</v>
      </c>
      <c r="Q51" s="14" t="s">
        <v>69</v>
      </c>
      <c r="R51" s="14" t="s">
        <v>559</v>
      </c>
      <c r="S51" s="14" t="s">
        <v>53</v>
      </c>
      <c r="T51" s="14" t="s">
        <v>54</v>
      </c>
      <c r="U51" s="14" t="s">
        <v>54</v>
      </c>
      <c r="V51" s="14" t="s">
        <v>54</v>
      </c>
      <c r="W51" s="14" t="s">
        <v>54</v>
      </c>
      <c r="X51" s="14" t="s">
        <v>54</v>
      </c>
      <c r="Y51" s="14" t="s">
        <v>54</v>
      </c>
      <c r="Z51" s="14" t="s">
        <v>54</v>
      </c>
      <c r="AA51" s="14" t="s">
        <v>54</v>
      </c>
      <c r="AB51" s="14" t="s">
        <v>54</v>
      </c>
      <c r="AC51" s="14" t="s">
        <v>54</v>
      </c>
      <c r="AD51" s="14" t="s">
        <v>561</v>
      </c>
      <c r="AE51" s="14" t="s">
        <v>562</v>
      </c>
      <c r="AF51" s="14" t="s">
        <v>563</v>
      </c>
      <c r="AG51" s="14" t="n">
        <v>0</v>
      </c>
      <c r="AH51" s="15" t="str">
        <f aca="false">IF(AD51&lt;&gt;0,HYPERLINK("http://pergamum.anac.gov.br/arquivos/" &amp; AD51 &amp; ".pdf",AD51),"")</f>
        <v>PD1984-0271</v>
      </c>
      <c r="AI51" s="16" t="str">
        <f aca="false">IF(AE51&lt;&gt;0,HYPERLINK("http://pergamum.anac.gov.br/arquivos/" &amp; AE51 &amp; ".pdf",AE51),"")</f>
        <v>PD1989-0019</v>
      </c>
      <c r="AJ51" s="16" t="str">
        <f aca="false">IF(AF51&lt;&gt;0,HYPERLINK("http://pergamum.anac.gov.br/arquivos/" &amp; AF51 &amp; ".pdf",AF51),"")</f>
        <v>PD1991-0436</v>
      </c>
      <c r="AK51" s="17" t="str">
        <f aca="false">IF(AG51&lt;&gt;0,HYPERLINK("http://pergamum.anac.gov.br/arquivos/" &amp; AG51 &amp; ".pdf",AG51),"")</f>
        <v/>
      </c>
      <c r="AL51" s="18" t="s">
        <v>230</v>
      </c>
      <c r="AM51" s="18" t="s">
        <v>231</v>
      </c>
      <c r="AN51" s="18" t="s">
        <v>232</v>
      </c>
      <c r="AO51" s="19" t="s">
        <v>564</v>
      </c>
      <c r="AP51" s="18" t="s">
        <v>234</v>
      </c>
      <c r="AQ51" s="14" t="s">
        <v>565</v>
      </c>
      <c r="AR51" s="14"/>
      <c r="AS51" s="16" t="str">
        <f aca="false">IF(AND(AQ51&lt;&gt;0,AQ51&lt;&gt;""),HYPERLINK("http://pergamum.anac.gov.br/arquivos/" &amp; AQ51 &amp; ".pdf",AQ51),"")</f>
        <v>PA2013-2987</v>
      </c>
      <c r="AT51" s="16" t="str">
        <f aca="false">IF(AND(AR51&lt;&gt;0,AR51&lt;&gt;""),HYPERLINK("http://pergamum.anac.gov.br/arquivos/" &amp; AR51 &amp; ".pdf",AR51),"")</f>
        <v/>
      </c>
      <c r="AU51" s="14" t="s">
        <v>54</v>
      </c>
    </row>
    <row r="52" customFormat="false" ht="12.8" hidden="false" customHeight="false" outlineLevel="0" collapsed="false">
      <c r="A52" s="13" t="s">
        <v>566</v>
      </c>
      <c r="B52" s="13" t="s">
        <v>42</v>
      </c>
      <c r="C52" s="13" t="s">
        <v>567</v>
      </c>
      <c r="D52" s="13" t="s">
        <v>568</v>
      </c>
      <c r="E52" s="13" t="s">
        <v>187</v>
      </c>
      <c r="F52" s="14" t="s">
        <v>569</v>
      </c>
      <c r="G52" s="14" t="s">
        <v>570</v>
      </c>
      <c r="H52" s="14" t="s">
        <v>571</v>
      </c>
      <c r="I52" s="14" t="s">
        <v>66</v>
      </c>
      <c r="J52" s="14" t="s">
        <v>49</v>
      </c>
      <c r="K52" s="14" t="s">
        <v>572</v>
      </c>
      <c r="L52" s="14" t="s">
        <v>51</v>
      </c>
      <c r="M52" s="14" t="s">
        <v>573</v>
      </c>
      <c r="N52" s="14" t="s">
        <v>53</v>
      </c>
      <c r="O52" s="14" t="s">
        <v>54</v>
      </c>
      <c r="P52" s="14" t="s">
        <v>54</v>
      </c>
      <c r="Q52" s="14" t="s">
        <v>54</v>
      </c>
      <c r="R52" s="14" t="s">
        <v>54</v>
      </c>
      <c r="S52" s="14" t="s">
        <v>54</v>
      </c>
      <c r="T52" s="14" t="s">
        <v>54</v>
      </c>
      <c r="U52" s="14" t="s">
        <v>54</v>
      </c>
      <c r="V52" s="14" t="s">
        <v>54</v>
      </c>
      <c r="W52" s="14" t="s">
        <v>54</v>
      </c>
      <c r="X52" s="14" t="s">
        <v>54</v>
      </c>
      <c r="Y52" s="14" t="s">
        <v>54</v>
      </c>
      <c r="Z52" s="14" t="s">
        <v>54</v>
      </c>
      <c r="AA52" s="14" t="s">
        <v>54</v>
      </c>
      <c r="AB52" s="14" t="s">
        <v>54</v>
      </c>
      <c r="AC52" s="14" t="s">
        <v>54</v>
      </c>
      <c r="AD52" s="14" t="s">
        <v>574</v>
      </c>
      <c r="AE52" s="14" t="n">
        <v>0</v>
      </c>
      <c r="AF52" s="14" t="n">
        <v>0</v>
      </c>
      <c r="AG52" s="14" t="n">
        <v>0</v>
      </c>
      <c r="AH52" s="15" t="str">
        <f aca="false">IF(AD52&lt;&gt;0,HYPERLINK("http://pergamum.anac.gov.br/arquivos/" &amp; AD52 &amp; ".pdf",AD52),"")</f>
        <v>PD2002-1677</v>
      </c>
      <c r="AI52" s="16" t="str">
        <f aca="false">IF(AE52&lt;&gt;0,HYPERLINK("http://pergamum.anac.gov.br/arquivos/" &amp; AE52 &amp; ".pdf",AE52),"")</f>
        <v/>
      </c>
      <c r="AJ52" s="16" t="str">
        <f aca="false">IF(AF52&lt;&gt;0,HYPERLINK("http://pergamum.anac.gov.br/arquivos/" &amp; AF52 &amp; ".pdf",AF52),"")</f>
        <v/>
      </c>
      <c r="AK52" s="17" t="str">
        <f aca="false">IF(AG52&lt;&gt;0,HYPERLINK("http://pergamum.anac.gov.br/arquivos/" &amp; AG52 &amp; ".pdf",AG52),"")</f>
        <v/>
      </c>
      <c r="AL52" s="18" t="s">
        <v>57</v>
      </c>
      <c r="AM52" s="18" t="s">
        <v>58</v>
      </c>
      <c r="AN52" s="18" t="s">
        <v>54</v>
      </c>
      <c r="AO52" s="19" t="s">
        <v>54</v>
      </c>
      <c r="AP52" s="18" t="s">
        <v>54</v>
      </c>
      <c r="AQ52" s="14"/>
      <c r="AR52" s="14"/>
      <c r="AS52" s="16" t="str">
        <f aca="false">IF(AND(AQ52&lt;&gt;0,AQ52&lt;&gt;""),HYPERLINK("http://pergamum.anac.gov.br/arquivos/" &amp; AQ52 &amp; ".pdf",AQ52),"")</f>
        <v/>
      </c>
      <c r="AT52" s="16" t="str">
        <f aca="false">IF(AND(AR52&lt;&gt;0,AR52&lt;&gt;""),HYPERLINK("http://pergamum.anac.gov.br/arquivos/" &amp; AR52 &amp; ".pdf",AR52),"")</f>
        <v/>
      </c>
      <c r="AU52" s="14" t="s">
        <v>54</v>
      </c>
    </row>
    <row r="53" customFormat="false" ht="12.8" hidden="false" customHeight="false" outlineLevel="0" collapsed="false">
      <c r="A53" s="13" t="s">
        <v>575</v>
      </c>
      <c r="B53" s="13" t="s">
        <v>42</v>
      </c>
      <c r="C53" s="13" t="s">
        <v>576</v>
      </c>
      <c r="D53" s="13" t="s">
        <v>577</v>
      </c>
      <c r="E53" s="13" t="s">
        <v>138</v>
      </c>
      <c r="F53" s="14" t="s">
        <v>578</v>
      </c>
      <c r="G53" s="14" t="s">
        <v>579</v>
      </c>
      <c r="H53" s="14" t="s">
        <v>580</v>
      </c>
      <c r="I53" s="14" t="s">
        <v>202</v>
      </c>
      <c r="J53" s="14" t="s">
        <v>84</v>
      </c>
      <c r="K53" s="14" t="s">
        <v>581</v>
      </c>
      <c r="L53" s="14" t="s">
        <v>51</v>
      </c>
      <c r="M53" s="14" t="s">
        <v>582</v>
      </c>
      <c r="N53" s="14" t="s">
        <v>53</v>
      </c>
      <c r="O53" s="14" t="s">
        <v>54</v>
      </c>
      <c r="P53" s="14" t="s">
        <v>54</v>
      </c>
      <c r="Q53" s="14" t="s">
        <v>54</v>
      </c>
      <c r="R53" s="14" t="s">
        <v>54</v>
      </c>
      <c r="S53" s="14" t="s">
        <v>54</v>
      </c>
      <c r="T53" s="14" t="s">
        <v>54</v>
      </c>
      <c r="U53" s="14" t="s">
        <v>54</v>
      </c>
      <c r="V53" s="14" t="s">
        <v>54</v>
      </c>
      <c r="W53" s="14" t="s">
        <v>54</v>
      </c>
      <c r="X53" s="14" t="s">
        <v>54</v>
      </c>
      <c r="Y53" s="14" t="s">
        <v>54</v>
      </c>
      <c r="Z53" s="14" t="s">
        <v>54</v>
      </c>
      <c r="AA53" s="14" t="s">
        <v>54</v>
      </c>
      <c r="AB53" s="14" t="s">
        <v>54</v>
      </c>
      <c r="AC53" s="14" t="s">
        <v>54</v>
      </c>
      <c r="AD53" s="14" t="s">
        <v>583</v>
      </c>
      <c r="AE53" s="14" t="n">
        <v>0</v>
      </c>
      <c r="AF53" s="14" t="n">
        <v>0</v>
      </c>
      <c r="AG53" s="14" t="n">
        <v>0</v>
      </c>
      <c r="AH53" s="15" t="str">
        <f aca="false">IF(AD53&lt;&gt;0,HYPERLINK("http://pergamum.anac.gov.br/arquivos/" &amp; AD53 &amp; ".pdf",AD53),"")</f>
        <v>PA2015-0908</v>
      </c>
      <c r="AI53" s="16" t="str">
        <f aca="false">IF(AE53&lt;&gt;0,HYPERLINK("http://pergamum.anac.gov.br/arquivos/" &amp; AE53 &amp; ".pdf",AE53),"")</f>
        <v/>
      </c>
      <c r="AJ53" s="16" t="str">
        <f aca="false">IF(AF53&lt;&gt;0,HYPERLINK("http://pergamum.anac.gov.br/arquivos/" &amp; AF53 &amp; ".pdf",AF53),"")</f>
        <v/>
      </c>
      <c r="AK53" s="17" t="str">
        <f aca="false">IF(AG53&lt;&gt;0,HYPERLINK("http://pergamum.anac.gov.br/arquivos/" &amp; AG53 &amp; ".pdf",AG53),"")</f>
        <v/>
      </c>
      <c r="AL53" s="18" t="s">
        <v>72</v>
      </c>
      <c r="AM53" s="18" t="s">
        <v>73</v>
      </c>
      <c r="AN53" s="18" t="s">
        <v>98</v>
      </c>
      <c r="AO53" s="19" t="s">
        <v>476</v>
      </c>
      <c r="AP53" s="18" t="n">
        <v>30</v>
      </c>
      <c r="AQ53" s="14" t="s">
        <v>76</v>
      </c>
      <c r="AR53" s="14"/>
      <c r="AS53" s="16" t="str">
        <f aca="false">IF(AND(AQ53&lt;&gt;0,AQ53&lt;&gt;""),HYPERLINK("http://pergamum.anac.gov.br/arquivos/" &amp; AQ53 &amp; ".pdf",AQ53),"")</f>
        <v>PA2016-0908</v>
      </c>
      <c r="AT53" s="16" t="str">
        <f aca="false">IF(AND(AR53&lt;&gt;0,AR53&lt;&gt;""),HYPERLINK("http://pergamum.anac.gov.br/arquivos/" &amp; AR53 &amp; ".pdf",AR53),"")</f>
        <v/>
      </c>
      <c r="AU53" s="14" t="s">
        <v>54</v>
      </c>
    </row>
    <row r="54" customFormat="false" ht="12.8" hidden="false" customHeight="false" outlineLevel="0" collapsed="false">
      <c r="A54" s="13" t="s">
        <v>584</v>
      </c>
      <c r="B54" s="13" t="s">
        <v>42</v>
      </c>
      <c r="C54" s="13" t="s">
        <v>585</v>
      </c>
      <c r="D54" s="13" t="s">
        <v>585</v>
      </c>
      <c r="E54" s="13" t="s">
        <v>62</v>
      </c>
      <c r="F54" s="14" t="s">
        <v>586</v>
      </c>
      <c r="G54" s="14" t="s">
        <v>587</v>
      </c>
      <c r="H54" s="14" t="s">
        <v>588</v>
      </c>
      <c r="I54" s="14" t="s">
        <v>66</v>
      </c>
      <c r="J54" s="14" t="s">
        <v>155</v>
      </c>
      <c r="K54" s="14" t="s">
        <v>589</v>
      </c>
      <c r="L54" s="14" t="s">
        <v>51</v>
      </c>
      <c r="M54" s="14" t="s">
        <v>590</v>
      </c>
      <c r="N54" s="14" t="s">
        <v>53</v>
      </c>
      <c r="O54" s="14" t="s">
        <v>54</v>
      </c>
      <c r="P54" s="14" t="s">
        <v>54</v>
      </c>
      <c r="Q54" s="14" t="s">
        <v>54</v>
      </c>
      <c r="R54" s="14" t="s">
        <v>54</v>
      </c>
      <c r="S54" s="14" t="s">
        <v>54</v>
      </c>
      <c r="T54" s="14" t="s">
        <v>54</v>
      </c>
      <c r="U54" s="14" t="s">
        <v>54</v>
      </c>
      <c r="V54" s="14" t="s">
        <v>54</v>
      </c>
      <c r="W54" s="14" t="s">
        <v>54</v>
      </c>
      <c r="X54" s="14" t="s">
        <v>54</v>
      </c>
      <c r="Y54" s="14" t="s">
        <v>54</v>
      </c>
      <c r="Z54" s="14" t="s">
        <v>54</v>
      </c>
      <c r="AA54" s="14" t="s">
        <v>54</v>
      </c>
      <c r="AB54" s="14" t="s">
        <v>54</v>
      </c>
      <c r="AC54" s="14" t="s">
        <v>54</v>
      </c>
      <c r="AD54" s="14" t="s">
        <v>591</v>
      </c>
      <c r="AE54" s="14" t="n">
        <v>0</v>
      </c>
      <c r="AF54" s="14" t="n">
        <v>0</v>
      </c>
      <c r="AG54" s="14" t="n">
        <v>0</v>
      </c>
      <c r="AH54" s="15" t="str">
        <f aca="false">IF(AD54&lt;&gt;0,HYPERLINK("http://pergamum.anac.gov.br/arquivos/" &amp; AD54 &amp; ".pdf",AD54),"")</f>
        <v>PD1970-0017</v>
      </c>
      <c r="AI54" s="16" t="str">
        <f aca="false">IF(AE54&lt;&gt;0,HYPERLINK("http://pergamum.anac.gov.br/arquivos/" &amp; AE54 &amp; ".pdf",AE54),"")</f>
        <v/>
      </c>
      <c r="AJ54" s="16" t="str">
        <f aca="false">IF(AF54&lt;&gt;0,HYPERLINK("http://pergamum.anac.gov.br/arquivos/" &amp; AF54 &amp; ".pdf",AF54),"")</f>
        <v/>
      </c>
      <c r="AK54" s="17" t="str">
        <f aca="false">IF(AG54&lt;&gt;0,HYPERLINK("http://pergamum.anac.gov.br/arquivos/" &amp; AG54 &amp; ".pdf",AG54),"")</f>
        <v/>
      </c>
      <c r="AL54" s="18" t="s">
        <v>88</v>
      </c>
      <c r="AM54" s="18" t="s">
        <v>54</v>
      </c>
      <c r="AN54" s="18" t="s">
        <v>54</v>
      </c>
      <c r="AO54" s="19" t="s">
        <v>54</v>
      </c>
      <c r="AP54" s="18" t="s">
        <v>54</v>
      </c>
      <c r="AQ54" s="14"/>
      <c r="AR54" s="14"/>
      <c r="AS54" s="16" t="str">
        <f aca="false">IF(AND(AQ54&lt;&gt;0,AQ54&lt;&gt;""),HYPERLINK("http://pergamum.anac.gov.br/arquivos/" &amp; AQ54 &amp; ".pdf",AQ54),"")</f>
        <v/>
      </c>
      <c r="AT54" s="16" t="str">
        <f aca="false">IF(AND(AR54&lt;&gt;0,AR54&lt;&gt;""),HYPERLINK("http://pergamum.anac.gov.br/arquivos/" &amp; AR54 &amp; ".pdf",AR54),"")</f>
        <v/>
      </c>
      <c r="AU54" s="14" t="s">
        <v>54</v>
      </c>
    </row>
    <row r="55" customFormat="false" ht="12.8" hidden="false" customHeight="false" outlineLevel="0" collapsed="false">
      <c r="A55" s="13" t="s">
        <v>592</v>
      </c>
      <c r="B55" s="13" t="s">
        <v>42</v>
      </c>
      <c r="C55" s="13" t="s">
        <v>593</v>
      </c>
      <c r="D55" s="13" t="s">
        <v>593</v>
      </c>
      <c r="E55" s="13" t="s">
        <v>44</v>
      </c>
      <c r="F55" s="14" t="s">
        <v>594</v>
      </c>
      <c r="G55" s="14" t="s">
        <v>595</v>
      </c>
      <c r="H55" s="14" t="s">
        <v>596</v>
      </c>
      <c r="I55" s="14" t="s">
        <v>66</v>
      </c>
      <c r="J55" s="14" t="s">
        <v>84</v>
      </c>
      <c r="K55" s="14" t="s">
        <v>597</v>
      </c>
      <c r="L55" s="14" t="s">
        <v>51</v>
      </c>
      <c r="M55" s="14" t="s">
        <v>598</v>
      </c>
      <c r="N55" s="14" t="s">
        <v>53</v>
      </c>
      <c r="O55" s="14" t="s">
        <v>54</v>
      </c>
      <c r="P55" s="14" t="s">
        <v>54</v>
      </c>
      <c r="Q55" s="14" t="s">
        <v>54</v>
      </c>
      <c r="R55" s="14" t="s">
        <v>54</v>
      </c>
      <c r="S55" s="14" t="s">
        <v>54</v>
      </c>
      <c r="T55" s="14" t="s">
        <v>54</v>
      </c>
      <c r="U55" s="14" t="s">
        <v>54</v>
      </c>
      <c r="V55" s="14" t="s">
        <v>54</v>
      </c>
      <c r="W55" s="14" t="s">
        <v>54</v>
      </c>
      <c r="X55" s="14" t="s">
        <v>54</v>
      </c>
      <c r="Y55" s="14" t="s">
        <v>54</v>
      </c>
      <c r="Z55" s="14" t="s">
        <v>54</v>
      </c>
      <c r="AA55" s="14" t="s">
        <v>54</v>
      </c>
      <c r="AB55" s="14" t="s">
        <v>54</v>
      </c>
      <c r="AC55" s="14" t="s">
        <v>54</v>
      </c>
      <c r="AD55" s="14" t="s">
        <v>599</v>
      </c>
      <c r="AE55" s="14" t="s">
        <v>600</v>
      </c>
      <c r="AF55" s="14" t="n">
        <v>0</v>
      </c>
      <c r="AG55" s="14" t="n">
        <v>0</v>
      </c>
      <c r="AH55" s="15" t="str">
        <f aca="false">IF(AD55&lt;&gt;0,HYPERLINK("http://pergamum.anac.gov.br/arquivos/" &amp; AD55 &amp; ".pdf",AD55),"")</f>
        <v>PD1983-0215</v>
      </c>
      <c r="AI55" s="16" t="str">
        <f aca="false">IF(AE55&lt;&gt;0,HYPERLINK("http://pergamum.anac.gov.br/arquivos/" &amp; AE55 &amp; ".pdf",AE55),"")</f>
        <v>PA2013-3248</v>
      </c>
      <c r="AJ55" s="16" t="str">
        <f aca="false">IF(AF55&lt;&gt;0,HYPERLINK("http://pergamum.anac.gov.br/arquivos/" &amp; AF55 &amp; ".pdf",AF55),"")</f>
        <v/>
      </c>
      <c r="AK55" s="17" t="str">
        <f aca="false">IF(AG55&lt;&gt;0,HYPERLINK("http://pergamum.anac.gov.br/arquivos/" &amp; AG55 &amp; ".pdf",AG55),"")</f>
        <v/>
      </c>
      <c r="AL55" s="18" t="s">
        <v>72</v>
      </c>
      <c r="AM55" s="18" t="s">
        <v>111</v>
      </c>
      <c r="AN55" s="18" t="s">
        <v>98</v>
      </c>
      <c r="AO55" s="19" t="s">
        <v>75</v>
      </c>
      <c r="AP55" s="18" t="n">
        <v>95</v>
      </c>
      <c r="AQ55" s="14" t="s">
        <v>76</v>
      </c>
      <c r="AR55" s="14"/>
      <c r="AS55" s="16" t="str">
        <f aca="false">IF(AND(AQ55&lt;&gt;0,AQ55&lt;&gt;""),HYPERLINK("http://pergamum.anac.gov.br/arquivos/" &amp; AQ55 &amp; ".pdf",AQ55),"")</f>
        <v>PA2016-0908</v>
      </c>
      <c r="AT55" s="16" t="str">
        <f aca="false">IF(AND(AR55&lt;&gt;0,AR55&lt;&gt;""),HYPERLINK("http://pergamum.anac.gov.br/arquivos/" &amp; AR55 &amp; ".pdf",AR55),"")</f>
        <v/>
      </c>
      <c r="AU55" s="14" t="s">
        <v>54</v>
      </c>
    </row>
    <row r="56" customFormat="false" ht="12.8" hidden="false" customHeight="false" outlineLevel="0" collapsed="false">
      <c r="A56" s="13" t="s">
        <v>601</v>
      </c>
      <c r="B56" s="13" t="s">
        <v>42</v>
      </c>
      <c r="C56" s="13" t="s">
        <v>602</v>
      </c>
      <c r="D56" s="13" t="s">
        <v>602</v>
      </c>
      <c r="E56" s="13" t="s">
        <v>453</v>
      </c>
      <c r="F56" s="14" t="s">
        <v>603</v>
      </c>
      <c r="G56" s="14" t="s">
        <v>604</v>
      </c>
      <c r="H56" s="14" t="s">
        <v>605</v>
      </c>
      <c r="I56" s="14" t="s">
        <v>83</v>
      </c>
      <c r="J56" s="14" t="s">
        <v>169</v>
      </c>
      <c r="K56" s="14" t="s">
        <v>606</v>
      </c>
      <c r="L56" s="14" t="s">
        <v>51</v>
      </c>
      <c r="M56" s="14" t="s">
        <v>96</v>
      </c>
      <c r="N56" s="14" t="s">
        <v>53</v>
      </c>
      <c r="O56" s="14" t="s">
        <v>54</v>
      </c>
      <c r="P56" s="14" t="s">
        <v>54</v>
      </c>
      <c r="Q56" s="14" t="s">
        <v>54</v>
      </c>
      <c r="R56" s="14" t="s">
        <v>54</v>
      </c>
      <c r="S56" s="14" t="s">
        <v>54</v>
      </c>
      <c r="T56" s="14" t="s">
        <v>54</v>
      </c>
      <c r="U56" s="14" t="s">
        <v>54</v>
      </c>
      <c r="V56" s="14" t="s">
        <v>54</v>
      </c>
      <c r="W56" s="14" t="s">
        <v>54</v>
      </c>
      <c r="X56" s="14" t="s">
        <v>54</v>
      </c>
      <c r="Y56" s="14" t="s">
        <v>54</v>
      </c>
      <c r="Z56" s="14" t="s">
        <v>54</v>
      </c>
      <c r="AA56" s="14" t="s">
        <v>54</v>
      </c>
      <c r="AB56" s="14" t="s">
        <v>54</v>
      </c>
      <c r="AC56" s="14" t="s">
        <v>54</v>
      </c>
      <c r="AD56" s="14" t="s">
        <v>607</v>
      </c>
      <c r="AE56" s="14" t="n">
        <v>0</v>
      </c>
      <c r="AF56" s="14" t="n">
        <v>0</v>
      </c>
      <c r="AG56" s="14" t="n">
        <v>0</v>
      </c>
      <c r="AH56" s="15" t="str">
        <f aca="false">IF(AD56&lt;&gt;0,HYPERLINK("http://pergamum.anac.gov.br/arquivos/" &amp; AD56 &amp; ".pdf",AD56),"")</f>
        <v>PD1988-0214</v>
      </c>
      <c r="AI56" s="16" t="str">
        <f aca="false">IF(AE56&lt;&gt;0,HYPERLINK("http://pergamum.anac.gov.br/arquivos/" &amp; AE56 &amp; ".pdf",AE56),"")</f>
        <v/>
      </c>
      <c r="AJ56" s="16" t="str">
        <f aca="false">IF(AF56&lt;&gt;0,HYPERLINK("http://pergamum.anac.gov.br/arquivos/" &amp; AF56 &amp; ".pdf",AF56),"")</f>
        <v/>
      </c>
      <c r="AK56" s="17" t="str">
        <f aca="false">IF(AG56&lt;&gt;0,HYPERLINK("http://pergamum.anac.gov.br/arquivos/" &amp; AG56 &amp; ".pdf",AG56),"")</f>
        <v/>
      </c>
      <c r="AL56" s="18" t="s">
        <v>88</v>
      </c>
      <c r="AM56" s="18" t="s">
        <v>54</v>
      </c>
      <c r="AN56" s="18" t="s">
        <v>54</v>
      </c>
      <c r="AO56" s="19" t="s">
        <v>54</v>
      </c>
      <c r="AP56" s="18" t="s">
        <v>54</v>
      </c>
      <c r="AQ56" s="14"/>
      <c r="AR56" s="14"/>
      <c r="AS56" s="16" t="str">
        <f aca="false">IF(AND(AQ56&lt;&gt;0,AQ56&lt;&gt;""),HYPERLINK("http://pergamum.anac.gov.br/arquivos/" &amp; AQ56 &amp; ".pdf",AQ56),"")</f>
        <v/>
      </c>
      <c r="AT56" s="16" t="str">
        <f aca="false">IF(AND(AR56&lt;&gt;0,AR56&lt;&gt;""),HYPERLINK("http://pergamum.anac.gov.br/arquivos/" &amp; AR56 &amp; ".pdf",AR56),"")</f>
        <v/>
      </c>
      <c r="AU56" s="14" t="s">
        <v>54</v>
      </c>
    </row>
    <row r="57" customFormat="false" ht="12.8" hidden="false" customHeight="false" outlineLevel="0" collapsed="false">
      <c r="A57" s="13" t="s">
        <v>608</v>
      </c>
      <c r="B57" s="13" t="s">
        <v>42</v>
      </c>
      <c r="C57" s="13" t="s">
        <v>609</v>
      </c>
      <c r="D57" s="13" t="s">
        <v>609</v>
      </c>
      <c r="E57" s="13" t="s">
        <v>44</v>
      </c>
      <c r="F57" s="14" t="s">
        <v>610</v>
      </c>
      <c r="G57" s="14" t="s">
        <v>611</v>
      </c>
      <c r="H57" s="14" t="s">
        <v>612</v>
      </c>
      <c r="I57" s="14" t="s">
        <v>66</v>
      </c>
      <c r="J57" s="14" t="s">
        <v>129</v>
      </c>
      <c r="K57" s="14" t="s">
        <v>613</v>
      </c>
      <c r="L57" s="14" t="s">
        <v>51</v>
      </c>
      <c r="M57" s="14" t="s">
        <v>144</v>
      </c>
      <c r="N57" s="14" t="s">
        <v>53</v>
      </c>
      <c r="O57" s="14" t="s">
        <v>54</v>
      </c>
      <c r="P57" s="14" t="s">
        <v>54</v>
      </c>
      <c r="Q57" s="14" t="s">
        <v>54</v>
      </c>
      <c r="R57" s="14" t="s">
        <v>54</v>
      </c>
      <c r="S57" s="14" t="s">
        <v>54</v>
      </c>
      <c r="T57" s="14" t="s">
        <v>54</v>
      </c>
      <c r="U57" s="14" t="s">
        <v>54</v>
      </c>
      <c r="V57" s="14" t="s">
        <v>54</v>
      </c>
      <c r="W57" s="14" t="s">
        <v>54</v>
      </c>
      <c r="X57" s="14" t="s">
        <v>54</v>
      </c>
      <c r="Y57" s="14" t="s">
        <v>54</v>
      </c>
      <c r="Z57" s="14" t="s">
        <v>54</v>
      </c>
      <c r="AA57" s="14" t="s">
        <v>54</v>
      </c>
      <c r="AB57" s="14" t="s">
        <v>54</v>
      </c>
      <c r="AC57" s="14" t="s">
        <v>54</v>
      </c>
      <c r="AD57" s="14" t="s">
        <v>614</v>
      </c>
      <c r="AE57" s="14" t="n">
        <v>0</v>
      </c>
      <c r="AF57" s="14" t="n">
        <v>0</v>
      </c>
      <c r="AG57" s="14" t="n">
        <v>0</v>
      </c>
      <c r="AH57" s="15" t="str">
        <f aca="false">IF(AD57&lt;&gt;0,HYPERLINK("http://pergamum.anac.gov.br/arquivos/" &amp; AD57 &amp; ".pdf",AD57),"")</f>
        <v>PD1993-0125</v>
      </c>
      <c r="AI57" s="16" t="str">
        <f aca="false">IF(AE57&lt;&gt;0,HYPERLINK("http://pergamum.anac.gov.br/arquivos/" &amp; AE57 &amp; ".pdf",AE57),"")</f>
        <v/>
      </c>
      <c r="AJ57" s="16" t="str">
        <f aca="false">IF(AF57&lt;&gt;0,HYPERLINK("http://pergamum.anac.gov.br/arquivos/" &amp; AF57 &amp; ".pdf",AF57),"")</f>
        <v/>
      </c>
      <c r="AK57" s="17" t="str">
        <f aca="false">IF(AG57&lt;&gt;0,HYPERLINK("http://pergamum.anac.gov.br/arquivos/" &amp; AG57 &amp; ".pdf",AG57),"")</f>
        <v/>
      </c>
      <c r="AL57" s="18" t="s">
        <v>72</v>
      </c>
      <c r="AM57" s="18" t="s">
        <v>73</v>
      </c>
      <c r="AN57" s="18" t="s">
        <v>98</v>
      </c>
      <c r="AO57" s="19" t="s">
        <v>75</v>
      </c>
      <c r="AP57" s="18" t="n">
        <v>29</v>
      </c>
      <c r="AQ57" s="14" t="s">
        <v>76</v>
      </c>
      <c r="AR57" s="14"/>
      <c r="AS57" s="16" t="str">
        <f aca="false">IF(AND(AQ57&lt;&gt;0,AQ57&lt;&gt;""),HYPERLINK("http://pergamum.anac.gov.br/arquivos/" &amp; AQ57 &amp; ".pdf",AQ57),"")</f>
        <v>PA2016-0908</v>
      </c>
      <c r="AT57" s="16" t="str">
        <f aca="false">IF(AND(AR57&lt;&gt;0,AR57&lt;&gt;""),HYPERLINK("http://pergamum.anac.gov.br/arquivos/" &amp; AR57 &amp; ".pdf",AR57),"")</f>
        <v/>
      </c>
      <c r="AU57" s="14" t="s">
        <v>54</v>
      </c>
    </row>
    <row r="58" customFormat="false" ht="12.8" hidden="false" customHeight="false" outlineLevel="0" collapsed="false">
      <c r="A58" s="13" t="s">
        <v>615</v>
      </c>
      <c r="B58" s="13" t="s">
        <v>42</v>
      </c>
      <c r="C58" s="13" t="s">
        <v>616</v>
      </c>
      <c r="D58" s="13" t="s">
        <v>617</v>
      </c>
      <c r="E58" s="13" t="s">
        <v>393</v>
      </c>
      <c r="F58" s="14" t="s">
        <v>618</v>
      </c>
      <c r="G58" s="14" t="s">
        <v>619</v>
      </c>
      <c r="H58" s="14" t="s">
        <v>620</v>
      </c>
      <c r="I58" s="14" t="s">
        <v>66</v>
      </c>
      <c r="J58" s="14" t="s">
        <v>106</v>
      </c>
      <c r="K58" s="14" t="s">
        <v>621</v>
      </c>
      <c r="L58" s="14" t="s">
        <v>69</v>
      </c>
      <c r="M58" s="14" t="s">
        <v>622</v>
      </c>
      <c r="N58" s="14" t="s">
        <v>53</v>
      </c>
      <c r="O58" s="14" t="s">
        <v>54</v>
      </c>
      <c r="P58" s="14" t="s">
        <v>54</v>
      </c>
      <c r="Q58" s="14" t="s">
        <v>54</v>
      </c>
      <c r="R58" s="14" t="s">
        <v>54</v>
      </c>
      <c r="S58" s="14" t="s">
        <v>54</v>
      </c>
      <c r="T58" s="14" t="s">
        <v>54</v>
      </c>
      <c r="U58" s="14" t="s">
        <v>54</v>
      </c>
      <c r="V58" s="14" t="s">
        <v>54</v>
      </c>
      <c r="W58" s="14" t="s">
        <v>54</v>
      </c>
      <c r="X58" s="14" t="s">
        <v>54</v>
      </c>
      <c r="Y58" s="14" t="s">
        <v>54</v>
      </c>
      <c r="Z58" s="14" t="s">
        <v>54</v>
      </c>
      <c r="AA58" s="14" t="s">
        <v>54</v>
      </c>
      <c r="AB58" s="14" t="s">
        <v>54</v>
      </c>
      <c r="AC58" s="14" t="s">
        <v>54</v>
      </c>
      <c r="AD58" s="14" t="s">
        <v>623</v>
      </c>
      <c r="AE58" s="14" t="n">
        <v>0</v>
      </c>
      <c r="AF58" s="14" t="n">
        <v>0</v>
      </c>
      <c r="AG58" s="14" t="n">
        <v>0</v>
      </c>
      <c r="AH58" s="15" t="str">
        <f aca="false">IF(AD58&lt;&gt;0,HYPERLINK("http://pergamum.anac.gov.br/arquivos/" &amp; AD58 &amp; ".pdf",AD58),"")</f>
        <v>PD1977-0001</v>
      </c>
      <c r="AI58" s="16" t="str">
        <f aca="false">IF(AE58&lt;&gt;0,HYPERLINK("http://pergamum.anac.gov.br/arquivos/" &amp; AE58 &amp; ".pdf",AE58),"")</f>
        <v/>
      </c>
      <c r="AJ58" s="16" t="str">
        <f aca="false">IF(AF58&lt;&gt;0,HYPERLINK("http://pergamum.anac.gov.br/arquivos/" &amp; AF58 &amp; ".pdf",AF58),"")</f>
        <v/>
      </c>
      <c r="AK58" s="17" t="str">
        <f aca="false">IF(AG58&lt;&gt;0,HYPERLINK("http://pergamum.anac.gov.br/arquivos/" &amp; AG58 &amp; ".pdf",AG58),"")</f>
        <v/>
      </c>
      <c r="AL58" s="18" t="s">
        <v>72</v>
      </c>
      <c r="AM58" s="18" t="s">
        <v>111</v>
      </c>
      <c r="AN58" s="18" t="s">
        <v>74</v>
      </c>
      <c r="AO58" s="19" t="s">
        <v>75</v>
      </c>
      <c r="AP58" s="18" t="n">
        <v>23</v>
      </c>
      <c r="AQ58" s="14" t="s">
        <v>76</v>
      </c>
      <c r="AR58" s="14"/>
      <c r="AS58" s="16" t="str">
        <f aca="false">IF(AND(AQ58&lt;&gt;0,AQ58&lt;&gt;""),HYPERLINK("http://pergamum.anac.gov.br/arquivos/" &amp; AQ58 &amp; ".pdf",AQ58),"")</f>
        <v>PA2016-0908</v>
      </c>
      <c r="AT58" s="16" t="str">
        <f aca="false">IF(AND(AR58&lt;&gt;0,AR58&lt;&gt;""),HYPERLINK("http://pergamum.anac.gov.br/arquivos/" &amp; AR58 &amp; ".pdf",AR58),"")</f>
        <v/>
      </c>
      <c r="AU58" s="14" t="s">
        <v>54</v>
      </c>
    </row>
    <row r="59" customFormat="false" ht="12.8" hidden="false" customHeight="false" outlineLevel="0" collapsed="false">
      <c r="A59" s="13" t="s">
        <v>624</v>
      </c>
      <c r="B59" s="13" t="s">
        <v>42</v>
      </c>
      <c r="C59" s="13" t="s">
        <v>625</v>
      </c>
      <c r="D59" s="13" t="s">
        <v>626</v>
      </c>
      <c r="E59" s="13" t="s">
        <v>138</v>
      </c>
      <c r="F59" s="14" t="s">
        <v>627</v>
      </c>
      <c r="G59" s="14" t="s">
        <v>628</v>
      </c>
      <c r="H59" s="14" t="s">
        <v>482</v>
      </c>
      <c r="I59" s="14" t="s">
        <v>629</v>
      </c>
      <c r="J59" s="14" t="s">
        <v>129</v>
      </c>
      <c r="K59" s="14" t="s">
        <v>630</v>
      </c>
      <c r="L59" s="14" t="s">
        <v>69</v>
      </c>
      <c r="M59" s="14" t="s">
        <v>631</v>
      </c>
      <c r="N59" s="14" t="s">
        <v>53</v>
      </c>
      <c r="O59" s="14" t="s">
        <v>54</v>
      </c>
      <c r="P59" s="14" t="s">
        <v>54</v>
      </c>
      <c r="Q59" s="14" t="s">
        <v>54</v>
      </c>
      <c r="R59" s="14" t="s">
        <v>54</v>
      </c>
      <c r="S59" s="14" t="s">
        <v>54</v>
      </c>
      <c r="T59" s="14" t="s">
        <v>54</v>
      </c>
      <c r="U59" s="14" t="s">
        <v>54</v>
      </c>
      <c r="V59" s="14" t="s">
        <v>54</v>
      </c>
      <c r="W59" s="14" t="s">
        <v>54</v>
      </c>
      <c r="X59" s="14" t="s">
        <v>54</v>
      </c>
      <c r="Y59" s="14" t="s">
        <v>54</v>
      </c>
      <c r="Z59" s="14" t="s">
        <v>54</v>
      </c>
      <c r="AA59" s="14" t="s">
        <v>54</v>
      </c>
      <c r="AB59" s="14" t="s">
        <v>54</v>
      </c>
      <c r="AC59" s="14" t="s">
        <v>54</v>
      </c>
      <c r="AD59" s="14" t="s">
        <v>632</v>
      </c>
      <c r="AE59" s="14" t="n">
        <v>0</v>
      </c>
      <c r="AF59" s="14" t="n">
        <v>0</v>
      </c>
      <c r="AG59" s="14" t="n">
        <v>0</v>
      </c>
      <c r="AH59" s="15" t="str">
        <f aca="false">IF(AD59&lt;&gt;0,HYPERLINK("http://pergamum.anac.gov.br/arquivos/" &amp; AD59 &amp; ".pdf",AD59),"")</f>
        <v>PD2001-1629</v>
      </c>
      <c r="AI59" s="16" t="str">
        <f aca="false">IF(AE59&lt;&gt;0,HYPERLINK("http://pergamum.anac.gov.br/arquivos/" &amp; AE59 &amp; ".pdf",AE59),"")</f>
        <v/>
      </c>
      <c r="AJ59" s="16" t="str">
        <f aca="false">IF(AF59&lt;&gt;0,HYPERLINK("http://pergamum.anac.gov.br/arquivos/" &amp; AF59 &amp; ".pdf",AF59),"")</f>
        <v/>
      </c>
      <c r="AK59" s="17" t="str">
        <f aca="false">IF(AG59&lt;&gt;0,HYPERLINK("http://pergamum.anac.gov.br/arquivos/" &amp; AG59 &amp; ".pdf",AG59),"")</f>
        <v/>
      </c>
      <c r="AL59" s="18" t="s">
        <v>72</v>
      </c>
      <c r="AM59" s="18" t="s">
        <v>73</v>
      </c>
      <c r="AN59" s="18" t="s">
        <v>98</v>
      </c>
      <c r="AO59" s="19" t="s">
        <v>75</v>
      </c>
      <c r="AP59" s="18" t="n">
        <v>32</v>
      </c>
      <c r="AQ59" s="14" t="s">
        <v>76</v>
      </c>
      <c r="AR59" s="14"/>
      <c r="AS59" s="16" t="str">
        <f aca="false">IF(AND(AQ59&lt;&gt;0,AQ59&lt;&gt;""),HYPERLINK("http://pergamum.anac.gov.br/arquivos/" &amp; AQ59 &amp; ".pdf",AQ59),"")</f>
        <v>PA2016-0908</v>
      </c>
      <c r="AT59" s="16" t="str">
        <f aca="false">IF(AND(AR59&lt;&gt;0,AR59&lt;&gt;""),HYPERLINK("http://pergamum.anac.gov.br/arquivos/" &amp; AR59 &amp; ".pdf",AR59),"")</f>
        <v/>
      </c>
      <c r="AU59" s="14" t="s">
        <v>54</v>
      </c>
    </row>
    <row r="60" customFormat="false" ht="12.8" hidden="false" customHeight="false" outlineLevel="0" collapsed="false">
      <c r="A60" s="13" t="s">
        <v>633</v>
      </c>
      <c r="B60" s="13" t="s">
        <v>42</v>
      </c>
      <c r="C60" s="13" t="s">
        <v>634</v>
      </c>
      <c r="D60" s="13" t="s">
        <v>635</v>
      </c>
      <c r="E60" s="13" t="s">
        <v>326</v>
      </c>
      <c r="F60" s="14" t="s">
        <v>636</v>
      </c>
      <c r="G60" s="14" t="s">
        <v>637</v>
      </c>
      <c r="H60" s="14" t="s">
        <v>638</v>
      </c>
      <c r="I60" s="14" t="s">
        <v>66</v>
      </c>
      <c r="J60" s="14" t="s">
        <v>84</v>
      </c>
      <c r="K60" s="14" t="s">
        <v>386</v>
      </c>
      <c r="L60" s="14" t="s">
        <v>69</v>
      </c>
      <c r="M60" s="14" t="s">
        <v>157</v>
      </c>
      <c r="N60" s="14" t="s">
        <v>53</v>
      </c>
      <c r="O60" s="14" t="s">
        <v>54</v>
      </c>
      <c r="P60" s="14" t="s">
        <v>54</v>
      </c>
      <c r="Q60" s="14" t="s">
        <v>54</v>
      </c>
      <c r="R60" s="14" t="s">
        <v>54</v>
      </c>
      <c r="S60" s="14" t="s">
        <v>54</v>
      </c>
      <c r="T60" s="14" t="s">
        <v>54</v>
      </c>
      <c r="U60" s="14" t="s">
        <v>54</v>
      </c>
      <c r="V60" s="14" t="s">
        <v>54</v>
      </c>
      <c r="W60" s="14" t="s">
        <v>54</v>
      </c>
      <c r="X60" s="14" t="s">
        <v>54</v>
      </c>
      <c r="Y60" s="14" t="s">
        <v>54</v>
      </c>
      <c r="Z60" s="14" t="s">
        <v>54</v>
      </c>
      <c r="AA60" s="14" t="s">
        <v>54</v>
      </c>
      <c r="AB60" s="14" t="s">
        <v>54</v>
      </c>
      <c r="AC60" s="14" t="s">
        <v>54</v>
      </c>
      <c r="AD60" s="14" t="s">
        <v>639</v>
      </c>
      <c r="AE60" s="14" t="n">
        <v>0</v>
      </c>
      <c r="AF60" s="14" t="n">
        <v>0</v>
      </c>
      <c r="AG60" s="14" t="n">
        <v>0</v>
      </c>
      <c r="AH60" s="15" t="str">
        <f aca="false">IF(AD60&lt;&gt;0,HYPERLINK("http://pergamum.anac.gov.br/arquivos/" &amp; AD60 &amp; ".pdf",AD60),"")</f>
        <v>PD2005-0376</v>
      </c>
      <c r="AI60" s="16" t="str">
        <f aca="false">IF(AE60&lt;&gt;0,HYPERLINK("http://pergamum.anac.gov.br/arquivos/" &amp; AE60 &amp; ".pdf",AE60),"")</f>
        <v/>
      </c>
      <c r="AJ60" s="16" t="str">
        <f aca="false">IF(AF60&lt;&gt;0,HYPERLINK("http://pergamum.anac.gov.br/arquivos/" &amp; AF60 &amp; ".pdf",AF60),"")</f>
        <v/>
      </c>
      <c r="AK60" s="17" t="str">
        <f aca="false">IF(AG60&lt;&gt;0,HYPERLINK("http://pergamum.anac.gov.br/arquivos/" &amp; AG60 &amp; ".pdf",AG60),"")</f>
        <v/>
      </c>
      <c r="AL60" s="18" t="s">
        <v>72</v>
      </c>
      <c r="AM60" s="18" t="s">
        <v>111</v>
      </c>
      <c r="AN60" s="18" t="s">
        <v>74</v>
      </c>
      <c r="AO60" s="19" t="s">
        <v>75</v>
      </c>
      <c r="AP60" s="18" t="n">
        <v>46</v>
      </c>
      <c r="AQ60" s="14" t="s">
        <v>76</v>
      </c>
      <c r="AR60" s="14"/>
      <c r="AS60" s="16" t="str">
        <f aca="false">IF(AND(AQ60&lt;&gt;0,AQ60&lt;&gt;""),HYPERLINK("http://pergamum.anac.gov.br/arquivos/" &amp; AQ60 &amp; ".pdf",AQ60),"")</f>
        <v>PA2016-0908</v>
      </c>
      <c r="AT60" s="16" t="str">
        <f aca="false">IF(AND(AR60&lt;&gt;0,AR60&lt;&gt;""),HYPERLINK("http://pergamum.anac.gov.br/arquivos/" &amp; AR60 &amp; ".pdf",AR60),"")</f>
        <v/>
      </c>
      <c r="AU60" s="14" t="s">
        <v>54</v>
      </c>
    </row>
    <row r="61" customFormat="false" ht="12.8" hidden="false" customHeight="false" outlineLevel="0" collapsed="false">
      <c r="A61" s="13" t="s">
        <v>640</v>
      </c>
      <c r="B61" s="13" t="s">
        <v>42</v>
      </c>
      <c r="C61" s="13" t="s">
        <v>641</v>
      </c>
      <c r="D61" s="13" t="s">
        <v>642</v>
      </c>
      <c r="E61" s="13" t="s">
        <v>285</v>
      </c>
      <c r="F61" s="14" t="s">
        <v>643</v>
      </c>
      <c r="G61" s="14" t="s">
        <v>644</v>
      </c>
      <c r="H61" s="14" t="s">
        <v>131</v>
      </c>
      <c r="I61" s="14" t="s">
        <v>66</v>
      </c>
      <c r="J61" s="14" t="s">
        <v>129</v>
      </c>
      <c r="K61" s="14" t="s">
        <v>645</v>
      </c>
      <c r="L61" s="14" t="s">
        <v>51</v>
      </c>
      <c r="M61" s="14" t="s">
        <v>646</v>
      </c>
      <c r="N61" s="14" t="s">
        <v>53</v>
      </c>
      <c r="O61" s="14" t="s">
        <v>54</v>
      </c>
      <c r="P61" s="14" t="s">
        <v>54</v>
      </c>
      <c r="Q61" s="14" t="s">
        <v>54</v>
      </c>
      <c r="R61" s="14" t="s">
        <v>54</v>
      </c>
      <c r="S61" s="14" t="s">
        <v>54</v>
      </c>
      <c r="T61" s="14" t="s">
        <v>54</v>
      </c>
      <c r="U61" s="14" t="s">
        <v>54</v>
      </c>
      <c r="V61" s="14" t="s">
        <v>54</v>
      </c>
      <c r="W61" s="14" t="s">
        <v>54</v>
      </c>
      <c r="X61" s="14" t="s">
        <v>54</v>
      </c>
      <c r="Y61" s="14" t="s">
        <v>54</v>
      </c>
      <c r="Z61" s="14" t="s">
        <v>54</v>
      </c>
      <c r="AA61" s="14" t="s">
        <v>54</v>
      </c>
      <c r="AB61" s="14" t="s">
        <v>54</v>
      </c>
      <c r="AC61" s="14" t="s">
        <v>54</v>
      </c>
      <c r="AD61" s="14" t="s">
        <v>647</v>
      </c>
      <c r="AE61" s="14" t="n">
        <v>0</v>
      </c>
      <c r="AF61" s="14" t="n">
        <v>0</v>
      </c>
      <c r="AG61" s="14" t="n">
        <v>0</v>
      </c>
      <c r="AH61" s="15" t="str">
        <f aca="false">IF(AD61&lt;&gt;0,HYPERLINK("http://pergamum.anac.gov.br/arquivos/" &amp; AD61 &amp; ".pdf",AD61),"")</f>
        <v>PA2015-0252</v>
      </c>
      <c r="AI61" s="16" t="str">
        <f aca="false">IF(AE61&lt;&gt;0,HYPERLINK("http://pergamum.anac.gov.br/arquivos/" &amp; AE61 &amp; ".pdf",AE61),"")</f>
        <v/>
      </c>
      <c r="AJ61" s="16" t="str">
        <f aca="false">IF(AF61&lt;&gt;0,HYPERLINK("http://pergamum.anac.gov.br/arquivos/" &amp; AF61 &amp; ".pdf",AF61),"")</f>
        <v/>
      </c>
      <c r="AK61" s="17" t="str">
        <f aca="false">IF(AG61&lt;&gt;0,HYPERLINK("http://pergamum.anac.gov.br/arquivos/" &amp; AG61 &amp; ".pdf",AG61),"")</f>
        <v/>
      </c>
      <c r="AL61" s="18" t="s">
        <v>72</v>
      </c>
      <c r="AM61" s="18" t="s">
        <v>73</v>
      </c>
      <c r="AN61" s="18" t="s">
        <v>74</v>
      </c>
      <c r="AO61" s="19" t="s">
        <v>75</v>
      </c>
      <c r="AP61" s="18" t="n">
        <v>6</v>
      </c>
      <c r="AQ61" s="14" t="s">
        <v>76</v>
      </c>
      <c r="AR61" s="14"/>
      <c r="AS61" s="16" t="str">
        <f aca="false">IF(AND(AQ61&lt;&gt;0,AQ61&lt;&gt;""),HYPERLINK("http://pergamum.anac.gov.br/arquivos/" &amp; AQ61 &amp; ".pdf",AQ61),"")</f>
        <v>PA2016-0908</v>
      </c>
      <c r="AT61" s="16" t="str">
        <f aca="false">IF(AND(AR61&lt;&gt;0,AR61&lt;&gt;""),HYPERLINK("http://pergamum.anac.gov.br/arquivos/" &amp; AR61 &amp; ".pdf",AR61),"")</f>
        <v/>
      </c>
      <c r="AU61" s="14" t="s">
        <v>54</v>
      </c>
    </row>
    <row r="62" customFormat="false" ht="12.8" hidden="false" customHeight="false" outlineLevel="0" collapsed="false">
      <c r="A62" s="13" t="s">
        <v>648</v>
      </c>
      <c r="B62" s="13" t="s">
        <v>42</v>
      </c>
      <c r="C62" s="13" t="s">
        <v>649</v>
      </c>
      <c r="D62" s="13" t="s">
        <v>148</v>
      </c>
      <c r="E62" s="13" t="s">
        <v>44</v>
      </c>
      <c r="F62" s="14" t="s">
        <v>650</v>
      </c>
      <c r="G62" s="14" t="s">
        <v>651</v>
      </c>
      <c r="H62" s="14" t="s">
        <v>652</v>
      </c>
      <c r="I62" s="14" t="s">
        <v>397</v>
      </c>
      <c r="J62" s="14" t="s">
        <v>203</v>
      </c>
      <c r="K62" s="14" t="s">
        <v>653</v>
      </c>
      <c r="L62" s="14" t="s">
        <v>51</v>
      </c>
      <c r="M62" s="14" t="s">
        <v>654</v>
      </c>
      <c r="N62" s="14" t="s">
        <v>53</v>
      </c>
      <c r="O62" s="14" t="s">
        <v>54</v>
      </c>
      <c r="P62" s="14" t="s">
        <v>54</v>
      </c>
      <c r="Q62" s="14" t="s">
        <v>54</v>
      </c>
      <c r="R62" s="14" t="s">
        <v>54</v>
      </c>
      <c r="S62" s="14" t="s">
        <v>54</v>
      </c>
      <c r="T62" s="14" t="s">
        <v>54</v>
      </c>
      <c r="U62" s="14" t="s">
        <v>54</v>
      </c>
      <c r="V62" s="14" t="s">
        <v>54</v>
      </c>
      <c r="W62" s="14" t="s">
        <v>54</v>
      </c>
      <c r="X62" s="14" t="s">
        <v>54</v>
      </c>
      <c r="Y62" s="14" t="s">
        <v>54</v>
      </c>
      <c r="Z62" s="14" t="s">
        <v>54</v>
      </c>
      <c r="AA62" s="14" t="s">
        <v>54</v>
      </c>
      <c r="AB62" s="14" t="s">
        <v>54</v>
      </c>
      <c r="AC62" s="14" t="s">
        <v>54</v>
      </c>
      <c r="AD62" s="14" t="s">
        <v>655</v>
      </c>
      <c r="AE62" s="14" t="n">
        <v>0</v>
      </c>
      <c r="AF62" s="14" t="n">
        <v>0</v>
      </c>
      <c r="AG62" s="14" t="n">
        <v>0</v>
      </c>
      <c r="AH62" s="15" t="str">
        <f aca="false">IF(AD62&lt;&gt;0,HYPERLINK("http://pergamum.anac.gov.br/arquivos/" &amp; AD62 &amp; ".pdf",AD62),"")</f>
        <v>PA2011-0161</v>
      </c>
      <c r="AI62" s="16" t="str">
        <f aca="false">IF(AE62&lt;&gt;0,HYPERLINK("http://pergamum.anac.gov.br/arquivos/" &amp; AE62 &amp; ".pdf",AE62),"")</f>
        <v/>
      </c>
      <c r="AJ62" s="16" t="str">
        <f aca="false">IF(AF62&lt;&gt;0,HYPERLINK("http://pergamum.anac.gov.br/arquivos/" &amp; AF62 &amp; ".pdf",AF62),"")</f>
        <v/>
      </c>
      <c r="AK62" s="17" t="str">
        <f aca="false">IF(AG62&lt;&gt;0,HYPERLINK("http://pergamum.anac.gov.br/arquivos/" &amp; AG62 &amp; ".pdf",AG62),"")</f>
        <v/>
      </c>
      <c r="AL62" s="18" t="s">
        <v>57</v>
      </c>
      <c r="AM62" s="18" t="s">
        <v>73</v>
      </c>
      <c r="AN62" s="18" t="s">
        <v>54</v>
      </c>
      <c r="AO62" s="19" t="s">
        <v>54</v>
      </c>
      <c r="AP62" s="18" t="s">
        <v>54</v>
      </c>
      <c r="AQ62" s="14"/>
      <c r="AR62" s="14"/>
      <c r="AS62" s="16" t="str">
        <f aca="false">IF(AND(AQ62&lt;&gt;0,AQ62&lt;&gt;""),HYPERLINK("http://pergamum.anac.gov.br/arquivos/" &amp; AQ62 &amp; ".pdf",AQ62),"")</f>
        <v/>
      </c>
      <c r="AT62" s="16" t="str">
        <f aca="false">IF(AND(AR62&lt;&gt;0,AR62&lt;&gt;""),HYPERLINK("http://pergamum.anac.gov.br/arquivos/" &amp; AR62 &amp; ".pdf",AR62),"")</f>
        <v/>
      </c>
      <c r="AU62" s="14" t="s">
        <v>54</v>
      </c>
    </row>
    <row r="63" customFormat="false" ht="12.8" hidden="false" customHeight="false" outlineLevel="0" collapsed="false">
      <c r="A63" s="13" t="s">
        <v>656</v>
      </c>
      <c r="B63" s="13" t="s">
        <v>42</v>
      </c>
      <c r="C63" s="13" t="s">
        <v>657</v>
      </c>
      <c r="D63" s="13" t="s">
        <v>658</v>
      </c>
      <c r="E63" s="13" t="s">
        <v>62</v>
      </c>
      <c r="F63" s="14" t="s">
        <v>659</v>
      </c>
      <c r="G63" s="14" t="s">
        <v>660</v>
      </c>
      <c r="H63" s="14" t="s">
        <v>661</v>
      </c>
      <c r="I63" s="14" t="s">
        <v>202</v>
      </c>
      <c r="J63" s="14" t="s">
        <v>191</v>
      </c>
      <c r="K63" s="14" t="s">
        <v>581</v>
      </c>
      <c r="L63" s="14" t="s">
        <v>51</v>
      </c>
      <c r="M63" s="14" t="s">
        <v>662</v>
      </c>
      <c r="N63" s="14" t="s">
        <v>53</v>
      </c>
      <c r="O63" s="14" t="s">
        <v>54</v>
      </c>
      <c r="P63" s="14" t="s">
        <v>54</v>
      </c>
      <c r="Q63" s="14" t="s">
        <v>54</v>
      </c>
      <c r="R63" s="14" t="s">
        <v>54</v>
      </c>
      <c r="S63" s="14" t="s">
        <v>54</v>
      </c>
      <c r="T63" s="14" t="s">
        <v>54</v>
      </c>
      <c r="U63" s="14" t="s">
        <v>54</v>
      </c>
      <c r="V63" s="14" t="s">
        <v>54</v>
      </c>
      <c r="W63" s="14" t="s">
        <v>54</v>
      </c>
      <c r="X63" s="14" t="s">
        <v>54</v>
      </c>
      <c r="Y63" s="14" t="s">
        <v>54</v>
      </c>
      <c r="Z63" s="14" t="s">
        <v>54</v>
      </c>
      <c r="AA63" s="14" t="s">
        <v>54</v>
      </c>
      <c r="AB63" s="14" t="s">
        <v>54</v>
      </c>
      <c r="AC63" s="14" t="s">
        <v>54</v>
      </c>
      <c r="AD63" s="14" t="s">
        <v>663</v>
      </c>
      <c r="AE63" s="14" t="n">
        <v>0</v>
      </c>
      <c r="AF63" s="14" t="n">
        <v>0</v>
      </c>
      <c r="AG63" s="14" t="n">
        <v>0</v>
      </c>
      <c r="AH63" s="15" t="str">
        <f aca="false">IF(AD63&lt;&gt;0,HYPERLINK("http://pergamum.anac.gov.br/arquivos/" &amp; AD63 &amp; ".pdf",AD63),"")</f>
        <v>PA2013-2110</v>
      </c>
      <c r="AI63" s="16" t="str">
        <f aca="false">IF(AE63&lt;&gt;0,HYPERLINK("http://pergamum.anac.gov.br/arquivos/" &amp; AE63 &amp; ".pdf",AE63),"")</f>
        <v/>
      </c>
      <c r="AJ63" s="16" t="str">
        <f aca="false">IF(AF63&lt;&gt;0,HYPERLINK("http://pergamum.anac.gov.br/arquivos/" &amp; AF63 &amp; ".pdf",AF63),"")</f>
        <v/>
      </c>
      <c r="AK63" s="17" t="str">
        <f aca="false">IF(AG63&lt;&gt;0,HYPERLINK("http://pergamum.anac.gov.br/arquivos/" &amp; AG63 &amp; ".pdf",AG63),"")</f>
        <v/>
      </c>
      <c r="AL63" s="18" t="s">
        <v>57</v>
      </c>
      <c r="AM63" s="18" t="s">
        <v>73</v>
      </c>
      <c r="AN63" s="18" t="s">
        <v>54</v>
      </c>
      <c r="AO63" s="19" t="s">
        <v>54</v>
      </c>
      <c r="AP63" s="18" t="s">
        <v>54</v>
      </c>
      <c r="AQ63" s="14"/>
      <c r="AR63" s="14"/>
      <c r="AS63" s="16" t="str">
        <f aca="false">IF(AND(AQ63&lt;&gt;0,AQ63&lt;&gt;""),HYPERLINK("http://pergamum.anac.gov.br/arquivos/" &amp; AQ63 &amp; ".pdf",AQ63),"")</f>
        <v/>
      </c>
      <c r="AT63" s="16" t="str">
        <f aca="false">IF(AND(AR63&lt;&gt;0,AR63&lt;&gt;""),HYPERLINK("http://pergamum.anac.gov.br/arquivos/" &amp; AR63 &amp; ".pdf",AR63),"")</f>
        <v/>
      </c>
      <c r="AU63" s="14" t="s">
        <v>54</v>
      </c>
    </row>
    <row r="64" customFormat="false" ht="12.8" hidden="false" customHeight="false" outlineLevel="0" collapsed="false">
      <c r="A64" s="13" t="s">
        <v>664</v>
      </c>
      <c r="B64" s="13" t="s">
        <v>42</v>
      </c>
      <c r="C64" s="13" t="s">
        <v>665</v>
      </c>
      <c r="D64" s="13" t="s">
        <v>666</v>
      </c>
      <c r="E64" s="13" t="s">
        <v>138</v>
      </c>
      <c r="F64" s="14" t="s">
        <v>667</v>
      </c>
      <c r="G64" s="14" t="s">
        <v>668</v>
      </c>
      <c r="H64" s="14" t="s">
        <v>384</v>
      </c>
      <c r="I64" s="14" t="s">
        <v>66</v>
      </c>
      <c r="J64" s="14" t="s">
        <v>155</v>
      </c>
      <c r="K64" s="14" t="s">
        <v>669</v>
      </c>
      <c r="L64" s="14" t="s">
        <v>51</v>
      </c>
      <c r="M64" s="14" t="s">
        <v>670</v>
      </c>
      <c r="N64" s="14" t="s">
        <v>53</v>
      </c>
      <c r="O64" s="14" t="s">
        <v>54</v>
      </c>
      <c r="P64" s="14" t="s">
        <v>54</v>
      </c>
      <c r="Q64" s="14" t="s">
        <v>54</v>
      </c>
      <c r="R64" s="14" t="s">
        <v>54</v>
      </c>
      <c r="S64" s="14" t="s">
        <v>54</v>
      </c>
      <c r="T64" s="14" t="s">
        <v>54</v>
      </c>
      <c r="U64" s="14" t="s">
        <v>54</v>
      </c>
      <c r="V64" s="14" t="s">
        <v>54</v>
      </c>
      <c r="W64" s="14" t="s">
        <v>54</v>
      </c>
      <c r="X64" s="14" t="s">
        <v>54</v>
      </c>
      <c r="Y64" s="14" t="s">
        <v>54</v>
      </c>
      <c r="Z64" s="14" t="s">
        <v>54</v>
      </c>
      <c r="AA64" s="14" t="s">
        <v>54</v>
      </c>
      <c r="AB64" s="14" t="s">
        <v>54</v>
      </c>
      <c r="AC64" s="14" t="s">
        <v>54</v>
      </c>
      <c r="AD64" s="14" t="s">
        <v>671</v>
      </c>
      <c r="AE64" s="14" t="s">
        <v>672</v>
      </c>
      <c r="AF64" s="14" t="n">
        <v>0</v>
      </c>
      <c r="AG64" s="14" t="n">
        <v>0</v>
      </c>
      <c r="AH64" s="15" t="str">
        <f aca="false">IF(AD64&lt;&gt;0,HYPERLINK("http://pergamum.anac.gov.br/arquivos/" &amp; AD64 &amp; ".pdf",AD64),"")</f>
        <v>PD1980-0156</v>
      </c>
      <c r="AI64" s="16" t="str">
        <f aca="false">IF(AE64&lt;&gt;0,HYPERLINK("http://pergamum.anac.gov.br/arquivos/" &amp; AE64 &amp; ".pdf",AE64),"")</f>
        <v>PD1995-0545</v>
      </c>
      <c r="AJ64" s="16" t="str">
        <f aca="false">IF(AF64&lt;&gt;0,HYPERLINK("http://pergamum.anac.gov.br/arquivos/" &amp; AF64 &amp; ".pdf",AF64),"")</f>
        <v/>
      </c>
      <c r="AK64" s="17" t="str">
        <f aca="false">IF(AG64&lt;&gt;0,HYPERLINK("http://pergamum.anac.gov.br/arquivos/" &amp; AG64 &amp; ".pdf",AG64),"")</f>
        <v/>
      </c>
      <c r="AL64" s="18" t="s">
        <v>57</v>
      </c>
      <c r="AM64" s="18" t="s">
        <v>73</v>
      </c>
      <c r="AN64" s="18" t="s">
        <v>98</v>
      </c>
      <c r="AO64" s="19" t="s">
        <v>75</v>
      </c>
      <c r="AP64" s="18" t="n">
        <v>29</v>
      </c>
      <c r="AQ64" s="14" t="s">
        <v>76</v>
      </c>
      <c r="AR64" s="14"/>
      <c r="AS64" s="16" t="str">
        <f aca="false">IF(AND(AQ64&lt;&gt;0,AQ64&lt;&gt;""),HYPERLINK("http://pergamum.anac.gov.br/arquivos/" &amp; AQ64 &amp; ".pdf",AQ64),"")</f>
        <v>PA2016-0908</v>
      </c>
      <c r="AT64" s="16" t="str">
        <f aca="false">IF(AND(AR64&lt;&gt;0,AR64&lt;&gt;""),HYPERLINK("http://pergamum.anac.gov.br/arquivos/" &amp; AR64 &amp; ".pdf",AR64),"")</f>
        <v/>
      </c>
      <c r="AU64" s="14" t="s">
        <v>54</v>
      </c>
    </row>
    <row r="65" customFormat="false" ht="12.8" hidden="false" customHeight="false" outlineLevel="0" collapsed="false">
      <c r="A65" s="13" t="s">
        <v>673</v>
      </c>
      <c r="B65" s="13" t="s">
        <v>42</v>
      </c>
      <c r="C65" s="13" t="s">
        <v>674</v>
      </c>
      <c r="D65" s="13" t="s">
        <v>674</v>
      </c>
      <c r="E65" s="13" t="s">
        <v>534</v>
      </c>
      <c r="F65" s="14" t="s">
        <v>675</v>
      </c>
      <c r="G65" s="14" t="s">
        <v>676</v>
      </c>
      <c r="H65" s="14" t="s">
        <v>677</v>
      </c>
      <c r="I65" s="14" t="s">
        <v>202</v>
      </c>
      <c r="J65" s="14" t="s">
        <v>155</v>
      </c>
      <c r="K65" s="14" t="s">
        <v>50</v>
      </c>
      <c r="L65" s="14" t="s">
        <v>69</v>
      </c>
      <c r="M65" s="14" t="s">
        <v>539</v>
      </c>
      <c r="N65" s="14" t="s">
        <v>53</v>
      </c>
      <c r="O65" s="14" t="s">
        <v>54</v>
      </c>
      <c r="P65" s="14" t="s">
        <v>54</v>
      </c>
      <c r="Q65" s="14" t="s">
        <v>54</v>
      </c>
      <c r="R65" s="14" t="s">
        <v>54</v>
      </c>
      <c r="S65" s="14" t="s">
        <v>54</v>
      </c>
      <c r="T65" s="14" t="s">
        <v>54</v>
      </c>
      <c r="U65" s="14" t="s">
        <v>54</v>
      </c>
      <c r="V65" s="14" t="s">
        <v>54</v>
      </c>
      <c r="W65" s="14" t="s">
        <v>54</v>
      </c>
      <c r="X65" s="14" t="s">
        <v>54</v>
      </c>
      <c r="Y65" s="14" t="s">
        <v>54</v>
      </c>
      <c r="Z65" s="14" t="s">
        <v>54</v>
      </c>
      <c r="AA65" s="14" t="s">
        <v>54</v>
      </c>
      <c r="AB65" s="14" t="s">
        <v>54</v>
      </c>
      <c r="AC65" s="14" t="s">
        <v>54</v>
      </c>
      <c r="AD65" s="14" t="s">
        <v>678</v>
      </c>
      <c r="AE65" s="14" t="s">
        <v>679</v>
      </c>
      <c r="AF65" s="14" t="n">
        <v>0</v>
      </c>
      <c r="AG65" s="14" t="n">
        <v>0</v>
      </c>
      <c r="AH65" s="15" t="str">
        <f aca="false">IF(AD65&lt;&gt;0,HYPERLINK("http://pergamum.anac.gov.br/arquivos/" &amp; AD65 &amp; ".pdf",AD65),"")</f>
        <v>PA2006-0234</v>
      </c>
      <c r="AI65" s="16" t="str">
        <f aca="false">IF(AE65&lt;&gt;0,HYPERLINK("http://pergamum.anac.gov.br/arquivos/" &amp; AE65 &amp; ".pdf",AE65),"")</f>
        <v>PA2013-1452</v>
      </c>
      <c r="AJ65" s="16" t="str">
        <f aca="false">IF(AF65&lt;&gt;0,HYPERLINK("http://pergamum.anac.gov.br/arquivos/" &amp; AF65 &amp; ".pdf",AF65),"")</f>
        <v/>
      </c>
      <c r="AK65" s="17" t="str">
        <f aca="false">IF(AG65&lt;&gt;0,HYPERLINK("http://pergamum.anac.gov.br/arquivos/" &amp; AG65 &amp; ".pdf",AG65),"")</f>
        <v/>
      </c>
      <c r="AL65" s="18" t="s">
        <v>72</v>
      </c>
      <c r="AM65" s="18" t="s">
        <v>73</v>
      </c>
      <c r="AN65" s="18" t="s">
        <v>98</v>
      </c>
      <c r="AO65" s="19" t="s">
        <v>75</v>
      </c>
      <c r="AP65" s="18" t="n">
        <v>15</v>
      </c>
      <c r="AQ65" s="14" t="s">
        <v>76</v>
      </c>
      <c r="AR65" s="14"/>
      <c r="AS65" s="16" t="str">
        <f aca="false">IF(AND(AQ65&lt;&gt;0,AQ65&lt;&gt;""),HYPERLINK("http://pergamum.anac.gov.br/arquivos/" &amp; AQ65 &amp; ".pdf",AQ65),"")</f>
        <v>PA2016-0908</v>
      </c>
      <c r="AT65" s="16" t="str">
        <f aca="false">IF(AND(AR65&lt;&gt;0,AR65&lt;&gt;""),HYPERLINK("http://pergamum.anac.gov.br/arquivos/" &amp; AR65 &amp; ".pdf",AR65),"")</f>
        <v/>
      </c>
      <c r="AU65" s="14" t="s">
        <v>54</v>
      </c>
    </row>
    <row r="66" customFormat="false" ht="12.8" hidden="false" customHeight="false" outlineLevel="0" collapsed="false">
      <c r="A66" s="13" t="s">
        <v>680</v>
      </c>
      <c r="B66" s="13" t="s">
        <v>42</v>
      </c>
      <c r="C66" s="13" t="s">
        <v>681</v>
      </c>
      <c r="D66" s="13" t="s">
        <v>682</v>
      </c>
      <c r="E66" s="13" t="s">
        <v>683</v>
      </c>
      <c r="F66" s="14" t="s">
        <v>684</v>
      </c>
      <c r="G66" s="14" t="s">
        <v>685</v>
      </c>
      <c r="H66" s="14" t="s">
        <v>686</v>
      </c>
      <c r="I66" s="14" t="s">
        <v>66</v>
      </c>
      <c r="J66" s="14" t="s">
        <v>203</v>
      </c>
      <c r="K66" s="14" t="s">
        <v>687</v>
      </c>
      <c r="L66" s="14" t="s">
        <v>69</v>
      </c>
      <c r="M66" s="14" t="s">
        <v>688</v>
      </c>
      <c r="N66" s="14" t="s">
        <v>53</v>
      </c>
      <c r="O66" s="14" t="s">
        <v>54</v>
      </c>
      <c r="P66" s="14" t="s">
        <v>54</v>
      </c>
      <c r="Q66" s="14" t="s">
        <v>54</v>
      </c>
      <c r="R66" s="14" t="s">
        <v>54</v>
      </c>
      <c r="S66" s="14" t="s">
        <v>54</v>
      </c>
      <c r="T66" s="14" t="s">
        <v>54</v>
      </c>
      <c r="U66" s="14" t="s">
        <v>54</v>
      </c>
      <c r="V66" s="14" t="s">
        <v>54</v>
      </c>
      <c r="W66" s="14" t="s">
        <v>54</v>
      </c>
      <c r="X66" s="14" t="s">
        <v>54</v>
      </c>
      <c r="Y66" s="14" t="s">
        <v>54</v>
      </c>
      <c r="Z66" s="14" t="s">
        <v>54</v>
      </c>
      <c r="AA66" s="14" t="s">
        <v>54</v>
      </c>
      <c r="AB66" s="14" t="s">
        <v>54</v>
      </c>
      <c r="AC66" s="14" t="s">
        <v>54</v>
      </c>
      <c r="AD66" s="14" t="s">
        <v>689</v>
      </c>
      <c r="AE66" s="14" t="n">
        <v>0</v>
      </c>
      <c r="AF66" s="14" t="n">
        <v>0</v>
      </c>
      <c r="AG66" s="14" t="n">
        <v>0</v>
      </c>
      <c r="AH66" s="15" t="str">
        <f aca="false">IF(AD66&lt;&gt;0,HYPERLINK("http://pergamum.anac.gov.br/arquivos/" &amp; AD66 &amp; ".pdf",AD66),"")</f>
        <v>PA2015-1203</v>
      </c>
      <c r="AI66" s="16" t="str">
        <f aca="false">IF(AE66&lt;&gt;0,HYPERLINK("http://pergamum.anac.gov.br/arquivos/" &amp; AE66 &amp; ".pdf",AE66),"")</f>
        <v/>
      </c>
      <c r="AJ66" s="16" t="str">
        <f aca="false">IF(AF66&lt;&gt;0,HYPERLINK("http://pergamum.anac.gov.br/arquivos/" &amp; AF66 &amp; ".pdf",AF66),"")</f>
        <v/>
      </c>
      <c r="AK66" s="17" t="str">
        <f aca="false">IF(AG66&lt;&gt;0,HYPERLINK("http://pergamum.anac.gov.br/arquivos/" &amp; AG66 &amp; ".pdf",AG66),"")</f>
        <v/>
      </c>
      <c r="AL66" s="18" t="s">
        <v>110</v>
      </c>
      <c r="AM66" s="18" t="s">
        <v>111</v>
      </c>
      <c r="AN66" s="18" t="s">
        <v>54</v>
      </c>
      <c r="AO66" s="19" t="s">
        <v>54</v>
      </c>
      <c r="AP66" s="18" t="s">
        <v>54</v>
      </c>
      <c r="AQ66" s="14"/>
      <c r="AR66" s="14"/>
      <c r="AS66" s="16" t="str">
        <f aca="false">IF(AND(AQ66&lt;&gt;0,AQ66&lt;&gt;""),HYPERLINK("http://pergamum.anac.gov.br/arquivos/" &amp; AQ66 &amp; ".pdf",AQ66),"")</f>
        <v/>
      </c>
      <c r="AT66" s="16" t="str">
        <f aca="false">IF(AND(AR66&lt;&gt;0,AR66&lt;&gt;""),HYPERLINK("http://pergamum.anac.gov.br/arquivos/" &amp; AR66 &amp; ".pdf",AR66),"")</f>
        <v/>
      </c>
      <c r="AU66" s="14" t="s">
        <v>54</v>
      </c>
    </row>
    <row r="67" customFormat="false" ht="12.8" hidden="false" customHeight="false" outlineLevel="0" collapsed="false">
      <c r="A67" s="13" t="s">
        <v>690</v>
      </c>
      <c r="B67" s="13" t="s">
        <v>42</v>
      </c>
      <c r="C67" s="13" t="s">
        <v>691</v>
      </c>
      <c r="D67" s="13" t="s">
        <v>519</v>
      </c>
      <c r="E67" s="13" t="s">
        <v>274</v>
      </c>
      <c r="F67" s="14" t="s">
        <v>692</v>
      </c>
      <c r="G67" s="14" t="s">
        <v>693</v>
      </c>
      <c r="H67" s="14" t="s">
        <v>694</v>
      </c>
      <c r="I67" s="14" t="s">
        <v>202</v>
      </c>
      <c r="J67" s="14" t="s">
        <v>155</v>
      </c>
      <c r="K67" s="14" t="s">
        <v>695</v>
      </c>
      <c r="L67" s="14" t="s">
        <v>51</v>
      </c>
      <c r="M67" s="14" t="s">
        <v>696</v>
      </c>
      <c r="N67" s="14" t="s">
        <v>53</v>
      </c>
      <c r="O67" s="14" t="s">
        <v>54</v>
      </c>
      <c r="P67" s="14" t="s">
        <v>54</v>
      </c>
      <c r="Q67" s="14" t="s">
        <v>54</v>
      </c>
      <c r="R67" s="14" t="s">
        <v>54</v>
      </c>
      <c r="S67" s="14" t="s">
        <v>54</v>
      </c>
      <c r="T67" s="14" t="s">
        <v>54</v>
      </c>
      <c r="U67" s="14" t="s">
        <v>54</v>
      </c>
      <c r="V67" s="14" t="s">
        <v>54</v>
      </c>
      <c r="W67" s="14" t="s">
        <v>54</v>
      </c>
      <c r="X67" s="14" t="s">
        <v>54</v>
      </c>
      <c r="Y67" s="14" t="s">
        <v>54</v>
      </c>
      <c r="Z67" s="14" t="s">
        <v>54</v>
      </c>
      <c r="AA67" s="14" t="s">
        <v>54</v>
      </c>
      <c r="AB67" s="14" t="s">
        <v>54</v>
      </c>
      <c r="AC67" s="14" t="s">
        <v>54</v>
      </c>
      <c r="AD67" s="14" t="s">
        <v>697</v>
      </c>
      <c r="AE67" s="14" t="n">
        <v>0</v>
      </c>
      <c r="AF67" s="14" t="n">
        <v>0</v>
      </c>
      <c r="AG67" s="14" t="n">
        <v>0</v>
      </c>
      <c r="AH67" s="15" t="str">
        <f aca="false">IF(AD67&lt;&gt;0,HYPERLINK("http://pergamum.anac.gov.br/arquivos/" &amp; AD67 &amp; ".pdf",AD67),"")</f>
        <v>PA2009-0847</v>
      </c>
      <c r="AI67" s="16" t="str">
        <f aca="false">IF(AE67&lt;&gt;0,HYPERLINK("http://pergamum.anac.gov.br/arquivos/" &amp; AE67 &amp; ".pdf",AE67),"")</f>
        <v/>
      </c>
      <c r="AJ67" s="16" t="str">
        <f aca="false">IF(AF67&lt;&gt;0,HYPERLINK("http://pergamum.anac.gov.br/arquivos/" &amp; AF67 &amp; ".pdf",AF67),"")</f>
        <v/>
      </c>
      <c r="AK67" s="17" t="str">
        <f aca="false">IF(AG67&lt;&gt;0,HYPERLINK("http://pergamum.anac.gov.br/arquivos/" &amp; AG67 &amp; ".pdf",AG67),"")</f>
        <v/>
      </c>
      <c r="AL67" s="18" t="s">
        <v>57</v>
      </c>
      <c r="AM67" s="18" t="s">
        <v>111</v>
      </c>
      <c r="AN67" s="18" t="s">
        <v>54</v>
      </c>
      <c r="AO67" s="19" t="s">
        <v>54</v>
      </c>
      <c r="AP67" s="18" t="s">
        <v>54</v>
      </c>
      <c r="AQ67" s="14"/>
      <c r="AR67" s="14"/>
      <c r="AS67" s="16" t="str">
        <f aca="false">IF(AND(AQ67&lt;&gt;0,AQ67&lt;&gt;""),HYPERLINK("http://pergamum.anac.gov.br/arquivos/" &amp; AQ67 &amp; ".pdf",AQ67),"")</f>
        <v/>
      </c>
      <c r="AT67" s="16" t="str">
        <f aca="false">IF(AND(AR67&lt;&gt;0,AR67&lt;&gt;""),HYPERLINK("http://pergamum.anac.gov.br/arquivos/" &amp; AR67 &amp; ".pdf",AR67),"")</f>
        <v/>
      </c>
      <c r="AU67" s="14" t="s">
        <v>54</v>
      </c>
    </row>
    <row r="68" customFormat="false" ht="12.8" hidden="false" customHeight="false" outlineLevel="0" collapsed="false">
      <c r="A68" s="13" t="s">
        <v>698</v>
      </c>
      <c r="B68" s="13" t="s">
        <v>42</v>
      </c>
      <c r="C68" s="13" t="s">
        <v>699</v>
      </c>
      <c r="D68" s="13" t="s">
        <v>700</v>
      </c>
      <c r="E68" s="13" t="s">
        <v>508</v>
      </c>
      <c r="F68" s="14" t="s">
        <v>701</v>
      </c>
      <c r="G68" s="14" t="s">
        <v>702</v>
      </c>
      <c r="H68" s="14" t="s">
        <v>703</v>
      </c>
      <c r="I68" s="14" t="s">
        <v>66</v>
      </c>
      <c r="J68" s="14" t="s">
        <v>180</v>
      </c>
      <c r="K68" s="14" t="s">
        <v>50</v>
      </c>
      <c r="L68" s="14" t="s">
        <v>69</v>
      </c>
      <c r="M68" s="14" t="s">
        <v>704</v>
      </c>
      <c r="N68" s="14" t="s">
        <v>53</v>
      </c>
      <c r="O68" s="14" t="s">
        <v>54</v>
      </c>
      <c r="P68" s="14" t="s">
        <v>54</v>
      </c>
      <c r="Q68" s="14" t="s">
        <v>54</v>
      </c>
      <c r="R68" s="14" t="s">
        <v>54</v>
      </c>
      <c r="S68" s="14" t="s">
        <v>54</v>
      </c>
      <c r="T68" s="14" t="s">
        <v>54</v>
      </c>
      <c r="U68" s="14" t="s">
        <v>54</v>
      </c>
      <c r="V68" s="14" t="s">
        <v>54</v>
      </c>
      <c r="W68" s="14" t="s">
        <v>54</v>
      </c>
      <c r="X68" s="14" t="s">
        <v>54</v>
      </c>
      <c r="Y68" s="14" t="s">
        <v>54</v>
      </c>
      <c r="Z68" s="14" t="s">
        <v>54</v>
      </c>
      <c r="AA68" s="14" t="s">
        <v>54</v>
      </c>
      <c r="AB68" s="14" t="s">
        <v>54</v>
      </c>
      <c r="AC68" s="14" t="s">
        <v>54</v>
      </c>
      <c r="AD68" s="14" t="s">
        <v>705</v>
      </c>
      <c r="AE68" s="14" t="n">
        <v>0</v>
      </c>
      <c r="AF68" s="14" t="n">
        <v>0</v>
      </c>
      <c r="AG68" s="14" t="n">
        <v>0</v>
      </c>
      <c r="AH68" s="15" t="str">
        <f aca="false">IF(AD68&lt;&gt;0,HYPERLINK("http://pergamum.anac.gov.br/arquivos/" &amp; AD68 &amp; ".pdf",AD68),"")</f>
        <v>PA2010-2018</v>
      </c>
      <c r="AI68" s="16" t="str">
        <f aca="false">IF(AE68&lt;&gt;0,HYPERLINK("http://pergamum.anac.gov.br/arquivos/" &amp; AE68 &amp; ".pdf",AE68),"")</f>
        <v/>
      </c>
      <c r="AJ68" s="16" t="str">
        <f aca="false">IF(AF68&lt;&gt;0,HYPERLINK("http://pergamum.anac.gov.br/arquivos/" &amp; AF68 &amp; ".pdf",AF68),"")</f>
        <v/>
      </c>
      <c r="AK68" s="17" t="str">
        <f aca="false">IF(AG68&lt;&gt;0,HYPERLINK("http://pergamum.anac.gov.br/arquivos/" &amp; AG68 &amp; ".pdf",AG68),"")</f>
        <v/>
      </c>
      <c r="AL68" s="18" t="s">
        <v>72</v>
      </c>
      <c r="AM68" s="18" t="s">
        <v>111</v>
      </c>
      <c r="AN68" s="18" t="s">
        <v>74</v>
      </c>
      <c r="AO68" s="19" t="s">
        <v>75</v>
      </c>
      <c r="AP68" s="18" t="n">
        <v>42</v>
      </c>
      <c r="AQ68" s="14" t="s">
        <v>76</v>
      </c>
      <c r="AR68" s="14"/>
      <c r="AS68" s="16" t="str">
        <f aca="false">IF(AND(AQ68&lt;&gt;0,AQ68&lt;&gt;""),HYPERLINK("http://pergamum.anac.gov.br/arquivos/" &amp; AQ68 &amp; ".pdf",AQ68),"")</f>
        <v>PA2016-0908</v>
      </c>
      <c r="AT68" s="16" t="str">
        <f aca="false">IF(AND(AR68&lt;&gt;0,AR68&lt;&gt;""),HYPERLINK("http://pergamum.anac.gov.br/arquivos/" &amp; AR68 &amp; ".pdf",AR68),"")</f>
        <v/>
      </c>
      <c r="AU68" s="14" t="s">
        <v>54</v>
      </c>
    </row>
    <row r="69" customFormat="false" ht="12.8" hidden="false" customHeight="false" outlineLevel="0" collapsed="false">
      <c r="A69" s="13" t="s">
        <v>706</v>
      </c>
      <c r="B69" s="13" t="s">
        <v>42</v>
      </c>
      <c r="C69" s="13" t="s">
        <v>707</v>
      </c>
      <c r="D69" s="13" t="s">
        <v>708</v>
      </c>
      <c r="E69" s="13" t="s">
        <v>285</v>
      </c>
      <c r="F69" s="14" t="s">
        <v>709</v>
      </c>
      <c r="G69" s="14" t="s">
        <v>710</v>
      </c>
      <c r="H69" s="14" t="s">
        <v>620</v>
      </c>
      <c r="I69" s="14" t="s">
        <v>66</v>
      </c>
      <c r="J69" s="14" t="s">
        <v>142</v>
      </c>
      <c r="K69" s="14" t="s">
        <v>711</v>
      </c>
      <c r="L69" s="14" t="s">
        <v>69</v>
      </c>
      <c r="M69" s="14" t="s">
        <v>712</v>
      </c>
      <c r="N69" s="14" t="s">
        <v>53</v>
      </c>
      <c r="O69" s="14" t="s">
        <v>54</v>
      </c>
      <c r="P69" s="14" t="s">
        <v>54</v>
      </c>
      <c r="Q69" s="14" t="s">
        <v>54</v>
      </c>
      <c r="R69" s="14" t="s">
        <v>54</v>
      </c>
      <c r="S69" s="14" t="s">
        <v>54</v>
      </c>
      <c r="T69" s="14" t="s">
        <v>54</v>
      </c>
      <c r="U69" s="14" t="s">
        <v>54</v>
      </c>
      <c r="V69" s="14" t="s">
        <v>54</v>
      </c>
      <c r="W69" s="14" t="s">
        <v>54</v>
      </c>
      <c r="X69" s="14" t="s">
        <v>54</v>
      </c>
      <c r="Y69" s="14" t="s">
        <v>54</v>
      </c>
      <c r="Z69" s="14" t="s">
        <v>54</v>
      </c>
      <c r="AA69" s="14" t="s">
        <v>54</v>
      </c>
      <c r="AB69" s="14" t="s">
        <v>54</v>
      </c>
      <c r="AC69" s="14" t="s">
        <v>54</v>
      </c>
      <c r="AD69" s="14" t="s">
        <v>713</v>
      </c>
      <c r="AE69" s="14" t="n">
        <v>0</v>
      </c>
      <c r="AF69" s="14" t="n">
        <v>0</v>
      </c>
      <c r="AG69" s="14" t="n">
        <v>0</v>
      </c>
      <c r="AH69" s="15" t="str">
        <f aca="false">IF(AD69&lt;&gt;0,HYPERLINK("http://pergamum.anac.gov.br/arquivos/" &amp; AD69 &amp; ".pdf",AD69),"")</f>
        <v>PA2014-0311</v>
      </c>
      <c r="AI69" s="16" t="str">
        <f aca="false">IF(AE69&lt;&gt;0,HYPERLINK("http://pergamum.anac.gov.br/arquivos/" &amp; AE69 &amp; ".pdf",AE69),"")</f>
        <v/>
      </c>
      <c r="AJ69" s="16" t="str">
        <f aca="false">IF(AF69&lt;&gt;0,HYPERLINK("http://pergamum.anac.gov.br/arquivos/" &amp; AF69 &amp; ".pdf",AF69),"")</f>
        <v/>
      </c>
      <c r="AK69" s="17" t="str">
        <f aca="false">IF(AG69&lt;&gt;0,HYPERLINK("http://pergamum.anac.gov.br/arquivos/" &amp; AG69 &amp; ".pdf",AG69),"")</f>
        <v/>
      </c>
      <c r="AL69" s="18" t="s">
        <v>72</v>
      </c>
      <c r="AM69" s="18" t="s">
        <v>111</v>
      </c>
      <c r="AN69" s="18" t="s">
        <v>74</v>
      </c>
      <c r="AO69" s="19" t="s">
        <v>233</v>
      </c>
      <c r="AP69" s="18" t="n">
        <v>34</v>
      </c>
      <c r="AQ69" s="14" t="s">
        <v>76</v>
      </c>
      <c r="AR69" s="14"/>
      <c r="AS69" s="16" t="str">
        <f aca="false">IF(AND(AQ69&lt;&gt;0,AQ69&lt;&gt;""),HYPERLINK("http://pergamum.anac.gov.br/arquivos/" &amp; AQ69 &amp; ".pdf",AQ69),"")</f>
        <v>PA2016-0908</v>
      </c>
      <c r="AT69" s="16" t="str">
        <f aca="false">IF(AND(AR69&lt;&gt;0,AR69&lt;&gt;""),HYPERLINK("http://pergamum.anac.gov.br/arquivos/" &amp; AR69 &amp; ".pdf",AR69),"")</f>
        <v/>
      </c>
      <c r="AU69" s="14" t="s">
        <v>54</v>
      </c>
    </row>
    <row r="70" customFormat="false" ht="12.8" hidden="false" customHeight="false" outlineLevel="0" collapsed="false">
      <c r="A70" s="13" t="s">
        <v>714</v>
      </c>
      <c r="B70" s="13" t="s">
        <v>42</v>
      </c>
      <c r="C70" s="13" t="s">
        <v>715</v>
      </c>
      <c r="D70" s="13" t="s">
        <v>716</v>
      </c>
      <c r="E70" s="13" t="s">
        <v>683</v>
      </c>
      <c r="F70" s="14" t="s">
        <v>717</v>
      </c>
      <c r="G70" s="14" t="s">
        <v>718</v>
      </c>
      <c r="H70" s="14" t="s">
        <v>719</v>
      </c>
      <c r="I70" s="14" t="s">
        <v>66</v>
      </c>
      <c r="J70" s="14" t="s">
        <v>142</v>
      </c>
      <c r="K70" s="14" t="s">
        <v>465</v>
      </c>
      <c r="L70" s="14" t="s">
        <v>720</v>
      </c>
      <c r="M70" s="14" t="s">
        <v>157</v>
      </c>
      <c r="N70" s="14" t="s">
        <v>53</v>
      </c>
      <c r="O70" s="14" t="s">
        <v>54</v>
      </c>
      <c r="P70" s="14" t="s">
        <v>54</v>
      </c>
      <c r="Q70" s="14" t="s">
        <v>54</v>
      </c>
      <c r="R70" s="14" t="s">
        <v>54</v>
      </c>
      <c r="S70" s="14" t="s">
        <v>54</v>
      </c>
      <c r="T70" s="14" t="s">
        <v>54</v>
      </c>
      <c r="U70" s="14" t="s">
        <v>54</v>
      </c>
      <c r="V70" s="14" t="s">
        <v>54</v>
      </c>
      <c r="W70" s="14" t="s">
        <v>54</v>
      </c>
      <c r="X70" s="14" t="s">
        <v>54</v>
      </c>
      <c r="Y70" s="14" t="s">
        <v>54</v>
      </c>
      <c r="Z70" s="14" t="s">
        <v>54</v>
      </c>
      <c r="AA70" s="14" t="s">
        <v>54</v>
      </c>
      <c r="AB70" s="14" t="s">
        <v>54</v>
      </c>
      <c r="AC70" s="14" t="s">
        <v>54</v>
      </c>
      <c r="AD70" s="14" t="s">
        <v>721</v>
      </c>
      <c r="AE70" s="14" t="n">
        <v>0</v>
      </c>
      <c r="AF70" s="14" t="n">
        <v>0</v>
      </c>
      <c r="AG70" s="14" t="n">
        <v>0</v>
      </c>
      <c r="AH70" s="15" t="str">
        <f aca="false">IF(AD70&lt;&gt;0,HYPERLINK("http://pergamum.anac.gov.br/arquivos/" &amp; AD70 &amp; ".pdf",AD70),"")</f>
        <v>PA2016-0575</v>
      </c>
      <c r="AI70" s="16" t="str">
        <f aca="false">IF(AE70&lt;&gt;0,HYPERLINK("http://pergamum.anac.gov.br/arquivos/" &amp; AE70 &amp; ".pdf",AE70),"")</f>
        <v/>
      </c>
      <c r="AJ70" s="16" t="str">
        <f aca="false">IF(AF70&lt;&gt;0,HYPERLINK("http://pergamum.anac.gov.br/arquivos/" &amp; AF70 &amp; ".pdf",AF70),"")</f>
        <v/>
      </c>
      <c r="AK70" s="17" t="str">
        <f aca="false">IF(AG70&lt;&gt;0,HYPERLINK("http://pergamum.anac.gov.br/arquivos/" &amp; AG70 &amp; ".pdf",AG70),"")</f>
        <v/>
      </c>
      <c r="AL70" s="18" t="s">
        <v>72</v>
      </c>
      <c r="AM70" s="18" t="s">
        <v>111</v>
      </c>
      <c r="AN70" s="18" t="s">
        <v>74</v>
      </c>
      <c r="AO70" s="19" t="s">
        <v>75</v>
      </c>
      <c r="AP70" s="18" t="n">
        <v>16</v>
      </c>
      <c r="AQ70" s="14" t="s">
        <v>76</v>
      </c>
      <c r="AR70" s="14"/>
      <c r="AS70" s="16" t="str">
        <f aca="false">IF(AND(AQ70&lt;&gt;0,AQ70&lt;&gt;""),HYPERLINK("http://pergamum.anac.gov.br/arquivos/" &amp; AQ70 &amp; ".pdf",AQ70),"")</f>
        <v>PA2016-0908</v>
      </c>
      <c r="AT70" s="16" t="str">
        <f aca="false">IF(AND(AR70&lt;&gt;0,AR70&lt;&gt;""),HYPERLINK("http://pergamum.anac.gov.br/arquivos/" &amp; AR70 &amp; ".pdf",AR70),"")</f>
        <v/>
      </c>
      <c r="AU70" s="14" t="s">
        <v>54</v>
      </c>
    </row>
    <row r="71" customFormat="false" ht="12.8" hidden="false" customHeight="false" outlineLevel="0" collapsed="false">
      <c r="A71" s="13" t="s">
        <v>722</v>
      </c>
      <c r="B71" s="13" t="s">
        <v>42</v>
      </c>
      <c r="C71" s="13" t="s">
        <v>723</v>
      </c>
      <c r="D71" s="13" t="s">
        <v>724</v>
      </c>
      <c r="E71" s="13" t="s">
        <v>62</v>
      </c>
      <c r="F71" s="14" t="s">
        <v>725</v>
      </c>
      <c r="G71" s="14" t="s">
        <v>726</v>
      </c>
      <c r="H71" s="14" t="s">
        <v>727</v>
      </c>
      <c r="I71" s="14" t="s">
        <v>66</v>
      </c>
      <c r="J71" s="14" t="s">
        <v>142</v>
      </c>
      <c r="K71" s="14" t="s">
        <v>728</v>
      </c>
      <c r="L71" s="14" t="s">
        <v>69</v>
      </c>
      <c r="M71" s="14" t="s">
        <v>729</v>
      </c>
      <c r="N71" s="14" t="s">
        <v>53</v>
      </c>
      <c r="O71" s="14" t="s">
        <v>54</v>
      </c>
      <c r="P71" s="14" t="s">
        <v>54</v>
      </c>
      <c r="Q71" s="14" t="s">
        <v>54</v>
      </c>
      <c r="R71" s="14" t="s">
        <v>54</v>
      </c>
      <c r="S71" s="14" t="s">
        <v>54</v>
      </c>
      <c r="T71" s="14" t="s">
        <v>54</v>
      </c>
      <c r="U71" s="14" t="s">
        <v>54</v>
      </c>
      <c r="V71" s="14" t="s">
        <v>54</v>
      </c>
      <c r="W71" s="14" t="s">
        <v>54</v>
      </c>
      <c r="X71" s="14" t="s">
        <v>54</v>
      </c>
      <c r="Y71" s="14" t="s">
        <v>54</v>
      </c>
      <c r="Z71" s="14" t="s">
        <v>54</v>
      </c>
      <c r="AA71" s="14" t="s">
        <v>54</v>
      </c>
      <c r="AB71" s="14" t="s">
        <v>54</v>
      </c>
      <c r="AC71" s="14" t="s">
        <v>54</v>
      </c>
      <c r="AD71" s="14" t="s">
        <v>730</v>
      </c>
      <c r="AE71" s="14" t="n">
        <v>0</v>
      </c>
      <c r="AF71" s="14" t="n">
        <v>0</v>
      </c>
      <c r="AG71" s="14" t="n">
        <v>0</v>
      </c>
      <c r="AH71" s="15" t="str">
        <f aca="false">IF(AD71&lt;&gt;0,HYPERLINK("http://pergamum.anac.gov.br/arquivos/" &amp; AD71 &amp; ".pdf",AD71),"")</f>
        <v>PD1991-0091</v>
      </c>
      <c r="AI71" s="16" t="str">
        <f aca="false">IF(AE71&lt;&gt;0,HYPERLINK("http://pergamum.anac.gov.br/arquivos/" &amp; AE71 &amp; ".pdf",AE71),"")</f>
        <v/>
      </c>
      <c r="AJ71" s="16" t="str">
        <f aca="false">IF(AF71&lt;&gt;0,HYPERLINK("http://pergamum.anac.gov.br/arquivos/" &amp; AF71 &amp; ".pdf",AF71),"")</f>
        <v/>
      </c>
      <c r="AK71" s="17" t="str">
        <f aca="false">IF(AG71&lt;&gt;0,HYPERLINK("http://pergamum.anac.gov.br/arquivos/" &amp; AG71 &amp; ".pdf",AG71),"")</f>
        <v/>
      </c>
      <c r="AL71" s="18" t="s">
        <v>230</v>
      </c>
      <c r="AM71" s="18" t="s">
        <v>231</v>
      </c>
      <c r="AN71" s="18" t="s">
        <v>232</v>
      </c>
      <c r="AO71" s="19" t="s">
        <v>731</v>
      </c>
      <c r="AP71" s="18" t="s">
        <v>234</v>
      </c>
      <c r="AQ71" s="14" t="s">
        <v>732</v>
      </c>
      <c r="AR71" s="14"/>
      <c r="AS71" s="16" t="str">
        <f aca="false">IF(AND(AQ71&lt;&gt;0,AQ71&lt;&gt;""),HYPERLINK("http://pergamum.anac.gov.br/arquivos/" &amp; AQ71 &amp; ".pdf",AQ71),"")</f>
        <v>PA2014-1388</v>
      </c>
      <c r="AT71" s="16" t="str">
        <f aca="false">IF(AND(AR71&lt;&gt;0,AR71&lt;&gt;""),HYPERLINK("http://pergamum.anac.gov.br/arquivos/" &amp; AR71 &amp; ".pdf",AR71),"")</f>
        <v/>
      </c>
      <c r="AU71" s="14" t="s">
        <v>54</v>
      </c>
    </row>
    <row r="72" customFormat="false" ht="12.8" hidden="false" customHeight="false" outlineLevel="0" collapsed="false">
      <c r="A72" s="13" t="s">
        <v>733</v>
      </c>
      <c r="B72" s="13" t="s">
        <v>42</v>
      </c>
      <c r="C72" s="13" t="s">
        <v>734</v>
      </c>
      <c r="D72" s="13" t="s">
        <v>735</v>
      </c>
      <c r="E72" s="13" t="s">
        <v>393</v>
      </c>
      <c r="F72" s="14" t="s">
        <v>736</v>
      </c>
      <c r="G72" s="14" t="s">
        <v>737</v>
      </c>
      <c r="H72" s="14" t="s">
        <v>738</v>
      </c>
      <c r="I72" s="14" t="s">
        <v>202</v>
      </c>
      <c r="J72" s="14" t="s">
        <v>169</v>
      </c>
      <c r="K72" s="14" t="s">
        <v>739</v>
      </c>
      <c r="L72" s="14" t="s">
        <v>51</v>
      </c>
      <c r="M72" s="14" t="s">
        <v>740</v>
      </c>
      <c r="N72" s="14" t="s">
        <v>53</v>
      </c>
      <c r="O72" s="14" t="s">
        <v>54</v>
      </c>
      <c r="P72" s="14" t="s">
        <v>54</v>
      </c>
      <c r="Q72" s="14" t="s">
        <v>54</v>
      </c>
      <c r="R72" s="14" t="s">
        <v>54</v>
      </c>
      <c r="S72" s="14" t="s">
        <v>54</v>
      </c>
      <c r="T72" s="14" t="s">
        <v>54</v>
      </c>
      <c r="U72" s="14" t="s">
        <v>54</v>
      </c>
      <c r="V72" s="14" t="s">
        <v>54</v>
      </c>
      <c r="W72" s="14" t="s">
        <v>54</v>
      </c>
      <c r="X72" s="14" t="s">
        <v>54</v>
      </c>
      <c r="Y72" s="14" t="s">
        <v>54</v>
      </c>
      <c r="Z72" s="14" t="s">
        <v>54</v>
      </c>
      <c r="AA72" s="14" t="s">
        <v>54</v>
      </c>
      <c r="AB72" s="14" t="s">
        <v>54</v>
      </c>
      <c r="AC72" s="14" t="s">
        <v>54</v>
      </c>
      <c r="AD72" s="14" t="s">
        <v>741</v>
      </c>
      <c r="AE72" s="14" t="n">
        <v>0</v>
      </c>
      <c r="AF72" s="14" t="n">
        <v>0</v>
      </c>
      <c r="AG72" s="14" t="n">
        <v>0</v>
      </c>
      <c r="AH72" s="15" t="str">
        <f aca="false">IF(AD72&lt;&gt;0,HYPERLINK("http://pergamum.anac.gov.br/arquivos/" &amp; AD72 &amp; ".pdf",AD72),"")</f>
        <v>PA2015-2870</v>
      </c>
      <c r="AI72" s="16" t="str">
        <f aca="false">IF(AE72&lt;&gt;0,HYPERLINK("http://pergamum.anac.gov.br/arquivos/" &amp; AE72 &amp; ".pdf",AE72),"")</f>
        <v/>
      </c>
      <c r="AJ72" s="16" t="str">
        <f aca="false">IF(AF72&lt;&gt;0,HYPERLINK("http://pergamum.anac.gov.br/arquivos/" &amp; AF72 &amp; ".pdf",AF72),"")</f>
        <v/>
      </c>
      <c r="AK72" s="17" t="str">
        <f aca="false">IF(AG72&lt;&gt;0,HYPERLINK("http://pergamum.anac.gov.br/arquivos/" &amp; AG72 &amp; ".pdf",AG72),"")</f>
        <v/>
      </c>
      <c r="AL72" s="18" t="s">
        <v>72</v>
      </c>
      <c r="AM72" s="18" t="s">
        <v>73</v>
      </c>
      <c r="AN72" s="18" t="s">
        <v>98</v>
      </c>
      <c r="AO72" s="19" t="s">
        <v>476</v>
      </c>
      <c r="AP72" s="18" t="n">
        <v>7</v>
      </c>
      <c r="AQ72" s="14" t="s">
        <v>76</v>
      </c>
      <c r="AR72" s="14"/>
      <c r="AS72" s="16" t="str">
        <f aca="false">IF(AND(AQ72&lt;&gt;0,AQ72&lt;&gt;""),HYPERLINK("http://pergamum.anac.gov.br/arquivos/" &amp; AQ72 &amp; ".pdf",AQ72),"")</f>
        <v>PA2016-0908</v>
      </c>
      <c r="AT72" s="16" t="str">
        <f aca="false">IF(AND(AR72&lt;&gt;0,AR72&lt;&gt;""),HYPERLINK("http://pergamum.anac.gov.br/arquivos/" &amp; AR72 &amp; ".pdf",AR72),"")</f>
        <v/>
      </c>
      <c r="AU72" s="14" t="s">
        <v>54</v>
      </c>
    </row>
    <row r="73" customFormat="false" ht="12.8" hidden="false" customHeight="false" outlineLevel="0" collapsed="false">
      <c r="A73" s="13" t="s">
        <v>742</v>
      </c>
      <c r="B73" s="13" t="s">
        <v>42</v>
      </c>
      <c r="C73" s="13" t="s">
        <v>743</v>
      </c>
      <c r="D73" s="13" t="s">
        <v>743</v>
      </c>
      <c r="E73" s="13" t="s">
        <v>285</v>
      </c>
      <c r="F73" s="14" t="s">
        <v>744</v>
      </c>
      <c r="G73" s="14" t="s">
        <v>745</v>
      </c>
      <c r="H73" s="14" t="s">
        <v>746</v>
      </c>
      <c r="I73" s="14" t="s">
        <v>66</v>
      </c>
      <c r="J73" s="14" t="s">
        <v>67</v>
      </c>
      <c r="K73" s="14" t="s">
        <v>747</v>
      </c>
      <c r="L73" s="14" t="s">
        <v>51</v>
      </c>
      <c r="M73" s="14" t="s">
        <v>748</v>
      </c>
      <c r="N73" s="14" t="s">
        <v>53</v>
      </c>
      <c r="O73" s="14" t="s">
        <v>54</v>
      </c>
      <c r="P73" s="14" t="s">
        <v>54</v>
      </c>
      <c r="Q73" s="14" t="s">
        <v>54</v>
      </c>
      <c r="R73" s="14" t="s">
        <v>54</v>
      </c>
      <c r="S73" s="14" t="s">
        <v>54</v>
      </c>
      <c r="T73" s="14" t="s">
        <v>54</v>
      </c>
      <c r="U73" s="14" t="s">
        <v>54</v>
      </c>
      <c r="V73" s="14" t="s">
        <v>54</v>
      </c>
      <c r="W73" s="14" t="s">
        <v>54</v>
      </c>
      <c r="X73" s="14" t="s">
        <v>54</v>
      </c>
      <c r="Y73" s="14" t="s">
        <v>54</v>
      </c>
      <c r="Z73" s="14" t="s">
        <v>54</v>
      </c>
      <c r="AA73" s="14" t="s">
        <v>54</v>
      </c>
      <c r="AB73" s="14" t="s">
        <v>54</v>
      </c>
      <c r="AC73" s="14" t="s">
        <v>54</v>
      </c>
      <c r="AD73" s="14" t="s">
        <v>749</v>
      </c>
      <c r="AE73" s="14" t="n">
        <v>0</v>
      </c>
      <c r="AF73" s="14" t="n">
        <v>0</v>
      </c>
      <c r="AG73" s="14" t="n">
        <v>0</v>
      </c>
      <c r="AH73" s="15" t="str">
        <f aca="false">IF(AD73&lt;&gt;0,HYPERLINK("http://pergamum.anac.gov.br/arquivos/" &amp; AD73 &amp; ".pdf",AD73),"")</f>
        <v>PA2016-1562</v>
      </c>
      <c r="AI73" s="16" t="str">
        <f aca="false">IF(AE73&lt;&gt;0,HYPERLINK("http://pergamum.anac.gov.br/arquivos/" &amp; AE73 &amp; ".pdf",AE73),"")</f>
        <v/>
      </c>
      <c r="AJ73" s="16" t="str">
        <f aca="false">IF(AF73&lt;&gt;0,HYPERLINK("http://pergamum.anac.gov.br/arquivos/" &amp; AF73 &amp; ".pdf",AF73),"")</f>
        <v/>
      </c>
      <c r="AK73" s="17" t="str">
        <f aca="false">IF(AG73&lt;&gt;0,HYPERLINK("http://pergamum.anac.gov.br/arquivos/" &amp; AG73 &amp; ".pdf",AG73),"")</f>
        <v/>
      </c>
      <c r="AL73" s="18" t="s">
        <v>57</v>
      </c>
      <c r="AM73" s="18" t="s">
        <v>58</v>
      </c>
      <c r="AN73" s="18" t="s">
        <v>750</v>
      </c>
      <c r="AO73" s="19" t="s">
        <v>751</v>
      </c>
      <c r="AP73" s="18" t="s">
        <v>234</v>
      </c>
      <c r="AQ73" s="14" t="s">
        <v>752</v>
      </c>
      <c r="AR73" s="14"/>
      <c r="AS73" s="16" t="str">
        <f aca="false">IF(AND(AQ73&lt;&gt;0,AQ73&lt;&gt;""),HYPERLINK("http://pergamum.anac.gov.br/arquivos/" &amp; AQ73 &amp; ".pdf",AQ73),"")</f>
        <v>PA2016-1620</v>
      </c>
      <c r="AT73" s="16" t="str">
        <f aca="false">IF(AND(AR73&lt;&gt;0,AR73&lt;&gt;""),HYPERLINK("http://pergamum.anac.gov.br/arquivos/" &amp; AR73 &amp; ".pdf",AR73),"")</f>
        <v/>
      </c>
      <c r="AU73" s="14" t="s">
        <v>54</v>
      </c>
    </row>
    <row r="74" customFormat="false" ht="12.8" hidden="false" customHeight="false" outlineLevel="0" collapsed="false">
      <c r="A74" s="13" t="s">
        <v>753</v>
      </c>
      <c r="B74" s="13" t="s">
        <v>42</v>
      </c>
      <c r="C74" s="13" t="s">
        <v>754</v>
      </c>
      <c r="D74" s="13" t="s">
        <v>755</v>
      </c>
      <c r="E74" s="13" t="s">
        <v>187</v>
      </c>
      <c r="F74" s="14" t="s">
        <v>756</v>
      </c>
      <c r="G74" s="14" t="s">
        <v>757</v>
      </c>
      <c r="H74" s="14" t="s">
        <v>758</v>
      </c>
      <c r="I74" s="14" t="s">
        <v>66</v>
      </c>
      <c r="J74" s="14" t="s">
        <v>180</v>
      </c>
      <c r="K74" s="14" t="s">
        <v>759</v>
      </c>
      <c r="L74" s="14" t="s">
        <v>69</v>
      </c>
      <c r="M74" s="14" t="s">
        <v>760</v>
      </c>
      <c r="N74" s="14" t="s">
        <v>53</v>
      </c>
      <c r="O74" s="14" t="s">
        <v>54</v>
      </c>
      <c r="P74" s="14" t="s">
        <v>54</v>
      </c>
      <c r="Q74" s="14" t="s">
        <v>54</v>
      </c>
      <c r="R74" s="14" t="s">
        <v>54</v>
      </c>
      <c r="S74" s="14" t="s">
        <v>54</v>
      </c>
      <c r="T74" s="14" t="s">
        <v>54</v>
      </c>
      <c r="U74" s="14" t="s">
        <v>54</v>
      </c>
      <c r="V74" s="14" t="s">
        <v>54</v>
      </c>
      <c r="W74" s="14" t="s">
        <v>54</v>
      </c>
      <c r="X74" s="14" t="s">
        <v>54</v>
      </c>
      <c r="Y74" s="14" t="s">
        <v>54</v>
      </c>
      <c r="Z74" s="14" t="s">
        <v>54</v>
      </c>
      <c r="AA74" s="14" t="s">
        <v>54</v>
      </c>
      <c r="AB74" s="14" t="s">
        <v>54</v>
      </c>
      <c r="AC74" s="14" t="s">
        <v>54</v>
      </c>
      <c r="AD74" s="14" t="s">
        <v>761</v>
      </c>
      <c r="AE74" s="14" t="s">
        <v>762</v>
      </c>
      <c r="AF74" s="14" t="s">
        <v>763</v>
      </c>
      <c r="AG74" s="14" t="n">
        <v>0</v>
      </c>
      <c r="AH74" s="15" t="str">
        <f aca="false">IF(AD74&lt;&gt;0,HYPERLINK("http://pergamum.anac.gov.br/arquivos/" &amp; AD74 &amp; ".pdf",AD74),"")</f>
        <v>PD1978-0104</v>
      </c>
      <c r="AI74" s="16" t="str">
        <f aca="false">IF(AE74&lt;&gt;0,HYPERLINK("http://pergamum.anac.gov.br/arquivos/" &amp; AE74 &amp; ".pdf",AE74),"")</f>
        <v>PD1981-0225</v>
      </c>
      <c r="AJ74" s="16" t="str">
        <f aca="false">IF(AF74&lt;&gt;0,HYPERLINK("http://pergamum.anac.gov.br/arquivos/" &amp; AF74 &amp; ".pdf",AF74),"")</f>
        <v>PA2011-2165</v>
      </c>
      <c r="AK74" s="17" t="str">
        <f aca="false">IF(AG74&lt;&gt;0,HYPERLINK("http://pergamum.anac.gov.br/arquivos/" &amp; AG74 &amp; ".pdf",AG74),"")</f>
        <v/>
      </c>
      <c r="AL74" s="18" t="s">
        <v>110</v>
      </c>
      <c r="AM74" s="18" t="s">
        <v>111</v>
      </c>
      <c r="AN74" s="18" t="s">
        <v>54</v>
      </c>
      <c r="AO74" s="19" t="s">
        <v>54</v>
      </c>
      <c r="AP74" s="18" t="s">
        <v>54</v>
      </c>
      <c r="AQ74" s="14"/>
      <c r="AR74" s="14"/>
      <c r="AS74" s="16" t="str">
        <f aca="false">IF(AND(AQ74&lt;&gt;0,AQ74&lt;&gt;""),HYPERLINK("http://pergamum.anac.gov.br/arquivos/" &amp; AQ74 &amp; ".pdf",AQ74),"")</f>
        <v/>
      </c>
      <c r="AT74" s="16" t="str">
        <f aca="false">IF(AND(AR74&lt;&gt;0,AR74&lt;&gt;""),HYPERLINK("http://pergamum.anac.gov.br/arquivos/" &amp; AR74 &amp; ".pdf",AR74),"")</f>
        <v/>
      </c>
      <c r="AU74" s="14" t="s">
        <v>54</v>
      </c>
    </row>
    <row r="75" customFormat="false" ht="12.8" hidden="false" customHeight="false" outlineLevel="0" collapsed="false">
      <c r="A75" s="13" t="s">
        <v>764</v>
      </c>
      <c r="B75" s="13" t="s">
        <v>42</v>
      </c>
      <c r="C75" s="13" t="s">
        <v>765</v>
      </c>
      <c r="D75" s="13" t="s">
        <v>765</v>
      </c>
      <c r="E75" s="13" t="s">
        <v>393</v>
      </c>
      <c r="F75" s="14" t="s">
        <v>766</v>
      </c>
      <c r="G75" s="14" t="s">
        <v>767</v>
      </c>
      <c r="H75" s="14" t="s">
        <v>768</v>
      </c>
      <c r="I75" s="14" t="s">
        <v>48</v>
      </c>
      <c r="J75" s="14" t="s">
        <v>191</v>
      </c>
      <c r="K75" s="14" t="s">
        <v>769</v>
      </c>
      <c r="L75" s="14" t="s">
        <v>51</v>
      </c>
      <c r="M75" s="14" t="s">
        <v>770</v>
      </c>
      <c r="N75" s="14" t="s">
        <v>53</v>
      </c>
      <c r="O75" s="14" t="s">
        <v>54</v>
      </c>
      <c r="P75" s="14" t="s">
        <v>54</v>
      </c>
      <c r="Q75" s="14" t="s">
        <v>54</v>
      </c>
      <c r="R75" s="14" t="s">
        <v>54</v>
      </c>
      <c r="S75" s="14" t="s">
        <v>54</v>
      </c>
      <c r="T75" s="14" t="s">
        <v>54</v>
      </c>
      <c r="U75" s="14" t="s">
        <v>54</v>
      </c>
      <c r="V75" s="14" t="s">
        <v>54</v>
      </c>
      <c r="W75" s="14" t="s">
        <v>54</v>
      </c>
      <c r="X75" s="14" t="s">
        <v>54</v>
      </c>
      <c r="Y75" s="14" t="s">
        <v>54</v>
      </c>
      <c r="Z75" s="14" t="s">
        <v>54</v>
      </c>
      <c r="AA75" s="14" t="s">
        <v>54</v>
      </c>
      <c r="AB75" s="14" t="s">
        <v>54</v>
      </c>
      <c r="AC75" s="14" t="s">
        <v>54</v>
      </c>
      <c r="AD75" s="14" t="n">
        <v>0</v>
      </c>
      <c r="AE75" s="14" t="n">
        <v>0</v>
      </c>
      <c r="AF75" s="14" t="n">
        <v>0</v>
      </c>
      <c r="AG75" s="14" t="n">
        <v>0</v>
      </c>
      <c r="AH75" s="15" t="str">
        <f aca="false">IF(AD75&lt;&gt;0,HYPERLINK("http://pergamum.anac.gov.br/arquivos/" &amp; AD75 &amp; ".pdf",AD75),"")</f>
        <v/>
      </c>
      <c r="AI75" s="16" t="str">
        <f aca="false">IF(AE75&lt;&gt;0,HYPERLINK("http://pergamum.anac.gov.br/arquivos/" &amp; AE75 &amp; ".pdf",AE75),"")</f>
        <v/>
      </c>
      <c r="AJ75" s="16" t="str">
        <f aca="false">IF(AF75&lt;&gt;0,HYPERLINK("http://pergamum.anac.gov.br/arquivos/" &amp; AF75 &amp; ".pdf",AF75),"")</f>
        <v/>
      </c>
      <c r="AK75" s="17" t="str">
        <f aca="false">IF(AG75&lt;&gt;0,HYPERLINK("http://pergamum.anac.gov.br/arquivos/" &amp; AG75 &amp; ".pdf",AG75),"")</f>
        <v/>
      </c>
      <c r="AL75" s="18" t="s">
        <v>57</v>
      </c>
      <c r="AM75" s="18" t="s">
        <v>58</v>
      </c>
      <c r="AN75" s="18" t="s">
        <v>54</v>
      </c>
      <c r="AO75" s="19" t="s">
        <v>54</v>
      </c>
      <c r="AP75" s="18" t="s">
        <v>54</v>
      </c>
      <c r="AQ75" s="14"/>
      <c r="AR75" s="14"/>
      <c r="AS75" s="16" t="str">
        <f aca="false">IF(AND(AQ75&lt;&gt;0,AQ75&lt;&gt;""),HYPERLINK("http://pergamum.anac.gov.br/arquivos/" &amp; AQ75 &amp; ".pdf",AQ75),"")</f>
        <v/>
      </c>
      <c r="AT75" s="16" t="str">
        <f aca="false">IF(AND(AR75&lt;&gt;0,AR75&lt;&gt;""),HYPERLINK("http://pergamum.anac.gov.br/arquivos/" &amp; AR75 &amp; ".pdf",AR75),"")</f>
        <v/>
      </c>
      <c r="AU75" s="14" t="s">
        <v>54</v>
      </c>
    </row>
    <row r="76" customFormat="false" ht="12.8" hidden="false" customHeight="false" outlineLevel="0" collapsed="false">
      <c r="A76" s="13" t="s">
        <v>771</v>
      </c>
      <c r="B76" s="13" t="s">
        <v>42</v>
      </c>
      <c r="C76" s="13" t="s">
        <v>772</v>
      </c>
      <c r="D76" s="13" t="s">
        <v>773</v>
      </c>
      <c r="E76" s="13" t="s">
        <v>44</v>
      </c>
      <c r="F76" s="14" t="s">
        <v>774</v>
      </c>
      <c r="G76" s="14" t="s">
        <v>775</v>
      </c>
      <c r="H76" s="14" t="s">
        <v>776</v>
      </c>
      <c r="I76" s="14" t="s">
        <v>66</v>
      </c>
      <c r="J76" s="14" t="s">
        <v>84</v>
      </c>
      <c r="K76" s="14" t="s">
        <v>338</v>
      </c>
      <c r="L76" s="14" t="s">
        <v>69</v>
      </c>
      <c r="M76" s="14" t="s">
        <v>777</v>
      </c>
      <c r="N76" s="14" t="s">
        <v>53</v>
      </c>
      <c r="O76" s="14" t="s">
        <v>54</v>
      </c>
      <c r="P76" s="14" t="s">
        <v>54</v>
      </c>
      <c r="Q76" s="14" t="s">
        <v>54</v>
      </c>
      <c r="R76" s="14" t="s">
        <v>54</v>
      </c>
      <c r="S76" s="14" t="s">
        <v>54</v>
      </c>
      <c r="T76" s="14" t="s">
        <v>54</v>
      </c>
      <c r="U76" s="14" t="s">
        <v>54</v>
      </c>
      <c r="V76" s="14" t="s">
        <v>54</v>
      </c>
      <c r="W76" s="14" t="s">
        <v>54</v>
      </c>
      <c r="X76" s="14" t="s">
        <v>54</v>
      </c>
      <c r="Y76" s="14" t="s">
        <v>54</v>
      </c>
      <c r="Z76" s="14" t="s">
        <v>54</v>
      </c>
      <c r="AA76" s="14" t="s">
        <v>54</v>
      </c>
      <c r="AB76" s="14" t="s">
        <v>54</v>
      </c>
      <c r="AC76" s="14" t="s">
        <v>54</v>
      </c>
      <c r="AD76" s="14" t="s">
        <v>778</v>
      </c>
      <c r="AE76" s="14" t="s">
        <v>779</v>
      </c>
      <c r="AF76" s="14" t="n">
        <v>0</v>
      </c>
      <c r="AG76" s="14" t="n">
        <v>0</v>
      </c>
      <c r="AH76" s="15" t="str">
        <f aca="false">IF(AD76&lt;&gt;0,HYPERLINK("http://pergamum.anac.gov.br/arquivos/" &amp; AD76 &amp; ".pdf",AD76),"")</f>
        <v>PD1972-0067</v>
      </c>
      <c r="AI76" s="16" t="str">
        <f aca="false">IF(AE76&lt;&gt;0,HYPERLINK("http://pergamum.anac.gov.br/arquivos/" &amp; AE76 &amp; ".pdf",AE76),"")</f>
        <v>PA2013-2288</v>
      </c>
      <c r="AJ76" s="16" t="str">
        <f aca="false">IF(AF76&lt;&gt;0,HYPERLINK("http://pergamum.anac.gov.br/arquivos/" &amp; AF76 &amp; ".pdf",AF76),"")</f>
        <v/>
      </c>
      <c r="AK76" s="17" t="str">
        <f aca="false">IF(AG76&lt;&gt;0,HYPERLINK("http://pergamum.anac.gov.br/arquivos/" &amp; AG76 &amp; ".pdf",AG76),"")</f>
        <v/>
      </c>
      <c r="AL76" s="18" t="s">
        <v>72</v>
      </c>
      <c r="AM76" s="18" t="s">
        <v>111</v>
      </c>
      <c r="AN76" s="18" t="s">
        <v>74</v>
      </c>
      <c r="AO76" s="19" t="s">
        <v>75</v>
      </c>
      <c r="AP76" s="18" t="n">
        <v>35</v>
      </c>
      <c r="AQ76" s="14" t="s">
        <v>76</v>
      </c>
      <c r="AR76" s="14"/>
      <c r="AS76" s="16" t="str">
        <f aca="false">IF(AND(AQ76&lt;&gt;0,AQ76&lt;&gt;""),HYPERLINK("http://pergamum.anac.gov.br/arquivos/" &amp; AQ76 &amp; ".pdf",AQ76),"")</f>
        <v>PA2016-0908</v>
      </c>
      <c r="AT76" s="16" t="str">
        <f aca="false">IF(AND(AR76&lt;&gt;0,AR76&lt;&gt;""),HYPERLINK("http://pergamum.anac.gov.br/arquivos/" &amp; AR76 &amp; ".pdf",AR76),"")</f>
        <v/>
      </c>
      <c r="AU76" s="14" t="s">
        <v>54</v>
      </c>
    </row>
    <row r="77" customFormat="false" ht="12.8" hidden="false" customHeight="false" outlineLevel="0" collapsed="false">
      <c r="A77" s="13" t="s">
        <v>780</v>
      </c>
      <c r="B77" s="13" t="s">
        <v>42</v>
      </c>
      <c r="C77" s="13" t="s">
        <v>781</v>
      </c>
      <c r="D77" s="13" t="s">
        <v>782</v>
      </c>
      <c r="E77" s="13" t="s">
        <v>44</v>
      </c>
      <c r="F77" s="14" t="s">
        <v>783</v>
      </c>
      <c r="G77" s="14" t="s">
        <v>784</v>
      </c>
      <c r="H77" s="14" t="s">
        <v>785</v>
      </c>
      <c r="I77" s="14" t="s">
        <v>66</v>
      </c>
      <c r="J77" s="14" t="s">
        <v>49</v>
      </c>
      <c r="K77" s="14" t="s">
        <v>50</v>
      </c>
      <c r="L77" s="14" t="s">
        <v>51</v>
      </c>
      <c r="M77" s="14" t="s">
        <v>786</v>
      </c>
      <c r="N77" s="14" t="s">
        <v>53</v>
      </c>
      <c r="O77" s="14" t="s">
        <v>54</v>
      </c>
      <c r="P77" s="14" t="s">
        <v>54</v>
      </c>
      <c r="Q77" s="14" t="s">
        <v>54</v>
      </c>
      <c r="R77" s="14" t="s">
        <v>54</v>
      </c>
      <c r="S77" s="14" t="s">
        <v>54</v>
      </c>
      <c r="T77" s="14" t="s">
        <v>54</v>
      </c>
      <c r="U77" s="14" t="s">
        <v>54</v>
      </c>
      <c r="V77" s="14" t="s">
        <v>54</v>
      </c>
      <c r="W77" s="14" t="s">
        <v>54</v>
      </c>
      <c r="X77" s="14" t="s">
        <v>54</v>
      </c>
      <c r="Y77" s="14" t="s">
        <v>54</v>
      </c>
      <c r="Z77" s="14" t="s">
        <v>54</v>
      </c>
      <c r="AA77" s="14" t="s">
        <v>54</v>
      </c>
      <c r="AB77" s="14" t="s">
        <v>54</v>
      </c>
      <c r="AC77" s="14" t="s">
        <v>54</v>
      </c>
      <c r="AD77" s="14" t="s">
        <v>787</v>
      </c>
      <c r="AE77" s="14" t="n">
        <v>0</v>
      </c>
      <c r="AF77" s="14" t="n">
        <v>0</v>
      </c>
      <c r="AG77" s="14" t="n">
        <v>0</v>
      </c>
      <c r="AH77" s="15" t="str">
        <f aca="false">IF(AD77&lt;&gt;0,HYPERLINK("http://pergamum.anac.gov.br/arquivos/" &amp; AD77 &amp; ".pdf",AD77),"")</f>
        <v>PD1994-0548</v>
      </c>
      <c r="AI77" s="16" t="str">
        <f aca="false">IF(AE77&lt;&gt;0,HYPERLINK("http://pergamum.anac.gov.br/arquivos/" &amp; AE77 &amp; ".pdf",AE77),"")</f>
        <v/>
      </c>
      <c r="AJ77" s="16" t="str">
        <f aca="false">IF(AF77&lt;&gt;0,HYPERLINK("http://pergamum.anac.gov.br/arquivos/" &amp; AF77 &amp; ".pdf",AF77),"")</f>
        <v/>
      </c>
      <c r="AK77" s="17" t="str">
        <f aca="false">IF(AG77&lt;&gt;0,HYPERLINK("http://pergamum.anac.gov.br/arquivos/" &amp; AG77 &amp; ".pdf",AG77),"")</f>
        <v/>
      </c>
      <c r="AL77" s="18" t="s">
        <v>57</v>
      </c>
      <c r="AM77" s="18" t="s">
        <v>73</v>
      </c>
      <c r="AN77" s="18" t="s">
        <v>98</v>
      </c>
      <c r="AO77" s="19" t="s">
        <v>75</v>
      </c>
      <c r="AP77" s="18" t="n">
        <v>8</v>
      </c>
      <c r="AQ77" s="14" t="s">
        <v>76</v>
      </c>
      <c r="AR77" s="14"/>
      <c r="AS77" s="16" t="str">
        <f aca="false">IF(AND(AQ77&lt;&gt;0,AQ77&lt;&gt;""),HYPERLINK("http://pergamum.anac.gov.br/arquivos/" &amp; AQ77 &amp; ".pdf",AQ77),"")</f>
        <v>PA2016-0908</v>
      </c>
      <c r="AT77" s="16" t="str">
        <f aca="false">IF(AND(AR77&lt;&gt;0,AR77&lt;&gt;""),HYPERLINK("http://pergamum.anac.gov.br/arquivos/" &amp; AR77 &amp; ".pdf",AR77),"")</f>
        <v/>
      </c>
      <c r="AU77" s="14" t="s">
        <v>54</v>
      </c>
    </row>
    <row r="78" customFormat="false" ht="12.8" hidden="false" customHeight="false" outlineLevel="0" collapsed="false">
      <c r="A78" s="13" t="s">
        <v>788</v>
      </c>
      <c r="B78" s="13" t="s">
        <v>42</v>
      </c>
      <c r="C78" s="13" t="s">
        <v>789</v>
      </c>
      <c r="D78" s="13" t="s">
        <v>789</v>
      </c>
      <c r="E78" s="13" t="s">
        <v>274</v>
      </c>
      <c r="F78" s="14" t="s">
        <v>790</v>
      </c>
      <c r="G78" s="14" t="s">
        <v>791</v>
      </c>
      <c r="H78" s="14" t="s">
        <v>792</v>
      </c>
      <c r="I78" s="14" t="s">
        <v>66</v>
      </c>
      <c r="J78" s="14" t="s">
        <v>152</v>
      </c>
      <c r="K78" s="14" t="s">
        <v>204</v>
      </c>
      <c r="L78" s="14" t="s">
        <v>51</v>
      </c>
      <c r="M78" s="14" t="s">
        <v>793</v>
      </c>
      <c r="N78" s="14" t="s">
        <v>53</v>
      </c>
      <c r="O78" s="14" t="s">
        <v>54</v>
      </c>
      <c r="P78" s="14" t="s">
        <v>54</v>
      </c>
      <c r="Q78" s="14" t="s">
        <v>54</v>
      </c>
      <c r="R78" s="14" t="s">
        <v>54</v>
      </c>
      <c r="S78" s="14" t="s">
        <v>54</v>
      </c>
      <c r="T78" s="14" t="s">
        <v>54</v>
      </c>
      <c r="U78" s="14" t="s">
        <v>54</v>
      </c>
      <c r="V78" s="14" t="s">
        <v>54</v>
      </c>
      <c r="W78" s="14" t="s">
        <v>54</v>
      </c>
      <c r="X78" s="14" t="s">
        <v>54</v>
      </c>
      <c r="Y78" s="14" t="s">
        <v>54</v>
      </c>
      <c r="Z78" s="14" t="s">
        <v>54</v>
      </c>
      <c r="AA78" s="14" t="s">
        <v>54</v>
      </c>
      <c r="AB78" s="14" t="s">
        <v>54</v>
      </c>
      <c r="AC78" s="14" t="s">
        <v>54</v>
      </c>
      <c r="AD78" s="14" t="s">
        <v>794</v>
      </c>
      <c r="AE78" s="14" t="n">
        <v>0</v>
      </c>
      <c r="AF78" s="14" t="n">
        <v>0</v>
      </c>
      <c r="AG78" s="14" t="n">
        <v>0</v>
      </c>
      <c r="AH78" s="15" t="str">
        <f aca="false">IF(AD78&lt;&gt;0,HYPERLINK("http://pergamum.anac.gov.br/arquivos/" &amp; AD78 &amp; ".pdf",AD78),"")</f>
        <v>PA2006-0236</v>
      </c>
      <c r="AI78" s="16" t="str">
        <f aca="false">IF(AE78&lt;&gt;0,HYPERLINK("http://pergamum.anac.gov.br/arquivos/" &amp; AE78 &amp; ".pdf",AE78),"")</f>
        <v/>
      </c>
      <c r="AJ78" s="16" t="str">
        <f aca="false">IF(AF78&lt;&gt;0,HYPERLINK("http://pergamum.anac.gov.br/arquivos/" &amp; AF78 &amp; ".pdf",AF78),"")</f>
        <v/>
      </c>
      <c r="AK78" s="17" t="str">
        <f aca="false">IF(AG78&lt;&gt;0,HYPERLINK("http://pergamum.anac.gov.br/arquivos/" &amp; AG78 &amp; ".pdf",AG78),"")</f>
        <v/>
      </c>
      <c r="AL78" s="18" t="s">
        <v>57</v>
      </c>
      <c r="AM78" s="18" t="s">
        <v>111</v>
      </c>
      <c r="AN78" s="18" t="s">
        <v>750</v>
      </c>
      <c r="AO78" s="19" t="s">
        <v>75</v>
      </c>
      <c r="AP78" s="18" t="n">
        <v>24</v>
      </c>
      <c r="AQ78" s="14" t="s">
        <v>76</v>
      </c>
      <c r="AR78" s="14"/>
      <c r="AS78" s="16" t="str">
        <f aca="false">IF(AND(AQ78&lt;&gt;0,AQ78&lt;&gt;""),HYPERLINK("http://pergamum.anac.gov.br/arquivos/" &amp; AQ78 &amp; ".pdf",AQ78),"")</f>
        <v>PA2016-0908</v>
      </c>
      <c r="AT78" s="16" t="str">
        <f aca="false">IF(AND(AR78&lt;&gt;0,AR78&lt;&gt;""),HYPERLINK("http://pergamum.anac.gov.br/arquivos/" &amp; AR78 &amp; ".pdf",AR78),"")</f>
        <v/>
      </c>
      <c r="AU78" s="14" t="s">
        <v>54</v>
      </c>
    </row>
    <row r="79" customFormat="false" ht="12.8" hidden="false" customHeight="false" outlineLevel="0" collapsed="false">
      <c r="A79" s="13" t="s">
        <v>795</v>
      </c>
      <c r="B79" s="13" t="s">
        <v>42</v>
      </c>
      <c r="C79" s="13" t="s">
        <v>796</v>
      </c>
      <c r="D79" s="13" t="s">
        <v>797</v>
      </c>
      <c r="E79" s="13" t="s">
        <v>187</v>
      </c>
      <c r="F79" s="14" t="s">
        <v>798</v>
      </c>
      <c r="G79" s="14" t="s">
        <v>799</v>
      </c>
      <c r="H79" s="14" t="s">
        <v>800</v>
      </c>
      <c r="I79" s="14" t="s">
        <v>66</v>
      </c>
      <c r="J79" s="14" t="s">
        <v>278</v>
      </c>
      <c r="K79" s="14" t="s">
        <v>361</v>
      </c>
      <c r="L79" s="14" t="s">
        <v>69</v>
      </c>
      <c r="M79" s="14" t="s">
        <v>801</v>
      </c>
      <c r="N79" s="14" t="s">
        <v>53</v>
      </c>
      <c r="O79" s="14" t="s">
        <v>54</v>
      </c>
      <c r="P79" s="14" t="s">
        <v>54</v>
      </c>
      <c r="Q79" s="14" t="s">
        <v>54</v>
      </c>
      <c r="R79" s="14" t="s">
        <v>54</v>
      </c>
      <c r="S79" s="14" t="s">
        <v>54</v>
      </c>
      <c r="T79" s="14" t="s">
        <v>54</v>
      </c>
      <c r="U79" s="14" t="s">
        <v>54</v>
      </c>
      <c r="V79" s="14" t="s">
        <v>54</v>
      </c>
      <c r="W79" s="14" t="s">
        <v>54</v>
      </c>
      <c r="X79" s="14" t="s">
        <v>54</v>
      </c>
      <c r="Y79" s="14" t="s">
        <v>54</v>
      </c>
      <c r="Z79" s="14" t="s">
        <v>54</v>
      </c>
      <c r="AA79" s="14" t="s">
        <v>54</v>
      </c>
      <c r="AB79" s="14" t="s">
        <v>54</v>
      </c>
      <c r="AC79" s="14" t="s">
        <v>54</v>
      </c>
      <c r="AD79" s="14" t="s">
        <v>802</v>
      </c>
      <c r="AE79" s="14" t="n">
        <v>0</v>
      </c>
      <c r="AF79" s="14" t="n">
        <v>0</v>
      </c>
      <c r="AG79" s="14" t="n">
        <v>0</v>
      </c>
      <c r="AH79" s="15" t="str">
        <f aca="false">IF(AD79&lt;&gt;0,HYPERLINK("http://pergamum.anac.gov.br/arquivos/" &amp; AD79 &amp; ".pdf",AD79),"")</f>
        <v>PA2011-0606</v>
      </c>
      <c r="AI79" s="16" t="str">
        <f aca="false">IF(AE79&lt;&gt;0,HYPERLINK("http://pergamum.anac.gov.br/arquivos/" &amp; AE79 &amp; ".pdf",AE79),"")</f>
        <v/>
      </c>
      <c r="AJ79" s="16" t="str">
        <f aca="false">IF(AF79&lt;&gt;0,HYPERLINK("http://pergamum.anac.gov.br/arquivos/" &amp; AF79 &amp; ".pdf",AF79),"")</f>
        <v/>
      </c>
      <c r="AK79" s="17" t="str">
        <f aca="false">IF(AG79&lt;&gt;0,HYPERLINK("http://pergamum.anac.gov.br/arquivos/" &amp; AG79 &amp; ".pdf",AG79),"")</f>
        <v/>
      </c>
      <c r="AL79" s="18" t="s">
        <v>110</v>
      </c>
      <c r="AM79" s="18" t="s">
        <v>111</v>
      </c>
      <c r="AN79" s="18" t="s">
        <v>74</v>
      </c>
      <c r="AO79" s="19" t="s">
        <v>75</v>
      </c>
      <c r="AP79" s="18" t="n">
        <v>56</v>
      </c>
      <c r="AQ79" s="14" t="s">
        <v>76</v>
      </c>
      <c r="AR79" s="14"/>
      <c r="AS79" s="16" t="str">
        <f aca="false">IF(AND(AQ79&lt;&gt;0,AQ79&lt;&gt;""),HYPERLINK("http://pergamum.anac.gov.br/arquivos/" &amp; AQ79 &amp; ".pdf",AQ79),"")</f>
        <v>PA2016-0908</v>
      </c>
      <c r="AT79" s="16" t="str">
        <f aca="false">IF(AND(AR79&lt;&gt;0,AR79&lt;&gt;""),HYPERLINK("http://pergamum.anac.gov.br/arquivos/" &amp; AR79 &amp; ".pdf",AR79),"")</f>
        <v/>
      </c>
      <c r="AU79" s="14" t="s">
        <v>54</v>
      </c>
    </row>
    <row r="80" customFormat="false" ht="12.8" hidden="false" customHeight="false" outlineLevel="0" collapsed="false">
      <c r="A80" s="13" t="s">
        <v>803</v>
      </c>
      <c r="B80" s="13" t="s">
        <v>42</v>
      </c>
      <c r="C80" s="13" t="s">
        <v>804</v>
      </c>
      <c r="D80" s="13" t="s">
        <v>805</v>
      </c>
      <c r="E80" s="13" t="s">
        <v>138</v>
      </c>
      <c r="F80" s="14" t="s">
        <v>806</v>
      </c>
      <c r="G80" s="14" t="s">
        <v>807</v>
      </c>
      <c r="H80" s="14" t="s">
        <v>808</v>
      </c>
      <c r="I80" s="14" t="s">
        <v>66</v>
      </c>
      <c r="J80" s="14" t="s">
        <v>439</v>
      </c>
      <c r="K80" s="14" t="s">
        <v>361</v>
      </c>
      <c r="L80" s="14" t="s">
        <v>69</v>
      </c>
      <c r="M80" s="14" t="s">
        <v>547</v>
      </c>
      <c r="N80" s="14" t="s">
        <v>53</v>
      </c>
      <c r="O80" s="14" t="s">
        <v>54</v>
      </c>
      <c r="P80" s="14" t="s">
        <v>54</v>
      </c>
      <c r="Q80" s="14" t="s">
        <v>54</v>
      </c>
      <c r="R80" s="14" t="s">
        <v>54</v>
      </c>
      <c r="S80" s="14" t="s">
        <v>54</v>
      </c>
      <c r="T80" s="14" t="s">
        <v>54</v>
      </c>
      <c r="U80" s="14" t="s">
        <v>54</v>
      </c>
      <c r="V80" s="14" t="s">
        <v>54</v>
      </c>
      <c r="W80" s="14" t="s">
        <v>54</v>
      </c>
      <c r="X80" s="14" t="s">
        <v>54</v>
      </c>
      <c r="Y80" s="14" t="s">
        <v>54</v>
      </c>
      <c r="Z80" s="14" t="s">
        <v>54</v>
      </c>
      <c r="AA80" s="14" t="s">
        <v>54</v>
      </c>
      <c r="AB80" s="14" t="s">
        <v>54</v>
      </c>
      <c r="AC80" s="14" t="s">
        <v>54</v>
      </c>
      <c r="AD80" s="14" t="s">
        <v>809</v>
      </c>
      <c r="AE80" s="14" t="n">
        <v>0</v>
      </c>
      <c r="AF80" s="14" t="n">
        <v>0</v>
      </c>
      <c r="AG80" s="14" t="n">
        <v>0</v>
      </c>
      <c r="AH80" s="15" t="str">
        <f aca="false">IF(AD80&lt;&gt;0,HYPERLINK("http://pergamum.anac.gov.br/arquivos/" &amp; AD80 &amp; ".pdf",AD80),"")</f>
        <v>PA2014-1719</v>
      </c>
      <c r="AI80" s="16" t="str">
        <f aca="false">IF(AE80&lt;&gt;0,HYPERLINK("http://pergamum.anac.gov.br/arquivos/" &amp; AE80 &amp; ".pdf",AE80),"")</f>
        <v/>
      </c>
      <c r="AJ80" s="16" t="str">
        <f aca="false">IF(AF80&lt;&gt;0,HYPERLINK("http://pergamum.anac.gov.br/arquivos/" &amp; AF80 &amp; ".pdf",AF80),"")</f>
        <v/>
      </c>
      <c r="AK80" s="17" t="str">
        <f aca="false">IF(AG80&lt;&gt;0,HYPERLINK("http://pergamum.anac.gov.br/arquivos/" &amp; AG80 &amp; ".pdf",AG80),"")</f>
        <v/>
      </c>
      <c r="AL80" s="18" t="s">
        <v>72</v>
      </c>
      <c r="AM80" s="18" t="s">
        <v>111</v>
      </c>
      <c r="AN80" s="18" t="s">
        <v>74</v>
      </c>
      <c r="AO80" s="19" t="s">
        <v>75</v>
      </c>
      <c r="AP80" s="18" t="n">
        <v>6</v>
      </c>
      <c r="AQ80" s="14" t="s">
        <v>76</v>
      </c>
      <c r="AR80" s="14"/>
      <c r="AS80" s="16" t="str">
        <f aca="false">IF(AND(AQ80&lt;&gt;0,AQ80&lt;&gt;""),HYPERLINK("http://pergamum.anac.gov.br/arquivos/" &amp; AQ80 &amp; ".pdf",AQ80),"")</f>
        <v>PA2016-0908</v>
      </c>
      <c r="AT80" s="16" t="str">
        <f aca="false">IF(AND(AR80&lt;&gt;0,AR80&lt;&gt;""),HYPERLINK("http://pergamum.anac.gov.br/arquivos/" &amp; AR80 &amp; ".pdf",AR80),"")</f>
        <v/>
      </c>
      <c r="AU80" s="14" t="s">
        <v>54</v>
      </c>
    </row>
    <row r="81" customFormat="false" ht="12.8" hidden="false" customHeight="false" outlineLevel="0" collapsed="false">
      <c r="A81" s="13" t="s">
        <v>810</v>
      </c>
      <c r="B81" s="13" t="s">
        <v>42</v>
      </c>
      <c r="C81" s="13" t="s">
        <v>811</v>
      </c>
      <c r="D81" s="13" t="s">
        <v>812</v>
      </c>
      <c r="E81" s="13" t="s">
        <v>62</v>
      </c>
      <c r="F81" s="14" t="s">
        <v>813</v>
      </c>
      <c r="G81" s="14" t="s">
        <v>814</v>
      </c>
      <c r="H81" s="14" t="s">
        <v>815</v>
      </c>
      <c r="I81" s="14" t="s">
        <v>629</v>
      </c>
      <c r="J81" s="14" t="s">
        <v>492</v>
      </c>
      <c r="K81" s="14" t="s">
        <v>816</v>
      </c>
      <c r="L81" s="14" t="s">
        <v>131</v>
      </c>
      <c r="M81" s="14" t="s">
        <v>622</v>
      </c>
      <c r="N81" s="14" t="s">
        <v>53</v>
      </c>
      <c r="O81" s="14" t="s">
        <v>54</v>
      </c>
      <c r="P81" s="14" t="s">
        <v>54</v>
      </c>
      <c r="Q81" s="14" t="s">
        <v>54</v>
      </c>
      <c r="R81" s="14" t="s">
        <v>54</v>
      </c>
      <c r="S81" s="14" t="s">
        <v>54</v>
      </c>
      <c r="T81" s="14" t="s">
        <v>54</v>
      </c>
      <c r="U81" s="14" t="s">
        <v>54</v>
      </c>
      <c r="V81" s="14" t="s">
        <v>54</v>
      </c>
      <c r="W81" s="14" t="s">
        <v>54</v>
      </c>
      <c r="X81" s="14" t="s">
        <v>54</v>
      </c>
      <c r="Y81" s="14" t="s">
        <v>54</v>
      </c>
      <c r="Z81" s="14" t="s">
        <v>54</v>
      </c>
      <c r="AA81" s="14" t="s">
        <v>54</v>
      </c>
      <c r="AB81" s="14" t="s">
        <v>54</v>
      </c>
      <c r="AC81" s="14" t="s">
        <v>54</v>
      </c>
      <c r="AD81" s="14" t="s">
        <v>817</v>
      </c>
      <c r="AE81" s="14" t="n">
        <v>0</v>
      </c>
      <c r="AF81" s="14" t="n">
        <v>0</v>
      </c>
      <c r="AG81" s="14" t="n">
        <v>0</v>
      </c>
      <c r="AH81" s="15" t="str">
        <f aca="false">IF(AD81&lt;&gt;0,HYPERLINK("http://pergamum.anac.gov.br/arquivos/" &amp; AD81 &amp; ".pdf",AD81),"")</f>
        <v>PD1975-0033</v>
      </c>
      <c r="AI81" s="16" t="str">
        <f aca="false">IF(AE81&lt;&gt;0,HYPERLINK("http://pergamum.anac.gov.br/arquivos/" &amp; AE81 &amp; ".pdf",AE81),"")</f>
        <v/>
      </c>
      <c r="AJ81" s="16" t="str">
        <f aca="false">IF(AF81&lt;&gt;0,HYPERLINK("http://pergamum.anac.gov.br/arquivos/" &amp; AF81 &amp; ".pdf",AF81),"")</f>
        <v/>
      </c>
      <c r="AK81" s="17" t="str">
        <f aca="false">IF(AG81&lt;&gt;0,HYPERLINK("http://pergamum.anac.gov.br/arquivos/" &amp; AG81 &amp; ".pdf",AG81),"")</f>
        <v/>
      </c>
      <c r="AL81" s="18" t="s">
        <v>72</v>
      </c>
      <c r="AM81" s="18" t="s">
        <v>73</v>
      </c>
      <c r="AN81" s="18" t="s">
        <v>98</v>
      </c>
      <c r="AO81" s="19" t="s">
        <v>75</v>
      </c>
      <c r="AP81" s="18" t="n">
        <v>20</v>
      </c>
      <c r="AQ81" s="14" t="s">
        <v>76</v>
      </c>
      <c r="AR81" s="14"/>
      <c r="AS81" s="16" t="str">
        <f aca="false">IF(AND(AQ81&lt;&gt;0,AQ81&lt;&gt;""),HYPERLINK("http://pergamum.anac.gov.br/arquivos/" &amp; AQ81 &amp; ".pdf",AQ81),"")</f>
        <v>PA2016-0908</v>
      </c>
      <c r="AT81" s="16" t="str">
        <f aca="false">IF(AND(AR81&lt;&gt;0,AR81&lt;&gt;""),HYPERLINK("http://pergamum.anac.gov.br/arquivos/" &amp; AR81 &amp; ".pdf",AR81),"")</f>
        <v/>
      </c>
      <c r="AU81" s="14" t="s">
        <v>54</v>
      </c>
    </row>
    <row r="82" customFormat="false" ht="12.8" hidden="false" customHeight="false" outlineLevel="0" collapsed="false">
      <c r="A82" s="13" t="s">
        <v>818</v>
      </c>
      <c r="B82" s="13" t="s">
        <v>42</v>
      </c>
      <c r="C82" s="13" t="s">
        <v>819</v>
      </c>
      <c r="D82" s="13" t="s">
        <v>820</v>
      </c>
      <c r="E82" s="13" t="s">
        <v>821</v>
      </c>
      <c r="F82" s="14" t="s">
        <v>822</v>
      </c>
      <c r="G82" s="14" t="s">
        <v>823</v>
      </c>
      <c r="H82" s="14" t="s">
        <v>824</v>
      </c>
      <c r="I82" s="14" t="s">
        <v>66</v>
      </c>
      <c r="J82" s="14" t="s">
        <v>439</v>
      </c>
      <c r="K82" s="14" t="s">
        <v>825</v>
      </c>
      <c r="L82" s="14" t="s">
        <v>69</v>
      </c>
      <c r="M82" s="14" t="s">
        <v>826</v>
      </c>
      <c r="N82" s="14" t="s">
        <v>53</v>
      </c>
      <c r="O82" s="14" t="s">
        <v>54</v>
      </c>
      <c r="P82" s="14" t="s">
        <v>54</v>
      </c>
      <c r="Q82" s="14" t="s">
        <v>54</v>
      </c>
      <c r="R82" s="14" t="s">
        <v>54</v>
      </c>
      <c r="S82" s="14" t="s">
        <v>54</v>
      </c>
      <c r="T82" s="14" t="s">
        <v>54</v>
      </c>
      <c r="U82" s="14" t="s">
        <v>54</v>
      </c>
      <c r="V82" s="14" t="s">
        <v>54</v>
      </c>
      <c r="W82" s="14" t="s">
        <v>54</v>
      </c>
      <c r="X82" s="14" t="s">
        <v>54</v>
      </c>
      <c r="Y82" s="14" t="s">
        <v>54</v>
      </c>
      <c r="Z82" s="14" t="s">
        <v>54</v>
      </c>
      <c r="AA82" s="14" t="s">
        <v>54</v>
      </c>
      <c r="AB82" s="14" t="s">
        <v>54</v>
      </c>
      <c r="AC82" s="14" t="s">
        <v>54</v>
      </c>
      <c r="AD82" s="14" t="s">
        <v>827</v>
      </c>
      <c r="AE82" s="14" t="n">
        <v>0</v>
      </c>
      <c r="AF82" s="14" t="n">
        <v>0</v>
      </c>
      <c r="AG82" s="14" t="n">
        <v>0</v>
      </c>
      <c r="AH82" s="15" t="str">
        <f aca="false">IF(AD82&lt;&gt;0,HYPERLINK("http://pergamum.anac.gov.br/arquivos/" &amp; AD82 &amp; ".pdf",AD82),"")</f>
        <v>PD2006-0362</v>
      </c>
      <c r="AI82" s="16" t="str">
        <f aca="false">IF(AE82&lt;&gt;0,HYPERLINK("http://pergamum.anac.gov.br/arquivos/" &amp; AE82 &amp; ".pdf",AE82),"")</f>
        <v/>
      </c>
      <c r="AJ82" s="16" t="str">
        <f aca="false">IF(AF82&lt;&gt;0,HYPERLINK("http://pergamum.anac.gov.br/arquivos/" &amp; AF82 &amp; ".pdf",AF82),"")</f>
        <v/>
      </c>
      <c r="AK82" s="17" t="str">
        <f aca="false">IF(AG82&lt;&gt;0,HYPERLINK("http://pergamum.anac.gov.br/arquivos/" &amp; AG82 &amp; ".pdf",AG82),"")</f>
        <v/>
      </c>
      <c r="AL82" s="18" t="s">
        <v>110</v>
      </c>
      <c r="AM82" s="18" t="s">
        <v>159</v>
      </c>
      <c r="AN82" s="18" t="s">
        <v>74</v>
      </c>
      <c r="AO82" s="19" t="s">
        <v>828</v>
      </c>
      <c r="AP82" s="18" t="s">
        <v>234</v>
      </c>
      <c r="AQ82" s="14" t="s">
        <v>829</v>
      </c>
      <c r="AR82" s="14"/>
      <c r="AS82" s="16" t="str">
        <f aca="false">IF(AND(AQ82&lt;&gt;0,AQ82&lt;&gt;""),HYPERLINK("http://pergamum.anac.gov.br/arquivos/" &amp; AQ82 &amp; ".pdf",AQ82),"")</f>
        <v>PA2013-3371</v>
      </c>
      <c r="AT82" s="16" t="str">
        <f aca="false">IF(AND(AR82&lt;&gt;0,AR82&lt;&gt;""),HYPERLINK("http://pergamum.anac.gov.br/arquivos/" &amp; AR82 &amp; ".pdf",AR82),"")</f>
        <v/>
      </c>
      <c r="AU82" s="14" t="s">
        <v>54</v>
      </c>
    </row>
    <row r="83" customFormat="false" ht="12.8" hidden="false" customHeight="false" outlineLevel="0" collapsed="false">
      <c r="A83" s="13" t="s">
        <v>830</v>
      </c>
      <c r="B83" s="13" t="s">
        <v>42</v>
      </c>
      <c r="C83" s="13" t="s">
        <v>831</v>
      </c>
      <c r="D83" s="13" t="s">
        <v>832</v>
      </c>
      <c r="E83" s="13" t="s">
        <v>79</v>
      </c>
      <c r="F83" s="14" t="s">
        <v>833</v>
      </c>
      <c r="G83" s="14" t="s">
        <v>834</v>
      </c>
      <c r="H83" s="14" t="s">
        <v>151</v>
      </c>
      <c r="I83" s="14" t="s">
        <v>66</v>
      </c>
      <c r="J83" s="14" t="s">
        <v>49</v>
      </c>
      <c r="K83" s="14" t="s">
        <v>50</v>
      </c>
      <c r="L83" s="14" t="s">
        <v>69</v>
      </c>
      <c r="M83" s="14" t="s">
        <v>835</v>
      </c>
      <c r="N83" s="14" t="s">
        <v>53</v>
      </c>
      <c r="O83" s="14" t="s">
        <v>54</v>
      </c>
      <c r="P83" s="14" t="s">
        <v>54</v>
      </c>
      <c r="Q83" s="14" t="s">
        <v>54</v>
      </c>
      <c r="R83" s="14" t="s">
        <v>54</v>
      </c>
      <c r="S83" s="14" t="s">
        <v>54</v>
      </c>
      <c r="T83" s="14" t="s">
        <v>54</v>
      </c>
      <c r="U83" s="14" t="s">
        <v>54</v>
      </c>
      <c r="V83" s="14" t="s">
        <v>54</v>
      </c>
      <c r="W83" s="14" t="s">
        <v>54</v>
      </c>
      <c r="X83" s="14" t="s">
        <v>54</v>
      </c>
      <c r="Y83" s="14" t="s">
        <v>54</v>
      </c>
      <c r="Z83" s="14" t="s">
        <v>54</v>
      </c>
      <c r="AA83" s="14" t="s">
        <v>54</v>
      </c>
      <c r="AB83" s="14" t="s">
        <v>54</v>
      </c>
      <c r="AC83" s="14" t="s">
        <v>54</v>
      </c>
      <c r="AD83" s="14" t="s">
        <v>836</v>
      </c>
      <c r="AE83" s="14" t="s">
        <v>837</v>
      </c>
      <c r="AF83" s="14" t="n">
        <v>0</v>
      </c>
      <c r="AG83" s="14" t="n">
        <v>0</v>
      </c>
      <c r="AH83" s="15" t="str">
        <f aca="false">IF(AD83&lt;&gt;0,HYPERLINK("http://pergamum.anac.gov.br/arquivos/" &amp; AD83 &amp; ".pdf",AD83),"")</f>
        <v>PD1962-0082</v>
      </c>
      <c r="AI83" s="16" t="str">
        <f aca="false">IF(AE83&lt;&gt;0,HYPERLINK("http://pergamum.anac.gov.br/arquivos/" &amp; AE83 &amp; ".pdf",AE83),"")</f>
        <v>PA2013-2289</v>
      </c>
      <c r="AJ83" s="16" t="str">
        <f aca="false">IF(AF83&lt;&gt;0,HYPERLINK("http://pergamum.anac.gov.br/arquivos/" &amp; AF83 &amp; ".pdf",AF83),"")</f>
        <v/>
      </c>
      <c r="AK83" s="17" t="str">
        <f aca="false">IF(AG83&lt;&gt;0,HYPERLINK("http://pergamum.anac.gov.br/arquivos/" &amp; AG83 &amp; ".pdf",AG83),"")</f>
        <v/>
      </c>
      <c r="AL83" s="18" t="s">
        <v>110</v>
      </c>
      <c r="AM83" s="18" t="s">
        <v>111</v>
      </c>
      <c r="AN83" s="18" t="s">
        <v>74</v>
      </c>
      <c r="AO83" s="19" t="s">
        <v>75</v>
      </c>
      <c r="AP83" s="18" t="n">
        <v>50</v>
      </c>
      <c r="AQ83" s="14" t="s">
        <v>76</v>
      </c>
      <c r="AR83" s="14"/>
      <c r="AS83" s="16" t="str">
        <f aca="false">IF(AND(AQ83&lt;&gt;0,AQ83&lt;&gt;""),HYPERLINK("http://pergamum.anac.gov.br/arquivos/" &amp; AQ83 &amp; ".pdf",AQ83),"")</f>
        <v>PA2016-0908</v>
      </c>
      <c r="AT83" s="16" t="str">
        <f aca="false">IF(AND(AR83&lt;&gt;0,AR83&lt;&gt;""),HYPERLINK("http://pergamum.anac.gov.br/arquivos/" &amp; AR83 &amp; ".pdf",AR83),"")</f>
        <v/>
      </c>
      <c r="AU83" s="14" t="s">
        <v>54</v>
      </c>
    </row>
    <row r="84" customFormat="false" ht="12.8" hidden="false" customHeight="false" outlineLevel="0" collapsed="false">
      <c r="A84" s="13" t="s">
        <v>838</v>
      </c>
      <c r="B84" s="13" t="s">
        <v>42</v>
      </c>
      <c r="C84" s="13" t="s">
        <v>839</v>
      </c>
      <c r="D84" s="13" t="s">
        <v>840</v>
      </c>
      <c r="E84" s="13" t="s">
        <v>841</v>
      </c>
      <c r="F84" s="14" t="s">
        <v>842</v>
      </c>
      <c r="G84" s="14" t="s">
        <v>843</v>
      </c>
      <c r="H84" s="14" t="s">
        <v>844</v>
      </c>
      <c r="I84" s="14" t="s">
        <v>629</v>
      </c>
      <c r="J84" s="14" t="s">
        <v>129</v>
      </c>
      <c r="K84" s="14" t="s">
        <v>338</v>
      </c>
      <c r="L84" s="14" t="s">
        <v>51</v>
      </c>
      <c r="M84" s="14" t="s">
        <v>845</v>
      </c>
      <c r="N84" s="14" t="s">
        <v>53</v>
      </c>
      <c r="O84" s="14" t="s">
        <v>54</v>
      </c>
      <c r="P84" s="14" t="s">
        <v>54</v>
      </c>
      <c r="Q84" s="14" t="s">
        <v>54</v>
      </c>
      <c r="R84" s="14" t="s">
        <v>54</v>
      </c>
      <c r="S84" s="14" t="s">
        <v>54</v>
      </c>
      <c r="T84" s="14" t="s">
        <v>54</v>
      </c>
      <c r="U84" s="14" t="s">
        <v>54</v>
      </c>
      <c r="V84" s="14" t="s">
        <v>54</v>
      </c>
      <c r="W84" s="14" t="s">
        <v>54</v>
      </c>
      <c r="X84" s="14" t="s">
        <v>54</v>
      </c>
      <c r="Y84" s="14" t="s">
        <v>54</v>
      </c>
      <c r="Z84" s="14" t="s">
        <v>54</v>
      </c>
      <c r="AA84" s="14" t="s">
        <v>54</v>
      </c>
      <c r="AB84" s="14" t="s">
        <v>54</v>
      </c>
      <c r="AC84" s="14" t="s">
        <v>54</v>
      </c>
      <c r="AD84" s="14" t="s">
        <v>846</v>
      </c>
      <c r="AE84" s="14" t="n">
        <v>0</v>
      </c>
      <c r="AF84" s="14" t="n">
        <v>0</v>
      </c>
      <c r="AG84" s="14" t="n">
        <v>0</v>
      </c>
      <c r="AH84" s="15" t="str">
        <f aca="false">IF(AD84&lt;&gt;0,HYPERLINK("http://pergamum.anac.gov.br/arquivos/" &amp; AD84 &amp; ".pdf",AD84),"")</f>
        <v>PA2011-0163</v>
      </c>
      <c r="AI84" s="16" t="str">
        <f aca="false">IF(AE84&lt;&gt;0,HYPERLINK("http://pergamum.anac.gov.br/arquivos/" &amp; AE84 &amp; ".pdf",AE84),"")</f>
        <v/>
      </c>
      <c r="AJ84" s="16" t="str">
        <f aca="false">IF(AF84&lt;&gt;0,HYPERLINK("http://pergamum.anac.gov.br/arquivos/" &amp; AF84 &amp; ".pdf",AF84),"")</f>
        <v/>
      </c>
      <c r="AK84" s="17" t="str">
        <f aca="false">IF(AG84&lt;&gt;0,HYPERLINK("http://pergamum.anac.gov.br/arquivos/" &amp; AG84 &amp; ".pdf",AG84),"")</f>
        <v/>
      </c>
      <c r="AL84" s="18" t="s">
        <v>57</v>
      </c>
      <c r="AM84" s="18" t="s">
        <v>58</v>
      </c>
      <c r="AN84" s="18" t="s">
        <v>54</v>
      </c>
      <c r="AO84" s="19" t="s">
        <v>54</v>
      </c>
      <c r="AP84" s="18" t="s">
        <v>54</v>
      </c>
      <c r="AQ84" s="14"/>
      <c r="AR84" s="14"/>
      <c r="AS84" s="16" t="str">
        <f aca="false">IF(AND(AQ84&lt;&gt;0,AQ84&lt;&gt;""),HYPERLINK("http://pergamum.anac.gov.br/arquivos/" &amp; AQ84 &amp; ".pdf",AQ84),"")</f>
        <v/>
      </c>
      <c r="AT84" s="16" t="str">
        <f aca="false">IF(AND(AR84&lt;&gt;0,AR84&lt;&gt;""),HYPERLINK("http://pergamum.anac.gov.br/arquivos/" &amp; AR84 &amp; ".pdf",AR84),"")</f>
        <v/>
      </c>
      <c r="AU84" s="14" t="s">
        <v>54</v>
      </c>
    </row>
    <row r="85" customFormat="false" ht="12.8" hidden="false" customHeight="false" outlineLevel="0" collapsed="false">
      <c r="A85" s="13" t="s">
        <v>847</v>
      </c>
      <c r="B85" s="13" t="s">
        <v>42</v>
      </c>
      <c r="C85" s="13" t="s">
        <v>848</v>
      </c>
      <c r="D85" s="13" t="s">
        <v>849</v>
      </c>
      <c r="E85" s="13" t="s">
        <v>62</v>
      </c>
      <c r="F85" s="14" t="s">
        <v>850</v>
      </c>
      <c r="G85" s="14" t="s">
        <v>851</v>
      </c>
      <c r="H85" s="14" t="s">
        <v>852</v>
      </c>
      <c r="I85" s="14" t="s">
        <v>202</v>
      </c>
      <c r="J85" s="14" t="s">
        <v>439</v>
      </c>
      <c r="K85" s="14" t="s">
        <v>465</v>
      </c>
      <c r="L85" s="14" t="s">
        <v>69</v>
      </c>
      <c r="M85" s="14" t="s">
        <v>853</v>
      </c>
      <c r="N85" s="14" t="s">
        <v>53</v>
      </c>
      <c r="O85" s="14" t="s">
        <v>54</v>
      </c>
      <c r="P85" s="14" t="s">
        <v>54</v>
      </c>
      <c r="Q85" s="14" t="s">
        <v>54</v>
      </c>
      <c r="R85" s="14" t="s">
        <v>54</v>
      </c>
      <c r="S85" s="14" t="s">
        <v>54</v>
      </c>
      <c r="T85" s="14" t="s">
        <v>54</v>
      </c>
      <c r="U85" s="14" t="s">
        <v>54</v>
      </c>
      <c r="V85" s="14" t="s">
        <v>54</v>
      </c>
      <c r="W85" s="14" t="s">
        <v>54</v>
      </c>
      <c r="X85" s="14" t="s">
        <v>54</v>
      </c>
      <c r="Y85" s="14" t="s">
        <v>854</v>
      </c>
      <c r="Z85" s="14" t="s">
        <v>855</v>
      </c>
      <c r="AA85" s="14" t="s">
        <v>856</v>
      </c>
      <c r="AB85" s="14" t="s">
        <v>857</v>
      </c>
      <c r="AC85" s="14" t="s">
        <v>858</v>
      </c>
      <c r="AD85" s="14" t="s">
        <v>859</v>
      </c>
      <c r="AE85" s="14" t="n">
        <v>0</v>
      </c>
      <c r="AF85" s="14" t="n">
        <v>0</v>
      </c>
      <c r="AG85" s="14" t="n">
        <v>0</v>
      </c>
      <c r="AH85" s="15" t="str">
        <f aca="false">IF(AD85&lt;&gt;0,HYPERLINK("http://pergamum.anac.gov.br/arquivos/" &amp; AD85 &amp; ".pdf",AD85),"")</f>
        <v>PA2015-2143</v>
      </c>
      <c r="AI85" s="16" t="str">
        <f aca="false">IF(AE85&lt;&gt;0,HYPERLINK("http://pergamum.anac.gov.br/arquivos/" &amp; AE85 &amp; ".pdf",AE85),"")</f>
        <v/>
      </c>
      <c r="AJ85" s="16" t="str">
        <f aca="false">IF(AF85&lt;&gt;0,HYPERLINK("http://pergamum.anac.gov.br/arquivos/" &amp; AF85 &amp; ".pdf",AF85),"")</f>
        <v/>
      </c>
      <c r="AK85" s="17" t="str">
        <f aca="false">IF(AG85&lt;&gt;0,HYPERLINK("http://pergamum.anac.gov.br/arquivos/" &amp; AG85 &amp; ".pdf",AG85),"")</f>
        <v/>
      </c>
      <c r="AL85" s="18" t="s">
        <v>57</v>
      </c>
      <c r="AM85" s="18" t="s">
        <v>73</v>
      </c>
      <c r="AN85" s="18" t="s">
        <v>54</v>
      </c>
      <c r="AO85" s="19" t="s">
        <v>54</v>
      </c>
      <c r="AP85" s="18" t="s">
        <v>54</v>
      </c>
      <c r="AQ85" s="14"/>
      <c r="AR85" s="14"/>
      <c r="AS85" s="16" t="str">
        <f aca="false">IF(AND(AQ85&lt;&gt;0,AQ85&lt;&gt;""),HYPERLINK("http://pergamum.anac.gov.br/arquivos/" &amp; AQ85 &amp; ".pdf",AQ85),"")</f>
        <v/>
      </c>
      <c r="AT85" s="16" t="str">
        <f aca="false">IF(AND(AR85&lt;&gt;0,AR85&lt;&gt;""),HYPERLINK("http://pergamum.anac.gov.br/arquivos/" &amp; AR85 &amp; ".pdf",AR85),"")</f>
        <v/>
      </c>
      <c r="AU85" s="14" t="s">
        <v>54</v>
      </c>
    </row>
    <row r="86" customFormat="false" ht="12.8" hidden="false" customHeight="false" outlineLevel="0" collapsed="false">
      <c r="A86" s="13" t="s">
        <v>860</v>
      </c>
      <c r="B86" s="13" t="s">
        <v>42</v>
      </c>
      <c r="C86" s="13" t="s">
        <v>861</v>
      </c>
      <c r="D86" s="13" t="s">
        <v>861</v>
      </c>
      <c r="E86" s="13" t="s">
        <v>453</v>
      </c>
      <c r="F86" s="14" t="s">
        <v>862</v>
      </c>
      <c r="G86" s="14" t="s">
        <v>863</v>
      </c>
      <c r="H86" s="14" t="s">
        <v>864</v>
      </c>
      <c r="I86" s="14" t="s">
        <v>397</v>
      </c>
      <c r="J86" s="14" t="s">
        <v>129</v>
      </c>
      <c r="K86" s="14" t="s">
        <v>865</v>
      </c>
      <c r="L86" s="14" t="s">
        <v>51</v>
      </c>
      <c r="M86" s="14" t="s">
        <v>86</v>
      </c>
      <c r="N86" s="14" t="s">
        <v>53</v>
      </c>
      <c r="O86" s="14" t="s">
        <v>54</v>
      </c>
      <c r="P86" s="14" t="s">
        <v>54</v>
      </c>
      <c r="Q86" s="14" t="s">
        <v>54</v>
      </c>
      <c r="R86" s="14" t="s">
        <v>54</v>
      </c>
      <c r="S86" s="14" t="s">
        <v>54</v>
      </c>
      <c r="T86" s="14" t="s">
        <v>54</v>
      </c>
      <c r="U86" s="14" t="s">
        <v>54</v>
      </c>
      <c r="V86" s="14" t="s">
        <v>54</v>
      </c>
      <c r="W86" s="14" t="s">
        <v>54</v>
      </c>
      <c r="X86" s="14" t="s">
        <v>54</v>
      </c>
      <c r="Y86" s="14" t="s">
        <v>54</v>
      </c>
      <c r="Z86" s="14" t="s">
        <v>54</v>
      </c>
      <c r="AA86" s="14" t="s">
        <v>54</v>
      </c>
      <c r="AB86" s="14" t="s">
        <v>54</v>
      </c>
      <c r="AC86" s="14" t="s">
        <v>54</v>
      </c>
      <c r="AD86" s="14" t="s">
        <v>866</v>
      </c>
      <c r="AE86" s="14" t="n">
        <v>0</v>
      </c>
      <c r="AF86" s="14" t="n">
        <v>0</v>
      </c>
      <c r="AG86" s="14" t="n">
        <v>0</v>
      </c>
      <c r="AH86" s="15" t="str">
        <f aca="false">IF(AD86&lt;&gt;0,HYPERLINK("http://pergamum.anac.gov.br/arquivos/" &amp; AD86 &amp; ".pdf",AD86),"")</f>
        <v>PA2011-1706</v>
      </c>
      <c r="AI86" s="16" t="str">
        <f aca="false">IF(AE86&lt;&gt;0,HYPERLINK("http://pergamum.anac.gov.br/arquivos/" &amp; AE86 &amp; ".pdf",AE86),"")</f>
        <v/>
      </c>
      <c r="AJ86" s="16" t="str">
        <f aca="false">IF(AF86&lt;&gt;0,HYPERLINK("http://pergamum.anac.gov.br/arquivos/" &amp; AF86 &amp; ".pdf",AF86),"")</f>
        <v/>
      </c>
      <c r="AK86" s="17" t="str">
        <f aca="false">IF(AG86&lt;&gt;0,HYPERLINK("http://pergamum.anac.gov.br/arquivos/" &amp; AG86 &amp; ".pdf",AG86),"")</f>
        <v/>
      </c>
      <c r="AL86" s="18" t="s">
        <v>72</v>
      </c>
      <c r="AM86" s="18" t="s">
        <v>54</v>
      </c>
      <c r="AN86" s="18" t="s">
        <v>750</v>
      </c>
      <c r="AO86" s="19" t="s">
        <v>476</v>
      </c>
      <c r="AP86" s="18" t="n">
        <v>7</v>
      </c>
      <c r="AQ86" s="14" t="s">
        <v>76</v>
      </c>
      <c r="AR86" s="14"/>
      <c r="AS86" s="16" t="str">
        <f aca="false">IF(AND(AQ86&lt;&gt;0,AQ86&lt;&gt;""),HYPERLINK("http://pergamum.anac.gov.br/arquivos/" &amp; AQ86 &amp; ".pdf",AQ86),"")</f>
        <v>PA2016-0908</v>
      </c>
      <c r="AT86" s="16" t="str">
        <f aca="false">IF(AND(AR86&lt;&gt;0,AR86&lt;&gt;""),HYPERLINK("http://pergamum.anac.gov.br/arquivos/" &amp; AR86 &amp; ".pdf",AR86),"")</f>
        <v/>
      </c>
      <c r="AU86" s="14" t="s">
        <v>54</v>
      </c>
    </row>
    <row r="87" customFormat="false" ht="12.8" hidden="false" customHeight="false" outlineLevel="0" collapsed="false">
      <c r="A87" s="13" t="s">
        <v>867</v>
      </c>
      <c r="B87" s="13" t="s">
        <v>42</v>
      </c>
      <c r="C87" s="13" t="s">
        <v>868</v>
      </c>
      <c r="D87" s="13" t="s">
        <v>869</v>
      </c>
      <c r="E87" s="13" t="s">
        <v>285</v>
      </c>
      <c r="F87" s="14" t="s">
        <v>870</v>
      </c>
      <c r="G87" s="14" t="s">
        <v>871</v>
      </c>
      <c r="H87" s="14" t="s">
        <v>491</v>
      </c>
      <c r="I87" s="14" t="s">
        <v>66</v>
      </c>
      <c r="J87" s="14" t="s">
        <v>84</v>
      </c>
      <c r="K87" s="14" t="s">
        <v>872</v>
      </c>
      <c r="L87" s="14" t="s">
        <v>69</v>
      </c>
      <c r="M87" s="14" t="s">
        <v>387</v>
      </c>
      <c r="N87" s="14" t="s">
        <v>53</v>
      </c>
      <c r="O87" s="14" t="s">
        <v>54</v>
      </c>
      <c r="P87" s="14" t="s">
        <v>54</v>
      </c>
      <c r="Q87" s="14" t="s">
        <v>54</v>
      </c>
      <c r="R87" s="14" t="s">
        <v>54</v>
      </c>
      <c r="S87" s="14" t="s">
        <v>54</v>
      </c>
      <c r="T87" s="14" t="s">
        <v>54</v>
      </c>
      <c r="U87" s="14" t="s">
        <v>54</v>
      </c>
      <c r="V87" s="14" t="s">
        <v>54</v>
      </c>
      <c r="W87" s="14" t="s">
        <v>54</v>
      </c>
      <c r="X87" s="14" t="s">
        <v>54</v>
      </c>
      <c r="Y87" s="14" t="s">
        <v>54</v>
      </c>
      <c r="Z87" s="14" t="s">
        <v>54</v>
      </c>
      <c r="AA87" s="14" t="s">
        <v>54</v>
      </c>
      <c r="AB87" s="14" t="s">
        <v>54</v>
      </c>
      <c r="AC87" s="14" t="s">
        <v>54</v>
      </c>
      <c r="AD87" s="14" t="s">
        <v>873</v>
      </c>
      <c r="AE87" s="14" t="n">
        <v>0</v>
      </c>
      <c r="AF87" s="14" t="n">
        <v>0</v>
      </c>
      <c r="AG87" s="14" t="n">
        <v>0</v>
      </c>
      <c r="AH87" s="15" t="str">
        <f aca="false">IF(AD87&lt;&gt;0,HYPERLINK("http://pergamum.anac.gov.br/arquivos/" &amp; AD87 &amp; ".pdf",AD87),"")</f>
        <v>PA2013-3372</v>
      </c>
      <c r="AI87" s="16" t="str">
        <f aca="false">IF(AE87&lt;&gt;0,HYPERLINK("http://pergamum.anac.gov.br/arquivos/" &amp; AE87 &amp; ".pdf",AE87),"")</f>
        <v/>
      </c>
      <c r="AJ87" s="16" t="str">
        <f aca="false">IF(AF87&lt;&gt;0,HYPERLINK("http://pergamum.anac.gov.br/arquivos/" &amp; AF87 &amp; ".pdf",AF87),"")</f>
        <v/>
      </c>
      <c r="AK87" s="17" t="str">
        <f aca="false">IF(AG87&lt;&gt;0,HYPERLINK("http://pergamum.anac.gov.br/arquivos/" &amp; AG87 &amp; ".pdf",AG87),"")</f>
        <v/>
      </c>
      <c r="AL87" s="18" t="s">
        <v>110</v>
      </c>
      <c r="AM87" s="18" t="s">
        <v>111</v>
      </c>
      <c r="AN87" s="18" t="s">
        <v>54</v>
      </c>
      <c r="AO87" s="19" t="s">
        <v>54</v>
      </c>
      <c r="AP87" s="18" t="s">
        <v>54</v>
      </c>
      <c r="AQ87" s="14"/>
      <c r="AR87" s="14"/>
      <c r="AS87" s="16" t="str">
        <f aca="false">IF(AND(AQ87&lt;&gt;0,AQ87&lt;&gt;""),HYPERLINK("http://pergamum.anac.gov.br/arquivos/" &amp; AQ87 &amp; ".pdf",AQ87),"")</f>
        <v/>
      </c>
      <c r="AT87" s="16" t="str">
        <f aca="false">IF(AND(AR87&lt;&gt;0,AR87&lt;&gt;""),HYPERLINK("http://pergamum.anac.gov.br/arquivos/" &amp; AR87 &amp; ".pdf",AR87),"")</f>
        <v/>
      </c>
      <c r="AU87" s="14" t="s">
        <v>54</v>
      </c>
    </row>
    <row r="88" customFormat="false" ht="12.8" hidden="false" customHeight="false" outlineLevel="0" collapsed="false">
      <c r="A88" s="13" t="s">
        <v>874</v>
      </c>
      <c r="B88" s="13" t="s">
        <v>42</v>
      </c>
      <c r="C88" s="13" t="s">
        <v>875</v>
      </c>
      <c r="D88" s="13" t="s">
        <v>875</v>
      </c>
      <c r="E88" s="13" t="s">
        <v>163</v>
      </c>
      <c r="F88" s="14" t="s">
        <v>876</v>
      </c>
      <c r="G88" s="14" t="s">
        <v>877</v>
      </c>
      <c r="H88" s="14" t="s">
        <v>878</v>
      </c>
      <c r="I88" s="14" t="s">
        <v>66</v>
      </c>
      <c r="J88" s="14" t="s">
        <v>106</v>
      </c>
      <c r="K88" s="14" t="s">
        <v>879</v>
      </c>
      <c r="L88" s="14" t="s">
        <v>51</v>
      </c>
      <c r="M88" s="14" t="s">
        <v>880</v>
      </c>
      <c r="N88" s="14" t="s">
        <v>53</v>
      </c>
      <c r="O88" s="14" t="s">
        <v>54</v>
      </c>
      <c r="P88" s="14" t="s">
        <v>54</v>
      </c>
      <c r="Q88" s="14" t="s">
        <v>54</v>
      </c>
      <c r="R88" s="14" t="s">
        <v>54</v>
      </c>
      <c r="S88" s="14" t="s">
        <v>54</v>
      </c>
      <c r="T88" s="14" t="s">
        <v>54</v>
      </c>
      <c r="U88" s="14" t="s">
        <v>54</v>
      </c>
      <c r="V88" s="14" t="s">
        <v>54</v>
      </c>
      <c r="W88" s="14" t="s">
        <v>54</v>
      </c>
      <c r="X88" s="14" t="s">
        <v>54</v>
      </c>
      <c r="Y88" s="14" t="s">
        <v>54</v>
      </c>
      <c r="Z88" s="14" t="s">
        <v>54</v>
      </c>
      <c r="AA88" s="14" t="s">
        <v>54</v>
      </c>
      <c r="AB88" s="14" t="s">
        <v>54</v>
      </c>
      <c r="AC88" s="14" t="s">
        <v>54</v>
      </c>
      <c r="AD88" s="14" t="s">
        <v>881</v>
      </c>
      <c r="AE88" s="14" t="n">
        <v>0</v>
      </c>
      <c r="AF88" s="14" t="n">
        <v>0</v>
      </c>
      <c r="AG88" s="14" t="n">
        <v>0</v>
      </c>
      <c r="AH88" s="15" t="str">
        <f aca="false">IF(AD88&lt;&gt;0,HYPERLINK("http://pergamum.anac.gov.br/arquivos/" &amp; AD88 &amp; ".pdf",AD88),"")</f>
        <v>PD1997-0762</v>
      </c>
      <c r="AI88" s="16" t="str">
        <f aca="false">IF(AE88&lt;&gt;0,HYPERLINK("http://pergamum.anac.gov.br/arquivos/" &amp; AE88 &amp; ".pdf",AE88),"")</f>
        <v/>
      </c>
      <c r="AJ88" s="16" t="str">
        <f aca="false">IF(AF88&lt;&gt;0,HYPERLINK("http://pergamum.anac.gov.br/arquivos/" &amp; AF88 &amp; ".pdf",AF88),"")</f>
        <v/>
      </c>
      <c r="AK88" s="17" t="str">
        <f aca="false">IF(AG88&lt;&gt;0,HYPERLINK("http://pergamum.anac.gov.br/arquivos/" &amp; AG88 &amp; ".pdf",AG88),"")</f>
        <v/>
      </c>
      <c r="AL88" s="18" t="s">
        <v>57</v>
      </c>
      <c r="AM88" s="18" t="s">
        <v>58</v>
      </c>
      <c r="AN88" s="18" t="s">
        <v>54</v>
      </c>
      <c r="AO88" s="19" t="s">
        <v>54</v>
      </c>
      <c r="AP88" s="18" t="s">
        <v>54</v>
      </c>
      <c r="AQ88" s="14"/>
      <c r="AR88" s="14"/>
      <c r="AS88" s="16" t="str">
        <f aca="false">IF(AND(AQ88&lt;&gt;0,AQ88&lt;&gt;""),HYPERLINK("http://pergamum.anac.gov.br/arquivos/" &amp; AQ88 &amp; ".pdf",AQ88),"")</f>
        <v/>
      </c>
      <c r="AT88" s="16" t="str">
        <f aca="false">IF(AND(AR88&lt;&gt;0,AR88&lt;&gt;""),HYPERLINK("http://pergamum.anac.gov.br/arquivos/" &amp; AR88 &amp; ".pdf",AR88),"")</f>
        <v/>
      </c>
      <c r="AU88" s="14" t="s">
        <v>54</v>
      </c>
    </row>
    <row r="89" customFormat="false" ht="12.8" hidden="false" customHeight="false" outlineLevel="0" collapsed="false">
      <c r="A89" s="13" t="s">
        <v>882</v>
      </c>
      <c r="B89" s="13" t="s">
        <v>42</v>
      </c>
      <c r="C89" s="13" t="s">
        <v>883</v>
      </c>
      <c r="D89" s="13" t="s">
        <v>883</v>
      </c>
      <c r="E89" s="13" t="s">
        <v>79</v>
      </c>
      <c r="F89" s="14" t="s">
        <v>884</v>
      </c>
      <c r="G89" s="14" t="s">
        <v>885</v>
      </c>
      <c r="H89" s="14" t="s">
        <v>886</v>
      </c>
      <c r="I89" s="14" t="s">
        <v>83</v>
      </c>
      <c r="J89" s="14" t="s">
        <v>492</v>
      </c>
      <c r="K89" s="14" t="s">
        <v>204</v>
      </c>
      <c r="L89" s="14" t="s">
        <v>51</v>
      </c>
      <c r="M89" s="14" t="s">
        <v>887</v>
      </c>
      <c r="N89" s="14" t="s">
        <v>53</v>
      </c>
      <c r="O89" s="14" t="s">
        <v>54</v>
      </c>
      <c r="P89" s="14" t="s">
        <v>54</v>
      </c>
      <c r="Q89" s="14" t="s">
        <v>54</v>
      </c>
      <c r="R89" s="14" t="s">
        <v>54</v>
      </c>
      <c r="S89" s="14" t="s">
        <v>54</v>
      </c>
      <c r="T89" s="14" t="s">
        <v>54</v>
      </c>
      <c r="U89" s="14" t="s">
        <v>54</v>
      </c>
      <c r="V89" s="14" t="s">
        <v>54</v>
      </c>
      <c r="W89" s="14" t="s">
        <v>54</v>
      </c>
      <c r="X89" s="14" t="s">
        <v>54</v>
      </c>
      <c r="Y89" s="14" t="s">
        <v>54</v>
      </c>
      <c r="Z89" s="14" t="s">
        <v>54</v>
      </c>
      <c r="AA89" s="14" t="s">
        <v>54</v>
      </c>
      <c r="AB89" s="14" t="s">
        <v>54</v>
      </c>
      <c r="AC89" s="14" t="s">
        <v>54</v>
      </c>
      <c r="AD89" s="14" t="s">
        <v>888</v>
      </c>
      <c r="AE89" s="14" t="s">
        <v>56</v>
      </c>
      <c r="AF89" s="14" t="s">
        <v>889</v>
      </c>
      <c r="AG89" s="14" t="n">
        <v>0</v>
      </c>
      <c r="AH89" s="15" t="str">
        <f aca="false">IF(AD89&lt;&gt;0,HYPERLINK("http://pergamum.anac.gov.br/arquivos/" &amp; AD89 &amp; ".pdf",AD89),"")</f>
        <v>PD1984-0039</v>
      </c>
      <c r="AI89" s="16" t="str">
        <f aca="false">IF(AE89&lt;&gt;0,HYPERLINK("http://pergamum.anac.gov.br/arquivos/" &amp; AE89 &amp; ".pdf",AE89),"")</f>
        <v>PD1993-0516</v>
      </c>
      <c r="AJ89" s="16" t="str">
        <f aca="false">IF(AF89&lt;&gt;0,HYPERLINK("http://pergamum.anac.gov.br/arquivos/" &amp; AF89 &amp; ".pdf",AF89),"")</f>
        <v>PD1993-0602</v>
      </c>
      <c r="AK89" s="17" t="str">
        <f aca="false">IF(AG89&lt;&gt;0,HYPERLINK("http://pergamum.anac.gov.br/arquivos/" &amp; AG89 &amp; ".pdf",AG89),"")</f>
        <v/>
      </c>
      <c r="AL89" s="18" t="s">
        <v>88</v>
      </c>
      <c r="AM89" s="18" t="s">
        <v>54</v>
      </c>
      <c r="AN89" s="18" t="s">
        <v>54</v>
      </c>
      <c r="AO89" s="19" t="s">
        <v>54</v>
      </c>
      <c r="AP89" s="18" t="s">
        <v>54</v>
      </c>
      <c r="AQ89" s="14"/>
      <c r="AR89" s="14"/>
      <c r="AS89" s="16" t="str">
        <f aca="false">IF(AND(AQ89&lt;&gt;0,AQ89&lt;&gt;""),HYPERLINK("http://pergamum.anac.gov.br/arquivos/" &amp; AQ89 &amp; ".pdf",AQ89),"")</f>
        <v/>
      </c>
      <c r="AT89" s="16" t="str">
        <f aca="false">IF(AND(AR89&lt;&gt;0,AR89&lt;&gt;""),HYPERLINK("http://pergamum.anac.gov.br/arquivos/" &amp; AR89 &amp; ".pdf",AR89),"")</f>
        <v/>
      </c>
      <c r="AU89" s="14" t="s">
        <v>54</v>
      </c>
    </row>
    <row r="90" customFormat="false" ht="12.8" hidden="false" customHeight="false" outlineLevel="0" collapsed="false">
      <c r="A90" s="13" t="s">
        <v>890</v>
      </c>
      <c r="B90" s="13" t="s">
        <v>42</v>
      </c>
      <c r="C90" s="13" t="s">
        <v>891</v>
      </c>
      <c r="D90" s="13" t="s">
        <v>892</v>
      </c>
      <c r="E90" s="13" t="s">
        <v>163</v>
      </c>
      <c r="F90" s="14" t="s">
        <v>893</v>
      </c>
      <c r="G90" s="14" t="s">
        <v>894</v>
      </c>
      <c r="H90" s="14" t="s">
        <v>694</v>
      </c>
      <c r="I90" s="14" t="s">
        <v>66</v>
      </c>
      <c r="J90" s="14" t="s">
        <v>106</v>
      </c>
      <c r="K90" s="14" t="s">
        <v>895</v>
      </c>
      <c r="L90" s="14" t="s">
        <v>69</v>
      </c>
      <c r="M90" s="14" t="s">
        <v>896</v>
      </c>
      <c r="N90" s="14" t="s">
        <v>53</v>
      </c>
      <c r="O90" s="14" t="s">
        <v>54</v>
      </c>
      <c r="P90" s="14" t="s">
        <v>54</v>
      </c>
      <c r="Q90" s="14" t="s">
        <v>54</v>
      </c>
      <c r="R90" s="14" t="s">
        <v>54</v>
      </c>
      <c r="S90" s="14" t="s">
        <v>54</v>
      </c>
      <c r="T90" s="14" t="s">
        <v>54</v>
      </c>
      <c r="U90" s="14" t="s">
        <v>54</v>
      </c>
      <c r="V90" s="14" t="s">
        <v>54</v>
      </c>
      <c r="W90" s="14" t="s">
        <v>54</v>
      </c>
      <c r="X90" s="14" t="s">
        <v>54</v>
      </c>
      <c r="Y90" s="14" t="s">
        <v>54</v>
      </c>
      <c r="Z90" s="14" t="s">
        <v>54</v>
      </c>
      <c r="AA90" s="14" t="s">
        <v>54</v>
      </c>
      <c r="AB90" s="14" t="s">
        <v>54</v>
      </c>
      <c r="AC90" s="14" t="s">
        <v>54</v>
      </c>
      <c r="AD90" s="14" t="s">
        <v>897</v>
      </c>
      <c r="AE90" s="14" t="n">
        <v>0</v>
      </c>
      <c r="AF90" s="14" t="n">
        <v>0</v>
      </c>
      <c r="AG90" s="14" t="n">
        <v>0</v>
      </c>
      <c r="AH90" s="15" t="str">
        <f aca="false">IF(AD90&lt;&gt;0,HYPERLINK("http://pergamum.anac.gov.br/arquivos/" &amp; AD90 &amp; ".pdf",AD90),"")</f>
        <v>PA2014-1446</v>
      </c>
      <c r="AI90" s="16" t="str">
        <f aca="false">IF(AE90&lt;&gt;0,HYPERLINK("http://pergamum.anac.gov.br/arquivos/" &amp; AE90 &amp; ".pdf",AE90),"")</f>
        <v/>
      </c>
      <c r="AJ90" s="16" t="str">
        <f aca="false">IF(AF90&lt;&gt;0,HYPERLINK("http://pergamum.anac.gov.br/arquivos/" &amp; AF90 &amp; ".pdf",AF90),"")</f>
        <v/>
      </c>
      <c r="AK90" s="17" t="str">
        <f aca="false">IF(AG90&lt;&gt;0,HYPERLINK("http://pergamum.anac.gov.br/arquivos/" &amp; AG90 &amp; ".pdf",AG90),"")</f>
        <v/>
      </c>
      <c r="AL90" s="18" t="s">
        <v>230</v>
      </c>
      <c r="AM90" s="18" t="s">
        <v>159</v>
      </c>
      <c r="AN90" s="18" t="s">
        <v>232</v>
      </c>
      <c r="AO90" s="19" t="s">
        <v>898</v>
      </c>
      <c r="AP90" s="18" t="s">
        <v>234</v>
      </c>
      <c r="AQ90" s="14" t="s">
        <v>899</v>
      </c>
      <c r="AR90" s="14"/>
      <c r="AS90" s="16" t="str">
        <f aca="false">IF(AND(AQ90&lt;&gt;0,AQ90&lt;&gt;""),HYPERLINK("http://pergamum.anac.gov.br/arquivos/" &amp; AQ90 &amp; ".pdf",AQ90),"")</f>
        <v>PA2015-3353</v>
      </c>
      <c r="AT90" s="16" t="str">
        <f aca="false">IF(AND(AR90&lt;&gt;0,AR90&lt;&gt;""),HYPERLINK("http://pergamum.anac.gov.br/arquivos/" &amp; AR90 &amp; ".pdf",AR90),"")</f>
        <v/>
      </c>
      <c r="AU90" s="14" t="s">
        <v>54</v>
      </c>
    </row>
    <row r="91" customFormat="false" ht="12.8" hidden="false" customHeight="false" outlineLevel="0" collapsed="false">
      <c r="A91" s="13" t="s">
        <v>900</v>
      </c>
      <c r="B91" s="13" t="s">
        <v>42</v>
      </c>
      <c r="C91" s="13" t="s">
        <v>901</v>
      </c>
      <c r="D91" s="13" t="s">
        <v>902</v>
      </c>
      <c r="E91" s="13" t="s">
        <v>903</v>
      </c>
      <c r="F91" s="14" t="s">
        <v>904</v>
      </c>
      <c r="G91" s="14" t="s">
        <v>905</v>
      </c>
      <c r="H91" s="14" t="s">
        <v>491</v>
      </c>
      <c r="I91" s="14" t="s">
        <v>202</v>
      </c>
      <c r="J91" s="14" t="s">
        <v>278</v>
      </c>
      <c r="K91" s="14" t="s">
        <v>120</v>
      </c>
      <c r="L91" s="14" t="s">
        <v>69</v>
      </c>
      <c r="M91" s="14" t="s">
        <v>906</v>
      </c>
      <c r="N91" s="14" t="s">
        <v>53</v>
      </c>
      <c r="O91" s="14" t="s">
        <v>54</v>
      </c>
      <c r="P91" s="14" t="s">
        <v>54</v>
      </c>
      <c r="Q91" s="14" t="s">
        <v>54</v>
      </c>
      <c r="R91" s="14" t="s">
        <v>54</v>
      </c>
      <c r="S91" s="14" t="s">
        <v>54</v>
      </c>
      <c r="T91" s="14" t="s">
        <v>54</v>
      </c>
      <c r="U91" s="14" t="s">
        <v>54</v>
      </c>
      <c r="V91" s="14" t="s">
        <v>54</v>
      </c>
      <c r="W91" s="14" t="s">
        <v>54</v>
      </c>
      <c r="X91" s="14" t="s">
        <v>54</v>
      </c>
      <c r="Y91" s="14" t="s">
        <v>54</v>
      </c>
      <c r="Z91" s="14" t="s">
        <v>54</v>
      </c>
      <c r="AA91" s="14" t="s">
        <v>54</v>
      </c>
      <c r="AB91" s="14" t="s">
        <v>54</v>
      </c>
      <c r="AC91" s="14" t="s">
        <v>54</v>
      </c>
      <c r="AD91" s="14" t="s">
        <v>907</v>
      </c>
      <c r="AE91" s="14" t="n">
        <v>0</v>
      </c>
      <c r="AF91" s="14" t="n">
        <v>0</v>
      </c>
      <c r="AG91" s="14" t="n">
        <v>0</v>
      </c>
      <c r="AH91" s="15" t="str">
        <f aca="false">IF(AD91&lt;&gt;0,HYPERLINK("http://pergamum.anac.gov.br/arquivos/" &amp; AD91 &amp; ".pdf",AD91),"")</f>
        <v>PA2013-1946</v>
      </c>
      <c r="AI91" s="16" t="str">
        <f aca="false">IF(AE91&lt;&gt;0,HYPERLINK("http://pergamum.anac.gov.br/arquivos/" &amp; AE91 &amp; ".pdf",AE91),"")</f>
        <v/>
      </c>
      <c r="AJ91" s="16" t="str">
        <f aca="false">IF(AF91&lt;&gt;0,HYPERLINK("http://pergamum.anac.gov.br/arquivos/" &amp; AF91 &amp; ".pdf",AF91),"")</f>
        <v/>
      </c>
      <c r="AK91" s="17" t="str">
        <f aca="false">IF(AG91&lt;&gt;0,HYPERLINK("http://pergamum.anac.gov.br/arquivos/" &amp; AG91 &amp; ".pdf",AG91),"")</f>
        <v/>
      </c>
      <c r="AL91" s="18" t="s">
        <v>57</v>
      </c>
      <c r="AM91" s="18" t="s">
        <v>73</v>
      </c>
      <c r="AN91" s="18" t="s">
        <v>98</v>
      </c>
      <c r="AO91" s="19" t="s">
        <v>75</v>
      </c>
      <c r="AP91" s="18" t="n">
        <v>9</v>
      </c>
      <c r="AQ91" s="14" t="s">
        <v>76</v>
      </c>
      <c r="AR91" s="14"/>
      <c r="AS91" s="16" t="str">
        <f aca="false">IF(AND(AQ91&lt;&gt;0,AQ91&lt;&gt;""),HYPERLINK("http://pergamum.anac.gov.br/arquivos/" &amp; AQ91 &amp; ".pdf",AQ91),"")</f>
        <v>PA2016-0908</v>
      </c>
      <c r="AT91" s="16" t="str">
        <f aca="false">IF(AND(AR91&lt;&gt;0,AR91&lt;&gt;""),HYPERLINK("http://pergamum.anac.gov.br/arquivos/" &amp; AR91 &amp; ".pdf",AR91),"")</f>
        <v/>
      </c>
      <c r="AU91" s="14" t="s">
        <v>54</v>
      </c>
    </row>
    <row r="92" customFormat="false" ht="12.8" hidden="false" customHeight="false" outlineLevel="0" collapsed="false">
      <c r="A92" s="13" t="s">
        <v>908</v>
      </c>
      <c r="B92" s="13" t="s">
        <v>42</v>
      </c>
      <c r="C92" s="13" t="s">
        <v>909</v>
      </c>
      <c r="D92" s="13" t="s">
        <v>910</v>
      </c>
      <c r="E92" s="13" t="s">
        <v>138</v>
      </c>
      <c r="F92" s="14" t="s">
        <v>911</v>
      </c>
      <c r="G92" s="14" t="s">
        <v>912</v>
      </c>
      <c r="H92" s="14" t="s">
        <v>913</v>
      </c>
      <c r="I92" s="14" t="s">
        <v>48</v>
      </c>
      <c r="J92" s="14" t="s">
        <v>347</v>
      </c>
      <c r="K92" s="14" t="s">
        <v>606</v>
      </c>
      <c r="L92" s="14" t="s">
        <v>51</v>
      </c>
      <c r="M92" s="14" t="s">
        <v>914</v>
      </c>
      <c r="N92" s="14" t="s">
        <v>53</v>
      </c>
      <c r="O92" s="14" t="s">
        <v>54</v>
      </c>
      <c r="P92" s="14" t="s">
        <v>54</v>
      </c>
      <c r="Q92" s="14" t="s">
        <v>54</v>
      </c>
      <c r="R92" s="14" t="s">
        <v>54</v>
      </c>
      <c r="S92" s="14" t="s">
        <v>54</v>
      </c>
      <c r="T92" s="14" t="s">
        <v>54</v>
      </c>
      <c r="U92" s="14" t="s">
        <v>54</v>
      </c>
      <c r="V92" s="14" t="s">
        <v>54</v>
      </c>
      <c r="W92" s="14" t="s">
        <v>54</v>
      </c>
      <c r="X92" s="14" t="s">
        <v>54</v>
      </c>
      <c r="Y92" s="14" t="s">
        <v>54</v>
      </c>
      <c r="Z92" s="14" t="s">
        <v>54</v>
      </c>
      <c r="AA92" s="14" t="s">
        <v>54</v>
      </c>
      <c r="AB92" s="14" t="s">
        <v>54</v>
      </c>
      <c r="AC92" s="14" t="s">
        <v>54</v>
      </c>
      <c r="AD92" s="14" t="s">
        <v>915</v>
      </c>
      <c r="AE92" s="14" t="n">
        <v>0</v>
      </c>
      <c r="AF92" s="14" t="n">
        <v>0</v>
      </c>
      <c r="AG92" s="14" t="n">
        <v>0</v>
      </c>
      <c r="AH92" s="15" t="str">
        <f aca="false">IF(AD92&lt;&gt;0,HYPERLINK("http://pergamum.anac.gov.br/arquivos/" &amp; AD92 &amp; ".pdf",AD92),"")</f>
        <v>PD1998-0400E</v>
      </c>
      <c r="AI92" s="16" t="str">
        <f aca="false">IF(AE92&lt;&gt;0,HYPERLINK("http://pergamum.anac.gov.br/arquivos/" &amp; AE92 &amp; ".pdf",AE92),"")</f>
        <v/>
      </c>
      <c r="AJ92" s="16" t="str">
        <f aca="false">IF(AF92&lt;&gt;0,HYPERLINK("http://pergamum.anac.gov.br/arquivos/" &amp; AF92 &amp; ".pdf",AF92),"")</f>
        <v/>
      </c>
      <c r="AK92" s="17" t="str">
        <f aca="false">IF(AG92&lt;&gt;0,HYPERLINK("http://pergamum.anac.gov.br/arquivos/" &amp; AG92 &amp; ".pdf",AG92),"")</f>
        <v/>
      </c>
      <c r="AL92" s="18" t="s">
        <v>57</v>
      </c>
      <c r="AM92" s="18" t="s">
        <v>58</v>
      </c>
      <c r="AN92" s="18" t="s">
        <v>54</v>
      </c>
      <c r="AO92" s="19" t="s">
        <v>54</v>
      </c>
      <c r="AP92" s="18" t="s">
        <v>54</v>
      </c>
      <c r="AQ92" s="14"/>
      <c r="AR92" s="14"/>
      <c r="AS92" s="16" t="str">
        <f aca="false">IF(AND(AQ92&lt;&gt;0,AQ92&lt;&gt;""),HYPERLINK("http://pergamum.anac.gov.br/arquivos/" &amp; AQ92 &amp; ".pdf",AQ92),"")</f>
        <v/>
      </c>
      <c r="AT92" s="16" t="str">
        <f aca="false">IF(AND(AR92&lt;&gt;0,AR92&lt;&gt;""),HYPERLINK("http://pergamum.anac.gov.br/arquivos/" &amp; AR92 &amp; ".pdf",AR92),"")</f>
        <v/>
      </c>
      <c r="AU92" s="14" t="s">
        <v>54</v>
      </c>
    </row>
    <row r="93" customFormat="false" ht="12.8" hidden="false" customHeight="false" outlineLevel="0" collapsed="false">
      <c r="A93" s="13" t="s">
        <v>916</v>
      </c>
      <c r="B93" s="13" t="s">
        <v>42</v>
      </c>
      <c r="C93" s="13" t="s">
        <v>917</v>
      </c>
      <c r="D93" s="13" t="s">
        <v>918</v>
      </c>
      <c r="E93" s="13" t="s">
        <v>163</v>
      </c>
      <c r="F93" s="14" t="s">
        <v>919</v>
      </c>
      <c r="G93" s="14" t="s">
        <v>920</v>
      </c>
      <c r="H93" s="14" t="s">
        <v>921</v>
      </c>
      <c r="I93" s="14" t="s">
        <v>66</v>
      </c>
      <c r="J93" s="14" t="s">
        <v>49</v>
      </c>
      <c r="K93" s="14" t="s">
        <v>816</v>
      </c>
      <c r="L93" s="14" t="s">
        <v>51</v>
      </c>
      <c r="M93" s="14" t="s">
        <v>370</v>
      </c>
      <c r="N93" s="14" t="s">
        <v>53</v>
      </c>
      <c r="O93" s="14" t="s">
        <v>54</v>
      </c>
      <c r="P93" s="14" t="s">
        <v>54</v>
      </c>
      <c r="Q93" s="14" t="s">
        <v>54</v>
      </c>
      <c r="R93" s="14" t="s">
        <v>54</v>
      </c>
      <c r="S93" s="14" t="s">
        <v>54</v>
      </c>
      <c r="T93" s="14" t="s">
        <v>54</v>
      </c>
      <c r="U93" s="14" t="s">
        <v>54</v>
      </c>
      <c r="V93" s="14" t="s">
        <v>54</v>
      </c>
      <c r="W93" s="14" t="s">
        <v>54</v>
      </c>
      <c r="X93" s="14" t="s">
        <v>54</v>
      </c>
      <c r="Y93" s="14" t="s">
        <v>54</v>
      </c>
      <c r="Z93" s="14" t="s">
        <v>54</v>
      </c>
      <c r="AA93" s="14" t="s">
        <v>54</v>
      </c>
      <c r="AB93" s="14" t="s">
        <v>54</v>
      </c>
      <c r="AC93" s="14" t="s">
        <v>54</v>
      </c>
      <c r="AD93" s="14" t="s">
        <v>922</v>
      </c>
      <c r="AE93" s="14" t="n">
        <v>0</v>
      </c>
      <c r="AF93" s="14" t="n">
        <v>0</v>
      </c>
      <c r="AG93" s="14" t="n">
        <v>0</v>
      </c>
      <c r="AH93" s="15" t="str">
        <f aca="false">IF(AD93&lt;&gt;0,HYPERLINK("http://pergamum.anac.gov.br/arquivos/" &amp; AD93 &amp; ".pdf",AD93),"")</f>
        <v>PA2013-3197</v>
      </c>
      <c r="AI93" s="16" t="str">
        <f aca="false">IF(AE93&lt;&gt;0,HYPERLINK("http://pergamum.anac.gov.br/arquivos/" &amp; AE93 &amp; ".pdf",AE93),"")</f>
        <v/>
      </c>
      <c r="AJ93" s="16" t="str">
        <f aca="false">IF(AF93&lt;&gt;0,HYPERLINK("http://pergamum.anac.gov.br/arquivos/" &amp; AF93 &amp; ".pdf",AF93),"")</f>
        <v/>
      </c>
      <c r="AK93" s="17" t="str">
        <f aca="false">IF(AG93&lt;&gt;0,HYPERLINK("http://pergamum.anac.gov.br/arquivos/" &amp; AG93 &amp; ".pdf",AG93),"")</f>
        <v/>
      </c>
      <c r="AL93" s="18" t="s">
        <v>72</v>
      </c>
      <c r="AM93" s="18" t="s">
        <v>58</v>
      </c>
      <c r="AN93" s="18" t="s">
        <v>98</v>
      </c>
      <c r="AO93" s="19" t="s">
        <v>75</v>
      </c>
      <c r="AP93" s="18" t="n">
        <v>43</v>
      </c>
      <c r="AQ93" s="14" t="s">
        <v>76</v>
      </c>
      <c r="AR93" s="14"/>
      <c r="AS93" s="16" t="str">
        <f aca="false">IF(AND(AQ93&lt;&gt;0,AQ93&lt;&gt;""),HYPERLINK("http://pergamum.anac.gov.br/arquivos/" &amp; AQ93 &amp; ".pdf",AQ93),"")</f>
        <v>PA2016-0908</v>
      </c>
      <c r="AT93" s="16" t="str">
        <f aca="false">IF(AND(AR93&lt;&gt;0,AR93&lt;&gt;""),HYPERLINK("http://pergamum.anac.gov.br/arquivos/" &amp; AR93 &amp; ".pdf",AR93),"")</f>
        <v/>
      </c>
      <c r="AU93" s="14" t="s">
        <v>54</v>
      </c>
    </row>
    <row r="94" customFormat="false" ht="12.8" hidden="false" customHeight="false" outlineLevel="0" collapsed="false">
      <c r="A94" s="13" t="s">
        <v>923</v>
      </c>
      <c r="B94" s="13" t="s">
        <v>42</v>
      </c>
      <c r="C94" s="13" t="s">
        <v>924</v>
      </c>
      <c r="D94" s="13" t="s">
        <v>925</v>
      </c>
      <c r="E94" s="13" t="s">
        <v>926</v>
      </c>
      <c r="F94" s="14" t="s">
        <v>927</v>
      </c>
      <c r="G94" s="14" t="s">
        <v>928</v>
      </c>
      <c r="H94" s="14" t="s">
        <v>929</v>
      </c>
      <c r="I94" s="14" t="s">
        <v>66</v>
      </c>
      <c r="J94" s="14" t="s">
        <v>169</v>
      </c>
      <c r="K94" s="14" t="s">
        <v>120</v>
      </c>
      <c r="L94" s="14" t="s">
        <v>69</v>
      </c>
      <c r="M94" s="14" t="s">
        <v>108</v>
      </c>
      <c r="N94" s="14" t="s">
        <v>53</v>
      </c>
      <c r="O94" s="14" t="s">
        <v>54</v>
      </c>
      <c r="P94" s="14" t="s">
        <v>54</v>
      </c>
      <c r="Q94" s="14" t="s">
        <v>54</v>
      </c>
      <c r="R94" s="14" t="s">
        <v>54</v>
      </c>
      <c r="S94" s="14" t="s">
        <v>54</v>
      </c>
      <c r="T94" s="14" t="s">
        <v>54</v>
      </c>
      <c r="U94" s="14" t="s">
        <v>54</v>
      </c>
      <c r="V94" s="14" t="s">
        <v>54</v>
      </c>
      <c r="W94" s="14" t="s">
        <v>54</v>
      </c>
      <c r="X94" s="14" t="s">
        <v>54</v>
      </c>
      <c r="Y94" s="14" t="s">
        <v>54</v>
      </c>
      <c r="Z94" s="14" t="s">
        <v>54</v>
      </c>
      <c r="AA94" s="14" t="s">
        <v>54</v>
      </c>
      <c r="AB94" s="14" t="s">
        <v>54</v>
      </c>
      <c r="AC94" s="14" t="s">
        <v>54</v>
      </c>
      <c r="AD94" s="14" t="s">
        <v>930</v>
      </c>
      <c r="AE94" s="14" t="n">
        <v>0</v>
      </c>
      <c r="AF94" s="14" t="n">
        <v>0</v>
      </c>
      <c r="AG94" s="14" t="n">
        <v>0</v>
      </c>
      <c r="AH94" s="15" t="str">
        <f aca="false">IF(AD94&lt;&gt;0,HYPERLINK("http://pergamum.anac.gov.br/arquivos/" &amp; AD94 &amp; ".pdf",AD94),"")</f>
        <v>PA2011-0232</v>
      </c>
      <c r="AI94" s="16" t="str">
        <f aca="false">IF(AE94&lt;&gt;0,HYPERLINK("http://pergamum.anac.gov.br/arquivos/" &amp; AE94 &amp; ".pdf",AE94),"")</f>
        <v/>
      </c>
      <c r="AJ94" s="16" t="str">
        <f aca="false">IF(AF94&lt;&gt;0,HYPERLINK("http://pergamum.anac.gov.br/arquivos/" &amp; AF94 &amp; ".pdf",AF94),"")</f>
        <v/>
      </c>
      <c r="AK94" s="17" t="str">
        <f aca="false">IF(AG94&lt;&gt;0,HYPERLINK("http://pergamum.anac.gov.br/arquivos/" &amp; AG94 &amp; ".pdf",AG94),"")</f>
        <v/>
      </c>
      <c r="AL94" s="18" t="s">
        <v>110</v>
      </c>
      <c r="AM94" s="18" t="s">
        <v>111</v>
      </c>
      <c r="AN94" s="18" t="s">
        <v>74</v>
      </c>
      <c r="AO94" s="19" t="s">
        <v>75</v>
      </c>
      <c r="AP94" s="18" t="n">
        <v>38</v>
      </c>
      <c r="AQ94" s="14" t="s">
        <v>76</v>
      </c>
      <c r="AR94" s="14"/>
      <c r="AS94" s="16" t="str">
        <f aca="false">IF(AND(AQ94&lt;&gt;0,AQ94&lt;&gt;""),HYPERLINK("http://pergamum.anac.gov.br/arquivos/" &amp; AQ94 &amp; ".pdf",AQ94),"")</f>
        <v>PA2016-0908</v>
      </c>
      <c r="AT94" s="16" t="str">
        <f aca="false">IF(AND(AR94&lt;&gt;0,AR94&lt;&gt;""),HYPERLINK("http://pergamum.anac.gov.br/arquivos/" &amp; AR94 &amp; ".pdf",AR94),"")</f>
        <v/>
      </c>
      <c r="AU94" s="14" t="s">
        <v>54</v>
      </c>
    </row>
    <row r="95" customFormat="false" ht="12.8" hidden="false" customHeight="false" outlineLevel="0" collapsed="false">
      <c r="A95" s="13" t="s">
        <v>931</v>
      </c>
      <c r="B95" s="13" t="s">
        <v>42</v>
      </c>
      <c r="C95" s="13" t="s">
        <v>932</v>
      </c>
      <c r="D95" s="13" t="s">
        <v>932</v>
      </c>
      <c r="E95" s="13" t="s">
        <v>163</v>
      </c>
      <c r="F95" s="14" t="s">
        <v>933</v>
      </c>
      <c r="G95" s="14" t="s">
        <v>934</v>
      </c>
      <c r="H95" s="14" t="s">
        <v>935</v>
      </c>
      <c r="I95" s="14" t="s">
        <v>66</v>
      </c>
      <c r="J95" s="14" t="s">
        <v>152</v>
      </c>
      <c r="K95" s="14" t="s">
        <v>936</v>
      </c>
      <c r="L95" s="14" t="s">
        <v>720</v>
      </c>
      <c r="M95" s="14" t="s">
        <v>937</v>
      </c>
      <c r="N95" s="14" t="s">
        <v>53</v>
      </c>
      <c r="O95" s="14" t="s">
        <v>938</v>
      </c>
      <c r="P95" s="14" t="s">
        <v>939</v>
      </c>
      <c r="Q95" s="14" t="s">
        <v>940</v>
      </c>
      <c r="R95" s="14" t="s">
        <v>171</v>
      </c>
      <c r="S95" s="14" t="s">
        <v>941</v>
      </c>
      <c r="T95" s="14" t="s">
        <v>54</v>
      </c>
      <c r="U95" s="14" t="s">
        <v>54</v>
      </c>
      <c r="V95" s="14" t="s">
        <v>54</v>
      </c>
      <c r="W95" s="14" t="s">
        <v>54</v>
      </c>
      <c r="X95" s="14" t="s">
        <v>54</v>
      </c>
      <c r="Y95" s="14" t="s">
        <v>54</v>
      </c>
      <c r="Z95" s="14" t="s">
        <v>54</v>
      </c>
      <c r="AA95" s="14" t="s">
        <v>54</v>
      </c>
      <c r="AB95" s="14" t="s">
        <v>54</v>
      </c>
      <c r="AC95" s="14" t="s">
        <v>54</v>
      </c>
      <c r="AD95" s="14" t="s">
        <v>942</v>
      </c>
      <c r="AE95" s="14" t="n">
        <v>0</v>
      </c>
      <c r="AF95" s="14" t="n">
        <v>0</v>
      </c>
      <c r="AG95" s="14" t="n">
        <v>0</v>
      </c>
      <c r="AH95" s="15" t="str">
        <f aca="false">IF(AD95&lt;&gt;0,HYPERLINK("http://pergamum.anac.gov.br/arquivos/" &amp; AD95 &amp; ".pdf",AD95),"")</f>
        <v>PD1980-0178</v>
      </c>
      <c r="AI95" s="16" t="str">
        <f aca="false">IF(AE95&lt;&gt;0,HYPERLINK("http://pergamum.anac.gov.br/arquivos/" &amp; AE95 &amp; ".pdf",AE95),"")</f>
        <v/>
      </c>
      <c r="AJ95" s="16" t="str">
        <f aca="false">IF(AF95&lt;&gt;0,HYPERLINK("http://pergamum.anac.gov.br/arquivos/" &amp; AF95 &amp; ".pdf",AF95),"")</f>
        <v/>
      </c>
      <c r="AK95" s="17" t="str">
        <f aca="false">IF(AG95&lt;&gt;0,HYPERLINK("http://pergamum.anac.gov.br/arquivos/" &amp; AG95 &amp; ".pdf",AG95),"")</f>
        <v/>
      </c>
      <c r="AL95" s="18" t="s">
        <v>72</v>
      </c>
      <c r="AM95" s="18" t="s">
        <v>111</v>
      </c>
      <c r="AN95" s="18" t="s">
        <v>98</v>
      </c>
      <c r="AO95" s="19" t="s">
        <v>75</v>
      </c>
      <c r="AP95" s="18" t="n">
        <v>13</v>
      </c>
      <c r="AQ95" s="14" t="s">
        <v>76</v>
      </c>
      <c r="AR95" s="14"/>
      <c r="AS95" s="16" t="str">
        <f aca="false">IF(AND(AQ95&lt;&gt;0,AQ95&lt;&gt;""),HYPERLINK("http://pergamum.anac.gov.br/arquivos/" &amp; AQ95 &amp; ".pdf",AQ95),"")</f>
        <v>PA2016-0908</v>
      </c>
      <c r="AT95" s="16" t="str">
        <f aca="false">IF(AND(AR95&lt;&gt;0,AR95&lt;&gt;""),HYPERLINK("http://pergamum.anac.gov.br/arquivos/" &amp; AR95 &amp; ".pdf",AR95),"")</f>
        <v/>
      </c>
      <c r="AU95" s="14" t="s">
        <v>54</v>
      </c>
    </row>
    <row r="96" customFormat="false" ht="12.8" hidden="false" customHeight="false" outlineLevel="0" collapsed="false">
      <c r="A96" s="13" t="s">
        <v>943</v>
      </c>
      <c r="B96" s="13" t="s">
        <v>42</v>
      </c>
      <c r="C96" s="13" t="s">
        <v>944</v>
      </c>
      <c r="D96" s="13" t="s">
        <v>945</v>
      </c>
      <c r="E96" s="13" t="s">
        <v>499</v>
      </c>
      <c r="F96" s="14" t="s">
        <v>946</v>
      </c>
      <c r="G96" s="14" t="s">
        <v>947</v>
      </c>
      <c r="H96" s="14" t="s">
        <v>948</v>
      </c>
      <c r="I96" s="14" t="s">
        <v>66</v>
      </c>
      <c r="J96" s="14" t="s">
        <v>180</v>
      </c>
      <c r="K96" s="14" t="s">
        <v>949</v>
      </c>
      <c r="L96" s="14" t="s">
        <v>69</v>
      </c>
      <c r="M96" s="14" t="s">
        <v>950</v>
      </c>
      <c r="N96" s="14" t="s">
        <v>53</v>
      </c>
      <c r="O96" s="14" t="s">
        <v>54</v>
      </c>
      <c r="P96" s="14" t="s">
        <v>54</v>
      </c>
      <c r="Q96" s="14" t="s">
        <v>54</v>
      </c>
      <c r="R96" s="14" t="s">
        <v>54</v>
      </c>
      <c r="S96" s="14" t="s">
        <v>54</v>
      </c>
      <c r="T96" s="14" t="s">
        <v>54</v>
      </c>
      <c r="U96" s="14" t="s">
        <v>54</v>
      </c>
      <c r="V96" s="14" t="s">
        <v>54</v>
      </c>
      <c r="W96" s="14" t="s">
        <v>54</v>
      </c>
      <c r="X96" s="14" t="s">
        <v>54</v>
      </c>
      <c r="Y96" s="14" t="s">
        <v>54</v>
      </c>
      <c r="Z96" s="14" t="s">
        <v>54</v>
      </c>
      <c r="AA96" s="14" t="s">
        <v>54</v>
      </c>
      <c r="AB96" s="14" t="s">
        <v>54</v>
      </c>
      <c r="AC96" s="14" t="s">
        <v>54</v>
      </c>
      <c r="AD96" s="14" t="s">
        <v>951</v>
      </c>
      <c r="AE96" s="14" t="n">
        <v>0</v>
      </c>
      <c r="AF96" s="14" t="n">
        <v>0</v>
      </c>
      <c r="AG96" s="14" t="n">
        <v>0</v>
      </c>
      <c r="AH96" s="15" t="str">
        <f aca="false">IF(AD96&lt;&gt;0,HYPERLINK("http://pergamum.anac.gov.br/arquivos/" &amp; AD96 &amp; ".pdf",AD96),"")</f>
        <v>PA2011-1907</v>
      </c>
      <c r="AI96" s="16" t="str">
        <f aca="false">IF(AE96&lt;&gt;0,HYPERLINK("http://pergamum.anac.gov.br/arquivos/" &amp; AE96 &amp; ".pdf",AE96),"")</f>
        <v/>
      </c>
      <c r="AJ96" s="16" t="str">
        <f aca="false">IF(AF96&lt;&gt;0,HYPERLINK("http://pergamum.anac.gov.br/arquivos/" &amp; AF96 &amp; ".pdf",AF96),"")</f>
        <v/>
      </c>
      <c r="AK96" s="17" t="str">
        <f aca="false">IF(AG96&lt;&gt;0,HYPERLINK("http://pergamum.anac.gov.br/arquivos/" &amp; AG96 &amp; ".pdf",AG96),"")</f>
        <v/>
      </c>
      <c r="AL96" s="18" t="s">
        <v>72</v>
      </c>
      <c r="AM96" s="18" t="s">
        <v>111</v>
      </c>
      <c r="AN96" s="18" t="s">
        <v>232</v>
      </c>
      <c r="AO96" s="19" t="s">
        <v>75</v>
      </c>
      <c r="AP96" s="18" t="n">
        <v>3</v>
      </c>
      <c r="AQ96" s="14" t="s">
        <v>76</v>
      </c>
      <c r="AR96" s="14"/>
      <c r="AS96" s="16" t="str">
        <f aca="false">IF(AND(AQ96&lt;&gt;0,AQ96&lt;&gt;""),HYPERLINK("http://pergamum.anac.gov.br/arquivos/" &amp; AQ96 &amp; ".pdf",AQ96),"")</f>
        <v>PA2016-0908</v>
      </c>
      <c r="AT96" s="16" t="str">
        <f aca="false">IF(AND(AR96&lt;&gt;0,AR96&lt;&gt;""),HYPERLINK("http://pergamum.anac.gov.br/arquivos/" &amp; AR96 &amp; ".pdf",AR96),"")</f>
        <v/>
      </c>
      <c r="AU96" s="14" t="s">
        <v>54</v>
      </c>
    </row>
    <row r="97" customFormat="false" ht="12.8" hidden="false" customHeight="false" outlineLevel="0" collapsed="false">
      <c r="A97" s="13" t="s">
        <v>952</v>
      </c>
      <c r="B97" s="13" t="s">
        <v>42</v>
      </c>
      <c r="C97" s="13" t="s">
        <v>953</v>
      </c>
      <c r="D97" s="13" t="s">
        <v>953</v>
      </c>
      <c r="E97" s="13" t="s">
        <v>926</v>
      </c>
      <c r="F97" s="14" t="s">
        <v>954</v>
      </c>
      <c r="G97" s="14" t="s">
        <v>955</v>
      </c>
      <c r="H97" s="14" t="s">
        <v>956</v>
      </c>
      <c r="I97" s="14" t="s">
        <v>48</v>
      </c>
      <c r="J97" s="14" t="s">
        <v>129</v>
      </c>
      <c r="K97" s="14" t="s">
        <v>816</v>
      </c>
      <c r="L97" s="14" t="s">
        <v>51</v>
      </c>
      <c r="M97" s="14" t="s">
        <v>957</v>
      </c>
      <c r="N97" s="14" t="s">
        <v>53</v>
      </c>
      <c r="O97" s="14" t="s">
        <v>54</v>
      </c>
      <c r="P97" s="14" t="s">
        <v>54</v>
      </c>
      <c r="Q97" s="14" t="s">
        <v>54</v>
      </c>
      <c r="R97" s="14" t="s">
        <v>54</v>
      </c>
      <c r="S97" s="14" t="s">
        <v>54</v>
      </c>
      <c r="T97" s="14" t="s">
        <v>54</v>
      </c>
      <c r="U97" s="14" t="s">
        <v>54</v>
      </c>
      <c r="V97" s="14" t="s">
        <v>54</v>
      </c>
      <c r="W97" s="14" t="s">
        <v>54</v>
      </c>
      <c r="X97" s="14" t="s">
        <v>54</v>
      </c>
      <c r="Y97" s="14" t="s">
        <v>54</v>
      </c>
      <c r="Z97" s="14" t="s">
        <v>54</v>
      </c>
      <c r="AA97" s="14" t="s">
        <v>54</v>
      </c>
      <c r="AB97" s="14" t="s">
        <v>54</v>
      </c>
      <c r="AC97" s="14" t="s">
        <v>54</v>
      </c>
      <c r="AD97" s="14" t="s">
        <v>958</v>
      </c>
      <c r="AE97" s="14" t="s">
        <v>959</v>
      </c>
      <c r="AF97" s="14" t="n">
        <v>0</v>
      </c>
      <c r="AG97" s="14" t="n">
        <v>0</v>
      </c>
      <c r="AH97" s="15" t="str">
        <f aca="false">IF(AD97&lt;&gt;0,HYPERLINK("http://pergamum.anac.gov.br/arquivos/" &amp; AD97 &amp; ".pdf",AD97),"")</f>
        <v>PD1990-0307</v>
      </c>
      <c r="AI97" s="16" t="str">
        <f aca="false">IF(AE97&lt;&gt;0,HYPERLINK("http://pergamum.anac.gov.br/arquivos/" &amp; AE97 &amp; ".pdf",AE97),"")</f>
        <v>PA2012-1476</v>
      </c>
      <c r="AJ97" s="16" t="str">
        <f aca="false">IF(AF97&lt;&gt;0,HYPERLINK("http://pergamum.anac.gov.br/arquivos/" &amp; AF97 &amp; ".pdf",AF97),"")</f>
        <v/>
      </c>
      <c r="AK97" s="17" t="str">
        <f aca="false">IF(AG97&lt;&gt;0,HYPERLINK("http://pergamum.anac.gov.br/arquivos/" &amp; AG97 &amp; ".pdf",AG97),"")</f>
        <v/>
      </c>
      <c r="AL97" s="18" t="s">
        <v>57</v>
      </c>
      <c r="AM97" s="18" t="s">
        <v>58</v>
      </c>
      <c r="AN97" s="18" t="s">
        <v>54</v>
      </c>
      <c r="AO97" s="19" t="s">
        <v>54</v>
      </c>
      <c r="AP97" s="18" t="s">
        <v>54</v>
      </c>
      <c r="AQ97" s="14"/>
      <c r="AR97" s="14"/>
      <c r="AS97" s="16" t="str">
        <f aca="false">IF(AND(AQ97&lt;&gt;0,AQ97&lt;&gt;""),HYPERLINK("http://pergamum.anac.gov.br/arquivos/" &amp; AQ97 &amp; ".pdf",AQ97),"")</f>
        <v/>
      </c>
      <c r="AT97" s="16" t="str">
        <f aca="false">IF(AND(AR97&lt;&gt;0,AR97&lt;&gt;""),HYPERLINK("http://pergamum.anac.gov.br/arquivos/" &amp; AR97 &amp; ".pdf",AR97),"")</f>
        <v/>
      </c>
      <c r="AU97" s="14" t="s">
        <v>54</v>
      </c>
    </row>
    <row r="98" customFormat="false" ht="12.8" hidden="false" customHeight="false" outlineLevel="0" collapsed="false">
      <c r="A98" s="13" t="s">
        <v>960</v>
      </c>
      <c r="B98" s="13" t="s">
        <v>42</v>
      </c>
      <c r="C98" s="13" t="s">
        <v>961</v>
      </c>
      <c r="D98" s="13" t="s">
        <v>961</v>
      </c>
      <c r="E98" s="13" t="s">
        <v>305</v>
      </c>
      <c r="F98" s="14" t="s">
        <v>962</v>
      </c>
      <c r="G98" s="14" t="s">
        <v>963</v>
      </c>
      <c r="H98" s="14" t="s">
        <v>964</v>
      </c>
      <c r="I98" s="14" t="s">
        <v>629</v>
      </c>
      <c r="J98" s="14" t="s">
        <v>119</v>
      </c>
      <c r="K98" s="14" t="s">
        <v>338</v>
      </c>
      <c r="L98" s="14" t="s">
        <v>69</v>
      </c>
      <c r="M98" s="14" t="s">
        <v>965</v>
      </c>
      <c r="N98" s="14" t="s">
        <v>53</v>
      </c>
      <c r="O98" s="14" t="s">
        <v>54</v>
      </c>
      <c r="P98" s="14" t="s">
        <v>54</v>
      </c>
      <c r="Q98" s="14" t="s">
        <v>54</v>
      </c>
      <c r="R98" s="14" t="s">
        <v>54</v>
      </c>
      <c r="S98" s="14" t="s">
        <v>54</v>
      </c>
      <c r="T98" s="14" t="s">
        <v>54</v>
      </c>
      <c r="U98" s="14" t="s">
        <v>54</v>
      </c>
      <c r="V98" s="14" t="s">
        <v>54</v>
      </c>
      <c r="W98" s="14" t="s">
        <v>54</v>
      </c>
      <c r="X98" s="14" t="s">
        <v>54</v>
      </c>
      <c r="Y98" s="14" t="s">
        <v>54</v>
      </c>
      <c r="Z98" s="14" t="s">
        <v>54</v>
      </c>
      <c r="AA98" s="14" t="s">
        <v>54</v>
      </c>
      <c r="AB98" s="14" t="s">
        <v>54</v>
      </c>
      <c r="AC98" s="14" t="s">
        <v>54</v>
      </c>
      <c r="AD98" s="14" t="s">
        <v>966</v>
      </c>
      <c r="AE98" s="14" t="n">
        <v>0</v>
      </c>
      <c r="AF98" s="14" t="n">
        <v>0</v>
      </c>
      <c r="AG98" s="14" t="n">
        <v>0</v>
      </c>
      <c r="AH98" s="15" t="str">
        <f aca="false">IF(AD98&lt;&gt;0,HYPERLINK("http://pergamum.anac.gov.br/arquivos/" &amp; AD98 &amp; ".pdf",AD98),"")</f>
        <v>PA2013-1185</v>
      </c>
      <c r="AI98" s="16" t="str">
        <f aca="false">IF(AE98&lt;&gt;0,HYPERLINK("http://pergamum.anac.gov.br/arquivos/" &amp; AE98 &amp; ".pdf",AE98),"")</f>
        <v/>
      </c>
      <c r="AJ98" s="16" t="str">
        <f aca="false">IF(AF98&lt;&gt;0,HYPERLINK("http://pergamum.anac.gov.br/arquivos/" &amp; AF98 &amp; ".pdf",AF98),"")</f>
        <v/>
      </c>
      <c r="AK98" s="17" t="str">
        <f aca="false">IF(AG98&lt;&gt;0,HYPERLINK("http://pergamum.anac.gov.br/arquivos/" &amp; AG98 &amp; ".pdf",AG98),"")</f>
        <v/>
      </c>
      <c r="AL98" s="18" t="s">
        <v>57</v>
      </c>
      <c r="AM98" s="18" t="s">
        <v>73</v>
      </c>
      <c r="AN98" s="18" t="s">
        <v>54</v>
      </c>
      <c r="AO98" s="19" t="s">
        <v>54</v>
      </c>
      <c r="AP98" s="18" t="s">
        <v>54</v>
      </c>
      <c r="AQ98" s="14"/>
      <c r="AR98" s="14"/>
      <c r="AS98" s="16" t="str">
        <f aca="false">IF(AND(AQ98&lt;&gt;0,AQ98&lt;&gt;""),HYPERLINK("http://pergamum.anac.gov.br/arquivos/" &amp; AQ98 &amp; ".pdf",AQ98),"")</f>
        <v/>
      </c>
      <c r="AT98" s="16" t="str">
        <f aca="false">IF(AND(AR98&lt;&gt;0,AR98&lt;&gt;""),HYPERLINK("http://pergamum.anac.gov.br/arquivos/" &amp; AR98 &amp; ".pdf",AR98),"")</f>
        <v/>
      </c>
      <c r="AU98" s="14" t="s">
        <v>54</v>
      </c>
    </row>
    <row r="99" customFormat="false" ht="12.8" hidden="false" customHeight="false" outlineLevel="0" collapsed="false">
      <c r="A99" s="13" t="s">
        <v>967</v>
      </c>
      <c r="B99" s="13" t="s">
        <v>42</v>
      </c>
      <c r="C99" s="13" t="s">
        <v>968</v>
      </c>
      <c r="D99" s="13" t="s">
        <v>176</v>
      </c>
      <c r="E99" s="13" t="s">
        <v>138</v>
      </c>
      <c r="F99" s="14" t="s">
        <v>969</v>
      </c>
      <c r="G99" s="14" t="s">
        <v>970</v>
      </c>
      <c r="H99" s="14" t="s">
        <v>971</v>
      </c>
      <c r="I99" s="14" t="s">
        <v>397</v>
      </c>
      <c r="J99" s="14" t="s">
        <v>347</v>
      </c>
      <c r="K99" s="14" t="s">
        <v>972</v>
      </c>
      <c r="L99" s="14" t="s">
        <v>935</v>
      </c>
      <c r="M99" s="14" t="s">
        <v>696</v>
      </c>
      <c r="N99" s="14" t="s">
        <v>53</v>
      </c>
      <c r="O99" s="14" t="s">
        <v>54</v>
      </c>
      <c r="P99" s="14" t="s">
        <v>54</v>
      </c>
      <c r="Q99" s="14" t="s">
        <v>54</v>
      </c>
      <c r="R99" s="14" t="s">
        <v>54</v>
      </c>
      <c r="S99" s="14" t="s">
        <v>54</v>
      </c>
      <c r="T99" s="14" t="s">
        <v>54</v>
      </c>
      <c r="U99" s="14" t="s">
        <v>54</v>
      </c>
      <c r="V99" s="14" t="s">
        <v>54</v>
      </c>
      <c r="W99" s="14" t="s">
        <v>54</v>
      </c>
      <c r="X99" s="14" t="s">
        <v>54</v>
      </c>
      <c r="Y99" s="14" t="s">
        <v>54</v>
      </c>
      <c r="Z99" s="14" t="s">
        <v>54</v>
      </c>
      <c r="AA99" s="14" t="s">
        <v>54</v>
      </c>
      <c r="AB99" s="14" t="s">
        <v>54</v>
      </c>
      <c r="AC99" s="14" t="s">
        <v>54</v>
      </c>
      <c r="AD99" s="14" t="s">
        <v>973</v>
      </c>
      <c r="AE99" s="14" t="n">
        <v>0</v>
      </c>
      <c r="AF99" s="14" t="n">
        <v>0</v>
      </c>
      <c r="AG99" s="14" t="n">
        <v>0</v>
      </c>
      <c r="AH99" s="15" t="str">
        <f aca="false">IF(AD99&lt;&gt;0,HYPERLINK("http://pergamum.anac.gov.br/arquivos/" &amp; AD99 &amp; ".pdf",AD99),"")</f>
        <v>PA2014-2499</v>
      </c>
      <c r="AI99" s="16" t="str">
        <f aca="false">IF(AE99&lt;&gt;0,HYPERLINK("http://pergamum.anac.gov.br/arquivos/" &amp; AE99 &amp; ".pdf",AE99),"")</f>
        <v/>
      </c>
      <c r="AJ99" s="16" t="str">
        <f aca="false">IF(AF99&lt;&gt;0,HYPERLINK("http://pergamum.anac.gov.br/arquivos/" &amp; AF99 &amp; ".pdf",AF99),"")</f>
        <v/>
      </c>
      <c r="AK99" s="17" t="str">
        <f aca="false">IF(AG99&lt;&gt;0,HYPERLINK("http://pergamum.anac.gov.br/arquivos/" &amp; AG99 &amp; ".pdf",AG99),"")</f>
        <v/>
      </c>
      <c r="AL99" s="18" t="s">
        <v>57</v>
      </c>
      <c r="AM99" s="18" t="s">
        <v>58</v>
      </c>
      <c r="AN99" s="18" t="s">
        <v>54</v>
      </c>
      <c r="AO99" s="19" t="s">
        <v>54</v>
      </c>
      <c r="AP99" s="18" t="s">
        <v>54</v>
      </c>
      <c r="AQ99" s="14"/>
      <c r="AR99" s="14"/>
      <c r="AS99" s="16" t="str">
        <f aca="false">IF(AND(AQ99&lt;&gt;0,AQ99&lt;&gt;""),HYPERLINK("http://pergamum.anac.gov.br/arquivos/" &amp; AQ99 &amp; ".pdf",AQ99),"")</f>
        <v/>
      </c>
      <c r="AT99" s="16" t="str">
        <f aca="false">IF(AND(AR99&lt;&gt;0,AR99&lt;&gt;""),HYPERLINK("http://pergamum.anac.gov.br/arquivos/" &amp; AR99 &amp; ".pdf",AR99),"")</f>
        <v/>
      </c>
      <c r="AU99" s="14" t="s">
        <v>54</v>
      </c>
    </row>
    <row r="100" customFormat="false" ht="12.8" hidden="false" customHeight="false" outlineLevel="0" collapsed="false">
      <c r="A100" s="13" t="s">
        <v>974</v>
      </c>
      <c r="B100" s="13" t="s">
        <v>42</v>
      </c>
      <c r="C100" s="13" t="s">
        <v>975</v>
      </c>
      <c r="D100" s="13" t="s">
        <v>975</v>
      </c>
      <c r="E100" s="13" t="s">
        <v>393</v>
      </c>
      <c r="F100" s="14" t="s">
        <v>976</v>
      </c>
      <c r="G100" s="14" t="s">
        <v>977</v>
      </c>
      <c r="H100" s="14" t="s">
        <v>978</v>
      </c>
      <c r="I100" s="14" t="s">
        <v>66</v>
      </c>
      <c r="J100" s="14" t="s">
        <v>278</v>
      </c>
      <c r="K100" s="14" t="s">
        <v>338</v>
      </c>
      <c r="L100" s="14" t="s">
        <v>69</v>
      </c>
      <c r="M100" s="14" t="s">
        <v>979</v>
      </c>
      <c r="N100" s="14" t="s">
        <v>53</v>
      </c>
      <c r="O100" s="14" t="s">
        <v>54</v>
      </c>
      <c r="P100" s="14" t="s">
        <v>54</v>
      </c>
      <c r="Q100" s="14" t="s">
        <v>54</v>
      </c>
      <c r="R100" s="14" t="s">
        <v>54</v>
      </c>
      <c r="S100" s="14" t="s">
        <v>54</v>
      </c>
      <c r="T100" s="14" t="s">
        <v>54</v>
      </c>
      <c r="U100" s="14" t="s">
        <v>54</v>
      </c>
      <c r="V100" s="14" t="s">
        <v>54</v>
      </c>
      <c r="W100" s="14" t="s">
        <v>54</v>
      </c>
      <c r="X100" s="14" t="s">
        <v>54</v>
      </c>
      <c r="Y100" s="14" t="s">
        <v>54</v>
      </c>
      <c r="Z100" s="14" t="s">
        <v>54</v>
      </c>
      <c r="AA100" s="14" t="s">
        <v>54</v>
      </c>
      <c r="AB100" s="14" t="s">
        <v>54</v>
      </c>
      <c r="AC100" s="14" t="s">
        <v>54</v>
      </c>
      <c r="AD100" s="14" t="s">
        <v>980</v>
      </c>
      <c r="AE100" s="14" t="s">
        <v>981</v>
      </c>
      <c r="AF100" s="14" t="s">
        <v>982</v>
      </c>
      <c r="AG100" s="14" t="n">
        <v>0</v>
      </c>
      <c r="AH100" s="15" t="str">
        <f aca="false">IF(AD100&lt;&gt;0,HYPERLINK("http://pergamum.anac.gov.br/arquivos/" &amp; AD100 &amp; ".pdf",AD100),"")</f>
        <v>PD1993-0152</v>
      </c>
      <c r="AI100" s="16" t="str">
        <f aca="false">IF(AE100&lt;&gt;0,HYPERLINK("http://pergamum.anac.gov.br/arquivos/" &amp; AE100 &amp; ".pdf",AE100),"")</f>
        <v>PD1994-0015</v>
      </c>
      <c r="AJ100" s="16" t="str">
        <f aca="false">IF(AF100&lt;&gt;0,HYPERLINK("http://pergamum.anac.gov.br/arquivos/" &amp; AF100 &amp; ".pdf",AF100),"")</f>
        <v>PD1998-0299</v>
      </c>
      <c r="AK100" s="17" t="str">
        <f aca="false">IF(AG100&lt;&gt;0,HYPERLINK("http://pergamum.anac.gov.br/arquivos/" &amp; AG100 &amp; ".pdf",AG100),"")</f>
        <v/>
      </c>
      <c r="AL100" s="18" t="s">
        <v>110</v>
      </c>
      <c r="AM100" s="18" t="s">
        <v>111</v>
      </c>
      <c r="AN100" s="18" t="s">
        <v>54</v>
      </c>
      <c r="AO100" s="19" t="s">
        <v>54</v>
      </c>
      <c r="AP100" s="18" t="s">
        <v>54</v>
      </c>
      <c r="AQ100" s="14"/>
      <c r="AR100" s="14"/>
      <c r="AS100" s="16" t="str">
        <f aca="false">IF(AND(AQ100&lt;&gt;0,AQ100&lt;&gt;""),HYPERLINK("http://pergamum.anac.gov.br/arquivos/" &amp; AQ100 &amp; ".pdf",AQ100),"")</f>
        <v/>
      </c>
      <c r="AT100" s="16" t="str">
        <f aca="false">IF(AND(AR100&lt;&gt;0,AR100&lt;&gt;""),HYPERLINK("http://pergamum.anac.gov.br/arquivos/" &amp; AR100 &amp; ".pdf",AR100),"")</f>
        <v/>
      </c>
      <c r="AU100" s="14" t="s">
        <v>54</v>
      </c>
    </row>
    <row r="101" customFormat="false" ht="12.8" hidden="false" customHeight="false" outlineLevel="0" collapsed="false">
      <c r="A101" s="13" t="s">
        <v>983</v>
      </c>
      <c r="B101" s="13" t="s">
        <v>42</v>
      </c>
      <c r="C101" s="13" t="s">
        <v>984</v>
      </c>
      <c r="D101" s="13" t="s">
        <v>985</v>
      </c>
      <c r="E101" s="13" t="s">
        <v>534</v>
      </c>
      <c r="F101" s="14" t="s">
        <v>986</v>
      </c>
      <c r="G101" s="14" t="s">
        <v>987</v>
      </c>
      <c r="H101" s="14" t="s">
        <v>988</v>
      </c>
      <c r="I101" s="14" t="s">
        <v>66</v>
      </c>
      <c r="J101" s="14" t="s">
        <v>191</v>
      </c>
      <c r="K101" s="14" t="s">
        <v>424</v>
      </c>
      <c r="L101" s="14" t="s">
        <v>69</v>
      </c>
      <c r="M101" s="14" t="s">
        <v>339</v>
      </c>
      <c r="N101" s="14" t="s">
        <v>53</v>
      </c>
      <c r="O101" s="14" t="s">
        <v>54</v>
      </c>
      <c r="P101" s="14" t="s">
        <v>54</v>
      </c>
      <c r="Q101" s="14" t="s">
        <v>54</v>
      </c>
      <c r="R101" s="14" t="s">
        <v>54</v>
      </c>
      <c r="S101" s="14" t="s">
        <v>54</v>
      </c>
      <c r="T101" s="14" t="s">
        <v>54</v>
      </c>
      <c r="U101" s="14" t="s">
        <v>54</v>
      </c>
      <c r="V101" s="14" t="s">
        <v>54</v>
      </c>
      <c r="W101" s="14" t="s">
        <v>54</v>
      </c>
      <c r="X101" s="14" t="s">
        <v>54</v>
      </c>
      <c r="Y101" s="14" t="s">
        <v>54</v>
      </c>
      <c r="Z101" s="14" t="s">
        <v>54</v>
      </c>
      <c r="AA101" s="14" t="s">
        <v>54</v>
      </c>
      <c r="AB101" s="14" t="s">
        <v>54</v>
      </c>
      <c r="AC101" s="14" t="s">
        <v>54</v>
      </c>
      <c r="AD101" s="14" t="s">
        <v>989</v>
      </c>
      <c r="AE101" s="14" t="s">
        <v>990</v>
      </c>
      <c r="AF101" s="14" t="n">
        <v>0</v>
      </c>
      <c r="AG101" s="14" t="n">
        <v>0</v>
      </c>
      <c r="AH101" s="15" t="str">
        <f aca="false">IF(AD101&lt;&gt;0,HYPERLINK("http://pergamum.anac.gov.br/arquivos/" &amp; AD101 &amp; ".pdf",AD101),"")</f>
        <v>PD1985-0080</v>
      </c>
      <c r="AI101" s="16" t="str">
        <f aca="false">IF(AE101&lt;&gt;0,HYPERLINK("http://pergamum.anac.gov.br/arquivos/" &amp; AE101 &amp; ".pdf",AE101),"")</f>
        <v>PD1985-0091</v>
      </c>
      <c r="AJ101" s="16" t="str">
        <f aca="false">IF(AF101&lt;&gt;0,HYPERLINK("http://pergamum.anac.gov.br/arquivos/" &amp; AF101 &amp; ".pdf",AF101),"")</f>
        <v/>
      </c>
      <c r="AK101" s="17" t="str">
        <f aca="false">IF(AG101&lt;&gt;0,HYPERLINK("http://pergamum.anac.gov.br/arquivos/" &amp; AG101 &amp; ".pdf",AG101),"")</f>
        <v/>
      </c>
      <c r="AL101" s="18" t="s">
        <v>110</v>
      </c>
      <c r="AM101" s="18" t="s">
        <v>111</v>
      </c>
      <c r="AN101" s="18" t="s">
        <v>991</v>
      </c>
      <c r="AO101" s="19" t="s">
        <v>75</v>
      </c>
      <c r="AP101" s="18" t="n">
        <v>5</v>
      </c>
      <c r="AQ101" s="14" t="s">
        <v>76</v>
      </c>
      <c r="AR101" s="14"/>
      <c r="AS101" s="16" t="str">
        <f aca="false">IF(AND(AQ101&lt;&gt;0,AQ101&lt;&gt;""),HYPERLINK("http://pergamum.anac.gov.br/arquivos/" &amp; AQ101 &amp; ".pdf",AQ101),"")</f>
        <v>PA2016-0908</v>
      </c>
      <c r="AT101" s="16" t="str">
        <f aca="false">IF(AND(AR101&lt;&gt;0,AR101&lt;&gt;""),HYPERLINK("http://pergamum.anac.gov.br/arquivos/" &amp; AR101 &amp; ".pdf",AR101),"")</f>
        <v/>
      </c>
      <c r="AU101" s="14" t="s">
        <v>54</v>
      </c>
    </row>
    <row r="102" customFormat="false" ht="12.8" hidden="false" customHeight="false" outlineLevel="0" collapsed="false">
      <c r="A102" s="13" t="s">
        <v>992</v>
      </c>
      <c r="B102" s="13" t="s">
        <v>42</v>
      </c>
      <c r="C102" s="13" t="s">
        <v>993</v>
      </c>
      <c r="D102" s="13" t="s">
        <v>994</v>
      </c>
      <c r="E102" s="13" t="s">
        <v>393</v>
      </c>
      <c r="F102" s="14" t="s">
        <v>995</v>
      </c>
      <c r="G102" s="14" t="s">
        <v>996</v>
      </c>
      <c r="H102" s="14" t="s">
        <v>997</v>
      </c>
      <c r="I102" s="14" t="s">
        <v>66</v>
      </c>
      <c r="J102" s="14" t="s">
        <v>142</v>
      </c>
      <c r="K102" s="14" t="s">
        <v>998</v>
      </c>
      <c r="L102" s="14" t="s">
        <v>51</v>
      </c>
      <c r="M102" s="14" t="s">
        <v>696</v>
      </c>
      <c r="N102" s="14" t="s">
        <v>53</v>
      </c>
      <c r="O102" s="14" t="s">
        <v>54</v>
      </c>
      <c r="P102" s="14" t="s">
        <v>54</v>
      </c>
      <c r="Q102" s="14" t="s">
        <v>54</v>
      </c>
      <c r="R102" s="14" t="s">
        <v>54</v>
      </c>
      <c r="S102" s="14" t="s">
        <v>54</v>
      </c>
      <c r="T102" s="14" t="s">
        <v>54</v>
      </c>
      <c r="U102" s="14" t="s">
        <v>54</v>
      </c>
      <c r="V102" s="14" t="s">
        <v>54</v>
      </c>
      <c r="W102" s="14" t="s">
        <v>54</v>
      </c>
      <c r="X102" s="14" t="s">
        <v>54</v>
      </c>
      <c r="Y102" s="14" t="s">
        <v>54</v>
      </c>
      <c r="Z102" s="14" t="s">
        <v>54</v>
      </c>
      <c r="AA102" s="14" t="s">
        <v>54</v>
      </c>
      <c r="AB102" s="14" t="s">
        <v>54</v>
      </c>
      <c r="AC102" s="14" t="s">
        <v>54</v>
      </c>
      <c r="AD102" s="14" t="s">
        <v>999</v>
      </c>
      <c r="AE102" s="14" t="n">
        <v>0</v>
      </c>
      <c r="AF102" s="14" t="n">
        <v>0</v>
      </c>
      <c r="AG102" s="14" t="n">
        <v>0</v>
      </c>
      <c r="AH102" s="15" t="str">
        <f aca="false">IF(AD102&lt;&gt;0,HYPERLINK("http://pergamum.anac.gov.br/arquivos/" &amp; AD102 &amp; ".pdf",AD102),"")</f>
        <v>PA2015-1121</v>
      </c>
      <c r="AI102" s="16" t="str">
        <f aca="false">IF(AE102&lt;&gt;0,HYPERLINK("http://pergamum.anac.gov.br/arquivos/" &amp; AE102 &amp; ".pdf",AE102),"")</f>
        <v/>
      </c>
      <c r="AJ102" s="16" t="str">
        <f aca="false">IF(AF102&lt;&gt;0,HYPERLINK("http://pergamum.anac.gov.br/arquivos/" &amp; AF102 &amp; ".pdf",AF102),"")</f>
        <v/>
      </c>
      <c r="AK102" s="17" t="str">
        <f aca="false">IF(AG102&lt;&gt;0,HYPERLINK("http://pergamum.anac.gov.br/arquivos/" &amp; AG102 &amp; ".pdf",AG102),"")</f>
        <v/>
      </c>
      <c r="AL102" s="18" t="s">
        <v>72</v>
      </c>
      <c r="AM102" s="18" t="s">
        <v>111</v>
      </c>
      <c r="AN102" s="18" t="s">
        <v>98</v>
      </c>
      <c r="AO102" s="19" t="s">
        <v>75</v>
      </c>
      <c r="AP102" s="18" t="n">
        <v>94</v>
      </c>
      <c r="AQ102" s="14" t="s">
        <v>76</v>
      </c>
      <c r="AR102" s="14"/>
      <c r="AS102" s="16" t="str">
        <f aca="false">IF(AND(AQ102&lt;&gt;0,AQ102&lt;&gt;""),HYPERLINK("http://pergamum.anac.gov.br/arquivos/" &amp; AQ102 &amp; ".pdf",AQ102),"")</f>
        <v>PA2016-0908</v>
      </c>
      <c r="AT102" s="16" t="str">
        <f aca="false">IF(AND(AR102&lt;&gt;0,AR102&lt;&gt;""),HYPERLINK("http://pergamum.anac.gov.br/arquivos/" &amp; AR102 &amp; ".pdf",AR102),"")</f>
        <v/>
      </c>
      <c r="AU102" s="14" t="s">
        <v>54</v>
      </c>
    </row>
    <row r="103" customFormat="false" ht="12.8" hidden="false" customHeight="false" outlineLevel="0" collapsed="false">
      <c r="A103" s="13" t="s">
        <v>1000</v>
      </c>
      <c r="B103" s="13" t="s">
        <v>42</v>
      </c>
      <c r="C103" s="13" t="s">
        <v>1001</v>
      </c>
      <c r="D103" s="13" t="s">
        <v>1002</v>
      </c>
      <c r="E103" s="13" t="s">
        <v>420</v>
      </c>
      <c r="F103" s="14" t="s">
        <v>1003</v>
      </c>
      <c r="G103" s="14" t="s">
        <v>1004</v>
      </c>
      <c r="H103" s="14" t="s">
        <v>1005</v>
      </c>
      <c r="I103" s="14" t="s">
        <v>66</v>
      </c>
      <c r="J103" s="14" t="s">
        <v>152</v>
      </c>
      <c r="K103" s="14" t="s">
        <v>1006</v>
      </c>
      <c r="L103" s="14" t="s">
        <v>69</v>
      </c>
      <c r="M103" s="14" t="s">
        <v>1007</v>
      </c>
      <c r="N103" s="14" t="s">
        <v>53</v>
      </c>
      <c r="O103" s="14" t="s">
        <v>54</v>
      </c>
      <c r="P103" s="14" t="s">
        <v>54</v>
      </c>
      <c r="Q103" s="14" t="s">
        <v>54</v>
      </c>
      <c r="R103" s="14" t="s">
        <v>54</v>
      </c>
      <c r="S103" s="14" t="s">
        <v>54</v>
      </c>
      <c r="T103" s="14" t="s">
        <v>54</v>
      </c>
      <c r="U103" s="14" t="s">
        <v>54</v>
      </c>
      <c r="V103" s="14" t="s">
        <v>54</v>
      </c>
      <c r="W103" s="14" t="s">
        <v>54</v>
      </c>
      <c r="X103" s="14" t="s">
        <v>54</v>
      </c>
      <c r="Y103" s="14" t="s">
        <v>54</v>
      </c>
      <c r="Z103" s="14" t="s">
        <v>54</v>
      </c>
      <c r="AA103" s="14" t="s">
        <v>54</v>
      </c>
      <c r="AB103" s="14" t="s">
        <v>54</v>
      </c>
      <c r="AC103" s="14" t="s">
        <v>54</v>
      </c>
      <c r="AD103" s="14" t="s">
        <v>1008</v>
      </c>
      <c r="AE103" s="14" t="n">
        <v>0</v>
      </c>
      <c r="AF103" s="14" t="n">
        <v>0</v>
      </c>
      <c r="AG103" s="14" t="n">
        <v>0</v>
      </c>
      <c r="AH103" s="15" t="str">
        <f aca="false">IF(AD103&lt;&gt;0,HYPERLINK("http://pergamum.anac.gov.br/arquivos/" &amp; AD103 &amp; ".pdf",AD103),"")</f>
        <v>PA2007-0843</v>
      </c>
      <c r="AI103" s="16" t="str">
        <f aca="false">IF(AE103&lt;&gt;0,HYPERLINK("http://pergamum.anac.gov.br/arquivos/" &amp; AE103 &amp; ".pdf",AE103),"")</f>
        <v/>
      </c>
      <c r="AJ103" s="16" t="str">
        <f aca="false">IF(AF103&lt;&gt;0,HYPERLINK("http://pergamum.anac.gov.br/arquivos/" &amp; AF103 &amp; ".pdf",AF103),"")</f>
        <v/>
      </c>
      <c r="AK103" s="17" t="str">
        <f aca="false">IF(AG103&lt;&gt;0,HYPERLINK("http://pergamum.anac.gov.br/arquivos/" &amp; AG103 &amp; ".pdf",AG103),"")</f>
        <v/>
      </c>
      <c r="AL103" s="18" t="s">
        <v>72</v>
      </c>
      <c r="AM103" s="18" t="s">
        <v>111</v>
      </c>
      <c r="AN103" s="18" t="s">
        <v>74</v>
      </c>
      <c r="AO103" s="19" t="s">
        <v>233</v>
      </c>
      <c r="AP103" s="18" t="n">
        <v>37</v>
      </c>
      <c r="AQ103" s="14" t="s">
        <v>76</v>
      </c>
      <c r="AR103" s="14"/>
      <c r="AS103" s="16" t="str">
        <f aca="false">IF(AND(AQ103&lt;&gt;0,AQ103&lt;&gt;""),HYPERLINK("http://pergamum.anac.gov.br/arquivos/" &amp; AQ103 &amp; ".pdf",AQ103),"")</f>
        <v>PA2016-0908</v>
      </c>
      <c r="AT103" s="16" t="str">
        <f aca="false">IF(AND(AR103&lt;&gt;0,AR103&lt;&gt;""),HYPERLINK("http://pergamum.anac.gov.br/arquivos/" &amp; AR103 &amp; ".pdf",AR103),"")</f>
        <v/>
      </c>
      <c r="AU103" s="14" t="s">
        <v>54</v>
      </c>
    </row>
    <row r="104" customFormat="false" ht="12.8" hidden="false" customHeight="false" outlineLevel="0" collapsed="false">
      <c r="A104" s="13" t="s">
        <v>1009</v>
      </c>
      <c r="B104" s="13" t="s">
        <v>42</v>
      </c>
      <c r="C104" s="13" t="s">
        <v>1010</v>
      </c>
      <c r="D104" s="13" t="s">
        <v>1011</v>
      </c>
      <c r="E104" s="13" t="s">
        <v>115</v>
      </c>
      <c r="F104" s="14" t="s">
        <v>1012</v>
      </c>
      <c r="G104" s="14" t="s">
        <v>1013</v>
      </c>
      <c r="H104" s="14" t="s">
        <v>1014</v>
      </c>
      <c r="I104" s="14" t="s">
        <v>202</v>
      </c>
      <c r="J104" s="14" t="s">
        <v>155</v>
      </c>
      <c r="K104" s="14" t="s">
        <v>1015</v>
      </c>
      <c r="L104" s="14" t="s">
        <v>51</v>
      </c>
      <c r="M104" s="14" t="s">
        <v>1016</v>
      </c>
      <c r="N104" s="14" t="s">
        <v>53</v>
      </c>
      <c r="O104" s="14" t="s">
        <v>54</v>
      </c>
      <c r="P104" s="14" t="s">
        <v>54</v>
      </c>
      <c r="Q104" s="14" t="s">
        <v>54</v>
      </c>
      <c r="R104" s="14" t="s">
        <v>54</v>
      </c>
      <c r="S104" s="14" t="s">
        <v>54</v>
      </c>
      <c r="T104" s="14" t="s">
        <v>54</v>
      </c>
      <c r="U104" s="14" t="s">
        <v>54</v>
      </c>
      <c r="V104" s="14" t="s">
        <v>54</v>
      </c>
      <c r="W104" s="14" t="s">
        <v>54</v>
      </c>
      <c r="X104" s="14" t="s">
        <v>54</v>
      </c>
      <c r="Y104" s="14" t="s">
        <v>54</v>
      </c>
      <c r="Z104" s="14" t="s">
        <v>54</v>
      </c>
      <c r="AA104" s="14" t="s">
        <v>54</v>
      </c>
      <c r="AB104" s="14" t="s">
        <v>54</v>
      </c>
      <c r="AC104" s="14" t="s">
        <v>54</v>
      </c>
      <c r="AD104" s="14" t="s">
        <v>1017</v>
      </c>
      <c r="AE104" s="14" t="n">
        <v>0</v>
      </c>
      <c r="AF104" s="14" t="n">
        <v>0</v>
      </c>
      <c r="AG104" s="14" t="n">
        <v>0</v>
      </c>
      <c r="AH104" s="15" t="str">
        <f aca="false">IF(AD104&lt;&gt;0,HYPERLINK("http://pergamum.anac.gov.br/arquivos/" &amp; AD104 &amp; ".pdf",AD104),"")</f>
        <v>PD2001-1632</v>
      </c>
      <c r="AI104" s="16" t="str">
        <f aca="false">IF(AE104&lt;&gt;0,HYPERLINK("http://pergamum.anac.gov.br/arquivos/" &amp; AE104 &amp; ".pdf",AE104),"")</f>
        <v/>
      </c>
      <c r="AJ104" s="16" t="str">
        <f aca="false">IF(AF104&lt;&gt;0,HYPERLINK("http://pergamum.anac.gov.br/arquivos/" &amp; AF104 &amp; ".pdf",AF104),"")</f>
        <v/>
      </c>
      <c r="AK104" s="17" t="str">
        <f aca="false">IF(AG104&lt;&gt;0,HYPERLINK("http://pergamum.anac.gov.br/arquivos/" &amp; AG104 &amp; ".pdf",AG104),"")</f>
        <v/>
      </c>
      <c r="AL104" s="18" t="s">
        <v>72</v>
      </c>
      <c r="AM104" s="18" t="s">
        <v>73</v>
      </c>
      <c r="AN104" s="18" t="s">
        <v>98</v>
      </c>
      <c r="AO104" s="19" t="s">
        <v>476</v>
      </c>
      <c r="AP104" s="18" t="n">
        <v>31</v>
      </c>
      <c r="AQ104" s="14" t="s">
        <v>76</v>
      </c>
      <c r="AR104" s="14"/>
      <c r="AS104" s="16" t="str">
        <f aca="false">IF(AND(AQ104&lt;&gt;0,AQ104&lt;&gt;""),HYPERLINK("http://pergamum.anac.gov.br/arquivos/" &amp; AQ104 &amp; ".pdf",AQ104),"")</f>
        <v>PA2016-0908</v>
      </c>
      <c r="AT104" s="16" t="str">
        <f aca="false">IF(AND(AR104&lt;&gt;0,AR104&lt;&gt;""),HYPERLINK("http://pergamum.anac.gov.br/arquivos/" &amp; AR104 &amp; ".pdf",AR104),"")</f>
        <v/>
      </c>
      <c r="AU104" s="14" t="s">
        <v>54</v>
      </c>
    </row>
    <row r="105" customFormat="false" ht="12.8" hidden="false" customHeight="false" outlineLevel="0" collapsed="false">
      <c r="A105" s="13" t="s">
        <v>1018</v>
      </c>
      <c r="B105" s="13" t="s">
        <v>42</v>
      </c>
      <c r="C105" s="13" t="s">
        <v>1019</v>
      </c>
      <c r="D105" s="13" t="s">
        <v>1020</v>
      </c>
      <c r="E105" s="13" t="s">
        <v>499</v>
      </c>
      <c r="F105" s="14" t="s">
        <v>1021</v>
      </c>
      <c r="G105" s="14" t="s">
        <v>1022</v>
      </c>
      <c r="H105" s="14" t="s">
        <v>1023</v>
      </c>
      <c r="I105" s="14" t="s">
        <v>66</v>
      </c>
      <c r="J105" s="14" t="s">
        <v>191</v>
      </c>
      <c r="K105" s="14" t="s">
        <v>1024</v>
      </c>
      <c r="L105" s="14" t="s">
        <v>69</v>
      </c>
      <c r="M105" s="14" t="s">
        <v>1025</v>
      </c>
      <c r="N105" s="14" t="s">
        <v>53</v>
      </c>
      <c r="O105" s="14" t="s">
        <v>54</v>
      </c>
      <c r="P105" s="14" t="s">
        <v>54</v>
      </c>
      <c r="Q105" s="14" t="s">
        <v>54</v>
      </c>
      <c r="R105" s="14" t="s">
        <v>54</v>
      </c>
      <c r="S105" s="14" t="s">
        <v>54</v>
      </c>
      <c r="T105" s="14" t="s">
        <v>54</v>
      </c>
      <c r="U105" s="14" t="s">
        <v>54</v>
      </c>
      <c r="V105" s="14" t="s">
        <v>54</v>
      </c>
      <c r="W105" s="14" t="s">
        <v>54</v>
      </c>
      <c r="X105" s="14" t="s">
        <v>54</v>
      </c>
      <c r="Y105" s="14" t="s">
        <v>54</v>
      </c>
      <c r="Z105" s="14" t="s">
        <v>54</v>
      </c>
      <c r="AA105" s="14" t="s">
        <v>54</v>
      </c>
      <c r="AB105" s="14" t="s">
        <v>54</v>
      </c>
      <c r="AC105" s="14" t="s">
        <v>54</v>
      </c>
      <c r="AD105" s="14" t="s">
        <v>1026</v>
      </c>
      <c r="AE105" s="14" t="n">
        <v>0</v>
      </c>
      <c r="AF105" s="14" t="n">
        <v>0</v>
      </c>
      <c r="AG105" s="14" t="n">
        <v>0</v>
      </c>
      <c r="AH105" s="15" t="str">
        <f aca="false">IF(AD105&lt;&gt;0,HYPERLINK("http://pergamum.anac.gov.br/arquivos/" &amp; AD105 &amp; ".pdf",AD105),"")</f>
        <v>PA2013-1297</v>
      </c>
      <c r="AI105" s="16" t="str">
        <f aca="false">IF(AE105&lt;&gt;0,HYPERLINK("http://pergamum.anac.gov.br/arquivos/" &amp; AE105 &amp; ".pdf",AE105),"")</f>
        <v/>
      </c>
      <c r="AJ105" s="16" t="str">
        <f aca="false">IF(AF105&lt;&gt;0,HYPERLINK("http://pergamum.anac.gov.br/arquivos/" &amp; AF105 &amp; ".pdf",AF105),"")</f>
        <v/>
      </c>
      <c r="AK105" s="17" t="str">
        <f aca="false">IF(AG105&lt;&gt;0,HYPERLINK("http://pergamum.anac.gov.br/arquivos/" &amp; AG105 &amp; ".pdf",AG105),"")</f>
        <v/>
      </c>
      <c r="AL105" s="18" t="s">
        <v>230</v>
      </c>
      <c r="AM105" s="18" t="s">
        <v>159</v>
      </c>
      <c r="AN105" s="18" t="s">
        <v>232</v>
      </c>
      <c r="AO105" s="19" t="s">
        <v>1027</v>
      </c>
      <c r="AP105" s="18" t="s">
        <v>234</v>
      </c>
      <c r="AQ105" s="14" t="s">
        <v>1028</v>
      </c>
      <c r="AR105" s="14"/>
      <c r="AS105" s="16" t="str">
        <f aca="false">IF(AND(AQ105&lt;&gt;0,AQ105&lt;&gt;""),HYPERLINK("http://pergamum.anac.gov.br/arquivos/" &amp; AQ105 &amp; ".pdf",AQ105),"")</f>
        <v>PA2016-1317</v>
      </c>
      <c r="AT105" s="16" t="str">
        <f aca="false">IF(AND(AR105&lt;&gt;0,AR105&lt;&gt;""),HYPERLINK("http://pergamum.anac.gov.br/arquivos/" &amp; AR105 &amp; ".pdf",AR105),"")</f>
        <v/>
      </c>
      <c r="AU105" s="14" t="s">
        <v>54</v>
      </c>
    </row>
    <row r="106" customFormat="false" ht="12.8" hidden="false" customHeight="false" outlineLevel="0" collapsed="false">
      <c r="A106" s="13" t="s">
        <v>1029</v>
      </c>
      <c r="B106" s="13" t="s">
        <v>42</v>
      </c>
      <c r="C106" s="13" t="s">
        <v>1030</v>
      </c>
      <c r="D106" s="13" t="s">
        <v>519</v>
      </c>
      <c r="E106" s="13" t="s">
        <v>274</v>
      </c>
      <c r="F106" s="14" t="s">
        <v>1031</v>
      </c>
      <c r="G106" s="14" t="s">
        <v>1032</v>
      </c>
      <c r="H106" s="14" t="s">
        <v>694</v>
      </c>
      <c r="I106" s="14" t="s">
        <v>66</v>
      </c>
      <c r="J106" s="14" t="s">
        <v>1033</v>
      </c>
      <c r="K106" s="14" t="s">
        <v>1034</v>
      </c>
      <c r="L106" s="14" t="s">
        <v>720</v>
      </c>
      <c r="M106" s="14" t="s">
        <v>1035</v>
      </c>
      <c r="N106" s="14" t="s">
        <v>53</v>
      </c>
      <c r="O106" s="14" t="s">
        <v>1036</v>
      </c>
      <c r="P106" s="14" t="s">
        <v>913</v>
      </c>
      <c r="Q106" s="14" t="s">
        <v>51</v>
      </c>
      <c r="R106" s="14" t="s">
        <v>1037</v>
      </c>
      <c r="S106" s="14" t="s">
        <v>53</v>
      </c>
      <c r="T106" s="14" t="s">
        <v>54</v>
      </c>
      <c r="U106" s="14" t="s">
        <v>54</v>
      </c>
      <c r="V106" s="14" t="s">
        <v>54</v>
      </c>
      <c r="W106" s="14" t="s">
        <v>54</v>
      </c>
      <c r="X106" s="14" t="s">
        <v>54</v>
      </c>
      <c r="Y106" s="14" t="s">
        <v>54</v>
      </c>
      <c r="Z106" s="14" t="s">
        <v>54</v>
      </c>
      <c r="AA106" s="14" t="s">
        <v>54</v>
      </c>
      <c r="AB106" s="14" t="s">
        <v>54</v>
      </c>
      <c r="AC106" s="14" t="s">
        <v>54</v>
      </c>
      <c r="AD106" s="14" t="s">
        <v>1038</v>
      </c>
      <c r="AE106" s="14" t="n">
        <v>0</v>
      </c>
      <c r="AF106" s="14" t="n">
        <v>0</v>
      </c>
      <c r="AG106" s="14" t="n">
        <v>0</v>
      </c>
      <c r="AH106" s="15" t="str">
        <f aca="false">IF(AD106&lt;&gt;0,HYPERLINK("http://pergamum.anac.gov.br/arquivos/" &amp; AD106 &amp; ".pdf",AD106),"")</f>
        <v>PA2014-1562</v>
      </c>
      <c r="AI106" s="16" t="str">
        <f aca="false">IF(AE106&lt;&gt;0,HYPERLINK("http://pergamum.anac.gov.br/arquivos/" &amp; AE106 &amp; ".pdf",AE106),"")</f>
        <v/>
      </c>
      <c r="AJ106" s="16" t="str">
        <f aca="false">IF(AF106&lt;&gt;0,HYPERLINK("http://pergamum.anac.gov.br/arquivos/" &amp; AF106 &amp; ".pdf",AF106),"")</f>
        <v/>
      </c>
      <c r="AK106" s="17" t="str">
        <f aca="false">IF(AG106&lt;&gt;0,HYPERLINK("http://pergamum.anac.gov.br/arquivos/" &amp; AG106 &amp; ".pdf",AG106),"")</f>
        <v/>
      </c>
      <c r="AL106" s="18" t="s">
        <v>230</v>
      </c>
      <c r="AM106" s="18" t="s">
        <v>159</v>
      </c>
      <c r="AN106" s="18" t="s">
        <v>54</v>
      </c>
      <c r="AO106" s="19" t="s">
        <v>54</v>
      </c>
      <c r="AP106" s="18" t="s">
        <v>54</v>
      </c>
      <c r="AQ106" s="14"/>
      <c r="AR106" s="14"/>
      <c r="AS106" s="16" t="str">
        <f aca="false">IF(AND(AQ106&lt;&gt;0,AQ106&lt;&gt;""),HYPERLINK("http://pergamum.anac.gov.br/arquivos/" &amp; AQ106 &amp; ".pdf",AQ106),"")</f>
        <v/>
      </c>
      <c r="AT106" s="16" t="str">
        <f aca="false">IF(AND(AR106&lt;&gt;0,AR106&lt;&gt;""),HYPERLINK("http://pergamum.anac.gov.br/arquivos/" &amp; AR106 &amp; ".pdf",AR106),"")</f>
        <v/>
      </c>
      <c r="AU106" s="14" t="s">
        <v>54</v>
      </c>
    </row>
    <row r="107" customFormat="false" ht="12.8" hidden="false" customHeight="false" outlineLevel="0" collapsed="false">
      <c r="A107" s="13" t="s">
        <v>1039</v>
      </c>
      <c r="B107" s="13" t="s">
        <v>42</v>
      </c>
      <c r="C107" s="13" t="s">
        <v>1040</v>
      </c>
      <c r="D107" s="13" t="s">
        <v>1041</v>
      </c>
      <c r="E107" s="13" t="s">
        <v>62</v>
      </c>
      <c r="F107" s="14" t="s">
        <v>1042</v>
      </c>
      <c r="G107" s="14" t="s">
        <v>1043</v>
      </c>
      <c r="H107" s="14" t="s">
        <v>1044</v>
      </c>
      <c r="I107" s="14" t="s">
        <v>66</v>
      </c>
      <c r="J107" s="14" t="s">
        <v>191</v>
      </c>
      <c r="K107" s="14" t="s">
        <v>361</v>
      </c>
      <c r="L107" s="14" t="s">
        <v>69</v>
      </c>
      <c r="M107" s="14" t="s">
        <v>144</v>
      </c>
      <c r="N107" s="14" t="s">
        <v>53</v>
      </c>
      <c r="O107" s="14" t="s">
        <v>54</v>
      </c>
      <c r="P107" s="14" t="s">
        <v>54</v>
      </c>
      <c r="Q107" s="14" t="s">
        <v>54</v>
      </c>
      <c r="R107" s="14" t="s">
        <v>54</v>
      </c>
      <c r="S107" s="14" t="s">
        <v>54</v>
      </c>
      <c r="T107" s="14" t="s">
        <v>54</v>
      </c>
      <c r="U107" s="14" t="s">
        <v>54</v>
      </c>
      <c r="V107" s="14" t="s">
        <v>54</v>
      </c>
      <c r="W107" s="14" t="s">
        <v>54</v>
      </c>
      <c r="X107" s="14" t="s">
        <v>54</v>
      </c>
      <c r="Y107" s="14" t="s">
        <v>54</v>
      </c>
      <c r="Z107" s="14" t="s">
        <v>54</v>
      </c>
      <c r="AA107" s="14" t="s">
        <v>54</v>
      </c>
      <c r="AB107" s="14" t="s">
        <v>54</v>
      </c>
      <c r="AC107" s="14" t="s">
        <v>54</v>
      </c>
      <c r="AD107" s="14" t="s">
        <v>1045</v>
      </c>
      <c r="AE107" s="14" t="s">
        <v>1046</v>
      </c>
      <c r="AF107" s="14" t="n">
        <v>0</v>
      </c>
      <c r="AG107" s="14" t="n">
        <v>0</v>
      </c>
      <c r="AH107" s="15" t="str">
        <f aca="false">IF(AD107&lt;&gt;0,HYPERLINK("http://pergamum.anac.gov.br/arquivos/" &amp; AD107 &amp; ".pdf",AD107),"")</f>
        <v>PD1983-0028</v>
      </c>
      <c r="AI107" s="16" t="str">
        <f aca="false">IF(AE107&lt;&gt;0,HYPERLINK("http://pergamum.anac.gov.br/arquivos/" &amp; AE107 &amp; ".pdf",AE107),"")</f>
        <v>PD1991-0240</v>
      </c>
      <c r="AJ107" s="16" t="str">
        <f aca="false">IF(AF107&lt;&gt;0,HYPERLINK("http://pergamum.anac.gov.br/arquivos/" &amp; AF107 &amp; ".pdf",AF107),"")</f>
        <v/>
      </c>
      <c r="AK107" s="17" t="str">
        <f aca="false">IF(AG107&lt;&gt;0,HYPERLINK("http://pergamum.anac.gov.br/arquivos/" &amp; AG107 &amp; ".pdf",AG107),"")</f>
        <v/>
      </c>
      <c r="AL107" s="18" t="s">
        <v>110</v>
      </c>
      <c r="AM107" s="18" t="s">
        <v>111</v>
      </c>
      <c r="AN107" s="18" t="s">
        <v>54</v>
      </c>
      <c r="AO107" s="19" t="s">
        <v>54</v>
      </c>
      <c r="AP107" s="18" t="s">
        <v>54</v>
      </c>
      <c r="AQ107" s="14"/>
      <c r="AR107" s="14"/>
      <c r="AS107" s="16" t="str">
        <f aca="false">IF(AND(AQ107&lt;&gt;0,AQ107&lt;&gt;""),HYPERLINK("http://pergamum.anac.gov.br/arquivos/" &amp; AQ107 &amp; ".pdf",AQ107),"")</f>
        <v/>
      </c>
      <c r="AT107" s="16" t="str">
        <f aca="false">IF(AND(AR107&lt;&gt;0,AR107&lt;&gt;""),HYPERLINK("http://pergamum.anac.gov.br/arquivos/" &amp; AR107 &amp; ".pdf",AR107),"")</f>
        <v/>
      </c>
      <c r="AU107" s="14" t="s">
        <v>54</v>
      </c>
    </row>
    <row r="108" customFormat="false" ht="12.8" hidden="false" customHeight="false" outlineLevel="0" collapsed="false">
      <c r="A108" s="13" t="s">
        <v>1047</v>
      </c>
      <c r="B108" s="13" t="s">
        <v>42</v>
      </c>
      <c r="C108" s="13" t="s">
        <v>1048</v>
      </c>
      <c r="D108" s="13" t="s">
        <v>1049</v>
      </c>
      <c r="E108" s="13" t="s">
        <v>841</v>
      </c>
      <c r="F108" s="14" t="s">
        <v>1050</v>
      </c>
      <c r="G108" s="14" t="s">
        <v>1051</v>
      </c>
      <c r="H108" s="14" t="s">
        <v>1052</v>
      </c>
      <c r="I108" s="14" t="s">
        <v>66</v>
      </c>
      <c r="J108" s="14" t="s">
        <v>439</v>
      </c>
      <c r="K108" s="14" t="s">
        <v>297</v>
      </c>
      <c r="L108" s="14" t="s">
        <v>1053</v>
      </c>
      <c r="M108" s="14" t="s">
        <v>1054</v>
      </c>
      <c r="N108" s="14" t="s">
        <v>53</v>
      </c>
      <c r="O108" s="14" t="s">
        <v>54</v>
      </c>
      <c r="P108" s="14" t="s">
        <v>54</v>
      </c>
      <c r="Q108" s="14" t="s">
        <v>54</v>
      </c>
      <c r="R108" s="14" t="s">
        <v>54</v>
      </c>
      <c r="S108" s="14" t="s">
        <v>54</v>
      </c>
      <c r="T108" s="14" t="s">
        <v>54</v>
      </c>
      <c r="U108" s="14" t="s">
        <v>54</v>
      </c>
      <c r="V108" s="14" t="s">
        <v>54</v>
      </c>
      <c r="W108" s="14" t="s">
        <v>54</v>
      </c>
      <c r="X108" s="14" t="s">
        <v>54</v>
      </c>
      <c r="Y108" s="14" t="s">
        <v>54</v>
      </c>
      <c r="Z108" s="14" t="s">
        <v>54</v>
      </c>
      <c r="AA108" s="14" t="s">
        <v>54</v>
      </c>
      <c r="AB108" s="14" t="s">
        <v>54</v>
      </c>
      <c r="AC108" s="14" t="s">
        <v>54</v>
      </c>
      <c r="AD108" s="14" t="s">
        <v>1055</v>
      </c>
      <c r="AE108" s="14" t="n">
        <v>0</v>
      </c>
      <c r="AF108" s="14" t="n">
        <v>0</v>
      </c>
      <c r="AG108" s="14" t="n">
        <v>0</v>
      </c>
      <c r="AH108" s="15" t="str">
        <f aca="false">IF(AD108&lt;&gt;0,HYPERLINK("http://pergamum.anac.gov.br/arquivos/" &amp; AD108 &amp; ".pdf",AD108),"")</f>
        <v>PA2014-1256</v>
      </c>
      <c r="AI108" s="16" t="str">
        <f aca="false">IF(AE108&lt;&gt;0,HYPERLINK("http://pergamum.anac.gov.br/arquivos/" &amp; AE108 &amp; ".pdf",AE108),"")</f>
        <v/>
      </c>
      <c r="AJ108" s="16" t="str">
        <f aca="false">IF(AF108&lt;&gt;0,HYPERLINK("http://pergamum.anac.gov.br/arquivos/" &amp; AF108 &amp; ".pdf",AF108),"")</f>
        <v/>
      </c>
      <c r="AK108" s="17" t="str">
        <f aca="false">IF(AG108&lt;&gt;0,HYPERLINK("http://pergamum.anac.gov.br/arquivos/" &amp; AG108 &amp; ".pdf",AG108),"")</f>
        <v/>
      </c>
      <c r="AL108" s="18" t="s">
        <v>110</v>
      </c>
      <c r="AM108" s="18" t="s">
        <v>231</v>
      </c>
      <c r="AN108" s="18" t="s">
        <v>232</v>
      </c>
      <c r="AO108" s="19" t="s">
        <v>828</v>
      </c>
      <c r="AP108" s="18" t="s">
        <v>234</v>
      </c>
      <c r="AQ108" s="14" t="s">
        <v>1056</v>
      </c>
      <c r="AR108" s="14"/>
      <c r="AS108" s="16" t="str">
        <f aca="false">IF(AND(AQ108&lt;&gt;0,AQ108&lt;&gt;""),HYPERLINK("http://pergamum.anac.gov.br/arquivos/" &amp; AQ108 &amp; ".pdf",AQ108),"")</f>
        <v>PA2016-0554</v>
      </c>
      <c r="AT108" s="16" t="str">
        <f aca="false">IF(AND(AR108&lt;&gt;0,AR108&lt;&gt;""),HYPERLINK("http://pergamum.anac.gov.br/arquivos/" &amp; AR108 &amp; ".pdf",AR108),"")</f>
        <v/>
      </c>
      <c r="AU108" s="14" t="s">
        <v>54</v>
      </c>
    </row>
    <row r="109" customFormat="false" ht="12.8" hidden="false" customHeight="false" outlineLevel="0" collapsed="false">
      <c r="A109" s="13" t="s">
        <v>1057</v>
      </c>
      <c r="B109" s="13" t="s">
        <v>42</v>
      </c>
      <c r="C109" s="13" t="s">
        <v>1058</v>
      </c>
      <c r="D109" s="13" t="s">
        <v>1059</v>
      </c>
      <c r="E109" s="13" t="s">
        <v>62</v>
      </c>
      <c r="F109" s="14" t="s">
        <v>1060</v>
      </c>
      <c r="G109" s="14" t="s">
        <v>1061</v>
      </c>
      <c r="H109" s="14" t="s">
        <v>1062</v>
      </c>
      <c r="I109" s="14" t="s">
        <v>66</v>
      </c>
      <c r="J109" s="14" t="s">
        <v>142</v>
      </c>
      <c r="K109" s="14" t="s">
        <v>1063</v>
      </c>
      <c r="L109" s="14" t="s">
        <v>69</v>
      </c>
      <c r="M109" s="14" t="s">
        <v>1064</v>
      </c>
      <c r="N109" s="14" t="s">
        <v>53</v>
      </c>
      <c r="O109" s="14" t="s">
        <v>54</v>
      </c>
      <c r="P109" s="14" t="s">
        <v>54</v>
      </c>
      <c r="Q109" s="14" t="s">
        <v>54</v>
      </c>
      <c r="R109" s="14" t="s">
        <v>54</v>
      </c>
      <c r="S109" s="14" t="s">
        <v>54</v>
      </c>
      <c r="T109" s="14" t="s">
        <v>54</v>
      </c>
      <c r="U109" s="14" t="s">
        <v>54</v>
      </c>
      <c r="V109" s="14" t="s">
        <v>54</v>
      </c>
      <c r="W109" s="14" t="s">
        <v>54</v>
      </c>
      <c r="X109" s="14" t="s">
        <v>54</v>
      </c>
      <c r="Y109" s="14" t="s">
        <v>54</v>
      </c>
      <c r="Z109" s="14" t="s">
        <v>54</v>
      </c>
      <c r="AA109" s="14" t="s">
        <v>54</v>
      </c>
      <c r="AB109" s="14" t="s">
        <v>54</v>
      </c>
      <c r="AC109" s="14" t="s">
        <v>54</v>
      </c>
      <c r="AD109" s="14" t="s">
        <v>1065</v>
      </c>
      <c r="AE109" s="14" t="n">
        <v>0</v>
      </c>
      <c r="AF109" s="14" t="n">
        <v>0</v>
      </c>
      <c r="AG109" s="14" t="n">
        <v>0</v>
      </c>
      <c r="AH109" s="15" t="str">
        <f aca="false">IF(AD109&lt;&gt;0,HYPERLINK("http://pergamum.anac.gov.br/arquivos/" &amp; AD109 &amp; ".pdf",AD109),"")</f>
        <v>PD1988-0213</v>
      </c>
      <c r="AI109" s="16" t="str">
        <f aca="false">IF(AE109&lt;&gt;0,HYPERLINK("http://pergamum.anac.gov.br/arquivos/" &amp; AE109 &amp; ".pdf",AE109),"")</f>
        <v/>
      </c>
      <c r="AJ109" s="16" t="str">
        <f aca="false">IF(AF109&lt;&gt;0,HYPERLINK("http://pergamum.anac.gov.br/arquivos/" &amp; AF109 &amp; ".pdf",AF109),"")</f>
        <v/>
      </c>
      <c r="AK109" s="17" t="str">
        <f aca="false">IF(AG109&lt;&gt;0,HYPERLINK("http://pergamum.anac.gov.br/arquivos/" &amp; AG109 &amp; ".pdf",AG109),"")</f>
        <v/>
      </c>
      <c r="AL109" s="18" t="s">
        <v>72</v>
      </c>
      <c r="AM109" s="18" t="s">
        <v>111</v>
      </c>
      <c r="AN109" s="18" t="s">
        <v>74</v>
      </c>
      <c r="AO109" s="19" t="s">
        <v>233</v>
      </c>
      <c r="AP109" s="18" t="n">
        <v>13</v>
      </c>
      <c r="AQ109" s="14" t="s">
        <v>76</v>
      </c>
      <c r="AR109" s="14"/>
      <c r="AS109" s="16" t="str">
        <f aca="false">IF(AND(AQ109&lt;&gt;0,AQ109&lt;&gt;""),HYPERLINK("http://pergamum.anac.gov.br/arquivos/" &amp; AQ109 &amp; ".pdf",AQ109),"")</f>
        <v>PA2016-0908</v>
      </c>
      <c r="AT109" s="16" t="str">
        <f aca="false">IF(AND(AR109&lt;&gt;0,AR109&lt;&gt;""),HYPERLINK("http://pergamum.anac.gov.br/arquivos/" &amp; AR109 &amp; ".pdf",AR109),"")</f>
        <v/>
      </c>
      <c r="AU109" s="14" t="s">
        <v>54</v>
      </c>
    </row>
    <row r="110" customFormat="false" ht="12.8" hidden="false" customHeight="false" outlineLevel="0" collapsed="false">
      <c r="A110" s="13" t="s">
        <v>1066</v>
      </c>
      <c r="B110" s="13" t="s">
        <v>42</v>
      </c>
      <c r="C110" s="13" t="s">
        <v>1067</v>
      </c>
      <c r="D110" s="13" t="s">
        <v>1068</v>
      </c>
      <c r="E110" s="13" t="s">
        <v>326</v>
      </c>
      <c r="F110" s="14" t="s">
        <v>1069</v>
      </c>
      <c r="G110" s="14" t="s">
        <v>1070</v>
      </c>
      <c r="H110" s="14" t="s">
        <v>1071</v>
      </c>
      <c r="I110" s="14" t="s">
        <v>66</v>
      </c>
      <c r="J110" s="14" t="s">
        <v>152</v>
      </c>
      <c r="K110" s="14" t="s">
        <v>1072</v>
      </c>
      <c r="L110" s="14" t="s">
        <v>69</v>
      </c>
      <c r="M110" s="14" t="s">
        <v>1073</v>
      </c>
      <c r="N110" s="14" t="s">
        <v>53</v>
      </c>
      <c r="O110" s="14" t="s">
        <v>347</v>
      </c>
      <c r="P110" s="14" t="s">
        <v>1074</v>
      </c>
      <c r="Q110" s="14" t="s">
        <v>69</v>
      </c>
      <c r="R110" s="14" t="s">
        <v>1037</v>
      </c>
      <c r="S110" s="14" t="s">
        <v>53</v>
      </c>
      <c r="T110" s="14" t="s">
        <v>54</v>
      </c>
      <c r="U110" s="14" t="s">
        <v>54</v>
      </c>
      <c r="V110" s="14" t="s">
        <v>54</v>
      </c>
      <c r="W110" s="14" t="s">
        <v>54</v>
      </c>
      <c r="X110" s="14" t="s">
        <v>54</v>
      </c>
      <c r="Y110" s="14" t="s">
        <v>54</v>
      </c>
      <c r="Z110" s="14" t="s">
        <v>54</v>
      </c>
      <c r="AA110" s="14" t="s">
        <v>54</v>
      </c>
      <c r="AB110" s="14" t="s">
        <v>54</v>
      </c>
      <c r="AC110" s="14" t="s">
        <v>54</v>
      </c>
      <c r="AD110" s="14" t="s">
        <v>1075</v>
      </c>
      <c r="AE110" s="14" t="n">
        <v>0</v>
      </c>
      <c r="AF110" s="14" t="n">
        <v>0</v>
      </c>
      <c r="AG110" s="14" t="n">
        <v>0</v>
      </c>
      <c r="AH110" s="15" t="str">
        <f aca="false">IF(AD110&lt;&gt;0,HYPERLINK("http://pergamum.anac.gov.br/arquivos/" &amp; AD110 &amp; ".pdf",AD110),"")</f>
        <v>PA2015-2239</v>
      </c>
      <c r="AI110" s="16" t="str">
        <f aca="false">IF(AE110&lt;&gt;0,HYPERLINK("http://pergamum.anac.gov.br/arquivos/" &amp; AE110 &amp; ".pdf",AE110),"")</f>
        <v/>
      </c>
      <c r="AJ110" s="16" t="str">
        <f aca="false">IF(AF110&lt;&gt;0,HYPERLINK("http://pergamum.anac.gov.br/arquivos/" &amp; AF110 &amp; ".pdf",AF110),"")</f>
        <v/>
      </c>
      <c r="AK110" s="17" t="str">
        <f aca="false">IF(AG110&lt;&gt;0,HYPERLINK("http://pergamum.anac.gov.br/arquivos/" &amp; AG110 &amp; ".pdf",AG110),"")</f>
        <v/>
      </c>
      <c r="AL110" s="18" t="s">
        <v>110</v>
      </c>
      <c r="AM110" s="18" t="s">
        <v>159</v>
      </c>
      <c r="AN110" s="18" t="s">
        <v>54</v>
      </c>
      <c r="AO110" s="19" t="s">
        <v>54</v>
      </c>
      <c r="AP110" s="18" t="s">
        <v>54</v>
      </c>
      <c r="AQ110" s="14"/>
      <c r="AR110" s="14"/>
      <c r="AS110" s="16" t="str">
        <f aca="false">IF(AND(AQ110&lt;&gt;0,AQ110&lt;&gt;""),HYPERLINK("http://pergamum.anac.gov.br/arquivos/" &amp; AQ110 &amp; ".pdf",AQ110),"")</f>
        <v/>
      </c>
      <c r="AT110" s="16" t="str">
        <f aca="false">IF(AND(AR110&lt;&gt;0,AR110&lt;&gt;""),HYPERLINK("http://pergamum.anac.gov.br/arquivos/" &amp; AR110 &amp; ".pdf",AR110),"")</f>
        <v/>
      </c>
      <c r="AU110" s="14" t="s">
        <v>54</v>
      </c>
    </row>
    <row r="111" customFormat="false" ht="12.8" hidden="false" customHeight="false" outlineLevel="0" collapsed="false">
      <c r="A111" s="13" t="s">
        <v>1076</v>
      </c>
      <c r="B111" s="13" t="s">
        <v>42</v>
      </c>
      <c r="C111" s="13" t="s">
        <v>100</v>
      </c>
      <c r="D111" s="13" t="s">
        <v>100</v>
      </c>
      <c r="E111" s="13" t="s">
        <v>163</v>
      </c>
      <c r="F111" s="14" t="s">
        <v>1077</v>
      </c>
      <c r="G111" s="14" t="s">
        <v>1078</v>
      </c>
      <c r="H111" s="14" t="s">
        <v>988</v>
      </c>
      <c r="I111" s="14" t="s">
        <v>66</v>
      </c>
      <c r="J111" s="14" t="s">
        <v>106</v>
      </c>
      <c r="K111" s="14" t="s">
        <v>251</v>
      </c>
      <c r="L111" s="14" t="s">
        <v>69</v>
      </c>
      <c r="M111" s="14" t="s">
        <v>1079</v>
      </c>
      <c r="N111" s="14" t="s">
        <v>168</v>
      </c>
      <c r="O111" s="14" t="s">
        <v>155</v>
      </c>
      <c r="P111" s="14" t="s">
        <v>581</v>
      </c>
      <c r="Q111" s="14" t="s">
        <v>51</v>
      </c>
      <c r="R111" s="14" t="s">
        <v>696</v>
      </c>
      <c r="S111" s="14" t="s">
        <v>53</v>
      </c>
      <c r="T111" s="14" t="s">
        <v>54</v>
      </c>
      <c r="U111" s="14" t="s">
        <v>54</v>
      </c>
      <c r="V111" s="14" t="s">
        <v>54</v>
      </c>
      <c r="W111" s="14" t="s">
        <v>54</v>
      </c>
      <c r="X111" s="14" t="s">
        <v>54</v>
      </c>
      <c r="Y111" s="14" t="s">
        <v>54</v>
      </c>
      <c r="Z111" s="14" t="s">
        <v>54</v>
      </c>
      <c r="AA111" s="14" t="s">
        <v>54</v>
      </c>
      <c r="AB111" s="14" t="s">
        <v>54</v>
      </c>
      <c r="AC111" s="14" t="s">
        <v>54</v>
      </c>
      <c r="AD111" s="14" t="s">
        <v>1080</v>
      </c>
      <c r="AE111" s="14" t="n">
        <v>0</v>
      </c>
      <c r="AF111" s="14" t="n">
        <v>0</v>
      </c>
      <c r="AG111" s="14" t="n">
        <v>0</v>
      </c>
      <c r="AH111" s="15" t="str">
        <f aca="false">IF(AD111&lt;&gt;0,HYPERLINK("http://pergamum.anac.gov.br/arquivos/" &amp; AD111 &amp; ".pdf",AD111),"")</f>
        <v>PD1981-0204</v>
      </c>
      <c r="AI111" s="16" t="str">
        <f aca="false">IF(AE111&lt;&gt;0,HYPERLINK("http://pergamum.anac.gov.br/arquivos/" &amp; AE111 &amp; ".pdf",AE111),"")</f>
        <v/>
      </c>
      <c r="AJ111" s="16" t="str">
        <f aca="false">IF(AF111&lt;&gt;0,HYPERLINK("http://pergamum.anac.gov.br/arquivos/" &amp; AF111 &amp; ".pdf",AF111),"")</f>
        <v/>
      </c>
      <c r="AK111" s="17" t="str">
        <f aca="false">IF(AG111&lt;&gt;0,HYPERLINK("http://pergamum.anac.gov.br/arquivos/" &amp; AG111 &amp; ".pdf",AG111),"")</f>
        <v/>
      </c>
      <c r="AL111" s="18" t="s">
        <v>72</v>
      </c>
      <c r="AM111" s="18" t="s">
        <v>111</v>
      </c>
      <c r="AN111" s="18" t="s">
        <v>98</v>
      </c>
      <c r="AO111" s="19" t="s">
        <v>233</v>
      </c>
      <c r="AP111" s="18" t="n">
        <v>23</v>
      </c>
      <c r="AQ111" s="14" t="s">
        <v>76</v>
      </c>
      <c r="AR111" s="14"/>
      <c r="AS111" s="16" t="str">
        <f aca="false">IF(AND(AQ111&lt;&gt;0,AQ111&lt;&gt;""),HYPERLINK("http://pergamum.anac.gov.br/arquivos/" &amp; AQ111 &amp; ".pdf",AQ111),"")</f>
        <v>PA2016-0908</v>
      </c>
      <c r="AT111" s="16" t="str">
        <f aca="false">IF(AND(AR111&lt;&gt;0,AR111&lt;&gt;""),HYPERLINK("http://pergamum.anac.gov.br/arquivos/" &amp; AR111 &amp; ".pdf",AR111),"")</f>
        <v/>
      </c>
      <c r="AU111" s="14" t="s">
        <v>54</v>
      </c>
    </row>
    <row r="112" customFormat="false" ht="12.8" hidden="false" customHeight="false" outlineLevel="0" collapsed="false">
      <c r="A112" s="13" t="s">
        <v>1081</v>
      </c>
      <c r="B112" s="13" t="s">
        <v>42</v>
      </c>
      <c r="C112" s="13" t="s">
        <v>1082</v>
      </c>
      <c r="D112" s="13" t="s">
        <v>1083</v>
      </c>
      <c r="E112" s="13" t="s">
        <v>44</v>
      </c>
      <c r="F112" s="14" t="s">
        <v>1084</v>
      </c>
      <c r="G112" s="14" t="s">
        <v>1085</v>
      </c>
      <c r="H112" s="14" t="s">
        <v>1053</v>
      </c>
      <c r="I112" s="14" t="s">
        <v>66</v>
      </c>
      <c r="J112" s="14" t="s">
        <v>278</v>
      </c>
      <c r="K112" s="14" t="s">
        <v>424</v>
      </c>
      <c r="L112" s="14" t="s">
        <v>69</v>
      </c>
      <c r="M112" s="14" t="s">
        <v>835</v>
      </c>
      <c r="N112" s="14" t="s">
        <v>53</v>
      </c>
      <c r="O112" s="14" t="s">
        <v>54</v>
      </c>
      <c r="P112" s="14" t="s">
        <v>54</v>
      </c>
      <c r="Q112" s="14" t="s">
        <v>54</v>
      </c>
      <c r="R112" s="14" t="s">
        <v>54</v>
      </c>
      <c r="S112" s="14" t="s">
        <v>54</v>
      </c>
      <c r="T112" s="14" t="s">
        <v>54</v>
      </c>
      <c r="U112" s="14" t="s">
        <v>54</v>
      </c>
      <c r="V112" s="14" t="s">
        <v>54</v>
      </c>
      <c r="W112" s="14" t="s">
        <v>54</v>
      </c>
      <c r="X112" s="14" t="s">
        <v>54</v>
      </c>
      <c r="Y112" s="14" t="s">
        <v>54</v>
      </c>
      <c r="Z112" s="14" t="s">
        <v>54</v>
      </c>
      <c r="AA112" s="14" t="s">
        <v>54</v>
      </c>
      <c r="AB112" s="14" t="s">
        <v>54</v>
      </c>
      <c r="AC112" s="14" t="s">
        <v>54</v>
      </c>
      <c r="AD112" s="14" t="s">
        <v>1086</v>
      </c>
      <c r="AE112" s="14" t="s">
        <v>56</v>
      </c>
      <c r="AF112" s="14" t="n">
        <v>0</v>
      </c>
      <c r="AG112" s="14" t="n">
        <v>0</v>
      </c>
      <c r="AH112" s="15" t="str">
        <f aca="false">IF(AD112&lt;&gt;0,HYPERLINK("http://pergamum.anac.gov.br/arquivos/" &amp; AD112 &amp; ".pdf",AD112),"")</f>
        <v>PD1975-0038</v>
      </c>
      <c r="AI112" s="16" t="str">
        <f aca="false">IF(AE112&lt;&gt;0,HYPERLINK("http://pergamum.anac.gov.br/arquivos/" &amp; AE112 &amp; ".pdf",AE112),"")</f>
        <v>PD1993-0516</v>
      </c>
      <c r="AJ112" s="16" t="str">
        <f aca="false">IF(AF112&lt;&gt;0,HYPERLINK("http://pergamum.anac.gov.br/arquivos/" &amp; AF112 &amp; ".pdf",AF112),"")</f>
        <v/>
      </c>
      <c r="AK112" s="17" t="str">
        <f aca="false">IF(AG112&lt;&gt;0,HYPERLINK("http://pergamum.anac.gov.br/arquivos/" &amp; AG112 &amp; ".pdf",AG112),"")</f>
        <v/>
      </c>
      <c r="AL112" s="18" t="s">
        <v>72</v>
      </c>
      <c r="AM112" s="18" t="s">
        <v>111</v>
      </c>
      <c r="AN112" s="18" t="s">
        <v>74</v>
      </c>
      <c r="AO112" s="19" t="s">
        <v>233</v>
      </c>
      <c r="AP112" s="18" t="n">
        <v>57</v>
      </c>
      <c r="AQ112" s="14" t="s">
        <v>76</v>
      </c>
      <c r="AR112" s="14"/>
      <c r="AS112" s="16" t="str">
        <f aca="false">IF(AND(AQ112&lt;&gt;0,AQ112&lt;&gt;""),HYPERLINK("http://pergamum.anac.gov.br/arquivos/" &amp; AQ112 &amp; ".pdf",AQ112),"")</f>
        <v>PA2016-0908</v>
      </c>
      <c r="AT112" s="16" t="str">
        <f aca="false">IF(AND(AR112&lt;&gt;0,AR112&lt;&gt;""),HYPERLINK("http://pergamum.anac.gov.br/arquivos/" &amp; AR112 &amp; ".pdf",AR112),"")</f>
        <v/>
      </c>
      <c r="AU112" s="14" t="s">
        <v>54</v>
      </c>
    </row>
    <row r="113" customFormat="false" ht="12.8" hidden="false" customHeight="false" outlineLevel="0" collapsed="false">
      <c r="A113" s="13" t="s">
        <v>1087</v>
      </c>
      <c r="B113" s="13" t="s">
        <v>42</v>
      </c>
      <c r="C113" s="13" t="s">
        <v>1088</v>
      </c>
      <c r="D113" s="13" t="s">
        <v>1089</v>
      </c>
      <c r="E113" s="13" t="s">
        <v>115</v>
      </c>
      <c r="F113" s="14" t="s">
        <v>1090</v>
      </c>
      <c r="G113" s="14" t="s">
        <v>1091</v>
      </c>
      <c r="H113" s="14" t="s">
        <v>1092</v>
      </c>
      <c r="I113" s="14" t="s">
        <v>202</v>
      </c>
      <c r="J113" s="14" t="s">
        <v>129</v>
      </c>
      <c r="K113" s="14" t="s">
        <v>816</v>
      </c>
      <c r="L113" s="14" t="s">
        <v>51</v>
      </c>
      <c r="M113" s="14" t="s">
        <v>1093</v>
      </c>
      <c r="N113" s="14" t="s">
        <v>53</v>
      </c>
      <c r="O113" s="14" t="s">
        <v>54</v>
      </c>
      <c r="P113" s="14" t="s">
        <v>54</v>
      </c>
      <c r="Q113" s="14" t="s">
        <v>54</v>
      </c>
      <c r="R113" s="14" t="s">
        <v>54</v>
      </c>
      <c r="S113" s="14" t="s">
        <v>54</v>
      </c>
      <c r="T113" s="14" t="s">
        <v>54</v>
      </c>
      <c r="U113" s="14" t="s">
        <v>54</v>
      </c>
      <c r="V113" s="14" t="s">
        <v>54</v>
      </c>
      <c r="W113" s="14" t="s">
        <v>54</v>
      </c>
      <c r="X113" s="14" t="s">
        <v>54</v>
      </c>
      <c r="Y113" s="14" t="s">
        <v>54</v>
      </c>
      <c r="Z113" s="14" t="s">
        <v>54</v>
      </c>
      <c r="AA113" s="14" t="s">
        <v>54</v>
      </c>
      <c r="AB113" s="14" t="s">
        <v>54</v>
      </c>
      <c r="AC113" s="14" t="s">
        <v>54</v>
      </c>
      <c r="AD113" s="14" t="s">
        <v>1094</v>
      </c>
      <c r="AE113" s="14" t="n">
        <v>0</v>
      </c>
      <c r="AF113" s="14" t="n">
        <v>0</v>
      </c>
      <c r="AG113" s="14" t="n">
        <v>0</v>
      </c>
      <c r="AH113" s="15" t="str">
        <f aca="false">IF(AD113&lt;&gt;0,HYPERLINK("http://pergamum.anac.gov.br/arquivos/" &amp; AD113 &amp; ".pdf",AD113),"")</f>
        <v>PA2016-0745</v>
      </c>
      <c r="AI113" s="16" t="str">
        <f aca="false">IF(AE113&lt;&gt;0,HYPERLINK("http://pergamum.anac.gov.br/arquivos/" &amp; AE113 &amp; ".pdf",AE113),"")</f>
        <v/>
      </c>
      <c r="AJ113" s="16" t="str">
        <f aca="false">IF(AF113&lt;&gt;0,HYPERLINK("http://pergamum.anac.gov.br/arquivos/" &amp; AF113 &amp; ".pdf",AF113),"")</f>
        <v/>
      </c>
      <c r="AK113" s="17" t="str">
        <f aca="false">IF(AG113&lt;&gt;0,HYPERLINK("http://pergamum.anac.gov.br/arquivos/" &amp; AG113 &amp; ".pdf",AG113),"")</f>
        <v/>
      </c>
      <c r="AL113" s="18" t="s">
        <v>88</v>
      </c>
      <c r="AM113" s="18" t="s">
        <v>54</v>
      </c>
      <c r="AN113" s="18" t="s">
        <v>98</v>
      </c>
      <c r="AO113" s="19" t="s">
        <v>476</v>
      </c>
      <c r="AP113" s="18" t="s">
        <v>234</v>
      </c>
      <c r="AQ113" s="14" t="s">
        <v>1095</v>
      </c>
      <c r="AR113" s="14"/>
      <c r="AS113" s="16" t="str">
        <f aca="false">IF(AND(AQ113&lt;&gt;0,AQ113&lt;&gt;""),HYPERLINK("http://pergamum.anac.gov.br/arquivos/" &amp; AQ113 &amp; ".pdf",AQ113),"")</f>
        <v>PA2016-1090</v>
      </c>
      <c r="AT113" s="16" t="str">
        <f aca="false">IF(AND(AR113&lt;&gt;0,AR113&lt;&gt;""),HYPERLINK("http://pergamum.anac.gov.br/arquivos/" &amp; AR113 &amp; ".pdf",AR113),"")</f>
        <v/>
      </c>
      <c r="AU113" s="14" t="s">
        <v>54</v>
      </c>
    </row>
    <row r="114" customFormat="false" ht="12.8" hidden="false" customHeight="false" outlineLevel="0" collapsed="false">
      <c r="A114" s="13" t="s">
        <v>1096</v>
      </c>
      <c r="B114" s="13" t="s">
        <v>42</v>
      </c>
      <c r="C114" s="13" t="s">
        <v>1097</v>
      </c>
      <c r="D114" s="13" t="s">
        <v>849</v>
      </c>
      <c r="E114" s="13" t="s">
        <v>62</v>
      </c>
      <c r="F114" s="14" t="s">
        <v>1098</v>
      </c>
      <c r="G114" s="14" t="s">
        <v>1099</v>
      </c>
      <c r="H114" s="14" t="s">
        <v>1100</v>
      </c>
      <c r="I114" s="14" t="s">
        <v>66</v>
      </c>
      <c r="J114" s="14" t="s">
        <v>1101</v>
      </c>
      <c r="K114" s="14" t="s">
        <v>1102</v>
      </c>
      <c r="L114" s="14" t="s">
        <v>69</v>
      </c>
      <c r="M114" s="14" t="s">
        <v>1103</v>
      </c>
      <c r="N114" s="14" t="s">
        <v>53</v>
      </c>
      <c r="O114" s="14" t="s">
        <v>1104</v>
      </c>
      <c r="P114" s="14" t="s">
        <v>1105</v>
      </c>
      <c r="Q114" s="14" t="s">
        <v>69</v>
      </c>
      <c r="R114" s="14" t="s">
        <v>1106</v>
      </c>
      <c r="S114" s="14" t="s">
        <v>53</v>
      </c>
      <c r="T114" s="14" t="s">
        <v>54</v>
      </c>
      <c r="U114" s="14" t="s">
        <v>54</v>
      </c>
      <c r="V114" s="14" t="s">
        <v>54</v>
      </c>
      <c r="W114" s="14" t="s">
        <v>54</v>
      </c>
      <c r="X114" s="14" t="s">
        <v>54</v>
      </c>
      <c r="Y114" s="14" t="s">
        <v>54</v>
      </c>
      <c r="Z114" s="14" t="s">
        <v>54</v>
      </c>
      <c r="AA114" s="14" t="s">
        <v>54</v>
      </c>
      <c r="AB114" s="14" t="s">
        <v>54</v>
      </c>
      <c r="AC114" s="14" t="s">
        <v>54</v>
      </c>
      <c r="AD114" s="14" t="s">
        <v>1107</v>
      </c>
      <c r="AE114" s="14" t="n">
        <v>0</v>
      </c>
      <c r="AF114" s="14" t="n">
        <v>0</v>
      </c>
      <c r="AG114" s="14" t="n">
        <v>0</v>
      </c>
      <c r="AH114" s="15" t="str">
        <f aca="false">IF(AD114&lt;&gt;0,HYPERLINK("http://pergamum.anac.gov.br/arquivos/" &amp; AD114 &amp; ".pdf",AD114),"")</f>
        <v>PA2014-2980</v>
      </c>
      <c r="AI114" s="16" t="str">
        <f aca="false">IF(AE114&lt;&gt;0,HYPERLINK("http://pergamum.anac.gov.br/arquivos/" &amp; AE114 &amp; ".pdf",AE114),"")</f>
        <v/>
      </c>
      <c r="AJ114" s="16" t="str">
        <f aca="false">IF(AF114&lt;&gt;0,HYPERLINK("http://pergamum.anac.gov.br/arquivos/" &amp; AF114 &amp; ".pdf",AF114),"")</f>
        <v/>
      </c>
      <c r="AK114" s="17" t="str">
        <f aca="false">IF(AG114&lt;&gt;0,HYPERLINK("http://pergamum.anac.gov.br/arquivos/" &amp; AG114 &amp; ".pdf",AG114),"")</f>
        <v/>
      </c>
      <c r="AL114" s="18" t="s">
        <v>230</v>
      </c>
      <c r="AM114" s="18" t="s">
        <v>159</v>
      </c>
      <c r="AN114" s="18" t="s">
        <v>54</v>
      </c>
      <c r="AO114" s="19" t="s">
        <v>54</v>
      </c>
      <c r="AP114" s="18" t="s">
        <v>54</v>
      </c>
      <c r="AQ114" s="14"/>
      <c r="AR114" s="14"/>
      <c r="AS114" s="16" t="str">
        <f aca="false">IF(AND(AQ114&lt;&gt;0,AQ114&lt;&gt;""),HYPERLINK("http://pergamum.anac.gov.br/arquivos/" &amp; AQ114 &amp; ".pdf",AQ114),"")</f>
        <v/>
      </c>
      <c r="AT114" s="16" t="str">
        <f aca="false">IF(AND(AR114&lt;&gt;0,AR114&lt;&gt;""),HYPERLINK("http://pergamum.anac.gov.br/arquivos/" &amp; AR114 &amp; ".pdf",AR114),"")</f>
        <v/>
      </c>
      <c r="AU114" s="14" t="s">
        <v>54</v>
      </c>
    </row>
    <row r="115" customFormat="false" ht="12.8" hidden="false" customHeight="false" outlineLevel="0" collapsed="false">
      <c r="A115" s="13" t="s">
        <v>1108</v>
      </c>
      <c r="B115" s="13" t="s">
        <v>42</v>
      </c>
      <c r="C115" s="13" t="s">
        <v>1109</v>
      </c>
      <c r="D115" s="13" t="s">
        <v>1110</v>
      </c>
      <c r="E115" s="13" t="s">
        <v>62</v>
      </c>
      <c r="F115" s="14" t="s">
        <v>1111</v>
      </c>
      <c r="G115" s="14" t="s">
        <v>1112</v>
      </c>
      <c r="H115" s="14" t="s">
        <v>1113</v>
      </c>
      <c r="I115" s="14" t="s">
        <v>66</v>
      </c>
      <c r="J115" s="14" t="s">
        <v>84</v>
      </c>
      <c r="K115" s="14" t="s">
        <v>711</v>
      </c>
      <c r="L115" s="14" t="s">
        <v>131</v>
      </c>
      <c r="M115" s="14" t="s">
        <v>622</v>
      </c>
      <c r="N115" s="14" t="s">
        <v>53</v>
      </c>
      <c r="O115" s="14" t="s">
        <v>54</v>
      </c>
      <c r="P115" s="14" t="s">
        <v>54</v>
      </c>
      <c r="Q115" s="14" t="s">
        <v>54</v>
      </c>
      <c r="R115" s="14" t="s">
        <v>54</v>
      </c>
      <c r="S115" s="14" t="s">
        <v>54</v>
      </c>
      <c r="T115" s="14" t="s">
        <v>54</v>
      </c>
      <c r="U115" s="14" t="s">
        <v>54</v>
      </c>
      <c r="V115" s="14" t="s">
        <v>54</v>
      </c>
      <c r="W115" s="14" t="s">
        <v>54</v>
      </c>
      <c r="X115" s="14" t="s">
        <v>54</v>
      </c>
      <c r="Y115" s="14" t="s">
        <v>54</v>
      </c>
      <c r="Z115" s="14" t="s">
        <v>54</v>
      </c>
      <c r="AA115" s="14" t="s">
        <v>54</v>
      </c>
      <c r="AB115" s="14" t="s">
        <v>54</v>
      </c>
      <c r="AC115" s="14" t="s">
        <v>54</v>
      </c>
      <c r="AD115" s="14" t="s">
        <v>1114</v>
      </c>
      <c r="AE115" s="14" t="s">
        <v>1115</v>
      </c>
      <c r="AF115" s="14" t="n">
        <v>0</v>
      </c>
      <c r="AG115" s="14" t="n">
        <v>0</v>
      </c>
      <c r="AH115" s="15" t="str">
        <f aca="false">IF(AD115&lt;&gt;0,HYPERLINK("http://pergamum.anac.gov.br/arquivos/" &amp; AD115 &amp; ".pdf",AD115),"")</f>
        <v>PD1983-0102</v>
      </c>
      <c r="AI115" s="16" t="str">
        <f aca="false">IF(AE115&lt;&gt;0,HYPERLINK("http://pergamum.anac.gov.br/arquivos/" &amp; AE115 &amp; ".pdf",AE115),"")</f>
        <v>PD1992-0235</v>
      </c>
      <c r="AJ115" s="16" t="str">
        <f aca="false">IF(AF115&lt;&gt;0,HYPERLINK("http://pergamum.anac.gov.br/arquivos/" &amp; AF115 &amp; ".pdf",AF115),"")</f>
        <v/>
      </c>
      <c r="AK115" s="17" t="str">
        <f aca="false">IF(AG115&lt;&gt;0,HYPERLINK("http://pergamum.anac.gov.br/arquivos/" &amp; AG115 &amp; ".pdf",AG115),"")</f>
        <v/>
      </c>
      <c r="AL115" s="18" t="s">
        <v>110</v>
      </c>
      <c r="AM115" s="18" t="s">
        <v>111</v>
      </c>
      <c r="AN115" s="18" t="s">
        <v>74</v>
      </c>
      <c r="AO115" s="19" t="s">
        <v>75</v>
      </c>
      <c r="AP115" s="18" t="n">
        <v>46</v>
      </c>
      <c r="AQ115" s="14" t="s">
        <v>76</v>
      </c>
      <c r="AR115" s="14"/>
      <c r="AS115" s="16" t="str">
        <f aca="false">IF(AND(AQ115&lt;&gt;0,AQ115&lt;&gt;""),HYPERLINK("http://pergamum.anac.gov.br/arquivos/" &amp; AQ115 &amp; ".pdf",AQ115),"")</f>
        <v>PA2016-0908</v>
      </c>
      <c r="AT115" s="16" t="str">
        <f aca="false">IF(AND(AR115&lt;&gt;0,AR115&lt;&gt;""),HYPERLINK("http://pergamum.anac.gov.br/arquivos/" &amp; AR115 &amp; ".pdf",AR115),"")</f>
        <v/>
      </c>
      <c r="AU115" s="14" t="s">
        <v>54</v>
      </c>
    </row>
    <row r="116" customFormat="false" ht="12.8" hidden="false" customHeight="false" outlineLevel="0" collapsed="false">
      <c r="A116" s="13" t="s">
        <v>1116</v>
      </c>
      <c r="B116" s="13" t="s">
        <v>42</v>
      </c>
      <c r="C116" s="13" t="s">
        <v>1117</v>
      </c>
      <c r="D116" s="13" t="s">
        <v>1118</v>
      </c>
      <c r="E116" s="13" t="s">
        <v>393</v>
      </c>
      <c r="F116" s="14" t="s">
        <v>1119</v>
      </c>
      <c r="G116" s="14" t="s">
        <v>1120</v>
      </c>
      <c r="H116" s="14" t="s">
        <v>1121</v>
      </c>
      <c r="I116" s="14" t="s">
        <v>66</v>
      </c>
      <c r="J116" s="14" t="s">
        <v>278</v>
      </c>
      <c r="K116" s="14" t="s">
        <v>1122</v>
      </c>
      <c r="L116" s="14" t="s">
        <v>69</v>
      </c>
      <c r="M116" s="14" t="s">
        <v>1123</v>
      </c>
      <c r="N116" s="14" t="s">
        <v>53</v>
      </c>
      <c r="O116" s="14" t="s">
        <v>67</v>
      </c>
      <c r="P116" s="14" t="s">
        <v>1124</v>
      </c>
      <c r="Q116" s="14" t="s">
        <v>69</v>
      </c>
      <c r="R116" s="14" t="s">
        <v>339</v>
      </c>
      <c r="S116" s="14" t="s">
        <v>53</v>
      </c>
      <c r="T116" s="14" t="s">
        <v>54</v>
      </c>
      <c r="U116" s="14" t="s">
        <v>54</v>
      </c>
      <c r="V116" s="14" t="s">
        <v>54</v>
      </c>
      <c r="W116" s="14" t="s">
        <v>54</v>
      </c>
      <c r="X116" s="14" t="s">
        <v>54</v>
      </c>
      <c r="Y116" s="14" t="s">
        <v>54</v>
      </c>
      <c r="Z116" s="14" t="s">
        <v>54</v>
      </c>
      <c r="AA116" s="14" t="s">
        <v>54</v>
      </c>
      <c r="AB116" s="14" t="s">
        <v>54</v>
      </c>
      <c r="AC116" s="14" t="s">
        <v>54</v>
      </c>
      <c r="AD116" s="14" t="s">
        <v>1125</v>
      </c>
      <c r="AE116" s="14" t="n">
        <v>0</v>
      </c>
      <c r="AF116" s="14" t="n">
        <v>0</v>
      </c>
      <c r="AG116" s="14" t="n">
        <v>0</v>
      </c>
      <c r="AH116" s="15" t="str">
        <f aca="false">IF(AD116&lt;&gt;0,HYPERLINK("http://pergamum.anac.gov.br/arquivos/" &amp; AD116 &amp; ".pdf",AD116),"")</f>
        <v>PA2014-1258</v>
      </c>
      <c r="AI116" s="16" t="str">
        <f aca="false">IF(AE116&lt;&gt;0,HYPERLINK("http://pergamum.anac.gov.br/arquivos/" &amp; AE116 &amp; ".pdf",AE116),"")</f>
        <v/>
      </c>
      <c r="AJ116" s="16" t="str">
        <f aca="false">IF(AF116&lt;&gt;0,HYPERLINK("http://pergamum.anac.gov.br/arquivos/" &amp; AF116 &amp; ".pdf",AF116),"")</f>
        <v/>
      </c>
      <c r="AK116" s="17" t="str">
        <f aca="false">IF(AG116&lt;&gt;0,HYPERLINK("http://pergamum.anac.gov.br/arquivos/" &amp; AG116 &amp; ".pdf",AG116),"")</f>
        <v/>
      </c>
      <c r="AL116" s="18" t="s">
        <v>230</v>
      </c>
      <c r="AM116" s="18" t="s">
        <v>159</v>
      </c>
      <c r="AN116" s="18" t="s">
        <v>232</v>
      </c>
      <c r="AO116" s="19" t="s">
        <v>1126</v>
      </c>
      <c r="AP116" s="18" t="s">
        <v>234</v>
      </c>
      <c r="AQ116" s="14" t="s">
        <v>1127</v>
      </c>
      <c r="AR116" s="14"/>
      <c r="AS116" s="16" t="str">
        <f aca="false">IF(AND(AQ116&lt;&gt;0,AQ116&lt;&gt;""),HYPERLINK("http://pergamum.anac.gov.br/arquivos/" &amp; AQ116 &amp; ".pdf",AQ116),"")</f>
        <v>PA2015-3355</v>
      </c>
      <c r="AT116" s="16" t="str">
        <f aca="false">IF(AND(AR116&lt;&gt;0,AR116&lt;&gt;""),HYPERLINK("http://pergamum.anac.gov.br/arquivos/" &amp; AR116 &amp; ".pdf",AR116),"")</f>
        <v/>
      </c>
      <c r="AU116" s="14" t="s">
        <v>54</v>
      </c>
    </row>
    <row r="117" customFormat="false" ht="12.8" hidden="false" customHeight="false" outlineLevel="0" collapsed="false">
      <c r="A117" s="13" t="s">
        <v>1128</v>
      </c>
      <c r="B117" s="13" t="s">
        <v>42</v>
      </c>
      <c r="C117" s="13" t="s">
        <v>1129</v>
      </c>
      <c r="D117" s="13" t="s">
        <v>1130</v>
      </c>
      <c r="E117" s="13" t="s">
        <v>44</v>
      </c>
      <c r="F117" s="14" t="s">
        <v>1131</v>
      </c>
      <c r="G117" s="14" t="s">
        <v>1132</v>
      </c>
      <c r="H117" s="14" t="s">
        <v>1133</v>
      </c>
      <c r="I117" s="14" t="s">
        <v>66</v>
      </c>
      <c r="J117" s="14" t="s">
        <v>347</v>
      </c>
      <c r="K117" s="14" t="s">
        <v>465</v>
      </c>
      <c r="L117" s="14" t="s">
        <v>51</v>
      </c>
      <c r="M117" s="14" t="s">
        <v>132</v>
      </c>
      <c r="N117" s="14" t="s">
        <v>53</v>
      </c>
      <c r="O117" s="14" t="s">
        <v>54</v>
      </c>
      <c r="P117" s="14" t="s">
        <v>54</v>
      </c>
      <c r="Q117" s="14" t="s">
        <v>54</v>
      </c>
      <c r="R117" s="14" t="s">
        <v>54</v>
      </c>
      <c r="S117" s="14" t="s">
        <v>54</v>
      </c>
      <c r="T117" s="14" t="s">
        <v>54</v>
      </c>
      <c r="U117" s="14" t="s">
        <v>54</v>
      </c>
      <c r="V117" s="14" t="s">
        <v>54</v>
      </c>
      <c r="W117" s="14" t="s">
        <v>54</v>
      </c>
      <c r="X117" s="14" t="s">
        <v>54</v>
      </c>
      <c r="Y117" s="14" t="s">
        <v>54</v>
      </c>
      <c r="Z117" s="14" t="s">
        <v>54</v>
      </c>
      <c r="AA117" s="14" t="s">
        <v>54</v>
      </c>
      <c r="AB117" s="14" t="s">
        <v>54</v>
      </c>
      <c r="AC117" s="14" t="s">
        <v>54</v>
      </c>
      <c r="AD117" s="14" t="s">
        <v>1134</v>
      </c>
      <c r="AE117" s="14" t="s">
        <v>1135</v>
      </c>
      <c r="AF117" s="14" t="n">
        <v>0</v>
      </c>
      <c r="AG117" s="14" t="n">
        <v>0</v>
      </c>
      <c r="AH117" s="15" t="str">
        <f aca="false">IF(AD117&lt;&gt;0,HYPERLINK("http://pergamum.anac.gov.br/arquivos/" &amp; AD117 &amp; ".pdf",AD117),"")</f>
        <v>PD1989-0025</v>
      </c>
      <c r="AI117" s="16" t="str">
        <f aca="false">IF(AE117&lt;&gt;0,HYPERLINK("http://pergamum.anac.gov.br/arquivos/" &amp; AE117 &amp; ".pdf",AE117),"")</f>
        <v>PD1989-0029</v>
      </c>
      <c r="AJ117" s="16" t="str">
        <f aca="false">IF(AF117&lt;&gt;0,HYPERLINK("http://pergamum.anac.gov.br/arquivos/" &amp; AF117 &amp; ".pdf",AF117),"")</f>
        <v/>
      </c>
      <c r="AK117" s="17" t="str">
        <f aca="false">IF(AG117&lt;&gt;0,HYPERLINK("http://pergamum.anac.gov.br/arquivos/" &amp; AG117 &amp; ".pdf",AG117),"")</f>
        <v/>
      </c>
      <c r="AL117" s="18" t="s">
        <v>72</v>
      </c>
      <c r="AM117" s="18" t="s">
        <v>54</v>
      </c>
      <c r="AN117" s="18" t="s">
        <v>98</v>
      </c>
      <c r="AO117" s="19" t="s">
        <v>75</v>
      </c>
      <c r="AP117" s="18" t="n">
        <v>7</v>
      </c>
      <c r="AQ117" s="14" t="s">
        <v>76</v>
      </c>
      <c r="AR117" s="14"/>
      <c r="AS117" s="16" t="str">
        <f aca="false">IF(AND(AQ117&lt;&gt;0,AQ117&lt;&gt;""),HYPERLINK("http://pergamum.anac.gov.br/arquivos/" &amp; AQ117 &amp; ".pdf",AQ117),"")</f>
        <v>PA2016-0908</v>
      </c>
      <c r="AT117" s="16" t="str">
        <f aca="false">IF(AND(AR117&lt;&gt;0,AR117&lt;&gt;""),HYPERLINK("http://pergamum.anac.gov.br/arquivos/" &amp; AR117 &amp; ".pdf",AR117),"")</f>
        <v/>
      </c>
      <c r="AU117" s="14" t="s">
        <v>54</v>
      </c>
    </row>
    <row r="118" customFormat="false" ht="12.8" hidden="false" customHeight="false" outlineLevel="0" collapsed="false">
      <c r="A118" s="13" t="s">
        <v>1136</v>
      </c>
      <c r="B118" s="13" t="s">
        <v>42</v>
      </c>
      <c r="C118" s="13" t="s">
        <v>1137</v>
      </c>
      <c r="D118" s="13" t="s">
        <v>1138</v>
      </c>
      <c r="E118" s="13" t="s">
        <v>187</v>
      </c>
      <c r="F118" s="14" t="s">
        <v>1139</v>
      </c>
      <c r="G118" s="14" t="s">
        <v>1140</v>
      </c>
      <c r="H118" s="14" t="s">
        <v>1141</v>
      </c>
      <c r="I118" s="14" t="s">
        <v>66</v>
      </c>
      <c r="J118" s="14" t="s">
        <v>1142</v>
      </c>
      <c r="K118" s="14" t="s">
        <v>407</v>
      </c>
      <c r="L118" s="14" t="s">
        <v>51</v>
      </c>
      <c r="M118" s="14" t="s">
        <v>1143</v>
      </c>
      <c r="N118" s="14" t="s">
        <v>53</v>
      </c>
      <c r="O118" s="14" t="s">
        <v>54</v>
      </c>
      <c r="P118" s="14" t="s">
        <v>54</v>
      </c>
      <c r="Q118" s="14" t="s">
        <v>54</v>
      </c>
      <c r="R118" s="14" t="s">
        <v>54</v>
      </c>
      <c r="S118" s="14" t="s">
        <v>54</v>
      </c>
      <c r="T118" s="14" t="s">
        <v>54</v>
      </c>
      <c r="U118" s="14" t="s">
        <v>54</v>
      </c>
      <c r="V118" s="14" t="s">
        <v>54</v>
      </c>
      <c r="W118" s="14" t="s">
        <v>54</v>
      </c>
      <c r="X118" s="14" t="s">
        <v>54</v>
      </c>
      <c r="Y118" s="14" t="s">
        <v>54</v>
      </c>
      <c r="Z118" s="14" t="s">
        <v>54</v>
      </c>
      <c r="AA118" s="14" t="s">
        <v>54</v>
      </c>
      <c r="AB118" s="14" t="s">
        <v>54</v>
      </c>
      <c r="AC118" s="14" t="s">
        <v>54</v>
      </c>
      <c r="AD118" s="14" t="s">
        <v>1144</v>
      </c>
      <c r="AE118" s="14" t="s">
        <v>1145</v>
      </c>
      <c r="AF118" s="14" t="n">
        <v>0</v>
      </c>
      <c r="AG118" s="14" t="n">
        <v>0</v>
      </c>
      <c r="AH118" s="15" t="str">
        <f aca="false">IF(AD118&lt;&gt;0,HYPERLINK("http://pergamum.anac.gov.br/arquivos/" &amp; AD118 &amp; ".pdf",AD118),"")</f>
        <v>PD1999-0747</v>
      </c>
      <c r="AI118" s="16" t="str">
        <f aca="false">IF(AE118&lt;&gt;0,HYPERLINK("http://pergamum.anac.gov.br/arquivos/" &amp; AE118 &amp; ".pdf",AE118),"")</f>
        <v>PA2015-0618</v>
      </c>
      <c r="AJ118" s="16" t="str">
        <f aca="false">IF(AF118&lt;&gt;0,HYPERLINK("http://pergamum.anac.gov.br/arquivos/" &amp; AF118 &amp; ".pdf",AF118),"")</f>
        <v/>
      </c>
      <c r="AK118" s="17" t="str">
        <f aca="false">IF(AG118&lt;&gt;0,HYPERLINK("http://pergamum.anac.gov.br/arquivos/" &amp; AG118 &amp; ".pdf",AG118),"")</f>
        <v/>
      </c>
      <c r="AL118" s="18" t="s">
        <v>57</v>
      </c>
      <c r="AM118" s="18" t="s">
        <v>58</v>
      </c>
      <c r="AN118" s="18" t="s">
        <v>54</v>
      </c>
      <c r="AO118" s="19" t="s">
        <v>54</v>
      </c>
      <c r="AP118" s="18" t="s">
        <v>54</v>
      </c>
      <c r="AQ118" s="14"/>
      <c r="AR118" s="14"/>
      <c r="AS118" s="16" t="str">
        <f aca="false">IF(AND(AQ118&lt;&gt;0,AQ118&lt;&gt;""),HYPERLINK("http://pergamum.anac.gov.br/arquivos/" &amp; AQ118 &amp; ".pdf",AQ118),"")</f>
        <v/>
      </c>
      <c r="AT118" s="16" t="str">
        <f aca="false">IF(AND(AR118&lt;&gt;0,AR118&lt;&gt;""),HYPERLINK("http://pergamum.anac.gov.br/arquivos/" &amp; AR118 &amp; ".pdf",AR118),"")</f>
        <v/>
      </c>
      <c r="AU118" s="14" t="s">
        <v>54</v>
      </c>
    </row>
    <row r="119" customFormat="false" ht="12.8" hidden="false" customHeight="false" outlineLevel="0" collapsed="false">
      <c r="A119" s="13" t="s">
        <v>1146</v>
      </c>
      <c r="B119" s="13" t="s">
        <v>42</v>
      </c>
      <c r="C119" s="13" t="s">
        <v>1147</v>
      </c>
      <c r="D119" s="13" t="s">
        <v>1148</v>
      </c>
      <c r="E119" s="13" t="s">
        <v>903</v>
      </c>
      <c r="F119" s="14" t="s">
        <v>1149</v>
      </c>
      <c r="G119" s="14" t="s">
        <v>1150</v>
      </c>
      <c r="H119" s="14" t="s">
        <v>1151</v>
      </c>
      <c r="I119" s="14" t="s">
        <v>66</v>
      </c>
      <c r="J119" s="14" t="s">
        <v>155</v>
      </c>
      <c r="K119" s="14" t="s">
        <v>107</v>
      </c>
      <c r="L119" s="14" t="s">
        <v>69</v>
      </c>
      <c r="M119" s="14" t="s">
        <v>826</v>
      </c>
      <c r="N119" s="14" t="s">
        <v>53</v>
      </c>
      <c r="O119" s="14" t="s">
        <v>54</v>
      </c>
      <c r="P119" s="14" t="s">
        <v>54</v>
      </c>
      <c r="Q119" s="14" t="s">
        <v>54</v>
      </c>
      <c r="R119" s="14" t="s">
        <v>54</v>
      </c>
      <c r="S119" s="14" t="s">
        <v>54</v>
      </c>
      <c r="T119" s="14" t="s">
        <v>54</v>
      </c>
      <c r="U119" s="14" t="s">
        <v>54</v>
      </c>
      <c r="V119" s="14" t="s">
        <v>54</v>
      </c>
      <c r="W119" s="14" t="s">
        <v>54</v>
      </c>
      <c r="X119" s="14" t="s">
        <v>54</v>
      </c>
      <c r="Y119" s="14" t="s">
        <v>54</v>
      </c>
      <c r="Z119" s="14" t="s">
        <v>54</v>
      </c>
      <c r="AA119" s="14" t="s">
        <v>54</v>
      </c>
      <c r="AB119" s="14" t="s">
        <v>54</v>
      </c>
      <c r="AC119" s="14" t="s">
        <v>54</v>
      </c>
      <c r="AD119" s="14" t="s">
        <v>1152</v>
      </c>
      <c r="AE119" s="14" t="n">
        <v>0</v>
      </c>
      <c r="AF119" s="14" t="n">
        <v>0</v>
      </c>
      <c r="AG119" s="14" t="n">
        <v>0</v>
      </c>
      <c r="AH119" s="15" t="str">
        <f aca="false">IF(AD119&lt;&gt;0,HYPERLINK("http://pergamum.anac.gov.br/arquivos/" &amp; AD119 &amp; ".pdf",AD119),"")</f>
        <v>PA2015-0532</v>
      </c>
      <c r="AI119" s="16" t="str">
        <f aca="false">IF(AE119&lt;&gt;0,HYPERLINK("http://pergamum.anac.gov.br/arquivos/" &amp; AE119 &amp; ".pdf",AE119),"")</f>
        <v/>
      </c>
      <c r="AJ119" s="16" t="str">
        <f aca="false">IF(AF119&lt;&gt;0,HYPERLINK("http://pergamum.anac.gov.br/arquivos/" &amp; AF119 &amp; ".pdf",AF119),"")</f>
        <v/>
      </c>
      <c r="AK119" s="17" t="str">
        <f aca="false">IF(AG119&lt;&gt;0,HYPERLINK("http://pergamum.anac.gov.br/arquivos/" &amp; AG119 &amp; ".pdf",AG119),"")</f>
        <v/>
      </c>
      <c r="AL119" s="18" t="s">
        <v>110</v>
      </c>
      <c r="AM119" s="18" t="s">
        <v>111</v>
      </c>
      <c r="AN119" s="18" t="s">
        <v>54</v>
      </c>
      <c r="AO119" s="19" t="s">
        <v>54</v>
      </c>
      <c r="AP119" s="18" t="s">
        <v>54</v>
      </c>
      <c r="AQ119" s="14"/>
      <c r="AR119" s="14"/>
      <c r="AS119" s="16" t="str">
        <f aca="false">IF(AND(AQ119&lt;&gt;0,AQ119&lt;&gt;""),HYPERLINK("http://pergamum.anac.gov.br/arquivos/" &amp; AQ119 &amp; ".pdf",AQ119),"")</f>
        <v/>
      </c>
      <c r="AT119" s="16" t="str">
        <f aca="false">IF(AND(AR119&lt;&gt;0,AR119&lt;&gt;""),HYPERLINK("http://pergamum.anac.gov.br/arquivos/" &amp; AR119 &amp; ".pdf",AR119),"")</f>
        <v/>
      </c>
      <c r="AU119" s="14" t="s">
        <v>54</v>
      </c>
    </row>
    <row r="120" customFormat="false" ht="12.8" hidden="false" customHeight="false" outlineLevel="0" collapsed="false">
      <c r="A120" s="13" t="s">
        <v>1153</v>
      </c>
      <c r="B120" s="13" t="s">
        <v>42</v>
      </c>
      <c r="C120" s="13" t="s">
        <v>1154</v>
      </c>
      <c r="D120" s="13" t="s">
        <v>1154</v>
      </c>
      <c r="E120" s="13" t="s">
        <v>453</v>
      </c>
      <c r="F120" s="14" t="s">
        <v>1155</v>
      </c>
      <c r="G120" s="14" t="s">
        <v>1156</v>
      </c>
      <c r="H120" s="14" t="s">
        <v>1157</v>
      </c>
      <c r="I120" s="14" t="s">
        <v>66</v>
      </c>
      <c r="J120" s="14" t="s">
        <v>142</v>
      </c>
      <c r="K120" s="14" t="s">
        <v>107</v>
      </c>
      <c r="L120" s="14" t="s">
        <v>69</v>
      </c>
      <c r="M120" s="14" t="s">
        <v>121</v>
      </c>
      <c r="N120" s="14" t="s">
        <v>53</v>
      </c>
      <c r="O120" s="14" t="s">
        <v>54</v>
      </c>
      <c r="P120" s="14" t="s">
        <v>54</v>
      </c>
      <c r="Q120" s="14" t="s">
        <v>54</v>
      </c>
      <c r="R120" s="14" t="s">
        <v>54</v>
      </c>
      <c r="S120" s="14" t="s">
        <v>54</v>
      </c>
      <c r="T120" s="14" t="s">
        <v>54</v>
      </c>
      <c r="U120" s="14" t="s">
        <v>54</v>
      </c>
      <c r="V120" s="14" t="s">
        <v>54</v>
      </c>
      <c r="W120" s="14" t="s">
        <v>54</v>
      </c>
      <c r="X120" s="14" t="s">
        <v>54</v>
      </c>
      <c r="Y120" s="14" t="s">
        <v>54</v>
      </c>
      <c r="Z120" s="14" t="s">
        <v>54</v>
      </c>
      <c r="AA120" s="14" t="s">
        <v>54</v>
      </c>
      <c r="AB120" s="14" t="s">
        <v>54</v>
      </c>
      <c r="AC120" s="14" t="s">
        <v>54</v>
      </c>
      <c r="AD120" s="14" t="s">
        <v>1158</v>
      </c>
      <c r="AE120" s="14" t="s">
        <v>1159</v>
      </c>
      <c r="AF120" s="14" t="n">
        <v>0</v>
      </c>
      <c r="AG120" s="14" t="n">
        <v>0</v>
      </c>
      <c r="AH120" s="15" t="str">
        <f aca="false">IF(AD120&lt;&gt;0,HYPERLINK("http://pergamum.anac.gov.br/arquivos/" &amp; AD120 &amp; ".pdf",AD120),"")</f>
        <v>PD1990-0323</v>
      </c>
      <c r="AI120" s="16" t="str">
        <f aca="false">IF(AE120&lt;&gt;0,HYPERLINK("http://pergamum.anac.gov.br/arquivos/" &amp; AE120 &amp; ".pdf",AE120),"")</f>
        <v>PA2012-0518</v>
      </c>
      <c r="AJ120" s="16" t="str">
        <f aca="false">IF(AF120&lt;&gt;0,HYPERLINK("http://pergamum.anac.gov.br/arquivos/" &amp; AF120 &amp; ".pdf",AF120),"")</f>
        <v/>
      </c>
      <c r="AK120" s="17" t="str">
        <f aca="false">IF(AG120&lt;&gt;0,HYPERLINK("http://pergamum.anac.gov.br/arquivos/" &amp; AG120 &amp; ".pdf",AG120),"")</f>
        <v/>
      </c>
      <c r="AL120" s="18" t="s">
        <v>72</v>
      </c>
      <c r="AM120" s="18" t="s">
        <v>111</v>
      </c>
      <c r="AN120" s="18" t="s">
        <v>98</v>
      </c>
      <c r="AO120" s="19" t="s">
        <v>75</v>
      </c>
      <c r="AP120" s="18" t="n">
        <v>11</v>
      </c>
      <c r="AQ120" s="14" t="s">
        <v>76</v>
      </c>
      <c r="AR120" s="14"/>
      <c r="AS120" s="16" t="str">
        <f aca="false">IF(AND(AQ120&lt;&gt;0,AQ120&lt;&gt;""),HYPERLINK("http://pergamum.anac.gov.br/arquivos/" &amp; AQ120 &amp; ".pdf",AQ120),"")</f>
        <v>PA2016-0908</v>
      </c>
      <c r="AT120" s="16" t="str">
        <f aca="false">IF(AND(AR120&lt;&gt;0,AR120&lt;&gt;""),HYPERLINK("http://pergamum.anac.gov.br/arquivos/" &amp; AR120 &amp; ".pdf",AR120),"")</f>
        <v/>
      </c>
      <c r="AU120" s="14" t="s">
        <v>54</v>
      </c>
    </row>
    <row r="121" customFormat="false" ht="12.8" hidden="false" customHeight="false" outlineLevel="0" collapsed="false">
      <c r="A121" s="13" t="s">
        <v>1160</v>
      </c>
      <c r="B121" s="13" t="s">
        <v>42</v>
      </c>
      <c r="C121" s="13" t="s">
        <v>1161</v>
      </c>
      <c r="D121" s="13" t="s">
        <v>1161</v>
      </c>
      <c r="E121" s="13" t="s">
        <v>305</v>
      </c>
      <c r="F121" s="14" t="s">
        <v>1162</v>
      </c>
      <c r="G121" s="14" t="s">
        <v>1163</v>
      </c>
      <c r="H121" s="14" t="s">
        <v>1164</v>
      </c>
      <c r="I121" s="14" t="s">
        <v>202</v>
      </c>
      <c r="J121" s="14" t="s">
        <v>84</v>
      </c>
      <c r="K121" s="14" t="s">
        <v>338</v>
      </c>
      <c r="L121" s="14" t="s">
        <v>51</v>
      </c>
      <c r="M121" s="14" t="s">
        <v>631</v>
      </c>
      <c r="N121" s="14" t="s">
        <v>53</v>
      </c>
      <c r="O121" s="14" t="s">
        <v>54</v>
      </c>
      <c r="P121" s="14" t="s">
        <v>54</v>
      </c>
      <c r="Q121" s="14" t="s">
        <v>54</v>
      </c>
      <c r="R121" s="14" t="s">
        <v>54</v>
      </c>
      <c r="S121" s="14" t="s">
        <v>54</v>
      </c>
      <c r="T121" s="14" t="s">
        <v>54</v>
      </c>
      <c r="U121" s="14" t="s">
        <v>54</v>
      </c>
      <c r="V121" s="14" t="s">
        <v>54</v>
      </c>
      <c r="W121" s="14" t="s">
        <v>54</v>
      </c>
      <c r="X121" s="14" t="s">
        <v>54</v>
      </c>
      <c r="Y121" s="14" t="s">
        <v>54</v>
      </c>
      <c r="Z121" s="14" t="s">
        <v>54</v>
      </c>
      <c r="AA121" s="14" t="s">
        <v>54</v>
      </c>
      <c r="AB121" s="14" t="s">
        <v>54</v>
      </c>
      <c r="AC121" s="14" t="s">
        <v>54</v>
      </c>
      <c r="AD121" s="14" t="s">
        <v>1165</v>
      </c>
      <c r="AE121" s="14" t="n">
        <v>0</v>
      </c>
      <c r="AF121" s="14" t="n">
        <v>0</v>
      </c>
      <c r="AG121" s="14" t="n">
        <v>0</v>
      </c>
      <c r="AH121" s="15" t="str">
        <f aca="false">IF(AD121&lt;&gt;0,HYPERLINK("http://pergamum.anac.gov.br/arquivos/" &amp; AD121 &amp; ".pdf",AD121),"")</f>
        <v>PA2014-1220</v>
      </c>
      <c r="AI121" s="16" t="str">
        <f aca="false">IF(AE121&lt;&gt;0,HYPERLINK("http://pergamum.anac.gov.br/arquivos/" &amp; AE121 &amp; ".pdf",AE121),"")</f>
        <v/>
      </c>
      <c r="AJ121" s="16" t="str">
        <f aca="false">IF(AF121&lt;&gt;0,HYPERLINK("http://pergamum.anac.gov.br/arquivos/" &amp; AF121 &amp; ".pdf",AF121),"")</f>
        <v/>
      </c>
      <c r="AK121" s="17" t="str">
        <f aca="false">IF(AG121&lt;&gt;0,HYPERLINK("http://pergamum.anac.gov.br/arquivos/" &amp; AG121 &amp; ".pdf",AG121),"")</f>
        <v/>
      </c>
      <c r="AL121" s="18" t="s">
        <v>72</v>
      </c>
      <c r="AM121" s="18" t="s">
        <v>73</v>
      </c>
      <c r="AN121" s="18" t="s">
        <v>98</v>
      </c>
      <c r="AO121" s="19" t="s">
        <v>476</v>
      </c>
      <c r="AP121" s="18" t="n">
        <v>37</v>
      </c>
      <c r="AQ121" s="14" t="s">
        <v>76</v>
      </c>
      <c r="AR121" s="14"/>
      <c r="AS121" s="16" t="str">
        <f aca="false">IF(AND(AQ121&lt;&gt;0,AQ121&lt;&gt;""),HYPERLINK("http://pergamum.anac.gov.br/arquivos/" &amp; AQ121 &amp; ".pdf",AQ121),"")</f>
        <v>PA2016-0908</v>
      </c>
      <c r="AT121" s="16" t="str">
        <f aca="false">IF(AND(AR121&lt;&gt;0,AR121&lt;&gt;""),HYPERLINK("http://pergamum.anac.gov.br/arquivos/" &amp; AR121 &amp; ".pdf",AR121),"")</f>
        <v/>
      </c>
      <c r="AU121" s="14" t="s">
        <v>54</v>
      </c>
    </row>
    <row r="122" customFormat="false" ht="12.8" hidden="false" customHeight="false" outlineLevel="0" collapsed="false">
      <c r="A122" s="13" t="s">
        <v>1166</v>
      </c>
      <c r="B122" s="13" t="s">
        <v>42</v>
      </c>
      <c r="C122" s="13" t="s">
        <v>1167</v>
      </c>
      <c r="D122" s="13" t="s">
        <v>1167</v>
      </c>
      <c r="E122" s="13" t="s">
        <v>420</v>
      </c>
      <c r="F122" s="14" t="s">
        <v>1168</v>
      </c>
      <c r="G122" s="14" t="s">
        <v>1169</v>
      </c>
      <c r="H122" s="14" t="s">
        <v>1170</v>
      </c>
      <c r="I122" s="14" t="s">
        <v>397</v>
      </c>
      <c r="J122" s="14" t="s">
        <v>169</v>
      </c>
      <c r="K122" s="14" t="s">
        <v>1171</v>
      </c>
      <c r="L122" s="14" t="s">
        <v>82</v>
      </c>
      <c r="M122" s="14" t="s">
        <v>1172</v>
      </c>
      <c r="N122" s="14" t="s">
        <v>53</v>
      </c>
      <c r="O122" s="14" t="s">
        <v>54</v>
      </c>
      <c r="P122" s="14" t="s">
        <v>54</v>
      </c>
      <c r="Q122" s="14" t="s">
        <v>54</v>
      </c>
      <c r="R122" s="14" t="s">
        <v>54</v>
      </c>
      <c r="S122" s="14" t="s">
        <v>54</v>
      </c>
      <c r="T122" s="14" t="s">
        <v>54</v>
      </c>
      <c r="U122" s="14" t="s">
        <v>54</v>
      </c>
      <c r="V122" s="14" t="s">
        <v>54</v>
      </c>
      <c r="W122" s="14" t="s">
        <v>54</v>
      </c>
      <c r="X122" s="14" t="s">
        <v>54</v>
      </c>
      <c r="Y122" s="14" t="s">
        <v>54</v>
      </c>
      <c r="Z122" s="14" t="s">
        <v>54</v>
      </c>
      <c r="AA122" s="14" t="s">
        <v>54</v>
      </c>
      <c r="AB122" s="14" t="s">
        <v>54</v>
      </c>
      <c r="AC122" s="14" t="s">
        <v>54</v>
      </c>
      <c r="AD122" s="14" t="s">
        <v>1173</v>
      </c>
      <c r="AE122" s="14" t="n">
        <v>0</v>
      </c>
      <c r="AF122" s="14" t="n">
        <v>0</v>
      </c>
      <c r="AG122" s="14" t="n">
        <v>0</v>
      </c>
      <c r="AH122" s="15" t="str">
        <f aca="false">IF(AD122&lt;&gt;0,HYPERLINK("http://pergamum.anac.gov.br/arquivos/" &amp; AD122 &amp; ".pdf",AD122),"")</f>
        <v>PA2006-0657</v>
      </c>
      <c r="AI122" s="16" t="str">
        <f aca="false">IF(AE122&lt;&gt;0,HYPERLINK("http://pergamum.anac.gov.br/arquivos/" &amp; AE122 &amp; ".pdf",AE122),"")</f>
        <v/>
      </c>
      <c r="AJ122" s="16" t="str">
        <f aca="false">IF(AF122&lt;&gt;0,HYPERLINK("http://pergamum.anac.gov.br/arquivos/" &amp; AF122 &amp; ".pdf",AF122),"")</f>
        <v/>
      </c>
      <c r="AK122" s="17" t="str">
        <f aca="false">IF(AG122&lt;&gt;0,HYPERLINK("http://pergamum.anac.gov.br/arquivos/" &amp; AG122 &amp; ".pdf",AG122),"")</f>
        <v/>
      </c>
      <c r="AL122" s="18" t="s">
        <v>88</v>
      </c>
      <c r="AM122" s="18" t="s">
        <v>54</v>
      </c>
      <c r="AN122" s="18" t="s">
        <v>54</v>
      </c>
      <c r="AO122" s="19" t="s">
        <v>54</v>
      </c>
      <c r="AP122" s="18" t="s">
        <v>54</v>
      </c>
      <c r="AQ122" s="14"/>
      <c r="AR122" s="14"/>
      <c r="AS122" s="16" t="str">
        <f aca="false">IF(AND(AQ122&lt;&gt;0,AQ122&lt;&gt;""),HYPERLINK("http://pergamum.anac.gov.br/arquivos/" &amp; AQ122 &amp; ".pdf",AQ122),"")</f>
        <v/>
      </c>
      <c r="AT122" s="16" t="str">
        <f aca="false">IF(AND(AR122&lt;&gt;0,AR122&lt;&gt;""),HYPERLINK("http://pergamum.anac.gov.br/arquivos/" &amp; AR122 &amp; ".pdf",AR122),"")</f>
        <v/>
      </c>
      <c r="AU122" s="14" t="s">
        <v>54</v>
      </c>
    </row>
    <row r="123" customFormat="false" ht="12.8" hidden="false" customHeight="false" outlineLevel="0" collapsed="false">
      <c r="A123" s="13" t="s">
        <v>1174</v>
      </c>
      <c r="B123" s="13" t="s">
        <v>42</v>
      </c>
      <c r="C123" s="13" t="s">
        <v>1175</v>
      </c>
      <c r="D123" s="13" t="s">
        <v>1175</v>
      </c>
      <c r="E123" s="13" t="s">
        <v>163</v>
      </c>
      <c r="F123" s="14" t="s">
        <v>1176</v>
      </c>
      <c r="G123" s="14" t="s">
        <v>1177</v>
      </c>
      <c r="H123" s="14" t="s">
        <v>1178</v>
      </c>
      <c r="I123" s="14" t="s">
        <v>66</v>
      </c>
      <c r="J123" s="14" t="s">
        <v>129</v>
      </c>
      <c r="K123" s="14" t="s">
        <v>95</v>
      </c>
      <c r="L123" s="14" t="s">
        <v>51</v>
      </c>
      <c r="M123" s="14" t="s">
        <v>704</v>
      </c>
      <c r="N123" s="14" t="s">
        <v>53</v>
      </c>
      <c r="O123" s="14" t="s">
        <v>54</v>
      </c>
      <c r="P123" s="14" t="s">
        <v>54</v>
      </c>
      <c r="Q123" s="14" t="s">
        <v>54</v>
      </c>
      <c r="R123" s="14" t="s">
        <v>54</v>
      </c>
      <c r="S123" s="14" t="s">
        <v>54</v>
      </c>
      <c r="T123" s="14" t="s">
        <v>54</v>
      </c>
      <c r="U123" s="14" t="s">
        <v>54</v>
      </c>
      <c r="V123" s="14" t="s">
        <v>54</v>
      </c>
      <c r="W123" s="14" t="s">
        <v>54</v>
      </c>
      <c r="X123" s="14" t="s">
        <v>54</v>
      </c>
      <c r="Y123" s="14" t="s">
        <v>54</v>
      </c>
      <c r="Z123" s="14" t="s">
        <v>54</v>
      </c>
      <c r="AA123" s="14" t="s">
        <v>54</v>
      </c>
      <c r="AB123" s="14" t="s">
        <v>54</v>
      </c>
      <c r="AC123" s="14" t="s">
        <v>54</v>
      </c>
      <c r="AD123" s="14" t="s">
        <v>1179</v>
      </c>
      <c r="AE123" s="14" t="n">
        <v>0</v>
      </c>
      <c r="AF123" s="14" t="n">
        <v>0</v>
      </c>
      <c r="AG123" s="14" t="n">
        <v>0</v>
      </c>
      <c r="AH123" s="15" t="str">
        <f aca="false">IF(AD123&lt;&gt;0,HYPERLINK("http://pergamum.anac.gov.br/arquivos/" &amp; AD123 &amp; ".pdf",AD123),"")</f>
        <v>PD2004-1234</v>
      </c>
      <c r="AI123" s="16" t="str">
        <f aca="false">IF(AE123&lt;&gt;0,HYPERLINK("http://pergamum.anac.gov.br/arquivos/" &amp; AE123 &amp; ".pdf",AE123),"")</f>
        <v/>
      </c>
      <c r="AJ123" s="16" t="str">
        <f aca="false">IF(AF123&lt;&gt;0,HYPERLINK("http://pergamum.anac.gov.br/arquivos/" &amp; AF123 &amp; ".pdf",AF123),"")</f>
        <v/>
      </c>
      <c r="AK123" s="17" t="str">
        <f aca="false">IF(AG123&lt;&gt;0,HYPERLINK("http://pergamum.anac.gov.br/arquivos/" &amp; AG123 &amp; ".pdf",AG123),"")</f>
        <v/>
      </c>
      <c r="AL123" s="18" t="s">
        <v>88</v>
      </c>
      <c r="AM123" s="18" t="s">
        <v>54</v>
      </c>
      <c r="AN123" s="18" t="s">
        <v>54</v>
      </c>
      <c r="AO123" s="19" t="s">
        <v>54</v>
      </c>
      <c r="AP123" s="18" t="s">
        <v>54</v>
      </c>
      <c r="AQ123" s="14"/>
      <c r="AR123" s="14"/>
      <c r="AS123" s="16" t="str">
        <f aca="false">IF(AND(AQ123&lt;&gt;0,AQ123&lt;&gt;""),HYPERLINK("http://pergamum.anac.gov.br/arquivos/" &amp; AQ123 &amp; ".pdf",AQ123),"")</f>
        <v/>
      </c>
      <c r="AT123" s="16" t="str">
        <f aca="false">IF(AND(AR123&lt;&gt;0,AR123&lt;&gt;""),HYPERLINK("http://pergamum.anac.gov.br/arquivos/" &amp; AR123 &amp; ".pdf",AR123),"")</f>
        <v/>
      </c>
      <c r="AU123" s="14" t="s">
        <v>54</v>
      </c>
    </row>
    <row r="124" customFormat="false" ht="12.8" hidden="false" customHeight="false" outlineLevel="0" collapsed="false">
      <c r="A124" s="13" t="s">
        <v>1180</v>
      </c>
      <c r="B124" s="13" t="s">
        <v>42</v>
      </c>
      <c r="C124" s="13" t="s">
        <v>1181</v>
      </c>
      <c r="D124" s="13" t="s">
        <v>1181</v>
      </c>
      <c r="E124" s="13" t="s">
        <v>453</v>
      </c>
      <c r="F124" s="14" t="s">
        <v>1182</v>
      </c>
      <c r="G124" s="14" t="s">
        <v>1183</v>
      </c>
      <c r="H124" s="14" t="s">
        <v>1184</v>
      </c>
      <c r="I124" s="14" t="s">
        <v>66</v>
      </c>
      <c r="J124" s="14" t="s">
        <v>439</v>
      </c>
      <c r="K124" s="14" t="s">
        <v>1185</v>
      </c>
      <c r="L124" s="14" t="s">
        <v>69</v>
      </c>
      <c r="M124" s="14" t="s">
        <v>1186</v>
      </c>
      <c r="N124" s="14" t="s">
        <v>53</v>
      </c>
      <c r="O124" s="14" t="s">
        <v>54</v>
      </c>
      <c r="P124" s="14" t="s">
        <v>54</v>
      </c>
      <c r="Q124" s="14" t="s">
        <v>54</v>
      </c>
      <c r="R124" s="14" t="s">
        <v>54</v>
      </c>
      <c r="S124" s="14" t="s">
        <v>54</v>
      </c>
      <c r="T124" s="14" t="s">
        <v>54</v>
      </c>
      <c r="U124" s="14" t="s">
        <v>54</v>
      </c>
      <c r="V124" s="14" t="s">
        <v>54</v>
      </c>
      <c r="W124" s="14" t="s">
        <v>54</v>
      </c>
      <c r="X124" s="14" t="s">
        <v>54</v>
      </c>
      <c r="Y124" s="14" t="s">
        <v>54</v>
      </c>
      <c r="Z124" s="14" t="s">
        <v>54</v>
      </c>
      <c r="AA124" s="14" t="s">
        <v>54</v>
      </c>
      <c r="AB124" s="14" t="s">
        <v>54</v>
      </c>
      <c r="AC124" s="14" t="s">
        <v>54</v>
      </c>
      <c r="AD124" s="14" t="s">
        <v>1187</v>
      </c>
      <c r="AE124" s="14" t="s">
        <v>1188</v>
      </c>
      <c r="AF124" s="14" t="n">
        <v>0</v>
      </c>
      <c r="AG124" s="14" t="n">
        <v>0</v>
      </c>
      <c r="AH124" s="15" t="str">
        <f aca="false">IF(AD124&lt;&gt;0,HYPERLINK("http://pergamum.anac.gov.br/arquivos/" &amp; AD124 &amp; ".pdf",AD124),"")</f>
        <v>PD1985-0203</v>
      </c>
      <c r="AI124" s="16" t="str">
        <f aca="false">IF(AE124&lt;&gt;0,HYPERLINK("http://pergamum.anac.gov.br/arquivos/" &amp; AE124 &amp; ".pdf",AE124),"")</f>
        <v>PD1990-0325</v>
      </c>
      <c r="AJ124" s="16" t="str">
        <f aca="false">IF(AF124&lt;&gt;0,HYPERLINK("http://pergamum.anac.gov.br/arquivos/" &amp; AF124 &amp; ".pdf",AF124),"")</f>
        <v/>
      </c>
      <c r="AK124" s="17" t="str">
        <f aca="false">IF(AG124&lt;&gt;0,HYPERLINK("http://pergamum.anac.gov.br/arquivos/" &amp; AG124 &amp; ".pdf",AG124),"")</f>
        <v/>
      </c>
      <c r="AL124" s="18" t="s">
        <v>72</v>
      </c>
      <c r="AM124" s="18" t="s">
        <v>111</v>
      </c>
      <c r="AN124" s="18" t="s">
        <v>98</v>
      </c>
      <c r="AO124" s="19" t="s">
        <v>75</v>
      </c>
      <c r="AP124" s="18" t="n">
        <v>21</v>
      </c>
      <c r="AQ124" s="14" t="s">
        <v>76</v>
      </c>
      <c r="AR124" s="14"/>
      <c r="AS124" s="16" t="str">
        <f aca="false">IF(AND(AQ124&lt;&gt;0,AQ124&lt;&gt;""),HYPERLINK("http://pergamum.anac.gov.br/arquivos/" &amp; AQ124 &amp; ".pdf",AQ124),"")</f>
        <v>PA2016-0908</v>
      </c>
      <c r="AT124" s="16" t="str">
        <f aca="false">IF(AND(AR124&lt;&gt;0,AR124&lt;&gt;""),HYPERLINK("http://pergamum.anac.gov.br/arquivos/" &amp; AR124 &amp; ".pdf",AR124),"")</f>
        <v/>
      </c>
      <c r="AU124" s="14" t="s">
        <v>54</v>
      </c>
    </row>
    <row r="125" customFormat="false" ht="12.8" hidden="false" customHeight="false" outlineLevel="0" collapsed="false">
      <c r="A125" s="13" t="s">
        <v>1189</v>
      </c>
      <c r="B125" s="13" t="s">
        <v>42</v>
      </c>
      <c r="C125" s="13" t="s">
        <v>1190</v>
      </c>
      <c r="D125" s="13" t="s">
        <v>1190</v>
      </c>
      <c r="E125" s="13" t="s">
        <v>44</v>
      </c>
      <c r="F125" s="14" t="s">
        <v>1191</v>
      </c>
      <c r="G125" s="14" t="s">
        <v>1192</v>
      </c>
      <c r="H125" s="14" t="s">
        <v>1193</v>
      </c>
      <c r="I125" s="14" t="s">
        <v>66</v>
      </c>
      <c r="J125" s="14" t="s">
        <v>155</v>
      </c>
      <c r="K125" s="14" t="s">
        <v>338</v>
      </c>
      <c r="L125" s="14" t="s">
        <v>69</v>
      </c>
      <c r="M125" s="14" t="s">
        <v>1143</v>
      </c>
      <c r="N125" s="14" t="s">
        <v>53</v>
      </c>
      <c r="O125" s="14" t="s">
        <v>54</v>
      </c>
      <c r="P125" s="14" t="s">
        <v>54</v>
      </c>
      <c r="Q125" s="14" t="s">
        <v>54</v>
      </c>
      <c r="R125" s="14" t="s">
        <v>54</v>
      </c>
      <c r="S125" s="14" t="s">
        <v>54</v>
      </c>
      <c r="T125" s="14" t="s">
        <v>54</v>
      </c>
      <c r="U125" s="14" t="s">
        <v>54</v>
      </c>
      <c r="V125" s="14" t="s">
        <v>54</v>
      </c>
      <c r="W125" s="14" t="s">
        <v>54</v>
      </c>
      <c r="X125" s="14" t="s">
        <v>54</v>
      </c>
      <c r="Y125" s="14" t="s">
        <v>54</v>
      </c>
      <c r="Z125" s="14" t="s">
        <v>54</v>
      </c>
      <c r="AA125" s="14" t="s">
        <v>54</v>
      </c>
      <c r="AB125" s="14" t="s">
        <v>54</v>
      </c>
      <c r="AC125" s="14" t="s">
        <v>54</v>
      </c>
      <c r="AD125" s="14" t="s">
        <v>1194</v>
      </c>
      <c r="AE125" s="14" t="n">
        <v>0</v>
      </c>
      <c r="AF125" s="14" t="n">
        <v>0</v>
      </c>
      <c r="AG125" s="14" t="n">
        <v>0</v>
      </c>
      <c r="AH125" s="15" t="str">
        <f aca="false">IF(AD125&lt;&gt;0,HYPERLINK("http://pergamum.anac.gov.br/arquivos/" &amp; AD125 &amp; ".pdf",AD125),"")</f>
        <v>PA2016-1885</v>
      </c>
      <c r="AI125" s="16" t="str">
        <f aca="false">IF(AE125&lt;&gt;0,HYPERLINK("http://pergamum.anac.gov.br/arquivos/" &amp; AE125 &amp; ".pdf",AE125),"")</f>
        <v/>
      </c>
      <c r="AJ125" s="16" t="str">
        <f aca="false">IF(AF125&lt;&gt;0,HYPERLINK("http://pergamum.anac.gov.br/arquivos/" &amp; AF125 &amp; ".pdf",AF125),"")</f>
        <v/>
      </c>
      <c r="AK125" s="17" t="str">
        <f aca="false">IF(AG125&lt;&gt;0,HYPERLINK("http://pergamum.anac.gov.br/arquivos/" &amp; AG125 &amp; ".pdf",AG125),"")</f>
        <v/>
      </c>
      <c r="AL125" s="18" t="s">
        <v>88</v>
      </c>
      <c r="AM125" s="18" t="s">
        <v>54</v>
      </c>
      <c r="AN125" s="18" t="s">
        <v>98</v>
      </c>
      <c r="AO125" s="19" t="s">
        <v>75</v>
      </c>
      <c r="AP125" s="18" t="n">
        <v>8</v>
      </c>
      <c r="AQ125" s="14" t="s">
        <v>76</v>
      </c>
      <c r="AR125" s="14"/>
      <c r="AS125" s="16" t="str">
        <f aca="false">IF(AND(AQ125&lt;&gt;0,AQ125&lt;&gt;""),HYPERLINK("http://pergamum.anac.gov.br/arquivos/" &amp; AQ125 &amp; ".pdf",AQ125),"")</f>
        <v>PA2016-0908</v>
      </c>
      <c r="AT125" s="16" t="str">
        <f aca="false">IF(AND(AR125&lt;&gt;0,AR125&lt;&gt;""),HYPERLINK("http://pergamum.anac.gov.br/arquivos/" &amp; AR125 &amp; ".pdf",AR125),"")</f>
        <v/>
      </c>
      <c r="AU125" s="14" t="s">
        <v>54</v>
      </c>
    </row>
    <row r="126" customFormat="false" ht="12.8" hidden="false" customHeight="false" outlineLevel="0" collapsed="false">
      <c r="A126" s="13" t="s">
        <v>1195</v>
      </c>
      <c r="B126" s="13" t="s">
        <v>42</v>
      </c>
      <c r="C126" s="13" t="s">
        <v>1196</v>
      </c>
      <c r="D126" s="13" t="s">
        <v>1196</v>
      </c>
      <c r="E126" s="13" t="s">
        <v>453</v>
      </c>
      <c r="F126" s="14" t="s">
        <v>1197</v>
      </c>
      <c r="G126" s="14" t="s">
        <v>1198</v>
      </c>
      <c r="H126" s="14" t="s">
        <v>1199</v>
      </c>
      <c r="I126" s="14" t="s">
        <v>66</v>
      </c>
      <c r="J126" s="14" t="s">
        <v>129</v>
      </c>
      <c r="K126" s="14" t="s">
        <v>309</v>
      </c>
      <c r="L126" s="14" t="s">
        <v>69</v>
      </c>
      <c r="M126" s="14" t="s">
        <v>52</v>
      </c>
      <c r="N126" s="14" t="s">
        <v>53</v>
      </c>
      <c r="O126" s="14" t="s">
        <v>54</v>
      </c>
      <c r="P126" s="14" t="s">
        <v>54</v>
      </c>
      <c r="Q126" s="14" t="s">
        <v>54</v>
      </c>
      <c r="R126" s="14" t="s">
        <v>54</v>
      </c>
      <c r="S126" s="14" t="s">
        <v>54</v>
      </c>
      <c r="T126" s="14" t="s">
        <v>54</v>
      </c>
      <c r="U126" s="14" t="s">
        <v>54</v>
      </c>
      <c r="V126" s="14" t="s">
        <v>54</v>
      </c>
      <c r="W126" s="14" t="s">
        <v>54</v>
      </c>
      <c r="X126" s="14" t="s">
        <v>54</v>
      </c>
      <c r="Y126" s="14" t="s">
        <v>54</v>
      </c>
      <c r="Z126" s="14" t="s">
        <v>54</v>
      </c>
      <c r="AA126" s="14" t="s">
        <v>54</v>
      </c>
      <c r="AB126" s="14" t="s">
        <v>54</v>
      </c>
      <c r="AC126" s="14" t="s">
        <v>54</v>
      </c>
      <c r="AD126" s="14" t="s">
        <v>1200</v>
      </c>
      <c r="AE126" s="14" t="n">
        <v>0</v>
      </c>
      <c r="AF126" s="14" t="n">
        <v>0</v>
      </c>
      <c r="AG126" s="14" t="n">
        <v>0</v>
      </c>
      <c r="AH126" s="15" t="str">
        <f aca="false">IF(AD126&lt;&gt;0,HYPERLINK("http://pergamum.anac.gov.br/arquivos/" &amp; AD126 &amp; ".pdf",AD126),"")</f>
        <v>PD1981-0110</v>
      </c>
      <c r="AI126" s="16" t="str">
        <f aca="false">IF(AE126&lt;&gt;0,HYPERLINK("http://pergamum.anac.gov.br/arquivos/" &amp; AE126 &amp; ".pdf",AE126),"")</f>
        <v/>
      </c>
      <c r="AJ126" s="16" t="str">
        <f aca="false">IF(AF126&lt;&gt;0,HYPERLINK("http://pergamum.anac.gov.br/arquivos/" &amp; AF126 &amp; ".pdf",AF126),"")</f>
        <v/>
      </c>
      <c r="AK126" s="17" t="str">
        <f aca="false">IF(AG126&lt;&gt;0,HYPERLINK("http://pergamum.anac.gov.br/arquivos/" &amp; AG126 &amp; ".pdf",AG126),"")</f>
        <v/>
      </c>
      <c r="AL126" s="18" t="s">
        <v>72</v>
      </c>
      <c r="AM126" s="18" t="s">
        <v>54</v>
      </c>
      <c r="AN126" s="18" t="s">
        <v>750</v>
      </c>
      <c r="AO126" s="19" t="s">
        <v>75</v>
      </c>
      <c r="AP126" s="18" t="n">
        <v>4</v>
      </c>
      <c r="AQ126" s="14" t="s">
        <v>76</v>
      </c>
      <c r="AR126" s="14"/>
      <c r="AS126" s="16" t="str">
        <f aca="false">IF(AND(AQ126&lt;&gt;0,AQ126&lt;&gt;""),HYPERLINK("http://pergamum.anac.gov.br/arquivos/" &amp; AQ126 &amp; ".pdf",AQ126),"")</f>
        <v>PA2016-0908</v>
      </c>
      <c r="AT126" s="16" t="str">
        <f aca="false">IF(AND(AR126&lt;&gt;0,AR126&lt;&gt;""),HYPERLINK("http://pergamum.anac.gov.br/arquivos/" &amp; AR126 &amp; ".pdf",AR126),"")</f>
        <v/>
      </c>
      <c r="AU126" s="14" t="s">
        <v>54</v>
      </c>
    </row>
    <row r="127" customFormat="false" ht="12.8" hidden="false" customHeight="false" outlineLevel="0" collapsed="false">
      <c r="A127" s="13" t="s">
        <v>1201</v>
      </c>
      <c r="B127" s="13" t="s">
        <v>42</v>
      </c>
      <c r="C127" s="13" t="s">
        <v>1202</v>
      </c>
      <c r="D127" s="13" t="s">
        <v>1202</v>
      </c>
      <c r="E127" s="13" t="s">
        <v>393</v>
      </c>
      <c r="F127" s="14" t="s">
        <v>1203</v>
      </c>
      <c r="G127" s="14" t="s">
        <v>1204</v>
      </c>
      <c r="H127" s="14" t="s">
        <v>1205</v>
      </c>
      <c r="I127" s="14" t="s">
        <v>202</v>
      </c>
      <c r="J127" s="14" t="s">
        <v>169</v>
      </c>
      <c r="K127" s="14" t="s">
        <v>50</v>
      </c>
      <c r="L127" s="14" t="s">
        <v>69</v>
      </c>
      <c r="M127" s="14" t="s">
        <v>1206</v>
      </c>
      <c r="N127" s="14" t="s">
        <v>53</v>
      </c>
      <c r="O127" s="14" t="s">
        <v>54</v>
      </c>
      <c r="P127" s="14" t="s">
        <v>54</v>
      </c>
      <c r="Q127" s="14" t="s">
        <v>54</v>
      </c>
      <c r="R127" s="14" t="s">
        <v>54</v>
      </c>
      <c r="S127" s="14" t="s">
        <v>54</v>
      </c>
      <c r="T127" s="14" t="s">
        <v>54</v>
      </c>
      <c r="U127" s="14" t="s">
        <v>54</v>
      </c>
      <c r="V127" s="14" t="s">
        <v>54</v>
      </c>
      <c r="W127" s="14" t="s">
        <v>54</v>
      </c>
      <c r="X127" s="14" t="s">
        <v>54</v>
      </c>
      <c r="Y127" s="14" t="s">
        <v>54</v>
      </c>
      <c r="Z127" s="14" t="s">
        <v>54</v>
      </c>
      <c r="AA127" s="14" t="s">
        <v>54</v>
      </c>
      <c r="AB127" s="14" t="s">
        <v>54</v>
      </c>
      <c r="AC127" s="14" t="s">
        <v>54</v>
      </c>
      <c r="AD127" s="14" t="s">
        <v>1207</v>
      </c>
      <c r="AE127" s="14" t="n">
        <v>0</v>
      </c>
      <c r="AF127" s="14" t="n">
        <v>0</v>
      </c>
      <c r="AG127" s="14" t="n">
        <v>0</v>
      </c>
      <c r="AH127" s="15" t="str">
        <f aca="false">IF(AD127&lt;&gt;0,HYPERLINK("http://pergamum.anac.gov.br/arquivos/" &amp; AD127 &amp; ".pdf",AD127),"")</f>
        <v>PA2015-2868</v>
      </c>
      <c r="AI127" s="16" t="str">
        <f aca="false">IF(AE127&lt;&gt;0,HYPERLINK("http://pergamum.anac.gov.br/arquivos/" &amp; AE127 &amp; ".pdf",AE127),"")</f>
        <v/>
      </c>
      <c r="AJ127" s="16" t="str">
        <f aca="false">IF(AF127&lt;&gt;0,HYPERLINK("http://pergamum.anac.gov.br/arquivos/" &amp; AF127 &amp; ".pdf",AF127),"")</f>
        <v/>
      </c>
      <c r="AK127" s="17" t="str">
        <f aca="false">IF(AG127&lt;&gt;0,HYPERLINK("http://pergamum.anac.gov.br/arquivos/" &amp; AG127 &amp; ".pdf",AG127),"")</f>
        <v/>
      </c>
      <c r="AL127" s="18" t="s">
        <v>72</v>
      </c>
      <c r="AM127" s="18" t="s">
        <v>73</v>
      </c>
      <c r="AN127" s="18" t="s">
        <v>98</v>
      </c>
      <c r="AO127" s="19" t="s">
        <v>75</v>
      </c>
      <c r="AP127" s="18" t="n">
        <v>7</v>
      </c>
      <c r="AQ127" s="14" t="s">
        <v>76</v>
      </c>
      <c r="AR127" s="14"/>
      <c r="AS127" s="16" t="str">
        <f aca="false">IF(AND(AQ127&lt;&gt;0,AQ127&lt;&gt;""),HYPERLINK("http://pergamum.anac.gov.br/arquivos/" &amp; AQ127 &amp; ".pdf",AQ127),"")</f>
        <v>PA2016-0908</v>
      </c>
      <c r="AT127" s="16" t="str">
        <f aca="false">IF(AND(AR127&lt;&gt;0,AR127&lt;&gt;""),HYPERLINK("http://pergamum.anac.gov.br/arquivos/" &amp; AR127 &amp; ".pdf",AR127),"")</f>
        <v/>
      </c>
      <c r="AU127" s="14" t="s">
        <v>54</v>
      </c>
    </row>
    <row r="128" customFormat="false" ht="12.8" hidden="false" customHeight="false" outlineLevel="0" collapsed="false">
      <c r="A128" s="13" t="s">
        <v>1208</v>
      </c>
      <c r="B128" s="13" t="s">
        <v>42</v>
      </c>
      <c r="C128" s="13" t="s">
        <v>1209</v>
      </c>
      <c r="D128" s="13" t="s">
        <v>1210</v>
      </c>
      <c r="E128" s="13" t="s">
        <v>163</v>
      </c>
      <c r="F128" s="14" t="s">
        <v>1211</v>
      </c>
      <c r="G128" s="14" t="s">
        <v>1212</v>
      </c>
      <c r="H128" s="14" t="s">
        <v>1213</v>
      </c>
      <c r="I128" s="14" t="s">
        <v>66</v>
      </c>
      <c r="J128" s="14" t="s">
        <v>347</v>
      </c>
      <c r="K128" s="14" t="s">
        <v>95</v>
      </c>
      <c r="L128" s="14" t="s">
        <v>51</v>
      </c>
      <c r="M128" s="14" t="s">
        <v>1214</v>
      </c>
      <c r="N128" s="14" t="s">
        <v>53</v>
      </c>
      <c r="O128" s="14" t="s">
        <v>54</v>
      </c>
      <c r="P128" s="14" t="s">
        <v>54</v>
      </c>
      <c r="Q128" s="14" t="s">
        <v>54</v>
      </c>
      <c r="R128" s="14" t="s">
        <v>54</v>
      </c>
      <c r="S128" s="14" t="s">
        <v>54</v>
      </c>
      <c r="T128" s="14" t="s">
        <v>54</v>
      </c>
      <c r="U128" s="14" t="s">
        <v>54</v>
      </c>
      <c r="V128" s="14" t="s">
        <v>54</v>
      </c>
      <c r="W128" s="14" t="s">
        <v>54</v>
      </c>
      <c r="X128" s="14" t="s">
        <v>54</v>
      </c>
      <c r="Y128" s="14" t="s">
        <v>54</v>
      </c>
      <c r="Z128" s="14" t="s">
        <v>54</v>
      </c>
      <c r="AA128" s="14" t="s">
        <v>54</v>
      </c>
      <c r="AB128" s="14" t="s">
        <v>54</v>
      </c>
      <c r="AC128" s="14" t="s">
        <v>54</v>
      </c>
      <c r="AD128" s="14" t="s">
        <v>1215</v>
      </c>
      <c r="AE128" s="14" t="n">
        <v>0</v>
      </c>
      <c r="AF128" s="14" t="n">
        <v>0</v>
      </c>
      <c r="AG128" s="14" t="n">
        <v>0</v>
      </c>
      <c r="AH128" s="15" t="str">
        <f aca="false">IF(AD128&lt;&gt;0,HYPERLINK("http://pergamum.anac.gov.br/arquivos/" &amp; AD128 &amp; ".pdf",AD128),"")</f>
        <v>PA2015-0388</v>
      </c>
      <c r="AI128" s="16" t="str">
        <f aca="false">IF(AE128&lt;&gt;0,HYPERLINK("http://pergamum.anac.gov.br/arquivos/" &amp; AE128 &amp; ".pdf",AE128),"")</f>
        <v/>
      </c>
      <c r="AJ128" s="16" t="str">
        <f aca="false">IF(AF128&lt;&gt;0,HYPERLINK("http://pergamum.anac.gov.br/arquivos/" &amp; AF128 &amp; ".pdf",AF128),"")</f>
        <v/>
      </c>
      <c r="AK128" s="17" t="str">
        <f aca="false">IF(AG128&lt;&gt;0,HYPERLINK("http://pergamum.anac.gov.br/arquivos/" &amp; AG128 &amp; ".pdf",AG128),"")</f>
        <v/>
      </c>
      <c r="AL128" s="18" t="s">
        <v>72</v>
      </c>
      <c r="AM128" s="18" t="s">
        <v>111</v>
      </c>
      <c r="AN128" s="18" t="s">
        <v>98</v>
      </c>
      <c r="AO128" s="19" t="s">
        <v>75</v>
      </c>
      <c r="AP128" s="18" t="n">
        <v>1</v>
      </c>
      <c r="AQ128" s="14" t="s">
        <v>76</v>
      </c>
      <c r="AR128" s="14"/>
      <c r="AS128" s="16" t="str">
        <f aca="false">IF(AND(AQ128&lt;&gt;0,AQ128&lt;&gt;""),HYPERLINK("http://pergamum.anac.gov.br/arquivos/" &amp; AQ128 &amp; ".pdf",AQ128),"")</f>
        <v>PA2016-0908</v>
      </c>
      <c r="AT128" s="16" t="str">
        <f aca="false">IF(AND(AR128&lt;&gt;0,AR128&lt;&gt;""),HYPERLINK("http://pergamum.anac.gov.br/arquivos/" &amp; AR128 &amp; ".pdf",AR128),"")</f>
        <v/>
      </c>
      <c r="AU128" s="14" t="s">
        <v>54</v>
      </c>
    </row>
    <row r="129" customFormat="false" ht="12.8" hidden="false" customHeight="false" outlineLevel="0" collapsed="false">
      <c r="A129" s="13" t="s">
        <v>1216</v>
      </c>
      <c r="B129" s="13" t="s">
        <v>42</v>
      </c>
      <c r="C129" s="13" t="s">
        <v>1217</v>
      </c>
      <c r="D129" s="13" t="s">
        <v>1218</v>
      </c>
      <c r="E129" s="13" t="s">
        <v>138</v>
      </c>
      <c r="F129" s="14" t="s">
        <v>1219</v>
      </c>
      <c r="G129" s="14" t="s">
        <v>1220</v>
      </c>
      <c r="H129" s="14" t="s">
        <v>1221</v>
      </c>
      <c r="I129" s="14" t="s">
        <v>66</v>
      </c>
      <c r="J129" s="14" t="s">
        <v>119</v>
      </c>
      <c r="K129" s="14" t="s">
        <v>361</v>
      </c>
      <c r="L129" s="14" t="s">
        <v>69</v>
      </c>
      <c r="M129" s="14" t="s">
        <v>1222</v>
      </c>
      <c r="N129" s="14" t="s">
        <v>53</v>
      </c>
      <c r="O129" s="14" t="s">
        <v>54</v>
      </c>
      <c r="P129" s="14" t="s">
        <v>54</v>
      </c>
      <c r="Q129" s="14" t="s">
        <v>54</v>
      </c>
      <c r="R129" s="14" t="s">
        <v>54</v>
      </c>
      <c r="S129" s="14" t="s">
        <v>54</v>
      </c>
      <c r="T129" s="14" t="s">
        <v>54</v>
      </c>
      <c r="U129" s="14" t="s">
        <v>54</v>
      </c>
      <c r="V129" s="14" t="s">
        <v>54</v>
      </c>
      <c r="W129" s="14" t="s">
        <v>54</v>
      </c>
      <c r="X129" s="14" t="s">
        <v>54</v>
      </c>
      <c r="Y129" s="14" t="s">
        <v>54</v>
      </c>
      <c r="Z129" s="14" t="s">
        <v>54</v>
      </c>
      <c r="AA129" s="14" t="s">
        <v>54</v>
      </c>
      <c r="AB129" s="14" t="s">
        <v>54</v>
      </c>
      <c r="AC129" s="14" t="s">
        <v>54</v>
      </c>
      <c r="AD129" s="14" t="s">
        <v>1223</v>
      </c>
      <c r="AE129" s="14" t="n">
        <v>0</v>
      </c>
      <c r="AF129" s="14" t="n">
        <v>0</v>
      </c>
      <c r="AG129" s="14" t="n">
        <v>0</v>
      </c>
      <c r="AH129" s="15" t="str">
        <f aca="false">IF(AD129&lt;&gt;0,HYPERLINK("http://pergamum.anac.gov.br/arquivos/" &amp; AD129 &amp; ".pdf",AD129),"")</f>
        <v>PA2014-0465</v>
      </c>
      <c r="AI129" s="16" t="str">
        <f aca="false">IF(AE129&lt;&gt;0,HYPERLINK("http://pergamum.anac.gov.br/arquivos/" &amp; AE129 &amp; ".pdf",AE129),"")</f>
        <v/>
      </c>
      <c r="AJ129" s="16" t="str">
        <f aca="false">IF(AF129&lt;&gt;0,HYPERLINK("http://pergamum.anac.gov.br/arquivos/" &amp; AF129 &amp; ".pdf",AF129),"")</f>
        <v/>
      </c>
      <c r="AK129" s="17" t="str">
        <f aca="false">IF(AG129&lt;&gt;0,HYPERLINK("http://pergamum.anac.gov.br/arquivos/" &amp; AG129 &amp; ".pdf",AG129),"")</f>
        <v/>
      </c>
      <c r="AL129" s="18" t="s">
        <v>110</v>
      </c>
      <c r="AM129" s="18" t="s">
        <v>111</v>
      </c>
      <c r="AN129" s="18" t="s">
        <v>54</v>
      </c>
      <c r="AO129" s="19" t="s">
        <v>54</v>
      </c>
      <c r="AP129" s="18" t="s">
        <v>54</v>
      </c>
      <c r="AQ129" s="14"/>
      <c r="AR129" s="14"/>
      <c r="AS129" s="16" t="str">
        <f aca="false">IF(AND(AQ129&lt;&gt;0,AQ129&lt;&gt;""),HYPERLINK("http://pergamum.anac.gov.br/arquivos/" &amp; AQ129 &amp; ".pdf",AQ129),"")</f>
        <v/>
      </c>
      <c r="AT129" s="16" t="str">
        <f aca="false">IF(AND(AR129&lt;&gt;0,AR129&lt;&gt;""),HYPERLINK("http://pergamum.anac.gov.br/arquivos/" &amp; AR129 &amp; ".pdf",AR129),"")</f>
        <v/>
      </c>
      <c r="AU129" s="14" t="s">
        <v>54</v>
      </c>
    </row>
    <row r="130" customFormat="false" ht="12.8" hidden="false" customHeight="false" outlineLevel="0" collapsed="false">
      <c r="A130" s="13" t="s">
        <v>1224</v>
      </c>
      <c r="B130" s="13" t="s">
        <v>42</v>
      </c>
      <c r="C130" s="13" t="s">
        <v>1225</v>
      </c>
      <c r="D130" s="13" t="s">
        <v>1226</v>
      </c>
      <c r="E130" s="13" t="s">
        <v>138</v>
      </c>
      <c r="F130" s="14" t="s">
        <v>1227</v>
      </c>
      <c r="G130" s="14" t="s">
        <v>1228</v>
      </c>
      <c r="H130" s="14" t="s">
        <v>1229</v>
      </c>
      <c r="I130" s="14" t="s">
        <v>66</v>
      </c>
      <c r="J130" s="14" t="s">
        <v>67</v>
      </c>
      <c r="K130" s="14" t="s">
        <v>1230</v>
      </c>
      <c r="L130" s="14" t="s">
        <v>69</v>
      </c>
      <c r="M130" s="14" t="s">
        <v>425</v>
      </c>
      <c r="N130" s="14" t="s">
        <v>53</v>
      </c>
      <c r="O130" s="14" t="s">
        <v>54</v>
      </c>
      <c r="P130" s="14" t="s">
        <v>54</v>
      </c>
      <c r="Q130" s="14" t="s">
        <v>54</v>
      </c>
      <c r="R130" s="14" t="s">
        <v>54</v>
      </c>
      <c r="S130" s="14" t="s">
        <v>54</v>
      </c>
      <c r="T130" s="14" t="s">
        <v>54</v>
      </c>
      <c r="U130" s="14" t="s">
        <v>54</v>
      </c>
      <c r="V130" s="14" t="s">
        <v>54</v>
      </c>
      <c r="W130" s="14" t="s">
        <v>54</v>
      </c>
      <c r="X130" s="14" t="s">
        <v>54</v>
      </c>
      <c r="Y130" s="14" t="s">
        <v>54</v>
      </c>
      <c r="Z130" s="14" t="s">
        <v>54</v>
      </c>
      <c r="AA130" s="14" t="s">
        <v>54</v>
      </c>
      <c r="AB130" s="14" t="s">
        <v>54</v>
      </c>
      <c r="AC130" s="14" t="s">
        <v>54</v>
      </c>
      <c r="AD130" s="14" t="s">
        <v>1231</v>
      </c>
      <c r="AE130" s="14" t="n">
        <v>0</v>
      </c>
      <c r="AF130" s="14" t="n">
        <v>0</v>
      </c>
      <c r="AG130" s="14" t="n">
        <v>0</v>
      </c>
      <c r="AH130" s="15" t="str">
        <f aca="false">IF(AD130&lt;&gt;0,HYPERLINK("http://pergamum.anac.gov.br/arquivos/" &amp; AD130 &amp; ".pdf",AD130),"")</f>
        <v>PA2015-1597</v>
      </c>
      <c r="AI130" s="16" t="str">
        <f aca="false">IF(AE130&lt;&gt;0,HYPERLINK("http://pergamum.anac.gov.br/arquivos/" &amp; AE130 &amp; ".pdf",AE130),"")</f>
        <v/>
      </c>
      <c r="AJ130" s="16" t="str">
        <f aca="false">IF(AF130&lt;&gt;0,HYPERLINK("http://pergamum.anac.gov.br/arquivos/" &amp; AF130 &amp; ".pdf",AF130),"")</f>
        <v/>
      </c>
      <c r="AK130" s="17" t="str">
        <f aca="false">IF(AG130&lt;&gt;0,HYPERLINK("http://pergamum.anac.gov.br/arquivos/" &amp; AG130 &amp; ".pdf",AG130),"")</f>
        <v/>
      </c>
      <c r="AL130" s="18" t="s">
        <v>72</v>
      </c>
      <c r="AM130" s="18" t="s">
        <v>111</v>
      </c>
      <c r="AN130" s="18" t="s">
        <v>98</v>
      </c>
      <c r="AO130" s="19" t="s">
        <v>75</v>
      </c>
      <c r="AP130" s="18" t="n">
        <v>54</v>
      </c>
      <c r="AQ130" s="14" t="s">
        <v>76</v>
      </c>
      <c r="AR130" s="14"/>
      <c r="AS130" s="16" t="str">
        <f aca="false">IF(AND(AQ130&lt;&gt;0,AQ130&lt;&gt;""),HYPERLINK("http://pergamum.anac.gov.br/arquivos/" &amp; AQ130 &amp; ".pdf",AQ130),"")</f>
        <v>PA2016-0908</v>
      </c>
      <c r="AT130" s="16" t="str">
        <f aca="false">IF(AND(AR130&lt;&gt;0,AR130&lt;&gt;""),HYPERLINK("http://pergamum.anac.gov.br/arquivos/" &amp; AR130 &amp; ".pdf",AR130),"")</f>
        <v/>
      </c>
      <c r="AU130" s="14" t="s">
        <v>54</v>
      </c>
    </row>
    <row r="131" customFormat="false" ht="12.8" hidden="false" customHeight="false" outlineLevel="0" collapsed="false">
      <c r="A131" s="13" t="s">
        <v>1232</v>
      </c>
      <c r="B131" s="13" t="s">
        <v>42</v>
      </c>
      <c r="C131" s="13" t="s">
        <v>1233</v>
      </c>
      <c r="D131" s="13" t="s">
        <v>1234</v>
      </c>
      <c r="E131" s="13" t="s">
        <v>138</v>
      </c>
      <c r="F131" s="14" t="s">
        <v>1235</v>
      </c>
      <c r="G131" s="14" t="s">
        <v>1236</v>
      </c>
      <c r="H131" s="14" t="s">
        <v>1237</v>
      </c>
      <c r="I131" s="14" t="s">
        <v>629</v>
      </c>
      <c r="J131" s="14" t="s">
        <v>119</v>
      </c>
      <c r="K131" s="14" t="s">
        <v>95</v>
      </c>
      <c r="L131" s="14" t="s">
        <v>51</v>
      </c>
      <c r="M131" s="14" t="s">
        <v>1093</v>
      </c>
      <c r="N131" s="14" t="s">
        <v>53</v>
      </c>
      <c r="O131" s="14" t="s">
        <v>54</v>
      </c>
      <c r="P131" s="14" t="s">
        <v>54</v>
      </c>
      <c r="Q131" s="14" t="s">
        <v>54</v>
      </c>
      <c r="R131" s="14" t="s">
        <v>54</v>
      </c>
      <c r="S131" s="14" t="s">
        <v>54</v>
      </c>
      <c r="T131" s="14" t="s">
        <v>54</v>
      </c>
      <c r="U131" s="14" t="s">
        <v>54</v>
      </c>
      <c r="V131" s="14" t="s">
        <v>54</v>
      </c>
      <c r="W131" s="14" t="s">
        <v>54</v>
      </c>
      <c r="X131" s="14" t="s">
        <v>54</v>
      </c>
      <c r="Y131" s="14" t="s">
        <v>54</v>
      </c>
      <c r="Z131" s="14" t="s">
        <v>54</v>
      </c>
      <c r="AA131" s="14" t="s">
        <v>54</v>
      </c>
      <c r="AB131" s="14" t="s">
        <v>54</v>
      </c>
      <c r="AC131" s="14" t="s">
        <v>54</v>
      </c>
      <c r="AD131" s="14" t="s">
        <v>1238</v>
      </c>
      <c r="AE131" s="14" t="s">
        <v>1239</v>
      </c>
      <c r="AF131" s="14" t="n">
        <v>0</v>
      </c>
      <c r="AG131" s="14" t="n">
        <v>0</v>
      </c>
      <c r="AH131" s="15" t="str">
        <f aca="false">IF(AD131&lt;&gt;0,HYPERLINK("http://pergamum.anac.gov.br/arquivos/" &amp; AD131 &amp; ".pdf",AD131),"")</f>
        <v>PD1984-0188</v>
      </c>
      <c r="AI131" s="16" t="str">
        <f aca="false">IF(AE131&lt;&gt;0,HYPERLINK("http://pergamum.anac.gov.br/arquivos/" &amp; AE131 &amp; ".pdf",AE131),"")</f>
        <v>PA2014-0772</v>
      </c>
      <c r="AJ131" s="16" t="str">
        <f aca="false">IF(AF131&lt;&gt;0,HYPERLINK("http://pergamum.anac.gov.br/arquivos/" &amp; AF131 &amp; ".pdf",AF131),"")</f>
        <v/>
      </c>
      <c r="AK131" s="17" t="str">
        <f aca="false">IF(AG131&lt;&gt;0,HYPERLINK("http://pergamum.anac.gov.br/arquivos/" &amp; AG131 &amp; ".pdf",AG131),"")</f>
        <v/>
      </c>
      <c r="AL131" s="18" t="s">
        <v>57</v>
      </c>
      <c r="AM131" s="18" t="s">
        <v>58</v>
      </c>
      <c r="AN131" s="18" t="s">
        <v>750</v>
      </c>
      <c r="AO131" s="19" t="s">
        <v>75</v>
      </c>
      <c r="AP131" s="18" t="n">
        <v>11</v>
      </c>
      <c r="AQ131" s="14" t="s">
        <v>76</v>
      </c>
      <c r="AR131" s="14"/>
      <c r="AS131" s="16" t="str">
        <f aca="false">IF(AND(AQ131&lt;&gt;0,AQ131&lt;&gt;""),HYPERLINK("http://pergamum.anac.gov.br/arquivos/" &amp; AQ131 &amp; ".pdf",AQ131),"")</f>
        <v>PA2016-0908</v>
      </c>
      <c r="AT131" s="16" t="str">
        <f aca="false">IF(AND(AR131&lt;&gt;0,AR131&lt;&gt;""),HYPERLINK("http://pergamum.anac.gov.br/arquivos/" &amp; AR131 &amp; ".pdf",AR131),"")</f>
        <v/>
      </c>
      <c r="AU131" s="14" t="s">
        <v>54</v>
      </c>
    </row>
    <row r="132" customFormat="false" ht="12.8" hidden="false" customHeight="false" outlineLevel="0" collapsed="false">
      <c r="A132" s="13" t="s">
        <v>1240</v>
      </c>
      <c r="B132" s="13" t="s">
        <v>42</v>
      </c>
      <c r="C132" s="13" t="s">
        <v>1241</v>
      </c>
      <c r="D132" s="13" t="s">
        <v>1241</v>
      </c>
      <c r="E132" s="13" t="s">
        <v>534</v>
      </c>
      <c r="F132" s="14" t="s">
        <v>1242</v>
      </c>
      <c r="G132" s="14" t="s">
        <v>1243</v>
      </c>
      <c r="H132" s="14" t="s">
        <v>1244</v>
      </c>
      <c r="I132" s="14" t="s">
        <v>66</v>
      </c>
      <c r="J132" s="14" t="s">
        <v>492</v>
      </c>
      <c r="K132" s="14" t="s">
        <v>309</v>
      </c>
      <c r="L132" s="14" t="s">
        <v>51</v>
      </c>
      <c r="M132" s="14" t="s">
        <v>474</v>
      </c>
      <c r="N132" s="14" t="s">
        <v>53</v>
      </c>
      <c r="O132" s="14" t="s">
        <v>54</v>
      </c>
      <c r="P132" s="14" t="s">
        <v>54</v>
      </c>
      <c r="Q132" s="14" t="s">
        <v>54</v>
      </c>
      <c r="R132" s="14" t="s">
        <v>54</v>
      </c>
      <c r="S132" s="14" t="s">
        <v>54</v>
      </c>
      <c r="T132" s="14" t="s">
        <v>54</v>
      </c>
      <c r="U132" s="14" t="s">
        <v>54</v>
      </c>
      <c r="V132" s="14" t="s">
        <v>54</v>
      </c>
      <c r="W132" s="14" t="s">
        <v>54</v>
      </c>
      <c r="X132" s="14" t="s">
        <v>54</v>
      </c>
      <c r="Y132" s="14" t="s">
        <v>54</v>
      </c>
      <c r="Z132" s="14" t="s">
        <v>54</v>
      </c>
      <c r="AA132" s="14" t="s">
        <v>54</v>
      </c>
      <c r="AB132" s="14" t="s">
        <v>54</v>
      </c>
      <c r="AC132" s="14" t="s">
        <v>54</v>
      </c>
      <c r="AD132" s="14" t="s">
        <v>1245</v>
      </c>
      <c r="AE132" s="14" t="n">
        <v>0</v>
      </c>
      <c r="AF132" s="14" t="n">
        <v>0</v>
      </c>
      <c r="AG132" s="14" t="n">
        <v>0</v>
      </c>
      <c r="AH132" s="15" t="str">
        <f aca="false">IF(AD132&lt;&gt;0,HYPERLINK("http://pergamum.anac.gov.br/arquivos/" &amp; AD132 &amp; ".pdf",AD132),"")</f>
        <v>PA2015-0819</v>
      </c>
      <c r="AI132" s="16" t="str">
        <f aca="false">IF(AE132&lt;&gt;0,HYPERLINK("http://pergamum.anac.gov.br/arquivos/" &amp; AE132 &amp; ".pdf",AE132),"")</f>
        <v/>
      </c>
      <c r="AJ132" s="16" t="str">
        <f aca="false">IF(AF132&lt;&gt;0,HYPERLINK("http://pergamum.anac.gov.br/arquivos/" &amp; AF132 &amp; ".pdf",AF132),"")</f>
        <v/>
      </c>
      <c r="AK132" s="17" t="str">
        <f aca="false">IF(AG132&lt;&gt;0,HYPERLINK("http://pergamum.anac.gov.br/arquivos/" &amp; AG132 &amp; ".pdf",AG132),"")</f>
        <v/>
      </c>
      <c r="AL132" s="18" t="s">
        <v>72</v>
      </c>
      <c r="AM132" s="18" t="s">
        <v>58</v>
      </c>
      <c r="AN132" s="18" t="s">
        <v>98</v>
      </c>
      <c r="AO132" s="19" t="s">
        <v>75</v>
      </c>
      <c r="AP132" s="18" t="n">
        <v>12</v>
      </c>
      <c r="AQ132" s="14" t="s">
        <v>76</v>
      </c>
      <c r="AR132" s="14"/>
      <c r="AS132" s="16" t="str">
        <f aca="false">IF(AND(AQ132&lt;&gt;0,AQ132&lt;&gt;""),HYPERLINK("http://pergamum.anac.gov.br/arquivos/" &amp; AQ132 &amp; ".pdf",AQ132),"")</f>
        <v>PA2016-0908</v>
      </c>
      <c r="AT132" s="16" t="str">
        <f aca="false">IF(AND(AR132&lt;&gt;0,AR132&lt;&gt;""),HYPERLINK("http://pergamum.anac.gov.br/arquivos/" &amp; AR132 &amp; ".pdf",AR132),"")</f>
        <v/>
      </c>
      <c r="AU132" s="14" t="s">
        <v>54</v>
      </c>
    </row>
    <row r="133" customFormat="false" ht="12.8" hidden="false" customHeight="false" outlineLevel="0" collapsed="false">
      <c r="A133" s="13" t="s">
        <v>1246</v>
      </c>
      <c r="B133" s="13" t="s">
        <v>42</v>
      </c>
      <c r="C133" s="13" t="s">
        <v>1247</v>
      </c>
      <c r="D133" s="13" t="s">
        <v>1248</v>
      </c>
      <c r="E133" s="13" t="s">
        <v>1249</v>
      </c>
      <c r="F133" s="14" t="s">
        <v>1250</v>
      </c>
      <c r="G133" s="14" t="s">
        <v>1251</v>
      </c>
      <c r="H133" s="14" t="s">
        <v>694</v>
      </c>
      <c r="I133" s="14" t="s">
        <v>66</v>
      </c>
      <c r="J133" s="14" t="s">
        <v>129</v>
      </c>
      <c r="K133" s="14" t="s">
        <v>1252</v>
      </c>
      <c r="L133" s="14" t="s">
        <v>69</v>
      </c>
      <c r="M133" s="14" t="s">
        <v>320</v>
      </c>
      <c r="N133" s="14" t="s">
        <v>53</v>
      </c>
      <c r="O133" s="14" t="s">
        <v>54</v>
      </c>
      <c r="P133" s="14" t="s">
        <v>54</v>
      </c>
      <c r="Q133" s="14" t="s">
        <v>54</v>
      </c>
      <c r="R133" s="14" t="s">
        <v>54</v>
      </c>
      <c r="S133" s="14" t="s">
        <v>54</v>
      </c>
      <c r="T133" s="14" t="s">
        <v>54</v>
      </c>
      <c r="U133" s="14" t="s">
        <v>54</v>
      </c>
      <c r="V133" s="14" t="s">
        <v>54</v>
      </c>
      <c r="W133" s="14" t="s">
        <v>54</v>
      </c>
      <c r="X133" s="14" t="s">
        <v>54</v>
      </c>
      <c r="Y133" s="14" t="s">
        <v>54</v>
      </c>
      <c r="Z133" s="14" t="s">
        <v>54</v>
      </c>
      <c r="AA133" s="14" t="s">
        <v>54</v>
      </c>
      <c r="AB133" s="14" t="s">
        <v>54</v>
      </c>
      <c r="AC133" s="14" t="s">
        <v>54</v>
      </c>
      <c r="AD133" s="14" t="s">
        <v>1253</v>
      </c>
      <c r="AE133" s="14" t="n">
        <v>0</v>
      </c>
      <c r="AF133" s="14" t="n">
        <v>0</v>
      </c>
      <c r="AG133" s="14" t="n">
        <v>0</v>
      </c>
      <c r="AH133" s="15" t="str">
        <f aca="false">IF(AD133&lt;&gt;0,HYPERLINK("http://pergamum.anac.gov.br/arquivos/" &amp; AD133 &amp; ".pdf",AD133),"")</f>
        <v>PA2014-1002</v>
      </c>
      <c r="AI133" s="16" t="str">
        <f aca="false">IF(AE133&lt;&gt;0,HYPERLINK("http://pergamum.anac.gov.br/arquivos/" &amp; AE133 &amp; ".pdf",AE133),"")</f>
        <v/>
      </c>
      <c r="AJ133" s="16" t="str">
        <f aca="false">IF(AF133&lt;&gt;0,HYPERLINK("http://pergamum.anac.gov.br/arquivos/" &amp; AF133 &amp; ".pdf",AF133),"")</f>
        <v/>
      </c>
      <c r="AK133" s="17" t="str">
        <f aca="false">IF(AG133&lt;&gt;0,HYPERLINK("http://pergamum.anac.gov.br/arquivos/" &amp; AG133 &amp; ".pdf",AG133),"")</f>
        <v/>
      </c>
      <c r="AL133" s="18" t="s">
        <v>110</v>
      </c>
      <c r="AM133" s="18" t="s">
        <v>111</v>
      </c>
      <c r="AN133" s="18" t="s">
        <v>54</v>
      </c>
      <c r="AO133" s="19" t="s">
        <v>54</v>
      </c>
      <c r="AP133" s="18" t="s">
        <v>54</v>
      </c>
      <c r="AQ133" s="14"/>
      <c r="AR133" s="14"/>
      <c r="AS133" s="16" t="str">
        <f aca="false">IF(AND(AQ133&lt;&gt;0,AQ133&lt;&gt;""),HYPERLINK("http://pergamum.anac.gov.br/arquivos/" &amp; AQ133 &amp; ".pdf",AQ133),"")</f>
        <v/>
      </c>
      <c r="AT133" s="16" t="str">
        <f aca="false">IF(AND(AR133&lt;&gt;0,AR133&lt;&gt;""),HYPERLINK("http://pergamum.anac.gov.br/arquivos/" &amp; AR133 &amp; ".pdf",AR133),"")</f>
        <v/>
      </c>
      <c r="AU133" s="14" t="s">
        <v>54</v>
      </c>
    </row>
    <row r="134" customFormat="false" ht="12.8" hidden="false" customHeight="false" outlineLevel="0" collapsed="false">
      <c r="A134" s="13" t="s">
        <v>1254</v>
      </c>
      <c r="B134" s="13" t="s">
        <v>42</v>
      </c>
      <c r="C134" s="13" t="s">
        <v>1255</v>
      </c>
      <c r="D134" s="13" t="s">
        <v>1256</v>
      </c>
      <c r="E134" s="13" t="s">
        <v>138</v>
      </c>
      <c r="F134" s="14" t="s">
        <v>1257</v>
      </c>
      <c r="G134" s="14" t="s">
        <v>1258</v>
      </c>
      <c r="H134" s="14" t="s">
        <v>1259</v>
      </c>
      <c r="I134" s="14" t="s">
        <v>629</v>
      </c>
      <c r="J134" s="14" t="s">
        <v>49</v>
      </c>
      <c r="K134" s="14" t="s">
        <v>1260</v>
      </c>
      <c r="L134" s="14" t="s">
        <v>69</v>
      </c>
      <c r="M134" s="14" t="s">
        <v>1261</v>
      </c>
      <c r="N134" s="14" t="s">
        <v>53</v>
      </c>
      <c r="O134" s="14" t="s">
        <v>54</v>
      </c>
      <c r="P134" s="14" t="s">
        <v>54</v>
      </c>
      <c r="Q134" s="14" t="s">
        <v>54</v>
      </c>
      <c r="R134" s="14" t="s">
        <v>54</v>
      </c>
      <c r="S134" s="14" t="s">
        <v>54</v>
      </c>
      <c r="T134" s="14" t="s">
        <v>54</v>
      </c>
      <c r="U134" s="14" t="s">
        <v>54</v>
      </c>
      <c r="V134" s="14" t="s">
        <v>54</v>
      </c>
      <c r="W134" s="14" t="s">
        <v>54</v>
      </c>
      <c r="X134" s="14" t="s">
        <v>54</v>
      </c>
      <c r="Y134" s="14" t="s">
        <v>54</v>
      </c>
      <c r="Z134" s="14" t="s">
        <v>54</v>
      </c>
      <c r="AA134" s="14" t="s">
        <v>54</v>
      </c>
      <c r="AB134" s="14" t="s">
        <v>54</v>
      </c>
      <c r="AC134" s="14" t="s">
        <v>54</v>
      </c>
      <c r="AD134" s="14" t="s">
        <v>1262</v>
      </c>
      <c r="AE134" s="14" t="n">
        <v>0</v>
      </c>
      <c r="AF134" s="14" t="n">
        <v>0</v>
      </c>
      <c r="AG134" s="14" t="n">
        <v>0</v>
      </c>
      <c r="AH134" s="15" t="str">
        <f aca="false">IF(AD134&lt;&gt;0,HYPERLINK("http://pergamum.anac.gov.br/arquivos/" &amp; AD134 &amp; ".pdf",AD134),"")</f>
        <v>PA2011-1807</v>
      </c>
      <c r="AI134" s="16" t="str">
        <f aca="false">IF(AE134&lt;&gt;0,HYPERLINK("http://pergamum.anac.gov.br/arquivos/" &amp; AE134 &amp; ".pdf",AE134),"")</f>
        <v/>
      </c>
      <c r="AJ134" s="16" t="str">
        <f aca="false">IF(AF134&lt;&gt;0,HYPERLINK("http://pergamum.anac.gov.br/arquivos/" &amp; AF134 &amp; ".pdf",AF134),"")</f>
        <v/>
      </c>
      <c r="AK134" s="17" t="str">
        <f aca="false">IF(AG134&lt;&gt;0,HYPERLINK("http://pergamum.anac.gov.br/arquivos/" &amp; AG134 &amp; ".pdf",AG134),"")</f>
        <v/>
      </c>
      <c r="AL134" s="18" t="s">
        <v>72</v>
      </c>
      <c r="AM134" s="18" t="s">
        <v>111</v>
      </c>
      <c r="AN134" s="18" t="s">
        <v>74</v>
      </c>
      <c r="AO134" s="19" t="s">
        <v>75</v>
      </c>
      <c r="AP134" s="18" t="n">
        <v>12</v>
      </c>
      <c r="AQ134" s="14" t="s">
        <v>76</v>
      </c>
      <c r="AR134" s="14"/>
      <c r="AS134" s="16" t="str">
        <f aca="false">IF(AND(AQ134&lt;&gt;0,AQ134&lt;&gt;""),HYPERLINK("http://pergamum.anac.gov.br/arquivos/" &amp; AQ134 &amp; ".pdf",AQ134),"")</f>
        <v>PA2016-0908</v>
      </c>
      <c r="AT134" s="16" t="str">
        <f aca="false">IF(AND(AR134&lt;&gt;0,AR134&lt;&gt;""),HYPERLINK("http://pergamum.anac.gov.br/arquivos/" &amp; AR134 &amp; ".pdf",AR134),"")</f>
        <v/>
      </c>
      <c r="AU134" s="14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2018-08-09T16:50:19Z</dcterms:created>
  <dc:creator/>
  <dc:description/>
  <dc:language>pt-BR</dc:language>
  <cp:lastModifiedBy/>
  <dcterms:modified xsi:type="dcterms:W3CDTF">2018-08-09T16:56:30Z</dcterms:modified>
  <cp:revision>2</cp:revision>
  <dc:subject/>
  <dc:title/>
</cp:coreProperties>
</file>