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user\Desktop\"/>
    </mc:Choice>
  </mc:AlternateContent>
  <bookViews>
    <workbookView xWindow="0" yWindow="0" windowWidth="15525" windowHeight="11595" activeTab="1"/>
  </bookViews>
  <sheets>
    <sheet name="Raw Data" sheetId="1" r:id="rId1"/>
    <sheet name="Outstanding Report(30 June 2019" sheetId="2" r:id="rId2"/>
  </sheets>
  <definedNames>
    <definedName name="_xlnm._FilterDatabase" localSheetId="1" hidden="1">'Outstanding Report(30 June 2019'!$B$4:$I$20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5" i="2"/>
  <c r="I5" i="2" s="1"/>
  <c r="D32" i="2" l="1"/>
  <c r="D30" i="2"/>
  <c r="D31" i="2" l="1"/>
</calcChain>
</file>

<file path=xl/sharedStrings.xml><?xml version="1.0" encoding="utf-8"?>
<sst xmlns="http://schemas.openxmlformats.org/spreadsheetml/2006/main" count="134" uniqueCount="67">
  <si>
    <t>Due Date</t>
  </si>
  <si>
    <t>23/5/19</t>
  </si>
  <si>
    <t>27/05/19</t>
  </si>
  <si>
    <t>26/03/19</t>
  </si>
  <si>
    <t>15/06/19</t>
  </si>
  <si>
    <t>30/05/19</t>
  </si>
  <si>
    <t>15/04/19</t>
  </si>
  <si>
    <t>13/06/19</t>
  </si>
  <si>
    <t>23/02/19</t>
  </si>
  <si>
    <t>30/03/19</t>
  </si>
  <si>
    <t>Student Name</t>
  </si>
  <si>
    <t>Kiran Kumar P</t>
  </si>
  <si>
    <t>Navin Kundu</t>
  </si>
  <si>
    <t>Priyanshu Sharma</t>
  </si>
  <si>
    <t>Dinesh Reddy</t>
  </si>
  <si>
    <t>Moksh Gupta</t>
  </si>
  <si>
    <t>Payal Agarwal</t>
  </si>
  <si>
    <t>Neha Sharma</t>
  </si>
  <si>
    <t>Manish Murali</t>
  </si>
  <si>
    <t>Ritu Trivedi</t>
  </si>
  <si>
    <t>Diptankar Nandi</t>
  </si>
  <si>
    <t>Abhinav Yadav</t>
  </si>
  <si>
    <t>Kruthi  Sharma</t>
  </si>
  <si>
    <t>Priya Nandhini</t>
  </si>
  <si>
    <t>Ankush Yaul</t>
  </si>
  <si>
    <t>Pritam Das</t>
  </si>
  <si>
    <t>Sumit Jha</t>
  </si>
  <si>
    <t>Registration No</t>
  </si>
  <si>
    <t>R18119023456</t>
  </si>
  <si>
    <t>R18119023490</t>
  </si>
  <si>
    <t>R18119023450</t>
  </si>
  <si>
    <t>R18119023332</t>
  </si>
  <si>
    <t>R18119023491</t>
  </si>
  <si>
    <t>R18119023651</t>
  </si>
  <si>
    <t>R18119023656</t>
  </si>
  <si>
    <t>R18119023580</t>
  </si>
  <si>
    <t>R18119023234</t>
  </si>
  <si>
    <t>R18119023692</t>
  </si>
  <si>
    <t>R18119023699</t>
  </si>
  <si>
    <t>R18119023678</t>
  </si>
  <si>
    <t>R18119023245</t>
  </si>
  <si>
    <t>R18119023330</t>
  </si>
  <si>
    <t>R18119023695</t>
  </si>
  <si>
    <t>Contact No</t>
  </si>
  <si>
    <t>Course</t>
  </si>
  <si>
    <t>TEBF2</t>
  </si>
  <si>
    <t>PGFAG</t>
  </si>
  <si>
    <t>DPFAG</t>
  </si>
  <si>
    <t>TEBF3</t>
  </si>
  <si>
    <t>CCNA</t>
  </si>
  <si>
    <t>DAMO</t>
  </si>
  <si>
    <t>JAVA</t>
  </si>
  <si>
    <t>TEBF5</t>
  </si>
  <si>
    <t>Amount Due</t>
  </si>
  <si>
    <t>&lt;30</t>
  </si>
  <si>
    <t>&gt;61</t>
  </si>
  <si>
    <t>Due Delayed Time   (In Days)</t>
  </si>
  <si>
    <t>Less Than 30</t>
  </si>
  <si>
    <t>Greater Than61</t>
  </si>
  <si>
    <t>Between 31-60</t>
  </si>
  <si>
    <t>31-61</t>
  </si>
  <si>
    <r>
      <t>Students Outstanding Report as on 30</t>
    </r>
    <r>
      <rPr>
        <b/>
        <vertAlign val="superscript"/>
        <sz val="20"/>
        <color theme="3" tint="0.79998168889431442"/>
        <rFont val="Calibri"/>
        <family val="2"/>
        <scheme val="minor"/>
      </rPr>
      <t xml:space="preserve">th </t>
    </r>
    <r>
      <rPr>
        <b/>
        <sz val="20"/>
        <color theme="3" tint="0.79998168889431442"/>
        <rFont val="Calibri"/>
        <family val="2"/>
        <scheme val="minor"/>
      </rPr>
      <t>June 2019</t>
    </r>
  </si>
  <si>
    <t>Legend</t>
  </si>
  <si>
    <t>Relaxation Time            (31 Days Grace)</t>
  </si>
  <si>
    <t>Total Count for outstanding</t>
  </si>
  <si>
    <t>Sr No.</t>
  </si>
  <si>
    <t>MIS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</si>
</sst>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yy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3" tint="0.79998168889431442"/>
      <name val="Calibri"/>
      <family val="2"/>
      <scheme val="minor"/>
    </font>
    <font>
      <b/>
      <vertAlign val="superscript"/>
      <sz val="20"/>
      <color theme="3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3" tint="0.79998168889431442"/>
      <name val="Calibri"/>
      <family val="2"/>
      <scheme val="minor"/>
    </font>
    <font>
      <b/>
      <u val="double"/>
      <sz val="11"/>
      <color rgb="FF002060"/>
      <name val="Calibri"/>
      <family val="2"/>
      <scheme val="minor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G17" sqref="G17"/>
    </sheetView>
  </sheetViews>
  <sheetFormatPr defaultRowHeight="15" x14ac:dyDescent="0.25"/>
  <cols>
    <col min="1" max="1" width="9.7109375" style="1" bestFit="1" customWidth="1"/>
    <col min="2" max="2" width="16.85546875" bestFit="1" customWidth="1"/>
    <col min="3" max="3" width="14.85546875" bestFit="1" customWidth="1"/>
    <col min="4" max="4" width="11" bestFit="1" customWidth="1"/>
    <col min="6" max="6" width="12.140625" bestFit="1" customWidth="1"/>
  </cols>
  <sheetData>
    <row r="3" spans="1:6" x14ac:dyDescent="0.25">
      <c r="A3" s="1" t="s">
        <v>0</v>
      </c>
      <c r="B3" t="s">
        <v>10</v>
      </c>
      <c r="C3" t="s">
        <v>27</v>
      </c>
      <c r="D3" t="s">
        <v>43</v>
      </c>
      <c r="E3" t="s">
        <v>44</v>
      </c>
      <c r="F3" t="s">
        <v>53</v>
      </c>
    </row>
    <row r="4" spans="1:6" x14ac:dyDescent="0.25">
      <c r="A4" s="2">
        <v>43743</v>
      </c>
      <c r="B4" t="s">
        <v>11</v>
      </c>
      <c r="C4" t="s">
        <v>28</v>
      </c>
      <c r="D4">
        <v>9831749131</v>
      </c>
      <c r="E4" t="s">
        <v>45</v>
      </c>
      <c r="F4">
        <v>45000</v>
      </c>
    </row>
    <row r="5" spans="1:6" x14ac:dyDescent="0.25">
      <c r="A5" s="1" t="s">
        <v>1</v>
      </c>
      <c r="B5" t="s">
        <v>12</v>
      </c>
      <c r="C5" t="s">
        <v>29</v>
      </c>
      <c r="D5">
        <v>9231839911</v>
      </c>
      <c r="E5" t="s">
        <v>46</v>
      </c>
      <c r="F5">
        <v>22300</v>
      </c>
    </row>
    <row r="6" spans="1:6" x14ac:dyDescent="0.25">
      <c r="A6" s="2">
        <v>43742</v>
      </c>
      <c r="B6" t="s">
        <v>13</v>
      </c>
      <c r="C6" t="s">
        <v>30</v>
      </c>
      <c r="D6">
        <v>9038542617</v>
      </c>
      <c r="E6" t="s">
        <v>47</v>
      </c>
      <c r="F6">
        <v>20500</v>
      </c>
    </row>
    <row r="7" spans="1:6" x14ac:dyDescent="0.25">
      <c r="A7" s="2">
        <v>43680</v>
      </c>
      <c r="B7" t="s">
        <v>14</v>
      </c>
      <c r="C7" t="s">
        <v>31</v>
      </c>
      <c r="D7">
        <v>9038456789</v>
      </c>
      <c r="E7" t="s">
        <v>48</v>
      </c>
      <c r="F7">
        <v>42750</v>
      </c>
    </row>
    <row r="8" spans="1:6" x14ac:dyDescent="0.25">
      <c r="A8" s="1" t="s">
        <v>2</v>
      </c>
      <c r="B8" t="s">
        <v>15</v>
      </c>
      <c r="C8" t="s">
        <v>32</v>
      </c>
      <c r="D8">
        <v>8450884260</v>
      </c>
      <c r="E8" t="s">
        <v>49</v>
      </c>
      <c r="F8">
        <v>50500</v>
      </c>
    </row>
    <row r="9" spans="1:6" x14ac:dyDescent="0.25">
      <c r="A9" s="2">
        <v>43502</v>
      </c>
      <c r="B9" t="s">
        <v>16</v>
      </c>
      <c r="C9" t="s">
        <v>33</v>
      </c>
      <c r="D9">
        <v>8842567090</v>
      </c>
      <c r="E9" t="s">
        <v>46</v>
      </c>
      <c r="F9">
        <v>19250</v>
      </c>
    </row>
    <row r="10" spans="1:6" x14ac:dyDescent="0.25">
      <c r="A10" s="2">
        <v>43805</v>
      </c>
      <c r="B10" t="s">
        <v>17</v>
      </c>
      <c r="C10" t="s">
        <v>34</v>
      </c>
      <c r="D10">
        <v>9903435340</v>
      </c>
      <c r="E10" t="s">
        <v>50</v>
      </c>
      <c r="F10">
        <v>8250</v>
      </c>
    </row>
    <row r="11" spans="1:6" x14ac:dyDescent="0.25">
      <c r="A11" s="2">
        <v>43500</v>
      </c>
      <c r="B11" t="s">
        <v>18</v>
      </c>
      <c r="C11" t="s">
        <v>35</v>
      </c>
      <c r="D11">
        <v>9903489090</v>
      </c>
      <c r="E11" t="s">
        <v>51</v>
      </c>
      <c r="F11">
        <v>20250</v>
      </c>
    </row>
    <row r="12" spans="1:6" x14ac:dyDescent="0.25">
      <c r="A12" s="1" t="s">
        <v>3</v>
      </c>
      <c r="B12" t="s">
        <v>19</v>
      </c>
      <c r="C12" t="s">
        <v>36</v>
      </c>
      <c r="D12">
        <v>9231763451</v>
      </c>
      <c r="E12" t="s">
        <v>52</v>
      </c>
      <c r="F12">
        <v>21000</v>
      </c>
    </row>
    <row r="13" spans="1:6" x14ac:dyDescent="0.25">
      <c r="A13" s="1" t="s">
        <v>4</v>
      </c>
      <c r="B13" t="s">
        <v>20</v>
      </c>
      <c r="C13" t="s">
        <v>37</v>
      </c>
      <c r="D13">
        <v>9831745670</v>
      </c>
      <c r="E13" t="s">
        <v>47</v>
      </c>
      <c r="F13">
        <v>7500</v>
      </c>
    </row>
    <row r="14" spans="1:6" x14ac:dyDescent="0.25">
      <c r="A14" s="1" t="s">
        <v>5</v>
      </c>
      <c r="B14" t="s">
        <v>21</v>
      </c>
      <c r="C14" t="s">
        <v>37</v>
      </c>
      <c r="D14">
        <v>9038542613</v>
      </c>
      <c r="E14" t="s">
        <v>51</v>
      </c>
      <c r="F14">
        <v>13500</v>
      </c>
    </row>
    <row r="15" spans="1:6" x14ac:dyDescent="0.25">
      <c r="A15" s="1" t="s">
        <v>6</v>
      </c>
      <c r="B15" t="s">
        <v>22</v>
      </c>
      <c r="C15" t="s">
        <v>38</v>
      </c>
      <c r="D15">
        <v>9087452841</v>
      </c>
      <c r="E15" t="s">
        <v>45</v>
      </c>
      <c r="F15">
        <v>16000</v>
      </c>
    </row>
    <row r="16" spans="1:6" x14ac:dyDescent="0.25">
      <c r="A16" s="1" t="s">
        <v>7</v>
      </c>
      <c r="B16" t="s">
        <v>23</v>
      </c>
      <c r="C16" t="s">
        <v>39</v>
      </c>
      <c r="D16">
        <v>9445261301</v>
      </c>
      <c r="E16" t="s">
        <v>49</v>
      </c>
      <c r="F16">
        <v>24000</v>
      </c>
    </row>
    <row r="17" spans="1:6" x14ac:dyDescent="0.25">
      <c r="A17" s="1" t="s">
        <v>8</v>
      </c>
      <c r="B17" t="s">
        <v>24</v>
      </c>
      <c r="C17" t="s">
        <v>40</v>
      </c>
      <c r="D17">
        <v>9495959595</v>
      </c>
      <c r="E17" t="s">
        <v>46</v>
      </c>
      <c r="F17">
        <v>30000</v>
      </c>
    </row>
    <row r="18" spans="1:6" x14ac:dyDescent="0.25">
      <c r="A18" s="1" t="s">
        <v>9</v>
      </c>
      <c r="B18" t="s">
        <v>25</v>
      </c>
      <c r="C18" t="s">
        <v>41</v>
      </c>
      <c r="D18">
        <v>7800980900</v>
      </c>
      <c r="E18" t="s">
        <v>46</v>
      </c>
      <c r="F18">
        <v>12000</v>
      </c>
    </row>
    <row r="19" spans="1:6" x14ac:dyDescent="0.25">
      <c r="A19" s="2">
        <v>43559</v>
      </c>
      <c r="B19" t="s">
        <v>26</v>
      </c>
      <c r="C19" t="s">
        <v>42</v>
      </c>
      <c r="D19">
        <v>8600680603</v>
      </c>
      <c r="E19" t="s">
        <v>47</v>
      </c>
      <c r="F19">
        <v>15700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F31" sqref="F31"/>
    </sheetView>
  </sheetViews>
  <sheetFormatPr defaultRowHeight="15" x14ac:dyDescent="0.25"/>
  <cols>
    <col min="1" max="1" width="5" customWidth="1"/>
    <col min="2" max="2" width="17.7109375" style="18" customWidth="1"/>
    <col min="3" max="4" width="17.7109375" customWidth="1"/>
    <col min="5" max="5" width="17.7109375" style="1" customWidth="1"/>
    <col min="6" max="7" width="17.7109375" customWidth="1"/>
    <col min="8" max="9" width="17.7109375" style="6" customWidth="1"/>
  </cols>
  <sheetData>
    <row r="1" spans="1:9" ht="17.25" customHeight="1" x14ac:dyDescent="0.25">
      <c r="A1" s="7" t="s">
        <v>61</v>
      </c>
      <c r="B1" s="7"/>
      <c r="C1" s="7"/>
      <c r="D1" s="7"/>
      <c r="E1" s="7"/>
      <c r="F1" s="7"/>
      <c r="G1" s="7"/>
      <c r="H1" s="7"/>
      <c r="I1" s="7"/>
    </row>
    <row r="2" spans="1:9" ht="15" customHeight="1" x14ac:dyDescent="0.25">
      <c r="A2" s="7"/>
      <c r="B2" s="7"/>
      <c r="C2" s="7"/>
      <c r="D2" s="7"/>
      <c r="E2" s="7"/>
      <c r="F2" s="7"/>
      <c r="G2" s="7"/>
      <c r="H2" s="7"/>
      <c r="I2" s="7"/>
    </row>
    <row r="4" spans="1:9" s="5" customFormat="1" ht="30" x14ac:dyDescent="0.25">
      <c r="A4" s="14" t="s">
        <v>65</v>
      </c>
      <c r="B4" s="15" t="s">
        <v>0</v>
      </c>
      <c r="C4" s="14" t="s">
        <v>10</v>
      </c>
      <c r="D4" s="14" t="s">
        <v>27</v>
      </c>
      <c r="E4" s="14" t="s">
        <v>43</v>
      </c>
      <c r="F4" s="14" t="s">
        <v>44</v>
      </c>
      <c r="G4" s="14" t="s">
        <v>53</v>
      </c>
      <c r="H4" s="15" t="s">
        <v>63</v>
      </c>
      <c r="I4" s="15" t="s">
        <v>56</v>
      </c>
    </row>
    <row r="5" spans="1:9" x14ac:dyDescent="0.25">
      <c r="A5" s="3">
        <v>1</v>
      </c>
      <c r="B5" s="17">
        <v>43595</v>
      </c>
      <c r="C5" s="4" t="s">
        <v>11</v>
      </c>
      <c r="D5" s="4" t="s">
        <v>28</v>
      </c>
      <c r="E5" s="3">
        <v>9831749131</v>
      </c>
      <c r="F5" s="4" t="s">
        <v>45</v>
      </c>
      <c r="G5" s="3">
        <v>45000</v>
      </c>
      <c r="H5" s="16">
        <f>B5+10</f>
        <v>43605</v>
      </c>
      <c r="I5" s="19">
        <f ca="1">DAYS360(H5,TODAY())</f>
        <v>90</v>
      </c>
    </row>
    <row r="6" spans="1:9" x14ac:dyDescent="0.25">
      <c r="A6" s="3">
        <v>2</v>
      </c>
      <c r="B6" s="17">
        <v>43608</v>
      </c>
      <c r="C6" s="4" t="s">
        <v>12</v>
      </c>
      <c r="D6" s="4" t="s">
        <v>29</v>
      </c>
      <c r="E6" s="3">
        <v>9231839911</v>
      </c>
      <c r="F6" s="4" t="s">
        <v>46</v>
      </c>
      <c r="G6" s="3">
        <v>22300</v>
      </c>
      <c r="H6" s="16">
        <f t="shared" ref="H6:H20" si="0">B6+10</f>
        <v>43618</v>
      </c>
      <c r="I6" s="19">
        <f t="shared" ref="I6:I20" ca="1" si="1">DAYS360(H6,TODAY())</f>
        <v>78</v>
      </c>
    </row>
    <row r="7" spans="1:9" x14ac:dyDescent="0.25">
      <c r="A7" s="3">
        <v>3</v>
      </c>
      <c r="B7" s="17">
        <v>43565</v>
      </c>
      <c r="C7" s="4" t="s">
        <v>13</v>
      </c>
      <c r="D7" s="4" t="s">
        <v>30</v>
      </c>
      <c r="E7" s="3">
        <v>9038542617</v>
      </c>
      <c r="F7" s="4" t="s">
        <v>47</v>
      </c>
      <c r="G7" s="3">
        <v>20500</v>
      </c>
      <c r="H7" s="16">
        <f t="shared" si="0"/>
        <v>43575</v>
      </c>
      <c r="I7" s="19">
        <f t="shared" ca="1" si="1"/>
        <v>120</v>
      </c>
    </row>
    <row r="8" spans="1:9" x14ac:dyDescent="0.25">
      <c r="A8" s="3">
        <v>4</v>
      </c>
      <c r="B8" s="17">
        <v>43532</v>
      </c>
      <c r="C8" s="4" t="s">
        <v>14</v>
      </c>
      <c r="D8" s="4" t="s">
        <v>31</v>
      </c>
      <c r="E8" s="3">
        <v>9038456789</v>
      </c>
      <c r="F8" s="4" t="s">
        <v>48</v>
      </c>
      <c r="G8" s="3">
        <v>42750</v>
      </c>
      <c r="H8" s="16">
        <f t="shared" si="0"/>
        <v>43542</v>
      </c>
      <c r="I8" s="19">
        <f t="shared" ca="1" si="1"/>
        <v>152</v>
      </c>
    </row>
    <row r="9" spans="1:9" x14ac:dyDescent="0.25">
      <c r="A9" s="3">
        <v>5</v>
      </c>
      <c r="B9" s="17">
        <v>43612</v>
      </c>
      <c r="C9" s="4" t="s">
        <v>15</v>
      </c>
      <c r="D9" s="4" t="s">
        <v>32</v>
      </c>
      <c r="E9" s="3">
        <v>8450884260</v>
      </c>
      <c r="F9" s="4" t="s">
        <v>49</v>
      </c>
      <c r="G9" s="3">
        <v>50500</v>
      </c>
      <c r="H9" s="16">
        <f t="shared" si="0"/>
        <v>43622</v>
      </c>
      <c r="I9" s="19">
        <f t="shared" ca="1" si="1"/>
        <v>74</v>
      </c>
    </row>
    <row r="10" spans="1:9" x14ac:dyDescent="0.25">
      <c r="A10" s="3">
        <v>6</v>
      </c>
      <c r="B10" s="17">
        <v>43618</v>
      </c>
      <c r="C10" s="4" t="s">
        <v>16</v>
      </c>
      <c r="D10" s="4" t="s">
        <v>33</v>
      </c>
      <c r="E10" s="3">
        <v>8842567090</v>
      </c>
      <c r="F10" s="4" t="s">
        <v>46</v>
      </c>
      <c r="G10" s="3">
        <v>19250</v>
      </c>
      <c r="H10" s="16">
        <f t="shared" si="0"/>
        <v>43628</v>
      </c>
      <c r="I10" s="19">
        <f t="shared" ca="1" si="1"/>
        <v>68</v>
      </c>
    </row>
    <row r="11" spans="1:9" x14ac:dyDescent="0.25">
      <c r="A11" s="3">
        <v>7</v>
      </c>
      <c r="B11" s="17">
        <v>43628</v>
      </c>
      <c r="C11" s="4" t="s">
        <v>17</v>
      </c>
      <c r="D11" s="4" t="s">
        <v>34</v>
      </c>
      <c r="E11" s="3">
        <v>9903435340</v>
      </c>
      <c r="F11" s="4" t="s">
        <v>50</v>
      </c>
      <c r="G11" s="3">
        <v>8250</v>
      </c>
      <c r="H11" s="16">
        <f t="shared" si="0"/>
        <v>43638</v>
      </c>
      <c r="I11" s="19">
        <f t="shared" ca="1" si="1"/>
        <v>58</v>
      </c>
    </row>
    <row r="12" spans="1:9" x14ac:dyDescent="0.25">
      <c r="A12" s="3">
        <v>8</v>
      </c>
      <c r="B12" s="17">
        <v>43557</v>
      </c>
      <c r="C12" s="4" t="s">
        <v>18</v>
      </c>
      <c r="D12" s="4" t="s">
        <v>35</v>
      </c>
      <c r="E12" s="3">
        <v>9903489090</v>
      </c>
      <c r="F12" s="4" t="s">
        <v>51</v>
      </c>
      <c r="G12" s="3">
        <v>20250</v>
      </c>
      <c r="H12" s="16">
        <f t="shared" si="0"/>
        <v>43567</v>
      </c>
      <c r="I12" s="19">
        <f t="shared" ca="1" si="1"/>
        <v>128</v>
      </c>
    </row>
    <row r="13" spans="1:9" x14ac:dyDescent="0.25">
      <c r="A13" s="3">
        <v>9</v>
      </c>
      <c r="B13" s="17">
        <v>43550</v>
      </c>
      <c r="C13" s="4" t="s">
        <v>19</v>
      </c>
      <c r="D13" s="4" t="s">
        <v>36</v>
      </c>
      <c r="E13" s="3">
        <v>9231763451</v>
      </c>
      <c r="F13" s="4" t="s">
        <v>52</v>
      </c>
      <c r="G13" s="3">
        <v>21000</v>
      </c>
      <c r="H13" s="16">
        <f t="shared" si="0"/>
        <v>43560</v>
      </c>
      <c r="I13" s="19">
        <f t="shared" ca="1" si="1"/>
        <v>135</v>
      </c>
    </row>
    <row r="14" spans="1:9" x14ac:dyDescent="0.25">
      <c r="A14" s="3">
        <v>10</v>
      </c>
      <c r="B14" s="17">
        <v>43631</v>
      </c>
      <c r="C14" s="4" t="s">
        <v>20</v>
      </c>
      <c r="D14" s="4" t="s">
        <v>37</v>
      </c>
      <c r="E14" s="3">
        <v>9831745670</v>
      </c>
      <c r="F14" s="4" t="s">
        <v>47</v>
      </c>
      <c r="G14" s="3">
        <v>7500</v>
      </c>
      <c r="H14" s="16">
        <f t="shared" si="0"/>
        <v>43641</v>
      </c>
      <c r="I14" s="19">
        <f t="shared" ca="1" si="1"/>
        <v>55</v>
      </c>
    </row>
    <row r="15" spans="1:9" x14ac:dyDescent="0.25">
      <c r="A15" s="3">
        <v>11</v>
      </c>
      <c r="B15" s="17">
        <v>43615</v>
      </c>
      <c r="C15" s="4" t="s">
        <v>21</v>
      </c>
      <c r="D15" s="4" t="s">
        <v>37</v>
      </c>
      <c r="E15" s="3">
        <v>9038542613</v>
      </c>
      <c r="F15" s="4" t="s">
        <v>51</v>
      </c>
      <c r="G15" s="3">
        <v>13500</v>
      </c>
      <c r="H15" s="16">
        <f t="shared" si="0"/>
        <v>43625</v>
      </c>
      <c r="I15" s="19">
        <f t="shared" ca="1" si="1"/>
        <v>71</v>
      </c>
    </row>
    <row r="16" spans="1:9" x14ac:dyDescent="0.25">
      <c r="A16" s="3">
        <v>12</v>
      </c>
      <c r="B16" s="17">
        <v>43570</v>
      </c>
      <c r="C16" s="4" t="s">
        <v>22</v>
      </c>
      <c r="D16" s="4" t="s">
        <v>38</v>
      </c>
      <c r="E16" s="3">
        <v>9087452841</v>
      </c>
      <c r="F16" s="4" t="s">
        <v>45</v>
      </c>
      <c r="G16" s="3">
        <v>16000</v>
      </c>
      <c r="H16" s="16">
        <f t="shared" si="0"/>
        <v>43580</v>
      </c>
      <c r="I16" s="19">
        <f t="shared" ca="1" si="1"/>
        <v>115</v>
      </c>
    </row>
    <row r="17" spans="1:9" x14ac:dyDescent="0.25">
      <c r="A17" s="3">
        <v>13</v>
      </c>
      <c r="B17" s="17">
        <v>43629</v>
      </c>
      <c r="C17" s="4" t="s">
        <v>23</v>
      </c>
      <c r="D17" s="4" t="s">
        <v>39</v>
      </c>
      <c r="E17" s="3">
        <v>9445261301</v>
      </c>
      <c r="F17" s="4" t="s">
        <v>49</v>
      </c>
      <c r="G17" s="3">
        <v>24000</v>
      </c>
      <c r="H17" s="16">
        <f t="shared" si="0"/>
        <v>43639</v>
      </c>
      <c r="I17" s="19">
        <f t="shared" ca="1" si="1"/>
        <v>57</v>
      </c>
    </row>
    <row r="18" spans="1:9" x14ac:dyDescent="0.25">
      <c r="A18" s="3">
        <v>14</v>
      </c>
      <c r="B18" s="17">
        <v>43519</v>
      </c>
      <c r="C18" s="4" t="s">
        <v>24</v>
      </c>
      <c r="D18" s="4" t="s">
        <v>40</v>
      </c>
      <c r="E18" s="3">
        <v>9495959595</v>
      </c>
      <c r="F18" s="4" t="s">
        <v>46</v>
      </c>
      <c r="G18" s="3">
        <v>30000</v>
      </c>
      <c r="H18" s="16">
        <f t="shared" si="0"/>
        <v>43529</v>
      </c>
      <c r="I18" s="19">
        <f t="shared" ca="1" si="1"/>
        <v>165</v>
      </c>
    </row>
    <row r="19" spans="1:9" x14ac:dyDescent="0.25">
      <c r="A19" s="3">
        <v>15</v>
      </c>
      <c r="B19" s="17">
        <v>43527</v>
      </c>
      <c r="C19" s="4" t="s">
        <v>25</v>
      </c>
      <c r="D19" s="4" t="s">
        <v>41</v>
      </c>
      <c r="E19" s="3">
        <v>7800980900</v>
      </c>
      <c r="F19" s="4" t="s">
        <v>46</v>
      </c>
      <c r="G19" s="3">
        <v>12000</v>
      </c>
      <c r="H19" s="16">
        <f t="shared" si="0"/>
        <v>43537</v>
      </c>
      <c r="I19" s="19">
        <f t="shared" ca="1" si="1"/>
        <v>157</v>
      </c>
    </row>
    <row r="20" spans="1:9" x14ac:dyDescent="0.25">
      <c r="A20" s="3">
        <v>16</v>
      </c>
      <c r="B20" s="17">
        <v>43559</v>
      </c>
      <c r="C20" s="4" t="s">
        <v>26</v>
      </c>
      <c r="D20" s="4" t="s">
        <v>42</v>
      </c>
      <c r="E20" s="3">
        <v>8600680603</v>
      </c>
      <c r="F20" s="4" t="s">
        <v>47</v>
      </c>
      <c r="G20" s="3">
        <v>15700</v>
      </c>
      <c r="H20" s="16">
        <f t="shared" si="0"/>
        <v>43569</v>
      </c>
      <c r="I20" s="19">
        <f t="shared" ca="1" si="1"/>
        <v>126</v>
      </c>
    </row>
    <row r="22" spans="1:9" ht="26.25" x14ac:dyDescent="0.25">
      <c r="B22" s="12" t="s">
        <v>62</v>
      </c>
      <c r="C22" s="12"/>
      <c r="D22" s="12"/>
      <c r="E22" s="12"/>
    </row>
    <row r="23" spans="1:9" ht="9.75" customHeight="1" x14ac:dyDescent="0.25"/>
    <row r="24" spans="1:9" ht="18.75" x14ac:dyDescent="0.25">
      <c r="B24" s="13" t="s">
        <v>56</v>
      </c>
      <c r="C24" s="8" t="s">
        <v>54</v>
      </c>
      <c r="D24" s="9" t="s">
        <v>57</v>
      </c>
      <c r="E24" s="9"/>
    </row>
    <row r="25" spans="1:9" ht="18.75" x14ac:dyDescent="0.25">
      <c r="B25" s="13"/>
      <c r="C25" s="8" t="s">
        <v>60</v>
      </c>
      <c r="D25" s="10" t="s">
        <v>59</v>
      </c>
      <c r="E25" s="10"/>
    </row>
    <row r="26" spans="1:9" ht="18.75" x14ac:dyDescent="0.25">
      <c r="B26" s="13"/>
      <c r="C26" s="8" t="s">
        <v>55</v>
      </c>
      <c r="D26" s="11" t="s">
        <v>58</v>
      </c>
      <c r="E26" s="11"/>
    </row>
    <row r="27" spans="1:9" x14ac:dyDescent="0.25">
      <c r="B27"/>
      <c r="E27"/>
    </row>
    <row r="28" spans="1:9" ht="26.25" x14ac:dyDescent="0.25">
      <c r="B28" s="12" t="s">
        <v>66</v>
      </c>
      <c r="C28" s="12"/>
      <c r="D28" s="12"/>
      <c r="E28" s="12"/>
    </row>
    <row r="29" spans="1:9" x14ac:dyDescent="0.25">
      <c r="B29"/>
      <c r="E29"/>
    </row>
    <row r="30" spans="1:9" ht="24.75" customHeight="1" x14ac:dyDescent="0.25">
      <c r="B30" s="13" t="s">
        <v>64</v>
      </c>
      <c r="C30" s="8" t="s">
        <v>54</v>
      </c>
      <c r="D30" s="24">
        <f ca="1">COUNTIF(I5:I20,"&lt;30")</f>
        <v>0</v>
      </c>
      <c r="E30" s="25"/>
    </row>
    <row r="31" spans="1:9" ht="24.75" customHeight="1" x14ac:dyDescent="0.25">
      <c r="B31" s="13"/>
      <c r="C31" s="8" t="s">
        <v>60</v>
      </c>
      <c r="D31" s="22">
        <f ca="1">16-D30-D32</f>
        <v>3</v>
      </c>
      <c r="E31" s="23"/>
    </row>
    <row r="32" spans="1:9" ht="27.75" customHeight="1" x14ac:dyDescent="0.25">
      <c r="B32" s="13"/>
      <c r="C32" s="8" t="s">
        <v>55</v>
      </c>
      <c r="D32" s="20">
        <f ca="1">COUNTIF(I5:I20,"&gt;61")</f>
        <v>13</v>
      </c>
      <c r="E32" s="21"/>
    </row>
  </sheetData>
  <autoFilter ref="B4:I20"/>
  <mergeCells count="11">
    <mergeCell ref="B30:B32"/>
    <mergeCell ref="D30:E30"/>
    <mergeCell ref="D31:E31"/>
    <mergeCell ref="D32:E32"/>
    <mergeCell ref="A1:I2"/>
    <mergeCell ref="B28:E28"/>
    <mergeCell ref="B24:B26"/>
    <mergeCell ref="D24:E24"/>
    <mergeCell ref="D25:E25"/>
    <mergeCell ref="D26:E26"/>
    <mergeCell ref="B22:E22"/>
  </mergeCells>
  <conditionalFormatting sqref="I5:I20">
    <cfRule type="cellIs" dxfId="2" priority="1" operator="greaterThan">
      <formula>61</formula>
    </cfRule>
    <cfRule type="cellIs" dxfId="1" priority="2" operator="between">
      <formula>31</formula>
      <formula>60</formula>
    </cfRule>
    <cfRule type="cellIs" dxfId="0" priority="3" operator="lessThan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Outstanding Report(30 June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mruser</dc:creator>
  <cp:lastModifiedBy>mruser</cp:lastModifiedBy>
  <dcterms:created xsi:type="dcterms:W3CDTF">2019-08-20T09:14:14Z</dcterms:created>
  <dcterms:modified xsi:type="dcterms:W3CDTF">2019-08-20T10:37:00Z</dcterms:modified>
</cp:coreProperties>
</file>