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onita\Documents\work\velexi\srikar\"/>
    </mc:Choice>
  </mc:AlternateContent>
  <xr:revisionPtr revIDLastSave="0" documentId="13_ncr:1_{05CFD150-4FED-4705-9474-5549997617EB}" xr6:coauthVersionLast="43" xr6:coauthVersionMax="43" xr10:uidLastSave="{00000000-0000-0000-0000-000000000000}"/>
  <bookViews>
    <workbookView xWindow="1500" yWindow="276" windowWidth="19824" windowHeight="11580" xr2:uid="{75C45DAE-9241-4113-95F1-AEF0DDD6F9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2" i="1" l="1"/>
  <c r="H22" i="1"/>
  <c r="I22" i="1"/>
  <c r="G22" i="1"/>
  <c r="B27" i="1"/>
  <c r="J34" i="1"/>
  <c r="J35" i="1"/>
  <c r="J36" i="1"/>
  <c r="J37" i="1"/>
  <c r="J33" i="1"/>
  <c r="I34" i="1"/>
  <c r="I35" i="1"/>
  <c r="I36" i="1"/>
  <c r="I37" i="1"/>
  <c r="I33" i="1"/>
  <c r="H34" i="1"/>
  <c r="H35" i="1"/>
  <c r="H36" i="1"/>
  <c r="H37" i="1"/>
  <c r="H33" i="1"/>
  <c r="G34" i="1"/>
  <c r="G35" i="1"/>
  <c r="G36" i="1"/>
  <c r="G37" i="1"/>
  <c r="G33" i="1"/>
  <c r="C27" i="1"/>
  <c r="D27" i="1"/>
  <c r="E27" i="1"/>
  <c r="E34" i="1"/>
  <c r="E35" i="1"/>
  <c r="E36" i="1"/>
  <c r="E37" i="1"/>
  <c r="E38" i="1"/>
  <c r="E39" i="1"/>
  <c r="E40" i="1"/>
  <c r="E41" i="1"/>
  <c r="E42" i="1"/>
  <c r="E33" i="1"/>
  <c r="D34" i="1"/>
  <c r="D35" i="1"/>
  <c r="D36" i="1"/>
  <c r="D37" i="1"/>
  <c r="D38" i="1"/>
  <c r="D39" i="1"/>
  <c r="D40" i="1"/>
  <c r="D41" i="1"/>
  <c r="D42" i="1"/>
  <c r="D33" i="1"/>
  <c r="C34" i="1"/>
  <c r="C35" i="1"/>
  <c r="C36" i="1"/>
  <c r="C37" i="1"/>
  <c r="C38" i="1"/>
  <c r="C39" i="1"/>
  <c r="C40" i="1"/>
  <c r="C41" i="1"/>
  <c r="C42" i="1"/>
  <c r="C33" i="1"/>
  <c r="B34" i="1"/>
  <c r="B35" i="1"/>
  <c r="B36" i="1"/>
  <c r="B37" i="1"/>
  <c r="B38" i="1"/>
  <c r="B39" i="1"/>
  <c r="B40" i="1"/>
  <c r="B41" i="1"/>
  <c r="B42" i="1"/>
  <c r="B33" i="1"/>
  <c r="H21" i="1" l="1"/>
  <c r="I21" i="1"/>
  <c r="J21" i="1"/>
  <c r="G21" i="1"/>
  <c r="C26" i="1" l="1"/>
  <c r="D26" i="1"/>
  <c r="E26" i="1"/>
  <c r="B26" i="1"/>
</calcChain>
</file>

<file path=xl/sharedStrings.xml><?xml version="1.0" encoding="utf-8"?>
<sst xmlns="http://schemas.openxmlformats.org/spreadsheetml/2006/main" count="29" uniqueCount="23">
  <si>
    <t>plain train</t>
  </si>
  <si>
    <t>plain test</t>
  </si>
  <si>
    <t>ica train</t>
  </si>
  <si>
    <t>ica test</t>
  </si>
  <si>
    <t>trial</t>
  </si>
  <si>
    <t>average</t>
  </si>
  <si>
    <t>Test of 5 trials</t>
  </si>
  <si>
    <t>Test of 10 trials</t>
  </si>
  <si>
    <t>Author: Bonita Song</t>
  </si>
  <si>
    <t>Neural network model test</t>
  </si>
  <si>
    <t>variance</t>
  </si>
  <si>
    <t>= 1/(n-1)*SUM((yi - mean)^2)'</t>
  </si>
  <si>
    <t>variance calculation worksheet</t>
  </si>
  <si>
    <t>means entered manually</t>
  </si>
  <si>
    <t>Plain nn had both higher means and lower variances than nn with ica.</t>
  </si>
  <si>
    <t>Notebook:</t>
  </si>
  <si>
    <t>https://github.com/fromhello2hello/spectra-analysis/blob/dev/lab-notebook/bsong/2019-03-08-BPS-%20nn%20on%20ica%20and%20ica%20plots.ipynb</t>
  </si>
  <si>
    <t>My observations:</t>
  </si>
  <si>
    <t>Testing: Done on or around May 10, 2019</t>
  </si>
  <si>
    <t>(This does not mean that any transformation, or ica specifically, will always be outperformed by models on raw data, but this result matches with some statements that nn runs best on raw data)</t>
  </si>
  <si>
    <t>Training accuracy is relatively low and should be improved.</t>
  </si>
  <si>
    <t>Variance seems rather low and indicates that more data is not necessarily the issue.</t>
  </si>
  <si>
    <t>There is high bias and low variance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</si>
</sst>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79C9-7095-46CB-9DED-743C4AE905A4}">
  <dimension ref="A1:K42"/>
  <sheetViews>
    <sheetView tabSelected="1" workbookViewId="0">
      <selection activeCell="B7" sqref="B7:B11"/>
    </sheetView>
  </sheetViews>
  <sheetFormatPr defaultRowHeight="14.4" x14ac:dyDescent="0.3"/>
  <cols>
    <col min="1" max="1" width="26.88671875" customWidth="1"/>
    <col min="2" max="5" width="11.6640625" customWidth="1"/>
  </cols>
  <sheetData>
    <row r="1" spans="1:10" x14ac:dyDescent="0.3">
      <c r="A1" t="s">
        <v>9</v>
      </c>
    </row>
    <row r="2" spans="1:10" x14ac:dyDescent="0.3">
      <c r="A2" t="s">
        <v>8</v>
      </c>
    </row>
    <row r="3" spans="1:10" x14ac:dyDescent="0.3">
      <c r="A3" t="s">
        <v>18</v>
      </c>
    </row>
    <row r="4" spans="1:10" x14ac:dyDescent="0.3">
      <c r="A4" s="2" t="s">
        <v>15</v>
      </c>
      <c r="B4" t="s">
        <v>16</v>
      </c>
    </row>
    <row r="5" spans="1:10" x14ac:dyDescent="0.3">
      <c r="A5" s="2"/>
    </row>
    <row r="7" spans="1:10" x14ac:dyDescent="0.3">
      <c r="A7" s="2" t="s">
        <v>17</v>
      </c>
      <c r="B7" t="s">
        <v>14</v>
      </c>
    </row>
    <row r="8" spans="1:10" x14ac:dyDescent="0.3">
      <c r="B8" t="s">
        <v>19</v>
      </c>
    </row>
    <row r="9" spans="1:10" x14ac:dyDescent="0.3">
      <c r="B9" t="s">
        <v>20</v>
      </c>
    </row>
    <row r="10" spans="1:10" x14ac:dyDescent="0.3">
      <c r="B10" t="s">
        <v>21</v>
      </c>
    </row>
    <row r="11" spans="1:10" x14ac:dyDescent="0.3">
      <c r="B11" t="s">
        <v>22</v>
      </c>
    </row>
    <row r="13" spans="1:10" x14ac:dyDescent="0.3">
      <c r="A13" t="s">
        <v>7</v>
      </c>
      <c r="G13" t="s">
        <v>6</v>
      </c>
    </row>
    <row r="15" spans="1:10" x14ac:dyDescent="0.3">
      <c r="A15" t="s">
        <v>4</v>
      </c>
      <c r="B15" t="s">
        <v>0</v>
      </c>
      <c r="C15" t="s">
        <v>1</v>
      </c>
      <c r="D15" t="s">
        <v>2</v>
      </c>
      <c r="E15" t="s">
        <v>3</v>
      </c>
      <c r="G15" t="s">
        <v>0</v>
      </c>
      <c r="H15" t="s">
        <v>1</v>
      </c>
      <c r="I15" t="s">
        <v>2</v>
      </c>
      <c r="J15" t="s">
        <v>3</v>
      </c>
    </row>
    <row r="16" spans="1:10" x14ac:dyDescent="0.3">
      <c r="A16">
        <v>1</v>
      </c>
      <c r="B16">
        <v>0.83</v>
      </c>
      <c r="C16">
        <v>0.625</v>
      </c>
      <c r="D16">
        <v>0.875</v>
      </c>
      <c r="E16">
        <v>0.75</v>
      </c>
      <c r="G16">
        <v>0.95830000000000004</v>
      </c>
      <c r="H16">
        <v>0.875</v>
      </c>
      <c r="I16">
        <v>1</v>
      </c>
      <c r="J16">
        <v>0.875</v>
      </c>
    </row>
    <row r="17" spans="1:11" x14ac:dyDescent="0.3">
      <c r="A17">
        <v>2</v>
      </c>
      <c r="B17">
        <v>0.95830000000000004</v>
      </c>
      <c r="C17">
        <v>0.75</v>
      </c>
      <c r="D17">
        <v>0.91669999999999996</v>
      </c>
      <c r="E17">
        <v>0.875</v>
      </c>
      <c r="G17">
        <v>0.875</v>
      </c>
      <c r="H17">
        <v>0.875</v>
      </c>
      <c r="I17">
        <v>0.95830000000000004</v>
      </c>
      <c r="J17">
        <v>0.5</v>
      </c>
    </row>
    <row r="18" spans="1:11" x14ac:dyDescent="0.3">
      <c r="A18">
        <v>3</v>
      </c>
      <c r="B18">
        <v>1</v>
      </c>
      <c r="C18">
        <v>0.75</v>
      </c>
      <c r="D18">
        <v>0.79169999999999996</v>
      </c>
      <c r="E18">
        <v>0.375</v>
      </c>
      <c r="G18">
        <v>0.91669999999999996</v>
      </c>
      <c r="H18">
        <v>0.625</v>
      </c>
      <c r="I18">
        <v>0.875</v>
      </c>
      <c r="J18">
        <v>0.875</v>
      </c>
    </row>
    <row r="19" spans="1:11" x14ac:dyDescent="0.3">
      <c r="A19">
        <v>4</v>
      </c>
      <c r="B19">
        <v>0.75</v>
      </c>
      <c r="C19">
        <v>0.625</v>
      </c>
      <c r="D19">
        <v>0.79169999999999996</v>
      </c>
      <c r="E19">
        <v>0.75</v>
      </c>
      <c r="G19">
        <v>0.875</v>
      </c>
      <c r="H19">
        <v>0.625</v>
      </c>
      <c r="I19">
        <v>0.83330000000000004</v>
      </c>
      <c r="J19">
        <v>0.375</v>
      </c>
    </row>
    <row r="20" spans="1:11" x14ac:dyDescent="0.3">
      <c r="A20">
        <v>5</v>
      </c>
      <c r="B20">
        <v>0.83</v>
      </c>
      <c r="C20">
        <v>1</v>
      </c>
      <c r="D20">
        <v>0.83330000000000004</v>
      </c>
      <c r="E20">
        <v>0.625</v>
      </c>
      <c r="G20">
        <v>0.75</v>
      </c>
      <c r="H20">
        <v>0.75</v>
      </c>
      <c r="I20">
        <v>0.66669999999999996</v>
      </c>
      <c r="J20">
        <v>0.375</v>
      </c>
    </row>
    <row r="21" spans="1:11" x14ac:dyDescent="0.3">
      <c r="A21">
        <v>6</v>
      </c>
      <c r="B21">
        <v>0.79169999999999996</v>
      </c>
      <c r="C21">
        <v>0.875</v>
      </c>
      <c r="D21">
        <v>0.70830000000000004</v>
      </c>
      <c r="E21">
        <v>0.5</v>
      </c>
      <c r="G21" s="1">
        <f>SUM(G16:G20)/5</f>
        <v>0.875</v>
      </c>
      <c r="H21" s="1">
        <f t="shared" ref="H21:J21" si="0">SUM(H16:H20)/5</f>
        <v>0.75</v>
      </c>
      <c r="I21" s="1">
        <f t="shared" si="0"/>
        <v>0.86665999999999987</v>
      </c>
      <c r="J21" s="1">
        <f t="shared" si="0"/>
        <v>0.6</v>
      </c>
      <c r="K21" t="s">
        <v>5</v>
      </c>
    </row>
    <row r="22" spans="1:11" x14ac:dyDescent="0.3">
      <c r="A22">
        <v>7</v>
      </c>
      <c r="B22">
        <v>0.91669999999999996</v>
      </c>
      <c r="C22">
        <v>0.875</v>
      </c>
      <c r="D22">
        <v>0.95830000000000004</v>
      </c>
      <c r="E22">
        <v>0.875</v>
      </c>
      <c r="G22" s="1">
        <f>1/(COUNT(G16:G20)-1)*(SUM(G33:G37))</f>
        <v>6.0756950000000007E-3</v>
      </c>
      <c r="H22" s="1">
        <f t="shared" ref="H22:I22" si="1">1/(COUNT(H16:H20)-1)*(SUM(H33:H37))</f>
        <v>1.5625E-2</v>
      </c>
      <c r="I22" s="1">
        <f t="shared" si="1"/>
        <v>1.6835973000000004E-2</v>
      </c>
      <c r="J22" s="1">
        <f>1/(COUNT(J16:J20)-1)*(SUM(J33:J37))</f>
        <v>6.5624999999999989E-2</v>
      </c>
      <c r="K22" t="s">
        <v>10</v>
      </c>
    </row>
    <row r="23" spans="1:11" x14ac:dyDescent="0.3">
      <c r="A23">
        <v>8</v>
      </c>
      <c r="B23">
        <v>0.875</v>
      </c>
      <c r="C23">
        <v>0.625</v>
      </c>
      <c r="D23">
        <v>0.70830000000000004</v>
      </c>
      <c r="E23">
        <v>0.375</v>
      </c>
    </row>
    <row r="24" spans="1:11" x14ac:dyDescent="0.3">
      <c r="A24">
        <v>9</v>
      </c>
      <c r="B24">
        <v>0.875</v>
      </c>
      <c r="C24">
        <v>0.75</v>
      </c>
      <c r="D24">
        <v>0.75</v>
      </c>
      <c r="E24">
        <v>0.75</v>
      </c>
    </row>
    <row r="25" spans="1:11" x14ac:dyDescent="0.3">
      <c r="A25">
        <v>10</v>
      </c>
      <c r="B25">
        <v>0.875</v>
      </c>
      <c r="C25">
        <v>1</v>
      </c>
      <c r="D25">
        <v>0.83330000000000004</v>
      </c>
      <c r="E25">
        <v>0.625</v>
      </c>
    </row>
    <row r="26" spans="1:11" x14ac:dyDescent="0.3">
      <c r="A26" t="s">
        <v>5</v>
      </c>
      <c r="B26" s="1">
        <f>SUM(B16:B25)/10</f>
        <v>0.87016999999999989</v>
      </c>
      <c r="C26" s="1">
        <f t="shared" ref="C26:E26" si="2">SUM(C16:C25)/10</f>
        <v>0.78749999999999998</v>
      </c>
      <c r="D26" s="1">
        <f t="shared" si="2"/>
        <v>0.81666000000000005</v>
      </c>
      <c r="E26" s="1">
        <f t="shared" si="2"/>
        <v>0.65</v>
      </c>
      <c r="G26" s="2"/>
      <c r="H26" s="2"/>
      <c r="I26" s="2"/>
      <c r="J26" s="2"/>
    </row>
    <row r="27" spans="1:11" x14ac:dyDescent="0.3">
      <c r="A27" t="s">
        <v>10</v>
      </c>
      <c r="B27" s="1">
        <f>(1/(COUNT(B16:B25)-1))*(SUM(B33:B42))</f>
        <v>5.6314867777777803E-3</v>
      </c>
      <c r="C27" s="1">
        <f t="shared" ref="C27:E27" si="3">(1/(COUNT(C16:C25)-1))*(SUM(C33:C42))</f>
        <v>2.1006944444444443E-2</v>
      </c>
      <c r="D27" s="1">
        <f t="shared" si="3"/>
        <v>7.0222888888888894E-3</v>
      </c>
      <c r="E27" s="1">
        <f t="shared" si="3"/>
        <v>3.4027777777777775E-2</v>
      </c>
    </row>
    <row r="28" spans="1:11" x14ac:dyDescent="0.3">
      <c r="A28" s="3" t="s">
        <v>11</v>
      </c>
    </row>
    <row r="29" spans="1:11" x14ac:dyDescent="0.3">
      <c r="A29" s="3"/>
    </row>
    <row r="31" spans="1:11" x14ac:dyDescent="0.3">
      <c r="A31" t="s">
        <v>12</v>
      </c>
    </row>
    <row r="32" spans="1:11" x14ac:dyDescent="0.3">
      <c r="A32" t="s">
        <v>13</v>
      </c>
    </row>
    <row r="33" spans="1:10" x14ac:dyDescent="0.3">
      <c r="A33">
        <v>1</v>
      </c>
      <c r="B33">
        <f>(B16-0.87017)^2</f>
        <v>1.6136289000000031E-3</v>
      </c>
      <c r="C33">
        <f>(C16-0.7875)^2</f>
        <v>2.6406249999999992E-2</v>
      </c>
      <c r="D33">
        <f>(D16-0.8166)^2</f>
        <v>3.4105600000000008E-3</v>
      </c>
      <c r="E33">
        <f>(E16-0.65)^2</f>
        <v>9.999999999999995E-3</v>
      </c>
      <c r="G33">
        <f>(G16-0.875)^2</f>
        <v>6.9388900000000066E-3</v>
      </c>
      <c r="H33">
        <f>(H16-0.75)^2</f>
        <v>1.5625E-2</v>
      </c>
      <c r="I33">
        <f>(I16-0.86666)^2</f>
        <v>1.7779555600000004E-2</v>
      </c>
      <c r="J33">
        <f>(J16-0.6)^2</f>
        <v>7.5625000000000012E-2</v>
      </c>
    </row>
    <row r="34" spans="1:10" x14ac:dyDescent="0.3">
      <c r="A34">
        <v>2</v>
      </c>
      <c r="B34">
        <f t="shared" ref="B34:B42" si="4">(B17-0.87017)^2</f>
        <v>7.7668969000000074E-3</v>
      </c>
      <c r="C34">
        <f t="shared" ref="C34:C42" si="5">(C17-0.7875)^2</f>
        <v>1.4062499999999984E-3</v>
      </c>
      <c r="D34">
        <f t="shared" ref="D34:D42" si="6">(D17-0.8166)^2</f>
        <v>1.0020009999999994E-2</v>
      </c>
      <c r="E34">
        <f t="shared" ref="E34:E42" si="7">(E17-0.65)^2</f>
        <v>5.0624999999999989E-2</v>
      </c>
      <c r="G34">
        <f t="shared" ref="G34:G37" si="8">(G17-0.875)^2</f>
        <v>0</v>
      </c>
      <c r="H34">
        <f t="shared" ref="H34:H37" si="9">(H17-0.75)^2</f>
        <v>1.5625E-2</v>
      </c>
      <c r="I34">
        <f t="shared" ref="I34:I37" si="10">(I17-0.86666)^2</f>
        <v>8.3978896000000101E-3</v>
      </c>
      <c r="J34">
        <f t="shared" ref="J34:J37" si="11">(J17-0.6)^2</f>
        <v>9.999999999999995E-3</v>
      </c>
    </row>
    <row r="35" spans="1:10" x14ac:dyDescent="0.3">
      <c r="A35">
        <v>3</v>
      </c>
      <c r="B35">
        <f t="shared" si="4"/>
        <v>1.6855828900000001E-2</v>
      </c>
      <c r="C35">
        <f t="shared" si="5"/>
        <v>1.4062499999999984E-3</v>
      </c>
      <c r="D35">
        <f t="shared" si="6"/>
        <v>6.2001000000000168E-4</v>
      </c>
      <c r="E35">
        <f t="shared" si="7"/>
        <v>7.5625000000000012E-2</v>
      </c>
      <c r="G35">
        <f t="shared" si="8"/>
        <v>1.7388899999999966E-3</v>
      </c>
      <c r="H35">
        <f t="shared" si="9"/>
        <v>1.5625E-2</v>
      </c>
      <c r="I35">
        <f t="shared" si="10"/>
        <v>6.9555600000000239E-5</v>
      </c>
      <c r="J35">
        <f t="shared" si="11"/>
        <v>7.5625000000000012E-2</v>
      </c>
    </row>
    <row r="36" spans="1:10" x14ac:dyDescent="0.3">
      <c r="A36">
        <v>4</v>
      </c>
      <c r="B36">
        <f t="shared" si="4"/>
        <v>1.4440828899999999E-2</v>
      </c>
      <c r="C36">
        <f t="shared" si="5"/>
        <v>2.6406249999999992E-2</v>
      </c>
      <c r="D36">
        <f t="shared" si="6"/>
        <v>6.2001000000000168E-4</v>
      </c>
      <c r="E36">
        <f t="shared" si="7"/>
        <v>9.999999999999995E-3</v>
      </c>
      <c r="G36">
        <f t="shared" si="8"/>
        <v>0</v>
      </c>
      <c r="H36">
        <f t="shared" si="9"/>
        <v>1.5625E-2</v>
      </c>
      <c r="I36">
        <f t="shared" si="10"/>
        <v>1.1128895999999965E-3</v>
      </c>
      <c r="J36">
        <f t="shared" si="11"/>
        <v>5.0624999999999989E-2</v>
      </c>
    </row>
    <row r="37" spans="1:10" x14ac:dyDescent="0.3">
      <c r="A37">
        <v>5</v>
      </c>
      <c r="B37">
        <f t="shared" si="4"/>
        <v>1.6136289000000031E-3</v>
      </c>
      <c r="C37">
        <f t="shared" si="5"/>
        <v>4.5156250000000009E-2</v>
      </c>
      <c r="D37">
        <f t="shared" si="6"/>
        <v>2.7889000000000163E-4</v>
      </c>
      <c r="E37">
        <f t="shared" si="7"/>
        <v>6.250000000000011E-4</v>
      </c>
      <c r="G37">
        <f t="shared" si="8"/>
        <v>1.5625E-2</v>
      </c>
      <c r="H37">
        <f t="shared" si="9"/>
        <v>0</v>
      </c>
      <c r="I37">
        <f t="shared" si="10"/>
        <v>3.9984001600000013E-2</v>
      </c>
      <c r="J37">
        <f t="shared" si="11"/>
        <v>5.0624999999999989E-2</v>
      </c>
    </row>
    <row r="38" spans="1:10" x14ac:dyDescent="0.3">
      <c r="A38">
        <v>6</v>
      </c>
      <c r="B38">
        <f t="shared" si="4"/>
        <v>6.1575409000000064E-3</v>
      </c>
      <c r="C38">
        <f t="shared" si="5"/>
        <v>7.6562500000000042E-3</v>
      </c>
      <c r="D38">
        <f t="shared" si="6"/>
        <v>1.172888999999999E-2</v>
      </c>
      <c r="E38">
        <f t="shared" si="7"/>
        <v>2.2500000000000006E-2</v>
      </c>
    </row>
    <row r="39" spans="1:10" x14ac:dyDescent="0.3">
      <c r="A39">
        <v>7</v>
      </c>
      <c r="B39">
        <f t="shared" si="4"/>
        <v>2.1650408999999964E-3</v>
      </c>
      <c r="C39">
        <f t="shared" si="5"/>
        <v>7.6562500000000042E-3</v>
      </c>
      <c r="D39">
        <f t="shared" si="6"/>
        <v>2.0078890000000012E-2</v>
      </c>
      <c r="E39">
        <f t="shared" si="7"/>
        <v>5.0624999999999989E-2</v>
      </c>
    </row>
    <row r="40" spans="1:10" x14ac:dyDescent="0.3">
      <c r="A40">
        <v>8</v>
      </c>
      <c r="B40">
        <f t="shared" si="4"/>
        <v>2.332890000000001E-5</v>
      </c>
      <c r="C40">
        <f t="shared" si="5"/>
        <v>2.6406249999999992E-2</v>
      </c>
      <c r="D40">
        <f t="shared" si="6"/>
        <v>1.172888999999999E-2</v>
      </c>
      <c r="E40">
        <f t="shared" si="7"/>
        <v>7.5625000000000012E-2</v>
      </c>
    </row>
    <row r="41" spans="1:10" x14ac:dyDescent="0.3">
      <c r="A41">
        <v>9</v>
      </c>
      <c r="B41">
        <f t="shared" si="4"/>
        <v>2.332890000000001E-5</v>
      </c>
      <c r="C41">
        <f t="shared" si="5"/>
        <v>1.4062499999999984E-3</v>
      </c>
      <c r="D41">
        <f t="shared" si="6"/>
        <v>4.435559999999999E-3</v>
      </c>
      <c r="E41">
        <f t="shared" si="7"/>
        <v>9.999999999999995E-3</v>
      </c>
    </row>
    <row r="42" spans="1:10" x14ac:dyDescent="0.3">
      <c r="A42">
        <v>10</v>
      </c>
      <c r="B42">
        <f t="shared" si="4"/>
        <v>2.332890000000001E-5</v>
      </c>
      <c r="C42">
        <f t="shared" si="5"/>
        <v>4.5156250000000009E-2</v>
      </c>
      <c r="D42">
        <f t="shared" si="6"/>
        <v>2.7889000000000163E-4</v>
      </c>
      <c r="E42">
        <f t="shared" si="7"/>
        <v>6.250000000000011E-4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Bonita</dc:creator>
  <cp:lastModifiedBy>Bonita</cp:lastModifiedBy>
  <dcterms:created xsi:type="dcterms:W3CDTF">2019-05-11T03:15:46Z</dcterms:created>
  <dcterms:modified xsi:type="dcterms:W3CDTF">2019-06-20T23:41:47Z</dcterms:modified>
</cp:coreProperties>
</file>