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2f306dd859bad5/Documents/idr4000/Projects/Master/data/"/>
    </mc:Choice>
  </mc:AlternateContent>
  <xr:revisionPtr revIDLastSave="631" documentId="8_{40BA31D7-A7F7-4FF4-AEB7-FCAA3CF890E4}" xr6:coauthVersionLast="47" xr6:coauthVersionMax="47" xr10:uidLastSave="{FED6077D-25AE-4D4A-B1CD-3F035286F133}"/>
  <bookViews>
    <workbookView xWindow="-108" yWindow="-108" windowWidth="23256" windowHeight="12576" xr2:uid="{EE571AA9-BBB1-4329-9355-ECA72523008A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G6" i="1"/>
  <c r="S11" i="1"/>
  <c r="R11" i="1"/>
  <c r="O11" i="1"/>
  <c r="N11" i="1"/>
  <c r="K11" i="1"/>
  <c r="J11" i="1"/>
  <c r="G11" i="1"/>
  <c r="S13" i="1"/>
  <c r="R13" i="1"/>
  <c r="O13" i="1"/>
  <c r="N13" i="1"/>
  <c r="K13" i="1"/>
  <c r="J13" i="1"/>
  <c r="G13" i="1"/>
  <c r="S2" i="1"/>
  <c r="S3" i="1"/>
  <c r="S4" i="1"/>
  <c r="S5" i="1"/>
  <c r="S6" i="1"/>
  <c r="S7" i="1"/>
  <c r="S8" i="1"/>
  <c r="S9" i="1"/>
  <c r="S10" i="1"/>
  <c r="S12" i="1"/>
  <c r="S14" i="1"/>
  <c r="S15" i="1"/>
  <c r="S16" i="1"/>
  <c r="S17" i="1"/>
  <c r="O2" i="1"/>
  <c r="O3" i="1"/>
  <c r="O4" i="1"/>
  <c r="O5" i="1"/>
  <c r="O6" i="1"/>
  <c r="O7" i="1"/>
  <c r="O8" i="1"/>
  <c r="O9" i="1"/>
  <c r="O10" i="1"/>
  <c r="O12" i="1"/>
  <c r="O14" i="1"/>
  <c r="O15" i="1"/>
  <c r="O16" i="1"/>
  <c r="O17" i="1"/>
  <c r="R2" i="1"/>
  <c r="R3" i="1"/>
  <c r="R4" i="1"/>
  <c r="R5" i="1"/>
  <c r="R6" i="1"/>
  <c r="R7" i="1"/>
  <c r="R8" i="1"/>
  <c r="R9" i="1"/>
  <c r="R10" i="1"/>
  <c r="R12" i="1"/>
  <c r="R14" i="1"/>
  <c r="R15" i="1"/>
  <c r="R16" i="1"/>
  <c r="R17" i="1"/>
  <c r="N2" i="1"/>
  <c r="N3" i="1"/>
  <c r="N4" i="1"/>
  <c r="N5" i="1"/>
  <c r="N6" i="1"/>
  <c r="N7" i="1"/>
  <c r="N8" i="1"/>
  <c r="N9" i="1"/>
  <c r="N10" i="1"/>
  <c r="N12" i="1"/>
  <c r="N14" i="1"/>
  <c r="N15" i="1"/>
  <c r="N16" i="1"/>
  <c r="N17" i="1"/>
  <c r="K2" i="1"/>
  <c r="K3" i="1"/>
  <c r="K4" i="1"/>
  <c r="K5" i="1"/>
  <c r="K6" i="1"/>
  <c r="K7" i="1"/>
  <c r="K8" i="1"/>
  <c r="K9" i="1"/>
  <c r="K10" i="1"/>
  <c r="K12" i="1"/>
  <c r="K14" i="1"/>
  <c r="K15" i="1"/>
  <c r="K16" i="1"/>
  <c r="K17" i="1"/>
  <c r="J2" i="1"/>
  <c r="J3" i="1"/>
  <c r="J4" i="1"/>
  <c r="J5" i="1"/>
  <c r="J6" i="1"/>
  <c r="J7" i="1"/>
  <c r="J8" i="1"/>
  <c r="J9" i="1"/>
  <c r="J10" i="1"/>
  <c r="J12" i="1"/>
  <c r="J14" i="1"/>
  <c r="J15" i="1"/>
  <c r="J16" i="1"/>
  <c r="J17" i="1"/>
  <c r="G3" i="1"/>
  <c r="G4" i="1"/>
  <c r="G5" i="1"/>
  <c r="G7" i="1"/>
  <c r="G8" i="1"/>
  <c r="G9" i="1"/>
  <c r="G10" i="1"/>
  <c r="G12" i="1"/>
  <c r="G14" i="1"/>
  <c r="G16" i="1"/>
  <c r="G17" i="1"/>
  <c r="G15" i="1" l="1"/>
</calcChain>
</file>

<file path=xl/sharedStrings.xml><?xml version="1.0" encoding="utf-8"?>
<sst xmlns="http://schemas.openxmlformats.org/spreadsheetml/2006/main" count="53" uniqueCount="24">
  <si>
    <t>vo2master_rq85_day1</t>
  </si>
  <si>
    <t>vo2master_rq85_day2</t>
  </si>
  <si>
    <t>vo2_oxycon_day1</t>
  </si>
  <si>
    <t>vo2_oxycon_day2</t>
  </si>
  <si>
    <t>vo2_vo2master_day1</t>
  </si>
  <si>
    <t>vo2_vo2master_day2</t>
  </si>
  <si>
    <t>rmr_oxycon_weir_day1</t>
  </si>
  <si>
    <t>rmr_oxycon_weir_day2</t>
  </si>
  <si>
    <t>subject</t>
  </si>
  <si>
    <t>sex</t>
  </si>
  <si>
    <t>RQ_oxycon_day1</t>
  </si>
  <si>
    <t>RQ_oxycon_day2</t>
  </si>
  <si>
    <t>sst_achieved</t>
  </si>
  <si>
    <t>m</t>
  </si>
  <si>
    <t>f</t>
  </si>
  <si>
    <t>yes</t>
  </si>
  <si>
    <t>mean_oxycon_measures_weir</t>
  </si>
  <si>
    <t>lowest_measure_oxycon_weir</t>
  </si>
  <si>
    <t>lowest_measure_vo2master_rq85</t>
  </si>
  <si>
    <t>lowest_vo2_measure_oxycon</t>
  </si>
  <si>
    <t>lowest_vo2_measure_vo2master</t>
  </si>
  <si>
    <t>mean_vo2_measure_oxycon</t>
  </si>
  <si>
    <t>mean_vo2_measure_vo2master</t>
  </si>
  <si>
    <t>mean_measures_vo2master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</si>
</sst>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C7DB9-5EA8-4BF3-A863-47651313A2D0}">
  <dimension ref="A1:U17"/>
  <sheetViews>
    <sheetView tabSelected="1" workbookViewId="0">
      <selection activeCell="G22" sqref="G22"/>
    </sheetView>
  </sheetViews>
  <sheetFormatPr baseColWidth="10" defaultRowHeight="14.4" x14ac:dyDescent="0.3"/>
  <cols>
    <col min="7" max="7" width="23.6640625" bestFit="1" customWidth="1"/>
  </cols>
  <sheetData>
    <row r="1" spans="1:21" x14ac:dyDescent="0.3">
      <c r="A1" t="s">
        <v>8</v>
      </c>
      <c r="B1" t="s">
        <v>9</v>
      </c>
      <c r="C1" t="s">
        <v>12</v>
      </c>
      <c r="D1" t="s">
        <v>10</v>
      </c>
      <c r="E1" t="s">
        <v>11</v>
      </c>
      <c r="F1" t="s">
        <v>17</v>
      </c>
      <c r="G1" t="s">
        <v>16</v>
      </c>
      <c r="H1" t="s">
        <v>6</v>
      </c>
      <c r="I1" t="s">
        <v>7</v>
      </c>
      <c r="J1" t="s">
        <v>18</v>
      </c>
      <c r="K1" t="s">
        <v>23</v>
      </c>
      <c r="L1" t="s">
        <v>0</v>
      </c>
      <c r="M1" t="s">
        <v>1</v>
      </c>
      <c r="N1" t="s">
        <v>19</v>
      </c>
      <c r="O1" t="s">
        <v>21</v>
      </c>
      <c r="P1" t="s">
        <v>2</v>
      </c>
      <c r="Q1" t="s">
        <v>3</v>
      </c>
      <c r="R1" t="s">
        <v>20</v>
      </c>
      <c r="S1" t="s">
        <v>22</v>
      </c>
      <c r="T1" t="s">
        <v>4</v>
      </c>
      <c r="U1" t="s">
        <v>5</v>
      </c>
    </row>
    <row r="2" spans="1:21" x14ac:dyDescent="0.3">
      <c r="A2">
        <v>3</v>
      </c>
      <c r="B2" t="s">
        <v>14</v>
      </c>
      <c r="C2" t="s">
        <v>15</v>
      </c>
      <c r="D2" s="1">
        <v>0.90810791350218678</v>
      </c>
      <c r="E2" s="1">
        <v>0.87264036775816256</v>
      </c>
      <c r="F2" s="2">
        <v>1180.8864000000001</v>
      </c>
      <c r="G2" s="2">
        <f t="shared" ref="G2:G17" si="0">AVERAGE(H2,I2)</f>
        <v>1205.6041335667437</v>
      </c>
      <c r="H2" s="2">
        <v>1180.9137473169014</v>
      </c>
      <c r="I2" s="2">
        <v>1230.294519816586</v>
      </c>
      <c r="J2" s="2">
        <f t="shared" ref="J2:J17" si="1">MIN(L2:M2)</f>
        <v>1284.9805482495119</v>
      </c>
      <c r="K2" s="2">
        <f t="shared" ref="K2:K17" si="2">AVERAGE(L2:M2)</f>
        <v>1293.4050564990232</v>
      </c>
      <c r="L2" s="2">
        <v>1284.9805482495119</v>
      </c>
      <c r="M2" s="2">
        <v>1301.8295647485345</v>
      </c>
      <c r="N2" s="2">
        <f t="shared" ref="N2:N17" si="3">MIN(P2:Q2)</f>
        <v>167.4</v>
      </c>
      <c r="O2" s="2">
        <f t="shared" ref="O2:O17" si="4">AVERAGE(P2:Q2)</f>
        <v>171.60000000000002</v>
      </c>
      <c r="P2" s="2">
        <v>167.4</v>
      </c>
      <c r="Q2" s="2">
        <v>175.8</v>
      </c>
      <c r="R2" s="2">
        <f t="shared" ref="R2:R17" si="5">MIN(T2:U2)</f>
        <v>184.56000061035161</v>
      </c>
      <c r="S2" s="2">
        <f t="shared" ref="S2:S17" si="6">AVERAGE(T2:U2)</f>
        <v>185.77000122070311</v>
      </c>
      <c r="T2" s="2">
        <v>184.56000061035161</v>
      </c>
      <c r="U2" s="2">
        <v>186.98000183105461</v>
      </c>
    </row>
    <row r="3" spans="1:21" x14ac:dyDescent="0.3">
      <c r="A3">
        <v>4</v>
      </c>
      <c r="B3" t="s">
        <v>14</v>
      </c>
      <c r="C3" t="s">
        <v>15</v>
      </c>
      <c r="D3" s="1">
        <v>0.8396366590954436</v>
      </c>
      <c r="E3" s="1">
        <v>0.85919569234849047</v>
      </c>
      <c r="F3" s="2">
        <v>1104.9983999999999</v>
      </c>
      <c r="G3" s="2">
        <f t="shared" si="0"/>
        <v>1110.3382581340334</v>
      </c>
      <c r="H3" s="2">
        <v>1115.5251055619535</v>
      </c>
      <c r="I3" s="2">
        <v>1105.1514107061134</v>
      </c>
      <c r="J3" s="2">
        <f t="shared" si="1"/>
        <v>1244.4454758471686</v>
      </c>
      <c r="K3" s="2">
        <f t="shared" si="2"/>
        <v>1261.9002071228037</v>
      </c>
      <c r="L3" s="2">
        <v>1244.4454758471686</v>
      </c>
      <c r="M3" s="2">
        <v>1279.3549383984387</v>
      </c>
      <c r="N3" s="2">
        <f t="shared" si="3"/>
        <v>158.4</v>
      </c>
      <c r="O3" s="2">
        <f t="shared" si="4"/>
        <v>159.5</v>
      </c>
      <c r="P3" s="2">
        <v>160.6</v>
      </c>
      <c r="Q3" s="2">
        <v>158.4</v>
      </c>
      <c r="R3" s="2">
        <f t="shared" si="5"/>
        <v>178.73800354003919</v>
      </c>
      <c r="S3" s="2">
        <f t="shared" si="6"/>
        <v>181.2450027465822</v>
      </c>
      <c r="T3" s="2">
        <v>178.73800354003919</v>
      </c>
      <c r="U3" s="2">
        <v>183.75200195312519</v>
      </c>
    </row>
    <row r="4" spans="1:21" x14ac:dyDescent="0.3">
      <c r="A4">
        <v>5</v>
      </c>
      <c r="B4" t="s">
        <v>13</v>
      </c>
      <c r="C4" t="s">
        <v>15</v>
      </c>
      <c r="D4" s="1">
        <v>0.80490886047982213</v>
      </c>
      <c r="E4" s="1">
        <v>0.81338292756828667</v>
      </c>
      <c r="F4" s="2">
        <v>1521.6192000000001</v>
      </c>
      <c r="G4" s="2">
        <f t="shared" si="0"/>
        <v>1567.7979678694562</v>
      </c>
      <c r="H4" s="2">
        <v>1613.8664937170088</v>
      </c>
      <c r="I4" s="2">
        <v>1521.7294420219037</v>
      </c>
      <c r="J4" s="2">
        <f t="shared" si="1"/>
        <v>1416.0547186962885</v>
      </c>
      <c r="K4" s="2">
        <f t="shared" si="2"/>
        <v>1446.201902197266</v>
      </c>
      <c r="L4" s="2">
        <v>1476.3490856982435</v>
      </c>
      <c r="M4" s="2">
        <v>1416.0547186962885</v>
      </c>
      <c r="N4" s="2">
        <f t="shared" si="3"/>
        <v>220.4</v>
      </c>
      <c r="O4" s="2">
        <f t="shared" si="4"/>
        <v>227.3</v>
      </c>
      <c r="P4" s="2">
        <v>234.2</v>
      </c>
      <c r="Q4" s="2">
        <v>220.4</v>
      </c>
      <c r="R4" s="2">
        <f t="shared" si="5"/>
        <v>203.38600463867181</v>
      </c>
      <c r="S4" s="2">
        <f t="shared" si="6"/>
        <v>207.71600341796881</v>
      </c>
      <c r="T4" s="2">
        <v>212.04600219726581</v>
      </c>
      <c r="U4" s="2">
        <v>203.38600463867181</v>
      </c>
    </row>
    <row r="5" spans="1:21" x14ac:dyDescent="0.3">
      <c r="A5">
        <v>6</v>
      </c>
      <c r="B5" t="s">
        <v>14</v>
      </c>
      <c r="C5" t="s">
        <v>15</v>
      </c>
      <c r="D5" s="1">
        <v>0.81605101861453488</v>
      </c>
      <c r="E5" s="1">
        <v>0.90155678480179113</v>
      </c>
      <c r="F5" s="2">
        <v>1005.6672000000001</v>
      </c>
      <c r="G5" s="2">
        <f t="shared" si="0"/>
        <v>1017.6388572294632</v>
      </c>
      <c r="H5" s="2">
        <v>1029.385097209328</v>
      </c>
      <c r="I5" s="2">
        <v>1005.8926172495982</v>
      </c>
      <c r="J5" s="2">
        <f t="shared" si="1"/>
        <v>1000.3158295532237</v>
      </c>
      <c r="K5" s="2">
        <f t="shared" si="2"/>
        <v>1025.1089470019535</v>
      </c>
      <c r="L5" s="2">
        <v>1049.9020644506834</v>
      </c>
      <c r="M5" s="2">
        <v>1000.3158295532237</v>
      </c>
      <c r="N5" s="2">
        <f t="shared" si="3"/>
        <v>142.80000000000001</v>
      </c>
      <c r="O5" s="2">
        <f t="shared" si="4"/>
        <v>145.9</v>
      </c>
      <c r="P5" s="2">
        <v>149</v>
      </c>
      <c r="Q5" s="2">
        <v>142.80000000000001</v>
      </c>
      <c r="R5" s="2">
        <f t="shared" si="5"/>
        <v>143.67399597167983</v>
      </c>
      <c r="S5" s="2">
        <f t="shared" si="6"/>
        <v>147.23499755859382</v>
      </c>
      <c r="T5" s="2">
        <v>150.79599914550781</v>
      </c>
      <c r="U5" s="2">
        <v>143.67399597167983</v>
      </c>
    </row>
    <row r="6" spans="1:21" x14ac:dyDescent="0.3">
      <c r="A6">
        <v>7</v>
      </c>
      <c r="B6" t="s">
        <v>13</v>
      </c>
      <c r="C6" t="s">
        <v>15</v>
      </c>
      <c r="D6" s="1">
        <v>0.85386251229546417</v>
      </c>
      <c r="E6" s="1">
        <v>0.83238978517762163</v>
      </c>
      <c r="F6" s="2">
        <v>1725.3792000000001</v>
      </c>
      <c r="G6" s="2">
        <f t="shared" si="0"/>
        <v>1772.5096666385721</v>
      </c>
      <c r="H6" s="2">
        <v>1725.4051111422611</v>
      </c>
      <c r="I6" s="2">
        <v>1819.6142221348828</v>
      </c>
      <c r="J6" s="2">
        <f t="shared" si="1"/>
        <v>1537.2143745996104</v>
      </c>
      <c r="K6" s="2">
        <f t="shared" si="2"/>
        <v>1589.6134037988293</v>
      </c>
      <c r="L6" s="2">
        <v>1642.0124329980481</v>
      </c>
      <c r="M6" s="2">
        <v>1537.2143745996104</v>
      </c>
      <c r="N6" s="2">
        <f t="shared" si="3"/>
        <v>247.6</v>
      </c>
      <c r="O6" s="2">
        <f t="shared" si="4"/>
        <v>255</v>
      </c>
      <c r="P6" s="2">
        <v>247.6</v>
      </c>
      <c r="Q6" s="2">
        <v>262.39999999999998</v>
      </c>
      <c r="R6" s="2">
        <f t="shared" si="5"/>
        <v>220.78800048828143</v>
      </c>
      <c r="S6" s="2">
        <f t="shared" si="6"/>
        <v>228.3140014648439</v>
      </c>
      <c r="T6" s="2">
        <v>235.8400024414064</v>
      </c>
      <c r="U6" s="2">
        <v>220.78800048828143</v>
      </c>
    </row>
    <row r="7" spans="1:21" x14ac:dyDescent="0.3">
      <c r="A7">
        <v>8</v>
      </c>
      <c r="B7" t="s">
        <v>13</v>
      </c>
      <c r="C7" t="s">
        <v>15</v>
      </c>
      <c r="D7" s="1">
        <v>0.87059481782099157</v>
      </c>
      <c r="E7" s="1">
        <v>0.85402490173508794</v>
      </c>
      <c r="F7" s="2">
        <v>1980.3455999999996</v>
      </c>
      <c r="G7" s="2">
        <f t="shared" si="0"/>
        <v>2027.6247816307437</v>
      </c>
      <c r="H7" s="2">
        <v>2074.7235819776784</v>
      </c>
      <c r="I7" s="2">
        <v>1980.5259812838092</v>
      </c>
      <c r="J7" s="2">
        <f t="shared" si="1"/>
        <v>1477.7137101489257</v>
      </c>
      <c r="K7" s="2">
        <f t="shared" si="2"/>
        <v>1609.0941960241694</v>
      </c>
      <c r="L7" s="2">
        <v>1740.4746818994133</v>
      </c>
      <c r="M7" s="2">
        <v>1477.7137101489257</v>
      </c>
      <c r="N7" s="2">
        <f t="shared" si="3"/>
        <v>284.2</v>
      </c>
      <c r="O7" s="2">
        <f t="shared" si="4"/>
        <v>290.39999999999998</v>
      </c>
      <c r="P7" s="2">
        <v>296.60000000000002</v>
      </c>
      <c r="Q7" s="2">
        <v>284.2</v>
      </c>
      <c r="R7" s="2">
        <f t="shared" si="5"/>
        <v>212.24200134277345</v>
      </c>
      <c r="S7" s="2">
        <f t="shared" si="6"/>
        <v>231.11200103759762</v>
      </c>
      <c r="T7" s="2">
        <v>249.9820007324218</v>
      </c>
      <c r="U7" s="2">
        <v>212.24200134277345</v>
      </c>
    </row>
    <row r="8" spans="1:21" x14ac:dyDescent="0.3">
      <c r="A8">
        <v>9</v>
      </c>
      <c r="B8" t="s">
        <v>13</v>
      </c>
      <c r="C8" t="s">
        <v>15</v>
      </c>
      <c r="D8" s="1">
        <v>0.94473855062850909</v>
      </c>
      <c r="E8" s="1">
        <v>0.86275752014396012</v>
      </c>
      <c r="F8" s="2">
        <v>1594.2815999999998</v>
      </c>
      <c r="G8" s="2">
        <f t="shared" si="0"/>
        <v>1615.6690706519435</v>
      </c>
      <c r="H8" s="2">
        <v>1594.6148467526441</v>
      </c>
      <c r="I8" s="2">
        <v>1636.7232945512428</v>
      </c>
      <c r="J8" s="2">
        <f>MIN(L8:M8)</f>
        <v>1430.0073317504894</v>
      </c>
      <c r="K8" s="2">
        <f>AVERAGE(L8:M8)</f>
        <v>1455.113744450684</v>
      </c>
      <c r="L8" s="2">
        <v>1430.0073317504894</v>
      </c>
      <c r="M8" s="2">
        <v>1480.2201571508788</v>
      </c>
      <c r="N8" s="2">
        <f t="shared" si="3"/>
        <v>224.2</v>
      </c>
      <c r="O8" s="2">
        <f t="shared" si="4"/>
        <v>229.3</v>
      </c>
      <c r="P8" s="2">
        <v>224.2</v>
      </c>
      <c r="Q8" s="2">
        <v>234.4</v>
      </c>
      <c r="R8" s="2">
        <f t="shared" si="5"/>
        <v>205.38999938964861</v>
      </c>
      <c r="S8" s="2">
        <f t="shared" si="6"/>
        <v>208.99599914550788</v>
      </c>
      <c r="T8" s="2">
        <v>205.38999938964861</v>
      </c>
      <c r="U8" s="2">
        <v>212.60199890136718</v>
      </c>
    </row>
    <row r="9" spans="1:21" x14ac:dyDescent="0.3">
      <c r="A9">
        <v>10</v>
      </c>
      <c r="B9" t="s">
        <v>13</v>
      </c>
      <c r="C9" t="s">
        <v>15</v>
      </c>
      <c r="D9" s="1">
        <v>0.84363178965543428</v>
      </c>
      <c r="E9" s="1">
        <v>0.8130510351821828</v>
      </c>
      <c r="F9" s="2">
        <v>1379.376</v>
      </c>
      <c r="G9" s="2">
        <f t="shared" si="0"/>
        <v>1393.1740676459117</v>
      </c>
      <c r="H9" s="2">
        <v>1379.3388505551388</v>
      </c>
      <c r="I9" s="2">
        <v>1407.0092847366843</v>
      </c>
      <c r="J9" s="2">
        <f t="shared" si="1"/>
        <v>1275.7623162011716</v>
      </c>
      <c r="K9" s="2">
        <f t="shared" si="2"/>
        <v>1307.1766722253424</v>
      </c>
      <c r="L9" s="2">
        <v>1338.5910282495133</v>
      </c>
      <c r="M9" s="2">
        <v>1275.7623162011716</v>
      </c>
      <c r="N9" s="2">
        <f t="shared" si="3"/>
        <v>198.4</v>
      </c>
      <c r="O9" s="2">
        <f t="shared" si="4"/>
        <v>201.10000000000002</v>
      </c>
      <c r="P9" s="2">
        <v>198.4</v>
      </c>
      <c r="Q9" s="2">
        <v>203.8</v>
      </c>
      <c r="R9" s="2">
        <f t="shared" si="5"/>
        <v>183.2359985351562</v>
      </c>
      <c r="S9" s="2">
        <f t="shared" si="6"/>
        <v>187.747999572754</v>
      </c>
      <c r="T9" s="2">
        <v>192.2600006103518</v>
      </c>
      <c r="U9" s="2">
        <v>183.2359985351562</v>
      </c>
    </row>
    <row r="10" spans="1:21" x14ac:dyDescent="0.3">
      <c r="A10">
        <v>11</v>
      </c>
      <c r="B10" t="s">
        <v>13</v>
      </c>
      <c r="C10" t="s">
        <v>15</v>
      </c>
      <c r="D10" s="1">
        <v>0.8130510351821828</v>
      </c>
      <c r="E10" s="1">
        <v>0.80854429879626966</v>
      </c>
      <c r="F10" s="2">
        <v>1407.1680000000001</v>
      </c>
      <c r="G10" s="2">
        <f t="shared" si="0"/>
        <v>1430.420423811855</v>
      </c>
      <c r="H10" s="2">
        <v>1407.0092847366843</v>
      </c>
      <c r="I10" s="2">
        <v>1453.8315628870257</v>
      </c>
      <c r="J10" s="2">
        <f t="shared" si="1"/>
        <v>1219.5757609497075</v>
      </c>
      <c r="K10" s="2">
        <f t="shared" si="2"/>
        <v>1281.7430364990239</v>
      </c>
      <c r="L10" s="2">
        <v>1343.9103120483403</v>
      </c>
      <c r="M10" s="2">
        <v>1219.5757609497075</v>
      </c>
      <c r="N10" s="2">
        <f t="shared" si="3"/>
        <v>203.8</v>
      </c>
      <c r="O10" s="2">
        <f t="shared" si="4"/>
        <v>207.3</v>
      </c>
      <c r="P10" s="2">
        <v>203.8</v>
      </c>
      <c r="Q10" s="2">
        <v>210.8</v>
      </c>
      <c r="R10" s="2">
        <f t="shared" si="5"/>
        <v>175.16600036621099</v>
      </c>
      <c r="S10" s="2">
        <f t="shared" si="6"/>
        <v>184.09500122070318</v>
      </c>
      <c r="T10" s="2">
        <v>193.0240020751954</v>
      </c>
      <c r="U10" s="2">
        <v>175.16600036621099</v>
      </c>
    </row>
    <row r="11" spans="1:21" x14ac:dyDescent="0.3">
      <c r="A11">
        <v>12</v>
      </c>
      <c r="B11" t="s">
        <v>13</v>
      </c>
      <c r="C11" t="s">
        <v>15</v>
      </c>
      <c r="D11" s="1">
        <v>0.86734818379337963</v>
      </c>
      <c r="E11" s="1">
        <v>0.89952244625453426</v>
      </c>
      <c r="F11" s="2">
        <v>1797.0336</v>
      </c>
      <c r="G11" s="2">
        <f t="shared" si="0"/>
        <v>1799.4223973418652</v>
      </c>
      <c r="H11" s="2">
        <v>1797.7970133487049</v>
      </c>
      <c r="I11" s="2">
        <v>1801.0477813350253</v>
      </c>
      <c r="J11" s="2">
        <f t="shared" si="1"/>
        <v>1340.6936654003912</v>
      </c>
      <c r="K11" s="2">
        <f t="shared" si="2"/>
        <v>1525.893494776612</v>
      </c>
      <c r="L11" s="2">
        <v>1340.6936654003912</v>
      </c>
      <c r="M11" s="2">
        <v>1711.0933241528326</v>
      </c>
      <c r="N11" s="2">
        <f t="shared" si="3"/>
        <v>255.8</v>
      </c>
      <c r="O11" s="2">
        <f t="shared" si="4"/>
        <v>256.5</v>
      </c>
      <c r="P11" s="2">
        <v>257.2</v>
      </c>
      <c r="Q11" s="2">
        <v>255.8</v>
      </c>
      <c r="R11" s="2">
        <f t="shared" si="5"/>
        <v>192.56199951171882</v>
      </c>
      <c r="S11" s="2">
        <f t="shared" si="6"/>
        <v>219.16199798583995</v>
      </c>
      <c r="T11" s="2">
        <v>192.56199951171882</v>
      </c>
      <c r="U11" s="2">
        <v>245.76199645996104</v>
      </c>
    </row>
    <row r="12" spans="1:21" x14ac:dyDescent="0.3">
      <c r="A12">
        <v>13</v>
      </c>
      <c r="B12" t="s">
        <v>13</v>
      </c>
      <c r="C12" t="s">
        <v>15</v>
      </c>
      <c r="D12" s="1">
        <v>0.84746119688565236</v>
      </c>
      <c r="E12" s="1">
        <v>0.8720828839847744</v>
      </c>
      <c r="F12" s="2">
        <v>1455.4656</v>
      </c>
      <c r="G12" s="2">
        <f t="shared" si="0"/>
        <v>1503.586652725272</v>
      </c>
      <c r="H12" s="2">
        <v>1551.7184134983124</v>
      </c>
      <c r="I12" s="2">
        <v>1455.4548919522315</v>
      </c>
      <c r="J12" s="2">
        <f t="shared" si="1"/>
        <v>1207.8789374487314</v>
      </c>
      <c r="K12" s="2">
        <f t="shared" si="2"/>
        <v>1304.2942496740732</v>
      </c>
      <c r="L12" s="2">
        <v>1400.7095618994149</v>
      </c>
      <c r="M12" s="2">
        <v>1207.8789374487314</v>
      </c>
      <c r="N12" s="2">
        <f t="shared" si="3"/>
        <v>208</v>
      </c>
      <c r="O12" s="2">
        <f t="shared" si="4"/>
        <v>215.5</v>
      </c>
      <c r="P12" s="2">
        <v>223</v>
      </c>
      <c r="Q12" s="2">
        <v>208</v>
      </c>
      <c r="R12" s="2">
        <f t="shared" si="5"/>
        <v>173.4860015869142</v>
      </c>
      <c r="S12" s="2">
        <f t="shared" si="6"/>
        <v>187.33400115966811</v>
      </c>
      <c r="T12" s="2">
        <v>201.18200073242201</v>
      </c>
      <c r="U12" s="2">
        <v>173.4860015869142</v>
      </c>
    </row>
    <row r="13" spans="1:21" x14ac:dyDescent="0.3">
      <c r="A13">
        <v>14</v>
      </c>
      <c r="B13" t="s">
        <v>13</v>
      </c>
      <c r="C13" t="s">
        <v>15</v>
      </c>
      <c r="D13" s="1">
        <v>0.80415186488262513</v>
      </c>
      <c r="E13" s="1">
        <v>0.83617013441558663</v>
      </c>
      <c r="F13" s="2">
        <v>1900.3968</v>
      </c>
      <c r="G13" s="2">
        <f t="shared" si="0"/>
        <v>1931.257740465875</v>
      </c>
      <c r="H13" s="2">
        <v>1962.2083625718176</v>
      </c>
      <c r="I13" s="2">
        <v>1900.3071183599322</v>
      </c>
      <c r="J13" s="2">
        <f t="shared" si="1"/>
        <v>1898.6325628491209</v>
      </c>
      <c r="K13" s="2">
        <f t="shared" si="2"/>
        <v>1924.8390254003907</v>
      </c>
      <c r="L13" s="2">
        <v>1951.0454879516608</v>
      </c>
      <c r="M13" s="2">
        <v>1898.6325628491209</v>
      </c>
      <c r="N13" s="2">
        <f t="shared" si="3"/>
        <v>273.8</v>
      </c>
      <c r="O13" s="2">
        <f t="shared" si="4"/>
        <v>279.3</v>
      </c>
      <c r="P13" s="2">
        <v>284.8</v>
      </c>
      <c r="Q13" s="2">
        <v>273.8</v>
      </c>
      <c r="R13" s="2">
        <f t="shared" si="5"/>
        <v>272.6980010986328</v>
      </c>
      <c r="S13" s="2">
        <f t="shared" si="6"/>
        <v>276.46199951171877</v>
      </c>
      <c r="T13" s="2">
        <v>280.2259979248048</v>
      </c>
      <c r="U13" s="2">
        <v>272.6980010986328</v>
      </c>
    </row>
    <row r="14" spans="1:21" x14ac:dyDescent="0.3">
      <c r="A14">
        <v>17</v>
      </c>
      <c r="B14" t="s">
        <v>13</v>
      </c>
      <c r="C14" t="s">
        <v>15</v>
      </c>
      <c r="D14" s="1">
        <v>0.96243506569446302</v>
      </c>
      <c r="E14" s="1">
        <v>0.89114595532740171</v>
      </c>
      <c r="F14" s="2">
        <v>1679.5007999999998</v>
      </c>
      <c r="G14" s="2">
        <f t="shared" si="0"/>
        <v>1710.4390305837226</v>
      </c>
      <c r="H14" s="2">
        <v>1679.4449282829189</v>
      </c>
      <c r="I14" s="2">
        <v>1741.4331328845262</v>
      </c>
      <c r="J14" s="2">
        <f t="shared" si="1"/>
        <v>1255.5852733520503</v>
      </c>
      <c r="K14" s="2">
        <f t="shared" si="2"/>
        <v>1271.9956552514655</v>
      </c>
      <c r="L14" s="2">
        <v>1255.5852733520503</v>
      </c>
      <c r="M14" s="2">
        <v>1288.4060371508806</v>
      </c>
      <c r="N14" s="2">
        <f t="shared" si="3"/>
        <v>235.2</v>
      </c>
      <c r="O14" s="2">
        <f t="shared" si="4"/>
        <v>241.5</v>
      </c>
      <c r="P14" s="2">
        <v>235.2</v>
      </c>
      <c r="Q14" s="2">
        <v>247.8</v>
      </c>
      <c r="R14" s="2">
        <f t="shared" si="5"/>
        <v>180.33799743652338</v>
      </c>
      <c r="S14" s="2">
        <f t="shared" si="6"/>
        <v>182.6949981689454</v>
      </c>
      <c r="T14" s="2">
        <v>180.33799743652338</v>
      </c>
      <c r="U14" s="2">
        <v>185.05199890136743</v>
      </c>
    </row>
    <row r="15" spans="1:21" x14ac:dyDescent="0.3">
      <c r="A15">
        <v>18</v>
      </c>
      <c r="B15" t="s">
        <v>14</v>
      </c>
      <c r="C15" t="s">
        <v>15</v>
      </c>
      <c r="D15" s="1">
        <v>0.84483751611305791</v>
      </c>
      <c r="E15" s="1">
        <v>0.8658508671368077</v>
      </c>
      <c r="F15" s="2">
        <v>1081.6127999999999</v>
      </c>
      <c r="G15" s="2">
        <f t="shared" si="0"/>
        <v>1082.5670442006083</v>
      </c>
      <c r="H15" s="2">
        <v>1083.4678850564965</v>
      </c>
      <c r="I15" s="2">
        <v>1081.6662033447201</v>
      </c>
      <c r="J15" s="2">
        <f t="shared" si="1"/>
        <v>1042.201651750489</v>
      </c>
      <c r="K15" s="2">
        <f t="shared" si="2"/>
        <v>1051.6914063500981</v>
      </c>
      <c r="L15" s="2">
        <v>1061.1811609497074</v>
      </c>
      <c r="M15" s="2">
        <v>1042.201651750489</v>
      </c>
      <c r="N15" s="2">
        <f t="shared" si="3"/>
        <v>154.80000000000001</v>
      </c>
      <c r="O15" s="2">
        <f t="shared" si="4"/>
        <v>155.30000000000001</v>
      </c>
      <c r="P15" s="2">
        <v>155.80000000000001</v>
      </c>
      <c r="Q15" s="2">
        <v>154.80000000000001</v>
      </c>
      <c r="R15" s="2">
        <f t="shared" si="5"/>
        <v>149.68999938964856</v>
      </c>
      <c r="S15" s="2">
        <f t="shared" si="6"/>
        <v>151.05299987792978</v>
      </c>
      <c r="T15" s="2">
        <v>152.41600036621099</v>
      </c>
      <c r="U15" s="2">
        <v>149.68999938964856</v>
      </c>
    </row>
    <row r="16" spans="1:21" x14ac:dyDescent="0.3">
      <c r="A16">
        <v>19</v>
      </c>
      <c r="B16" t="s">
        <v>13</v>
      </c>
      <c r="C16" t="s">
        <v>15</v>
      </c>
      <c r="D16" s="1">
        <v>0.79561362098080513</v>
      </c>
      <c r="E16" s="1">
        <v>0.82809136287397167</v>
      </c>
      <c r="F16" s="2">
        <v>1562.8607999999999</v>
      </c>
      <c r="G16" s="2">
        <f t="shared" si="0"/>
        <v>1565.3369151020092</v>
      </c>
      <c r="H16" s="2">
        <v>1567.7854504444595</v>
      </c>
      <c r="I16" s="2">
        <v>1562.8883797595588</v>
      </c>
      <c r="J16" s="2">
        <f t="shared" si="1"/>
        <v>1527.6898164990241</v>
      </c>
      <c r="K16" s="2">
        <f t="shared" si="2"/>
        <v>1531.3798906237798</v>
      </c>
      <c r="L16" s="2">
        <v>1527.6898164990241</v>
      </c>
      <c r="M16" s="2">
        <v>1535.0699647485358</v>
      </c>
      <c r="N16" s="2">
        <f t="shared" si="3"/>
        <v>225.6</v>
      </c>
      <c r="O16" s="2">
        <f t="shared" si="4"/>
        <v>226.8</v>
      </c>
      <c r="P16" s="2">
        <v>228</v>
      </c>
      <c r="Q16" s="2">
        <v>225.6</v>
      </c>
      <c r="R16" s="2">
        <f t="shared" si="5"/>
        <v>219.42000122070323</v>
      </c>
      <c r="S16" s="2">
        <f t="shared" si="6"/>
        <v>219.950001525879</v>
      </c>
      <c r="T16" s="2">
        <v>219.42000122070323</v>
      </c>
      <c r="U16" s="2">
        <v>220.48000183105478</v>
      </c>
    </row>
    <row r="17" spans="1:21" x14ac:dyDescent="0.3">
      <c r="A17">
        <v>20</v>
      </c>
      <c r="B17" t="s">
        <v>14</v>
      </c>
      <c r="C17" t="s">
        <v>15</v>
      </c>
      <c r="D17" s="1">
        <v>0.805825025402779</v>
      </c>
      <c r="E17" s="1">
        <v>0.82114264769817125</v>
      </c>
      <c r="F17" s="2">
        <v>1503.8783999999998</v>
      </c>
      <c r="G17" s="2">
        <f t="shared" si="0"/>
        <v>1531.4747260805707</v>
      </c>
      <c r="H17" s="2">
        <v>1503.9275365399317</v>
      </c>
      <c r="I17" s="2">
        <v>1559.0219156212097</v>
      </c>
      <c r="J17" s="2">
        <f t="shared" si="1"/>
        <v>1266.7390517504891</v>
      </c>
      <c r="K17" s="2">
        <f t="shared" si="2"/>
        <v>1316.8195898510749</v>
      </c>
      <c r="L17" s="2">
        <v>1366.9001279516608</v>
      </c>
      <c r="M17" s="2">
        <v>1266.7390517504891</v>
      </c>
      <c r="N17" s="2">
        <f t="shared" si="3"/>
        <v>218.2</v>
      </c>
      <c r="O17" s="2">
        <f t="shared" si="4"/>
        <v>221.8</v>
      </c>
      <c r="P17" s="2">
        <v>218.2</v>
      </c>
      <c r="Q17" s="2">
        <v>225.4</v>
      </c>
      <c r="R17" s="2">
        <f t="shared" si="5"/>
        <v>181.93999938964856</v>
      </c>
      <c r="S17" s="2">
        <f t="shared" si="6"/>
        <v>189.13299865722666</v>
      </c>
      <c r="T17" s="2">
        <v>196.3259979248048</v>
      </c>
      <c r="U17" s="2">
        <v>181.93999938964856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Vemund Lien</dc:creator>
  <cp:lastModifiedBy>Vemund Lien</cp:lastModifiedBy>
  <dcterms:created xsi:type="dcterms:W3CDTF">2022-12-22T15:55:50Z</dcterms:created>
  <dcterms:modified xsi:type="dcterms:W3CDTF">2024-05-14T13:27:10Z</dcterms:modified>
</cp:coreProperties>
</file>