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limir\Desktop\"/>
    </mc:Choice>
  </mc:AlternateContent>
  <bookViews>
    <workbookView xWindow="0" yWindow="0" windowWidth="20490" windowHeight="7680" xr2:uid="{F8979A80-5CE4-4745-BB02-2F3DE8066337}"/>
  </bookViews>
  <sheets>
    <sheet name="Sheet1" sheetId="1" r:id="rId1"/>
    <sheet name="Serije" sheetId="2" r:id="rId2"/>
    <sheet name="Sheet3" sheetId="3" r:id="rId3"/>
    <sheet name="Sheet4" sheetId="4" r:id="rId4"/>
    <sheet name="DataSetSerije2" sheetId="5" r:id="rId5"/>
    <sheet name="TestSerije2" sheetId="6" r:id="rId6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1" l="1"/>
  <c r="U26" i="1"/>
  <c r="V26" i="1"/>
  <c r="T27" i="1"/>
  <c r="R31" i="3" s="1"/>
  <c r="U27" i="1"/>
  <c r="V27" i="1"/>
  <c r="T28" i="1"/>
  <c r="U28" i="1"/>
  <c r="S32" i="3" s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U2" i="1"/>
  <c r="V2" i="1"/>
  <c r="T2" i="1"/>
  <c r="F2" i="6"/>
  <c r="G2" i="6"/>
  <c r="H2" i="6"/>
  <c r="I2" i="6"/>
  <c r="J2" i="6"/>
  <c r="K2" i="6"/>
  <c r="L2" i="6"/>
  <c r="M2" i="6"/>
  <c r="N2" i="6"/>
  <c r="O2" i="6"/>
  <c r="P2" i="6"/>
  <c r="Q2" i="6"/>
  <c r="F3" i="6"/>
  <c r="G3" i="6"/>
  <c r="H3" i="6"/>
  <c r="I3" i="6"/>
  <c r="J3" i="6"/>
  <c r="K3" i="6"/>
  <c r="L3" i="6"/>
  <c r="M3" i="6"/>
  <c r="N3" i="6"/>
  <c r="O3" i="6"/>
  <c r="P3" i="6"/>
  <c r="Q3" i="6"/>
  <c r="F4" i="6"/>
  <c r="G4" i="6"/>
  <c r="H4" i="6"/>
  <c r="I4" i="6"/>
  <c r="J4" i="6"/>
  <c r="K4" i="6"/>
  <c r="L4" i="6"/>
  <c r="M4" i="6"/>
  <c r="N4" i="6"/>
  <c r="O4" i="6"/>
  <c r="P4" i="6"/>
  <c r="Q4" i="6"/>
  <c r="F5" i="6"/>
  <c r="G5" i="6"/>
  <c r="H5" i="6"/>
  <c r="I5" i="6"/>
  <c r="J5" i="6"/>
  <c r="K5" i="6"/>
  <c r="L5" i="6"/>
  <c r="M5" i="6"/>
  <c r="N5" i="6"/>
  <c r="O5" i="6"/>
  <c r="P5" i="6"/>
  <c r="Q5" i="6"/>
  <c r="F6" i="6"/>
  <c r="G6" i="6"/>
  <c r="H6" i="6"/>
  <c r="I6" i="6"/>
  <c r="J6" i="6"/>
  <c r="K6" i="6"/>
  <c r="L6" i="6"/>
  <c r="M6" i="6"/>
  <c r="N6" i="6"/>
  <c r="O6" i="6"/>
  <c r="P6" i="6"/>
  <c r="Q6" i="6"/>
  <c r="G1" i="6"/>
  <c r="H1" i="6"/>
  <c r="I1" i="6"/>
  <c r="J1" i="6"/>
  <c r="K1" i="6"/>
  <c r="L1" i="6"/>
  <c r="M1" i="6"/>
  <c r="N1" i="6"/>
  <c r="O1" i="6"/>
  <c r="P1" i="6"/>
  <c r="Q1" i="6"/>
  <c r="F1" i="6"/>
  <c r="E2" i="6"/>
  <c r="E3" i="6"/>
  <c r="E4" i="6"/>
  <c r="E5" i="6"/>
  <c r="E6" i="6"/>
  <c r="E1" i="6"/>
  <c r="B1" i="6"/>
  <c r="C1" i="6"/>
  <c r="D1" i="6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A2" i="6"/>
  <c r="A3" i="6"/>
  <c r="A4" i="6"/>
  <c r="A5" i="6"/>
  <c r="A6" i="6"/>
  <c r="A1" i="6"/>
  <c r="Z3" i="1"/>
  <c r="Z52" i="1"/>
  <c r="Z4" i="1"/>
  <c r="AB4" i="1" s="1"/>
  <c r="Z5" i="1"/>
  <c r="AB5" i="1" s="1"/>
  <c r="Z6" i="1"/>
  <c r="Z53" i="1"/>
  <c r="Z9" i="1"/>
  <c r="AB9" i="1" s="1"/>
  <c r="Z10" i="1"/>
  <c r="AB10" i="1" s="1"/>
  <c r="Z7" i="1"/>
  <c r="Z8" i="1"/>
  <c r="Z12" i="1"/>
  <c r="AC12" i="1" s="1"/>
  <c r="Z55" i="1"/>
  <c r="AB55" i="1" s="1"/>
  <c r="Z14" i="1"/>
  <c r="Z18" i="1"/>
  <c r="Z15" i="1"/>
  <c r="AA15" i="1" s="1"/>
  <c r="Z16" i="1"/>
  <c r="AB16" i="1" s="1"/>
  <c r="Z17" i="1"/>
  <c r="Z20" i="1"/>
  <c r="Z19" i="1"/>
  <c r="AB19" i="1" s="1"/>
  <c r="Z22" i="1"/>
  <c r="AB22" i="1" s="1"/>
  <c r="Z21" i="1"/>
  <c r="Z54" i="1"/>
  <c r="Z24" i="1"/>
  <c r="AB24" i="1" s="1"/>
  <c r="Z23" i="1"/>
  <c r="AB23" i="1" s="1"/>
  <c r="Z25" i="1"/>
  <c r="Z28" i="1"/>
  <c r="Z31" i="1"/>
  <c r="AC31" i="1" s="1"/>
  <c r="Z32" i="1"/>
  <c r="AB32" i="1" s="1"/>
  <c r="Z29" i="1"/>
  <c r="Z27" i="1"/>
  <c r="Z33" i="1"/>
  <c r="AA33" i="1" s="1"/>
  <c r="Z36" i="1"/>
  <c r="AB36" i="1" s="1"/>
  <c r="Z34" i="1"/>
  <c r="Z51" i="1"/>
  <c r="Z37" i="1"/>
  <c r="AB37" i="1" s="1"/>
  <c r="Z38" i="1"/>
  <c r="AB38" i="1" s="1"/>
  <c r="Z40" i="1"/>
  <c r="Z39" i="1"/>
  <c r="Z42" i="1"/>
  <c r="AB42" i="1" s="1"/>
  <c r="Z43" i="1"/>
  <c r="AB43" i="1" s="1"/>
  <c r="Z50" i="1"/>
  <c r="Z44" i="1"/>
  <c r="Z41" i="1"/>
  <c r="AC41" i="1" s="1"/>
  <c r="Z47" i="1"/>
  <c r="AB47" i="1" s="1"/>
  <c r="Z11" i="1"/>
  <c r="Z13" i="1"/>
  <c r="AC13" i="1" s="1"/>
  <c r="Z46" i="1"/>
  <c r="Z45" i="1"/>
  <c r="AA45" i="1" s="1"/>
  <c r="Z35" i="1"/>
  <c r="Z30" i="1"/>
  <c r="Z26" i="1"/>
  <c r="AA26" i="1" s="1"/>
  <c r="Z2" i="1"/>
  <c r="AB2" i="1" s="1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A52" i="2"/>
  <c r="A51" i="2"/>
  <c r="A50" i="2"/>
  <c r="A49" i="2"/>
  <c r="X46" i="1"/>
  <c r="A48" i="2"/>
  <c r="AA11" i="1"/>
  <c r="AC11" i="1"/>
  <c r="AA13" i="1"/>
  <c r="AA46" i="1"/>
  <c r="AA35" i="1"/>
  <c r="AA30" i="1"/>
  <c r="X11" i="1"/>
  <c r="X13" i="1"/>
  <c r="X45" i="1"/>
  <c r="X35" i="1"/>
  <c r="X30" i="1"/>
  <c r="X26" i="1"/>
  <c r="F1" i="5"/>
  <c r="G1" i="5"/>
  <c r="H1" i="5"/>
  <c r="I1" i="5"/>
  <c r="J1" i="5"/>
  <c r="K1" i="5"/>
  <c r="L1" i="5"/>
  <c r="M1" i="5"/>
  <c r="N1" i="5"/>
  <c r="O1" i="5"/>
  <c r="P1" i="5"/>
  <c r="Q1" i="5"/>
  <c r="F2" i="5"/>
  <c r="G2" i="5"/>
  <c r="H2" i="5"/>
  <c r="I2" i="5"/>
  <c r="J2" i="5"/>
  <c r="K2" i="5"/>
  <c r="L2" i="5"/>
  <c r="M2" i="5"/>
  <c r="N2" i="5"/>
  <c r="O2" i="5"/>
  <c r="P2" i="5"/>
  <c r="Q2" i="5"/>
  <c r="F3" i="5"/>
  <c r="G3" i="5"/>
  <c r="H3" i="5"/>
  <c r="I3" i="5"/>
  <c r="J3" i="5"/>
  <c r="K3" i="5"/>
  <c r="L3" i="5"/>
  <c r="M3" i="5"/>
  <c r="N3" i="5"/>
  <c r="O3" i="5"/>
  <c r="P3" i="5"/>
  <c r="Q3" i="5"/>
  <c r="F4" i="5"/>
  <c r="G4" i="5"/>
  <c r="H4" i="5"/>
  <c r="I4" i="5"/>
  <c r="J4" i="5"/>
  <c r="K4" i="5"/>
  <c r="L4" i="5"/>
  <c r="M4" i="5"/>
  <c r="N4" i="5"/>
  <c r="O4" i="5"/>
  <c r="P4" i="5"/>
  <c r="Q4" i="5"/>
  <c r="F5" i="5"/>
  <c r="G5" i="5"/>
  <c r="H5" i="5"/>
  <c r="I5" i="5"/>
  <c r="J5" i="5"/>
  <c r="K5" i="5"/>
  <c r="L5" i="5"/>
  <c r="M5" i="5"/>
  <c r="N5" i="5"/>
  <c r="O5" i="5"/>
  <c r="P5" i="5"/>
  <c r="Q5" i="5"/>
  <c r="F6" i="5"/>
  <c r="G6" i="5"/>
  <c r="H6" i="5"/>
  <c r="I6" i="5"/>
  <c r="J6" i="5"/>
  <c r="K6" i="5"/>
  <c r="L6" i="5"/>
  <c r="M6" i="5"/>
  <c r="N6" i="5"/>
  <c r="O6" i="5"/>
  <c r="P6" i="5"/>
  <c r="Q6" i="5"/>
  <c r="F7" i="5"/>
  <c r="G7" i="5"/>
  <c r="H7" i="5"/>
  <c r="I7" i="5"/>
  <c r="J7" i="5"/>
  <c r="K7" i="5"/>
  <c r="L7" i="5"/>
  <c r="M7" i="5"/>
  <c r="N7" i="5"/>
  <c r="O7" i="5"/>
  <c r="P7" i="5"/>
  <c r="Q7" i="5"/>
  <c r="F8" i="5"/>
  <c r="G8" i="5"/>
  <c r="H8" i="5"/>
  <c r="I8" i="5"/>
  <c r="J8" i="5"/>
  <c r="K8" i="5"/>
  <c r="L8" i="5"/>
  <c r="M8" i="5"/>
  <c r="N8" i="5"/>
  <c r="O8" i="5"/>
  <c r="P8" i="5"/>
  <c r="Q8" i="5"/>
  <c r="F9" i="5"/>
  <c r="G9" i="5"/>
  <c r="H9" i="5"/>
  <c r="I9" i="5"/>
  <c r="J9" i="5"/>
  <c r="K9" i="5"/>
  <c r="L9" i="5"/>
  <c r="M9" i="5"/>
  <c r="N9" i="5"/>
  <c r="O9" i="5"/>
  <c r="P9" i="5"/>
  <c r="Q9" i="5"/>
  <c r="F10" i="5"/>
  <c r="G10" i="5"/>
  <c r="H10" i="5"/>
  <c r="I10" i="5"/>
  <c r="J10" i="5"/>
  <c r="K10" i="5"/>
  <c r="L10" i="5"/>
  <c r="M10" i="5"/>
  <c r="N10" i="5"/>
  <c r="O10" i="5"/>
  <c r="P10" i="5"/>
  <c r="Q10" i="5"/>
  <c r="F11" i="5"/>
  <c r="G11" i="5"/>
  <c r="H11" i="5"/>
  <c r="I11" i="5"/>
  <c r="J11" i="5"/>
  <c r="K11" i="5"/>
  <c r="L11" i="5"/>
  <c r="M11" i="5"/>
  <c r="N11" i="5"/>
  <c r="O11" i="5"/>
  <c r="P11" i="5"/>
  <c r="Q11" i="5"/>
  <c r="F12" i="5"/>
  <c r="G12" i="5"/>
  <c r="H12" i="5"/>
  <c r="I12" i="5"/>
  <c r="J12" i="5"/>
  <c r="K12" i="5"/>
  <c r="L12" i="5"/>
  <c r="M12" i="5"/>
  <c r="N12" i="5"/>
  <c r="O12" i="5"/>
  <c r="P12" i="5"/>
  <c r="Q12" i="5"/>
  <c r="F13" i="5"/>
  <c r="G13" i="5"/>
  <c r="H13" i="5"/>
  <c r="I13" i="5"/>
  <c r="J13" i="5"/>
  <c r="K13" i="5"/>
  <c r="L13" i="5"/>
  <c r="M13" i="5"/>
  <c r="N13" i="5"/>
  <c r="O13" i="5"/>
  <c r="P13" i="5"/>
  <c r="Q13" i="5"/>
  <c r="F14" i="5"/>
  <c r="G14" i="5"/>
  <c r="H14" i="5"/>
  <c r="I14" i="5"/>
  <c r="J14" i="5"/>
  <c r="K14" i="5"/>
  <c r="L14" i="5"/>
  <c r="M14" i="5"/>
  <c r="N14" i="5"/>
  <c r="O14" i="5"/>
  <c r="P14" i="5"/>
  <c r="Q14" i="5"/>
  <c r="F15" i="5"/>
  <c r="G15" i="5"/>
  <c r="H15" i="5"/>
  <c r="I15" i="5"/>
  <c r="J15" i="5"/>
  <c r="K15" i="5"/>
  <c r="L15" i="5"/>
  <c r="M15" i="5"/>
  <c r="N15" i="5"/>
  <c r="O15" i="5"/>
  <c r="P15" i="5"/>
  <c r="Q15" i="5"/>
  <c r="F16" i="5"/>
  <c r="G16" i="5"/>
  <c r="H16" i="5"/>
  <c r="I16" i="5"/>
  <c r="J16" i="5"/>
  <c r="K16" i="5"/>
  <c r="L16" i="5"/>
  <c r="M16" i="5"/>
  <c r="N16" i="5"/>
  <c r="O16" i="5"/>
  <c r="P16" i="5"/>
  <c r="Q16" i="5"/>
  <c r="F17" i="5"/>
  <c r="G17" i="5"/>
  <c r="H17" i="5"/>
  <c r="I17" i="5"/>
  <c r="J17" i="5"/>
  <c r="K17" i="5"/>
  <c r="L17" i="5"/>
  <c r="M17" i="5"/>
  <c r="N17" i="5"/>
  <c r="O17" i="5"/>
  <c r="P17" i="5"/>
  <c r="Q17" i="5"/>
  <c r="F18" i="5"/>
  <c r="G18" i="5"/>
  <c r="H18" i="5"/>
  <c r="I18" i="5"/>
  <c r="J18" i="5"/>
  <c r="K18" i="5"/>
  <c r="L18" i="5"/>
  <c r="M18" i="5"/>
  <c r="N18" i="5"/>
  <c r="O18" i="5"/>
  <c r="P18" i="5"/>
  <c r="Q18" i="5"/>
  <c r="F19" i="5"/>
  <c r="G19" i="5"/>
  <c r="H19" i="5"/>
  <c r="I19" i="5"/>
  <c r="J19" i="5"/>
  <c r="K19" i="5"/>
  <c r="L19" i="5"/>
  <c r="M19" i="5"/>
  <c r="N19" i="5"/>
  <c r="O19" i="5"/>
  <c r="P19" i="5"/>
  <c r="Q19" i="5"/>
  <c r="F20" i="5"/>
  <c r="G20" i="5"/>
  <c r="H20" i="5"/>
  <c r="I20" i="5"/>
  <c r="J20" i="5"/>
  <c r="K20" i="5"/>
  <c r="L20" i="5"/>
  <c r="M20" i="5"/>
  <c r="N20" i="5"/>
  <c r="O20" i="5"/>
  <c r="P20" i="5"/>
  <c r="Q20" i="5"/>
  <c r="F21" i="5"/>
  <c r="G21" i="5"/>
  <c r="H21" i="5"/>
  <c r="I21" i="5"/>
  <c r="J21" i="5"/>
  <c r="K21" i="5"/>
  <c r="L21" i="5"/>
  <c r="M21" i="5"/>
  <c r="N21" i="5"/>
  <c r="O21" i="5"/>
  <c r="P21" i="5"/>
  <c r="Q21" i="5"/>
  <c r="F22" i="5"/>
  <c r="G22" i="5"/>
  <c r="H22" i="5"/>
  <c r="I22" i="5"/>
  <c r="J22" i="5"/>
  <c r="K22" i="5"/>
  <c r="L22" i="5"/>
  <c r="M22" i="5"/>
  <c r="N22" i="5"/>
  <c r="O22" i="5"/>
  <c r="P22" i="5"/>
  <c r="Q22" i="5"/>
  <c r="F23" i="5"/>
  <c r="G23" i="5"/>
  <c r="H23" i="5"/>
  <c r="I23" i="5"/>
  <c r="J23" i="5"/>
  <c r="K23" i="5"/>
  <c r="L23" i="5"/>
  <c r="M23" i="5"/>
  <c r="N23" i="5"/>
  <c r="O23" i="5"/>
  <c r="P23" i="5"/>
  <c r="Q23" i="5"/>
  <c r="F24" i="5"/>
  <c r="G24" i="5"/>
  <c r="H24" i="5"/>
  <c r="I24" i="5"/>
  <c r="J24" i="5"/>
  <c r="K24" i="5"/>
  <c r="L24" i="5"/>
  <c r="M24" i="5"/>
  <c r="N24" i="5"/>
  <c r="O24" i="5"/>
  <c r="P24" i="5"/>
  <c r="Q24" i="5"/>
  <c r="F25" i="5"/>
  <c r="G25" i="5"/>
  <c r="H25" i="5"/>
  <c r="I25" i="5"/>
  <c r="J25" i="5"/>
  <c r="K25" i="5"/>
  <c r="L25" i="5"/>
  <c r="M25" i="5"/>
  <c r="N25" i="5"/>
  <c r="O25" i="5"/>
  <c r="P25" i="5"/>
  <c r="Q25" i="5"/>
  <c r="F26" i="5"/>
  <c r="G26" i="5"/>
  <c r="H26" i="5"/>
  <c r="I26" i="5"/>
  <c r="J26" i="5"/>
  <c r="K26" i="5"/>
  <c r="L26" i="5"/>
  <c r="M26" i="5"/>
  <c r="N26" i="5"/>
  <c r="O26" i="5"/>
  <c r="P26" i="5"/>
  <c r="Q26" i="5"/>
  <c r="F27" i="5"/>
  <c r="G27" i="5"/>
  <c r="H27" i="5"/>
  <c r="I27" i="5"/>
  <c r="J27" i="5"/>
  <c r="K27" i="5"/>
  <c r="L27" i="5"/>
  <c r="M27" i="5"/>
  <c r="N27" i="5"/>
  <c r="O27" i="5"/>
  <c r="P27" i="5"/>
  <c r="Q27" i="5"/>
  <c r="F28" i="5"/>
  <c r="G28" i="5"/>
  <c r="H28" i="5"/>
  <c r="I28" i="5"/>
  <c r="J28" i="5"/>
  <c r="K28" i="5"/>
  <c r="L28" i="5"/>
  <c r="M28" i="5"/>
  <c r="N28" i="5"/>
  <c r="O28" i="5"/>
  <c r="P28" i="5"/>
  <c r="Q28" i="5"/>
  <c r="F29" i="5"/>
  <c r="G29" i="5"/>
  <c r="H29" i="5"/>
  <c r="I29" i="5"/>
  <c r="J29" i="5"/>
  <c r="K29" i="5"/>
  <c r="L29" i="5"/>
  <c r="M29" i="5"/>
  <c r="N29" i="5"/>
  <c r="O29" i="5"/>
  <c r="P29" i="5"/>
  <c r="Q29" i="5"/>
  <c r="F30" i="5"/>
  <c r="G30" i="5"/>
  <c r="H30" i="5"/>
  <c r="I30" i="5"/>
  <c r="J30" i="5"/>
  <c r="K30" i="5"/>
  <c r="L30" i="5"/>
  <c r="M30" i="5"/>
  <c r="N30" i="5"/>
  <c r="O30" i="5"/>
  <c r="P30" i="5"/>
  <c r="Q30" i="5"/>
  <c r="F31" i="5"/>
  <c r="G31" i="5"/>
  <c r="H31" i="5"/>
  <c r="I31" i="5"/>
  <c r="J31" i="5"/>
  <c r="K31" i="5"/>
  <c r="L31" i="5"/>
  <c r="M31" i="5"/>
  <c r="N31" i="5"/>
  <c r="O31" i="5"/>
  <c r="P31" i="5"/>
  <c r="Q31" i="5"/>
  <c r="F32" i="5"/>
  <c r="G32" i="5"/>
  <c r="H32" i="5"/>
  <c r="I32" i="5"/>
  <c r="J32" i="5"/>
  <c r="K32" i="5"/>
  <c r="L32" i="5"/>
  <c r="M32" i="5"/>
  <c r="N32" i="5"/>
  <c r="O32" i="5"/>
  <c r="P32" i="5"/>
  <c r="Q32" i="5"/>
  <c r="F33" i="5"/>
  <c r="G33" i="5"/>
  <c r="H33" i="5"/>
  <c r="I33" i="5"/>
  <c r="J33" i="5"/>
  <c r="K33" i="5"/>
  <c r="L33" i="5"/>
  <c r="M33" i="5"/>
  <c r="N33" i="5"/>
  <c r="O33" i="5"/>
  <c r="P33" i="5"/>
  <c r="Q33" i="5"/>
  <c r="F34" i="5"/>
  <c r="G34" i="5"/>
  <c r="H34" i="5"/>
  <c r="I34" i="5"/>
  <c r="J34" i="5"/>
  <c r="K34" i="5"/>
  <c r="L34" i="5"/>
  <c r="M34" i="5"/>
  <c r="N34" i="5"/>
  <c r="O34" i="5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G38" i="5"/>
  <c r="H38" i="5"/>
  <c r="I38" i="5"/>
  <c r="J38" i="5"/>
  <c r="K38" i="5"/>
  <c r="L38" i="5"/>
  <c r="M38" i="5"/>
  <c r="N38" i="5"/>
  <c r="O38" i="5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F41" i="5"/>
  <c r="G41" i="5"/>
  <c r="H41" i="5"/>
  <c r="I41" i="5"/>
  <c r="J41" i="5"/>
  <c r="K41" i="5"/>
  <c r="L41" i="5"/>
  <c r="M41" i="5"/>
  <c r="N41" i="5"/>
  <c r="O41" i="5"/>
  <c r="P41" i="5"/>
  <c r="Q41" i="5"/>
  <c r="F42" i="5"/>
  <c r="G42" i="5"/>
  <c r="H42" i="5"/>
  <c r="I42" i="5"/>
  <c r="J42" i="5"/>
  <c r="K42" i="5"/>
  <c r="L42" i="5"/>
  <c r="M42" i="5"/>
  <c r="N42" i="5"/>
  <c r="O42" i="5"/>
  <c r="P42" i="5"/>
  <c r="Q42" i="5"/>
  <c r="F43" i="5"/>
  <c r="G43" i="5"/>
  <c r="H43" i="5"/>
  <c r="I43" i="5"/>
  <c r="J43" i="5"/>
  <c r="K43" i="5"/>
  <c r="L43" i="5"/>
  <c r="M43" i="5"/>
  <c r="N43" i="5"/>
  <c r="O43" i="5"/>
  <c r="P43" i="5"/>
  <c r="Q43" i="5"/>
  <c r="F44" i="5"/>
  <c r="G44" i="5"/>
  <c r="H44" i="5"/>
  <c r="I44" i="5"/>
  <c r="J44" i="5"/>
  <c r="K44" i="5"/>
  <c r="L44" i="5"/>
  <c r="M44" i="5"/>
  <c r="N44" i="5"/>
  <c r="O44" i="5"/>
  <c r="P44" i="5"/>
  <c r="Q44" i="5"/>
  <c r="E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A1" i="5"/>
  <c r="B1" i="5"/>
  <c r="C1" i="5"/>
  <c r="D1" i="5"/>
  <c r="A2" i="5"/>
  <c r="B2" i="5"/>
  <c r="C2" i="5"/>
  <c r="D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B3" i="1"/>
  <c r="AB52" i="1"/>
  <c r="AB6" i="1"/>
  <c r="AB53" i="1"/>
  <c r="AB7" i="1"/>
  <c r="AB8" i="1"/>
  <c r="AB14" i="1"/>
  <c r="AB18" i="1"/>
  <c r="AB17" i="1"/>
  <c r="AB20" i="1"/>
  <c r="AB21" i="1"/>
  <c r="AB54" i="1"/>
  <c r="AB25" i="1"/>
  <c r="AB28" i="1"/>
  <c r="AB29" i="1"/>
  <c r="AB27" i="1"/>
  <c r="AB34" i="1"/>
  <c r="AB51" i="1"/>
  <c r="AB40" i="1"/>
  <c r="AB39" i="1"/>
  <c r="AB50" i="1"/>
  <c r="AB44" i="1"/>
  <c r="AC3" i="1"/>
  <c r="AC52" i="1"/>
  <c r="AC4" i="1"/>
  <c r="AC6" i="1"/>
  <c r="AC53" i="1"/>
  <c r="AC7" i="1"/>
  <c r="AC8" i="1"/>
  <c r="AC14" i="1"/>
  <c r="AC18" i="1"/>
  <c r="AC15" i="1"/>
  <c r="AC17" i="1"/>
  <c r="AC20" i="1"/>
  <c r="AC21" i="1"/>
  <c r="AC54" i="1"/>
  <c r="AC25" i="1"/>
  <c r="AC28" i="1"/>
  <c r="AC29" i="1"/>
  <c r="AC27" i="1"/>
  <c r="AC34" i="1"/>
  <c r="AC51" i="1"/>
  <c r="AC40" i="1"/>
  <c r="AC39" i="1"/>
  <c r="AC50" i="1"/>
  <c r="AC44" i="1"/>
  <c r="AA3" i="1"/>
  <c r="AA52" i="1"/>
  <c r="AA6" i="1"/>
  <c r="AA53" i="1"/>
  <c r="AA7" i="1"/>
  <c r="AA8" i="1"/>
  <c r="AA14" i="1"/>
  <c r="AA18" i="1"/>
  <c r="AA17" i="1"/>
  <c r="AA20" i="1"/>
  <c r="AA21" i="1"/>
  <c r="AA54" i="1"/>
  <c r="AA24" i="1"/>
  <c r="AA25" i="1"/>
  <c r="AA28" i="1"/>
  <c r="AA29" i="1"/>
  <c r="AA27" i="1"/>
  <c r="AA34" i="1"/>
  <c r="AA51" i="1"/>
  <c r="AA37" i="1"/>
  <c r="AA40" i="1"/>
  <c r="AA39" i="1"/>
  <c r="AA50" i="1"/>
  <c r="AA44" i="1"/>
  <c r="X5" i="1"/>
  <c r="X2" i="1"/>
  <c r="X7" i="1"/>
  <c r="X8" i="1"/>
  <c r="X52" i="1"/>
  <c r="X12" i="1"/>
  <c r="X10" i="1"/>
  <c r="X6" i="1"/>
  <c r="X4" i="1"/>
  <c r="X27" i="1"/>
  <c r="X21" i="1"/>
  <c r="X9" i="1"/>
  <c r="X34" i="1"/>
  <c r="X53" i="1"/>
  <c r="X16" i="1"/>
  <c r="X14" i="1"/>
  <c r="X55" i="1"/>
  <c r="X19" i="1"/>
  <c r="X17" i="1"/>
  <c r="X54" i="1"/>
  <c r="X41" i="1"/>
  <c r="X29" i="1"/>
  <c r="X15" i="1"/>
  <c r="X23" i="1"/>
  <c r="X37" i="1"/>
  <c r="X20" i="1"/>
  <c r="X22" i="1"/>
  <c r="X25" i="1"/>
  <c r="X33" i="1"/>
  <c r="X18" i="1"/>
  <c r="X24" i="1"/>
  <c r="X31" i="1"/>
  <c r="X28" i="1"/>
  <c r="X32" i="1"/>
  <c r="X47" i="1"/>
  <c r="X36" i="1"/>
  <c r="X51" i="1"/>
  <c r="X40" i="1"/>
  <c r="X38" i="1"/>
  <c r="X42" i="1"/>
  <c r="X43" i="1"/>
  <c r="X39" i="1"/>
  <c r="X50" i="1"/>
  <c r="X44" i="1"/>
  <c r="X3" i="1"/>
  <c r="A47" i="2"/>
  <c r="A46" i="2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G2" i="3"/>
  <c r="H2" i="3"/>
  <c r="I2" i="3"/>
  <c r="J2" i="3"/>
  <c r="K2" i="3"/>
  <c r="L2" i="3"/>
  <c r="G3" i="3"/>
  <c r="H3" i="3"/>
  <c r="I3" i="3"/>
  <c r="J3" i="3"/>
  <c r="K3" i="3"/>
  <c r="L3" i="3"/>
  <c r="G4" i="3"/>
  <c r="H4" i="3"/>
  <c r="I4" i="3"/>
  <c r="J4" i="3"/>
  <c r="K4" i="3"/>
  <c r="L4" i="3"/>
  <c r="G5" i="3"/>
  <c r="H5" i="3"/>
  <c r="I5" i="3"/>
  <c r="J5" i="3"/>
  <c r="K5" i="3"/>
  <c r="L5" i="3"/>
  <c r="G6" i="3"/>
  <c r="H6" i="3"/>
  <c r="I6" i="3"/>
  <c r="J6" i="3"/>
  <c r="K6" i="3"/>
  <c r="L6" i="3"/>
  <c r="G7" i="3"/>
  <c r="H7" i="3"/>
  <c r="I7" i="3"/>
  <c r="J7" i="3"/>
  <c r="K7" i="3"/>
  <c r="L7" i="3"/>
  <c r="G8" i="3"/>
  <c r="H8" i="3"/>
  <c r="I8" i="3"/>
  <c r="J8" i="3"/>
  <c r="K8" i="3"/>
  <c r="L8" i="3"/>
  <c r="G9" i="3"/>
  <c r="H9" i="3"/>
  <c r="I9" i="3"/>
  <c r="J9" i="3"/>
  <c r="K9" i="3"/>
  <c r="L9" i="3"/>
  <c r="G10" i="3"/>
  <c r="H10" i="3"/>
  <c r="I10" i="3"/>
  <c r="J10" i="3"/>
  <c r="K10" i="3"/>
  <c r="L10" i="3"/>
  <c r="G11" i="3"/>
  <c r="H11" i="3"/>
  <c r="I11" i="3"/>
  <c r="J11" i="3"/>
  <c r="K11" i="3"/>
  <c r="L11" i="3"/>
  <c r="G12" i="3"/>
  <c r="H12" i="3"/>
  <c r="I12" i="3"/>
  <c r="J12" i="3"/>
  <c r="K12" i="3"/>
  <c r="L12" i="3"/>
  <c r="G13" i="3"/>
  <c r="H13" i="3"/>
  <c r="I13" i="3"/>
  <c r="J13" i="3"/>
  <c r="K13" i="3"/>
  <c r="L13" i="3"/>
  <c r="G14" i="3"/>
  <c r="H14" i="3"/>
  <c r="I14" i="3"/>
  <c r="J14" i="3"/>
  <c r="K14" i="3"/>
  <c r="L14" i="3"/>
  <c r="G15" i="3"/>
  <c r="H15" i="3"/>
  <c r="I15" i="3"/>
  <c r="J15" i="3"/>
  <c r="K15" i="3"/>
  <c r="L15" i="3"/>
  <c r="G16" i="3"/>
  <c r="H16" i="3"/>
  <c r="I16" i="3"/>
  <c r="J16" i="3"/>
  <c r="K16" i="3"/>
  <c r="L16" i="3"/>
  <c r="G17" i="3"/>
  <c r="H17" i="3"/>
  <c r="I17" i="3"/>
  <c r="J17" i="3"/>
  <c r="K17" i="3"/>
  <c r="L17" i="3"/>
  <c r="G18" i="3"/>
  <c r="H18" i="3"/>
  <c r="I18" i="3"/>
  <c r="J18" i="3"/>
  <c r="K18" i="3"/>
  <c r="L18" i="3"/>
  <c r="G19" i="3"/>
  <c r="H19" i="3"/>
  <c r="I19" i="3"/>
  <c r="J19" i="3"/>
  <c r="K19" i="3"/>
  <c r="L19" i="3"/>
  <c r="G20" i="3"/>
  <c r="H20" i="3"/>
  <c r="I20" i="3"/>
  <c r="J20" i="3"/>
  <c r="K20" i="3"/>
  <c r="L20" i="3"/>
  <c r="G21" i="3"/>
  <c r="H21" i="3"/>
  <c r="I21" i="3"/>
  <c r="J21" i="3"/>
  <c r="K21" i="3"/>
  <c r="L21" i="3"/>
  <c r="G22" i="3"/>
  <c r="H22" i="3"/>
  <c r="I22" i="3"/>
  <c r="J22" i="3"/>
  <c r="K22" i="3"/>
  <c r="L22" i="3"/>
  <c r="G23" i="3"/>
  <c r="H23" i="3"/>
  <c r="I23" i="3"/>
  <c r="J23" i="3"/>
  <c r="K23" i="3"/>
  <c r="L23" i="3"/>
  <c r="G24" i="3"/>
  <c r="H24" i="3"/>
  <c r="I24" i="3"/>
  <c r="J24" i="3"/>
  <c r="K24" i="3"/>
  <c r="L24" i="3"/>
  <c r="G25" i="3"/>
  <c r="H25" i="3"/>
  <c r="I25" i="3"/>
  <c r="J25" i="3"/>
  <c r="K25" i="3"/>
  <c r="L25" i="3"/>
  <c r="G26" i="3"/>
  <c r="H26" i="3"/>
  <c r="I26" i="3"/>
  <c r="J26" i="3"/>
  <c r="K26" i="3"/>
  <c r="L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G30" i="3"/>
  <c r="H30" i="3"/>
  <c r="I30" i="3"/>
  <c r="J30" i="3"/>
  <c r="K30" i="3"/>
  <c r="L30" i="3"/>
  <c r="G31" i="3"/>
  <c r="H31" i="3"/>
  <c r="I31" i="3"/>
  <c r="J31" i="3"/>
  <c r="K31" i="3"/>
  <c r="L31" i="3"/>
  <c r="G32" i="3"/>
  <c r="H32" i="3"/>
  <c r="I32" i="3"/>
  <c r="J32" i="3"/>
  <c r="K32" i="3"/>
  <c r="L32" i="3"/>
  <c r="G33" i="3"/>
  <c r="H33" i="3"/>
  <c r="I33" i="3"/>
  <c r="J33" i="3"/>
  <c r="K33" i="3"/>
  <c r="L33" i="3"/>
  <c r="G34" i="3"/>
  <c r="H34" i="3"/>
  <c r="I34" i="3"/>
  <c r="J34" i="3"/>
  <c r="K34" i="3"/>
  <c r="L34" i="3"/>
  <c r="G35" i="3"/>
  <c r="H35" i="3"/>
  <c r="I35" i="3"/>
  <c r="J35" i="3"/>
  <c r="K35" i="3"/>
  <c r="L35" i="3"/>
  <c r="G36" i="3"/>
  <c r="H36" i="3"/>
  <c r="I36" i="3"/>
  <c r="J36" i="3"/>
  <c r="K36" i="3"/>
  <c r="L36" i="3"/>
  <c r="G37" i="3"/>
  <c r="H37" i="3"/>
  <c r="I37" i="3"/>
  <c r="J37" i="3"/>
  <c r="K37" i="3"/>
  <c r="L37" i="3"/>
  <c r="G38" i="3"/>
  <c r="H38" i="3"/>
  <c r="I38" i="3"/>
  <c r="J38" i="3"/>
  <c r="K38" i="3"/>
  <c r="L38" i="3"/>
  <c r="G39" i="3"/>
  <c r="H39" i="3"/>
  <c r="I39" i="3"/>
  <c r="J39" i="3"/>
  <c r="K39" i="3"/>
  <c r="L39" i="3"/>
  <c r="G40" i="3"/>
  <c r="H40" i="3"/>
  <c r="I40" i="3"/>
  <c r="J40" i="3"/>
  <c r="K40" i="3"/>
  <c r="L40" i="3"/>
  <c r="G41" i="3"/>
  <c r="H41" i="3"/>
  <c r="I41" i="3"/>
  <c r="J41" i="3"/>
  <c r="K41" i="3"/>
  <c r="L41" i="3"/>
  <c r="G42" i="3"/>
  <c r="H42" i="3"/>
  <c r="I42" i="3"/>
  <c r="J42" i="3"/>
  <c r="K42" i="3"/>
  <c r="L42" i="3"/>
  <c r="G43" i="3"/>
  <c r="H43" i="3"/>
  <c r="I43" i="3"/>
  <c r="J43" i="3"/>
  <c r="K43" i="3"/>
  <c r="L43" i="3"/>
  <c r="G44" i="3"/>
  <c r="H44" i="3"/>
  <c r="I44" i="3"/>
  <c r="J44" i="3"/>
  <c r="K44" i="3"/>
  <c r="L44" i="3"/>
  <c r="G45" i="3"/>
  <c r="H45" i="3"/>
  <c r="I45" i="3"/>
  <c r="J45" i="3"/>
  <c r="K45" i="3"/>
  <c r="L45" i="3"/>
  <c r="G46" i="3"/>
  <c r="H46" i="3"/>
  <c r="I46" i="3"/>
  <c r="J46" i="3"/>
  <c r="K46" i="3"/>
  <c r="L4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B2" i="3"/>
  <c r="C2" i="3"/>
  <c r="D2" i="3"/>
  <c r="A2" i="3"/>
  <c r="T50" i="1"/>
  <c r="U50" i="1"/>
  <c r="V50" i="1"/>
  <c r="T51" i="1"/>
  <c r="U51" i="1"/>
  <c r="V51" i="1"/>
  <c r="T13" i="3"/>
  <c r="A44" i="2"/>
  <c r="E43" i="2"/>
  <c r="A43" i="2"/>
  <c r="B43" i="2"/>
  <c r="C43" i="2"/>
  <c r="D43" i="2"/>
  <c r="A40" i="2"/>
  <c r="E38" i="2"/>
  <c r="B38" i="2"/>
  <c r="C38" i="2"/>
  <c r="D38" i="2"/>
  <c r="A3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  <c r="V52" i="1"/>
  <c r="V53" i="1"/>
  <c r="T39" i="3" s="1"/>
  <c r="T32" i="3"/>
  <c r="V55" i="1"/>
  <c r="V54" i="1"/>
  <c r="T30" i="3"/>
  <c r="T31" i="3"/>
  <c r="U52" i="1"/>
  <c r="U53" i="1"/>
  <c r="U55" i="1"/>
  <c r="U54" i="1"/>
  <c r="S31" i="3"/>
  <c r="T52" i="1"/>
  <c r="R34" i="3"/>
  <c r="T53" i="1"/>
  <c r="T55" i="1"/>
  <c r="T54" i="1"/>
  <c r="R39" i="3" l="1"/>
  <c r="R45" i="3"/>
  <c r="S10" i="3"/>
  <c r="S43" i="3"/>
  <c r="T40" i="3"/>
  <c r="T35" i="3"/>
  <c r="AC37" i="1"/>
  <c r="AA4" i="1"/>
  <c r="AA42" i="1"/>
  <c r="AA9" i="1"/>
  <c r="AC19" i="1"/>
  <c r="AB33" i="1"/>
  <c r="AB12" i="1"/>
  <c r="AA19" i="1"/>
  <c r="AC33" i="1"/>
  <c r="AB41" i="1"/>
  <c r="AB15" i="1"/>
  <c r="AB31" i="1"/>
  <c r="R42" i="3"/>
  <c r="S44" i="3"/>
  <c r="R27" i="3"/>
  <c r="AA41" i="1"/>
  <c r="AA31" i="1"/>
  <c r="AA12" i="1"/>
  <c r="AC42" i="1"/>
  <c r="AC24" i="1"/>
  <c r="AC9" i="1"/>
  <c r="T2" i="3"/>
  <c r="R14" i="3"/>
  <c r="R10" i="3"/>
  <c r="S20" i="3"/>
  <c r="S38" i="3"/>
  <c r="R26" i="3"/>
  <c r="R15" i="3"/>
  <c r="S14" i="3"/>
  <c r="S2" i="3"/>
  <c r="S12" i="3"/>
  <c r="S42" i="3"/>
  <c r="S41" i="3"/>
  <c r="T20" i="3"/>
  <c r="T21" i="3"/>
  <c r="T23" i="3"/>
  <c r="T38" i="3"/>
  <c r="R22" i="3"/>
  <c r="T19" i="3"/>
  <c r="T11" i="3"/>
  <c r="R9" i="3"/>
  <c r="T5" i="3"/>
  <c r="S7" i="3"/>
  <c r="R4" i="3"/>
  <c r="R41" i="3"/>
  <c r="S21" i="3"/>
  <c r="S23" i="3"/>
  <c r="S19" i="3"/>
  <c r="S11" i="3"/>
  <c r="AC2" i="1"/>
  <c r="T44" i="3"/>
  <c r="T25" i="3"/>
  <c r="T29" i="3"/>
  <c r="T37" i="3"/>
  <c r="R17" i="3"/>
  <c r="T6" i="3"/>
  <c r="R7" i="3"/>
  <c r="T46" i="3"/>
  <c r="R46" i="3"/>
  <c r="R23" i="3"/>
  <c r="S25" i="3"/>
  <c r="S29" i="3"/>
  <c r="R28" i="3"/>
  <c r="AA2" i="1"/>
  <c r="S17" i="3"/>
  <c r="S8" i="3"/>
  <c r="R12" i="3"/>
  <c r="R44" i="3"/>
  <c r="R29" i="3"/>
  <c r="R36" i="3"/>
  <c r="S34" i="3"/>
  <c r="T14" i="3"/>
  <c r="T43" i="3"/>
  <c r="S46" i="3"/>
  <c r="AA47" i="1"/>
  <c r="AA43" i="1"/>
  <c r="AA38" i="1"/>
  <c r="AA36" i="1"/>
  <c r="AA32" i="1"/>
  <c r="AA23" i="1"/>
  <c r="AA22" i="1"/>
  <c r="AA16" i="1"/>
  <c r="AA55" i="1"/>
  <c r="AA10" i="1"/>
  <c r="AA5" i="1"/>
  <c r="AC47" i="1"/>
  <c r="AC43" i="1"/>
  <c r="AC38" i="1"/>
  <c r="AC36" i="1"/>
  <c r="AC32" i="1"/>
  <c r="AC23" i="1"/>
  <c r="AC22" i="1"/>
  <c r="AC16" i="1"/>
  <c r="AC55" i="1"/>
  <c r="AC10" i="1"/>
  <c r="AC5" i="1"/>
  <c r="AC26" i="1"/>
  <c r="AC30" i="1"/>
  <c r="AC35" i="1"/>
  <c r="AC45" i="1"/>
  <c r="AC46" i="1"/>
  <c r="AB26" i="1"/>
  <c r="AB30" i="1"/>
  <c r="AB35" i="1"/>
  <c r="AB45" i="1"/>
  <c r="AB46" i="1"/>
  <c r="AB13" i="1"/>
  <c r="AB11" i="1"/>
  <c r="R33" i="3"/>
  <c r="R43" i="3"/>
  <c r="S35" i="3"/>
  <c r="T28" i="3"/>
  <c r="T24" i="3"/>
  <c r="T36" i="3"/>
  <c r="S5" i="3"/>
  <c r="R20" i="3"/>
  <c r="R21" i="3"/>
  <c r="R32" i="3"/>
  <c r="R38" i="3"/>
  <c r="R40" i="3"/>
  <c r="R35" i="3"/>
  <c r="S30" i="3"/>
  <c r="S28" i="3"/>
  <c r="S24" i="3"/>
  <c r="S37" i="3"/>
  <c r="S36" i="3"/>
  <c r="T27" i="3"/>
  <c r="T16" i="3"/>
  <c r="T26" i="3"/>
  <c r="T15" i="3"/>
  <c r="T34" i="3"/>
  <c r="T45" i="3"/>
  <c r="T22" i="3"/>
  <c r="S18" i="3"/>
  <c r="R19" i="3"/>
  <c r="S13" i="3"/>
  <c r="R11" i="3"/>
  <c r="T9" i="3"/>
  <c r="S6" i="3"/>
  <c r="R5" i="3"/>
  <c r="T4" i="3"/>
  <c r="S3" i="3"/>
  <c r="R16" i="3"/>
  <c r="S33" i="3"/>
  <c r="T42" i="3"/>
  <c r="R2" i="3"/>
  <c r="S40" i="3"/>
  <c r="T18" i="3"/>
  <c r="R8" i="3"/>
  <c r="T3" i="3"/>
  <c r="R25" i="3"/>
  <c r="R30" i="3"/>
  <c r="R24" i="3"/>
  <c r="R37" i="3"/>
  <c r="S27" i="3"/>
  <c r="S16" i="3"/>
  <c r="S26" i="3"/>
  <c r="S39" i="3"/>
  <c r="S15" i="3"/>
  <c r="S45" i="3"/>
  <c r="T10" i="3"/>
  <c r="T33" i="3"/>
  <c r="T12" i="3"/>
  <c r="T41" i="3"/>
  <c r="S22" i="3"/>
  <c r="R18" i="3"/>
  <c r="T17" i="3"/>
  <c r="R13" i="3"/>
  <c r="T8" i="3"/>
  <c r="R6" i="3"/>
  <c r="T7" i="3"/>
  <c r="S4" i="3"/>
  <c r="R3" i="3"/>
  <c r="S9" i="3"/>
</calcChain>
</file>

<file path=xl/sharedStrings.xml><?xml version="1.0" encoding="utf-8"?>
<sst xmlns="http://schemas.openxmlformats.org/spreadsheetml/2006/main" count="497" uniqueCount="89">
  <si>
    <t>Serija</t>
  </si>
  <si>
    <t>1. glumac</t>
  </si>
  <si>
    <t>2. glumac</t>
  </si>
  <si>
    <t>3. glumac</t>
  </si>
  <si>
    <t>4. glumac</t>
  </si>
  <si>
    <t>Žanr Komedija</t>
  </si>
  <si>
    <t>Žanr Drama</t>
  </si>
  <si>
    <t>Žanr Romanca</t>
  </si>
  <si>
    <t>Breaking Bad</t>
  </si>
  <si>
    <t>Creator</t>
  </si>
  <si>
    <t>Ocjena</t>
  </si>
  <si>
    <t>The Big Bang Theory</t>
  </si>
  <si>
    <t>Game of Thrones</t>
  </si>
  <si>
    <t>Žanr akcija</t>
  </si>
  <si>
    <t>The wire</t>
  </si>
  <si>
    <t>The Sopranos</t>
  </si>
  <si>
    <t>Sherlock</t>
  </si>
  <si>
    <t>Firefly</t>
  </si>
  <si>
    <t>Arrested Development</t>
  </si>
  <si>
    <t>House of Cards</t>
  </si>
  <si>
    <t>Friends</t>
  </si>
  <si>
    <t>Seinfeld</t>
  </si>
  <si>
    <t>Only Fools and Horses....</t>
  </si>
  <si>
    <t>The Office</t>
  </si>
  <si>
    <t>It's Always Sunny in Philadelphia</t>
  </si>
  <si>
    <t>House</t>
  </si>
  <si>
    <t>NCIS</t>
  </si>
  <si>
    <t>Bones</t>
  </si>
  <si>
    <t>The Vampire Diaries</t>
  </si>
  <si>
    <t>Žanr fantazija</t>
  </si>
  <si>
    <t>Žanr zločin</t>
  </si>
  <si>
    <t>One Tree Hill</t>
  </si>
  <si>
    <t>Desperate Housewives</t>
  </si>
  <si>
    <t>Star Trek: Deep Space Nine</t>
  </si>
  <si>
    <t>The O.C.</t>
  </si>
  <si>
    <t>The Golden Girls</t>
  </si>
  <si>
    <t>The Fresh Prince of Bel-Air</t>
  </si>
  <si>
    <t>Star Trek: Enterprise</t>
  </si>
  <si>
    <t>Little House on the Prairie</t>
  </si>
  <si>
    <t>The King of Queens</t>
  </si>
  <si>
    <t>Everybody Loves Raymond</t>
  </si>
  <si>
    <t>Cougar Town</t>
  </si>
  <si>
    <t>Switched at Birth</t>
  </si>
  <si>
    <t>Glee</t>
  </si>
  <si>
    <t>1</t>
  </si>
  <si>
    <t>0</t>
  </si>
  <si>
    <t>Velika uspješnost</t>
  </si>
  <si>
    <t>Srednja uspješnost</t>
  </si>
  <si>
    <t>Mala uspješnost</t>
  </si>
  <si>
    <t>Narcos</t>
  </si>
  <si>
    <t>Agents of S.H.I.E.L.D.</t>
  </si>
  <si>
    <t>CSI: Miami</t>
  </si>
  <si>
    <t>Joey</t>
  </si>
  <si>
    <t>Ugly Betty</t>
  </si>
  <si>
    <t>According to Jim</t>
  </si>
  <si>
    <t>7th Heaven</t>
  </si>
  <si>
    <t>Camelot</t>
  </si>
  <si>
    <t>Baywatch</t>
  </si>
  <si>
    <t>The Secret Life of the American Teenager</t>
  </si>
  <si>
    <t>That's So Raven</t>
  </si>
  <si>
    <t>Walker, Texas Ranger</t>
  </si>
  <si>
    <t>Whitney</t>
  </si>
  <si>
    <t>Reba</t>
  </si>
  <si>
    <t>Zoey 101</t>
  </si>
  <si>
    <t>Who's the Boss?</t>
  </si>
  <si>
    <t>Thriller</t>
  </si>
  <si>
    <t>Adventure</t>
  </si>
  <si>
    <t>Crime</t>
  </si>
  <si>
    <t>Family</t>
  </si>
  <si>
    <t>Comedy</t>
  </si>
  <si>
    <t>Drama</t>
  </si>
  <si>
    <t>Romance</t>
  </si>
  <si>
    <t>Action</t>
  </si>
  <si>
    <t>Mystery</t>
  </si>
  <si>
    <t>Sci-Fi</t>
  </si>
  <si>
    <t>Fantasy</t>
  </si>
  <si>
    <t>Horror</t>
  </si>
  <si>
    <t>Visoka uspjesnost</t>
  </si>
  <si>
    <t>Srednja uspjesnost</t>
  </si>
  <si>
    <t>Slaba uspjesnost</t>
  </si>
  <si>
    <t>Votes</t>
  </si>
  <si>
    <t>1,057,869</t>
  </si>
  <si>
    <t>1,285,984</t>
  </si>
  <si>
    <t>Score</t>
  </si>
  <si>
    <t>The Bastard Executioner</t>
  </si>
  <si>
    <t>Eastwick</t>
  </si>
  <si>
    <t>Sabrina, the Teenage Witch</t>
  </si>
  <si>
    <t>Roseanne</t>
  </si>
  <si>
    <t>Law &amp;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</si>
</sst>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07F2-ECA8-417D-9790-39F1633A6310}">
  <dimension ref="A1:AC55"/>
  <sheetViews>
    <sheetView tabSelected="1" workbookViewId="0">
      <pane ySplit="1" topLeftCell="A2" activePane="bottomLeft" state="frozen"/>
      <selection pane="bottomLeft" activeCell="A53" sqref="A53"/>
    </sheetView>
  </sheetViews>
  <sheetFormatPr defaultRowHeight="15" x14ac:dyDescent="0.25"/>
  <cols>
    <col min="1" max="1" width="21.7109375" customWidth="1"/>
    <col min="2" max="5" width="9.28515625" customWidth="1"/>
    <col min="6" max="6" width="8.42578125" customWidth="1"/>
    <col min="7" max="7" width="8.28515625" customWidth="1"/>
    <col min="8" max="8" width="6.7109375" customWidth="1"/>
    <col min="9" max="9" width="9.140625" customWidth="1"/>
    <col min="10" max="10" width="6.7109375" customWidth="1"/>
    <col min="11" max="11" width="7.7109375" customWidth="1"/>
    <col min="12" max="12" width="6.28515625" customWidth="1"/>
    <col min="13" max="13" width="6.85546875" customWidth="1"/>
    <col min="14" max="14" width="7.42578125" customWidth="1"/>
    <col min="15" max="15" width="10.42578125" customWidth="1"/>
    <col min="16" max="16" width="8.140625" customWidth="1"/>
    <col min="17" max="17" width="5.7109375" customWidth="1"/>
    <col min="18" max="18" width="6.7109375" customWidth="1"/>
    <col min="19" max="19" width="7.140625" style="1" customWidth="1"/>
    <col min="20" max="22" width="9.140625" customWidth="1"/>
    <col min="23" max="23" width="9.140625" style="4" customWidth="1"/>
    <col min="24" max="24" width="23.42578125" style="2" customWidth="1"/>
    <col min="25" max="25" width="9.140625" customWidth="1"/>
    <col min="26" max="26" width="12.5703125" style="3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69</v>
      </c>
      <c r="H1" t="s">
        <v>70</v>
      </c>
      <c r="I1" t="s">
        <v>71</v>
      </c>
      <c r="J1" t="s">
        <v>72</v>
      </c>
      <c r="K1" t="s">
        <v>75</v>
      </c>
      <c r="L1" t="s">
        <v>67</v>
      </c>
      <c r="M1" t="s">
        <v>68</v>
      </c>
      <c r="N1" t="s">
        <v>65</v>
      </c>
      <c r="O1" t="s">
        <v>66</v>
      </c>
      <c r="P1" t="s">
        <v>73</v>
      </c>
      <c r="Q1" t="s">
        <v>74</v>
      </c>
      <c r="R1" t="s">
        <v>76</v>
      </c>
      <c r="S1" t="s">
        <v>10</v>
      </c>
      <c r="T1" t="s">
        <v>77</v>
      </c>
      <c r="U1" t="s">
        <v>78</v>
      </c>
      <c r="V1" t="s">
        <v>79</v>
      </c>
      <c r="W1" s="4" t="s">
        <v>80</v>
      </c>
      <c r="X1" s="2" t="s">
        <v>83</v>
      </c>
      <c r="Z1" s="3" t="s">
        <v>83</v>
      </c>
    </row>
    <row r="2" spans="1:29" x14ac:dyDescent="0.25">
      <c r="A2" t="s">
        <v>12</v>
      </c>
      <c r="B2">
        <v>80</v>
      </c>
      <c r="C2">
        <v>113</v>
      </c>
      <c r="D2">
        <v>6</v>
      </c>
      <c r="E2">
        <v>0</v>
      </c>
      <c r="F2">
        <v>8.2249999999999996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 s="1">
        <v>9.5</v>
      </c>
      <c r="T2" t="str">
        <f>IF(S2&gt;=8,"1","0")</f>
        <v>1</v>
      </c>
      <c r="U2" t="str">
        <f>IF(S2&gt;=7,IF(S2&lt;8,"1","0"),"0")</f>
        <v>0</v>
      </c>
      <c r="V2" t="str">
        <f>IF(S2&lt;7,"1","0")</f>
        <v>0</v>
      </c>
      <c r="W2" s="4" t="s">
        <v>82</v>
      </c>
      <c r="X2" s="2" t="str">
        <f>SUBSTITUTE(W2,",","")</f>
        <v>1285984</v>
      </c>
      <c r="Y2">
        <v>1285984</v>
      </c>
      <c r="Z2" s="3">
        <f>S2*SQRT(Y2)/SQRT(MAX(Y$2:Y$47)*100)</f>
        <v>0.95000000000000007</v>
      </c>
      <c r="AA2" s="2" t="str">
        <f>IF(Z2&gt;0.2,"1","0")</f>
        <v>1</v>
      </c>
      <c r="AB2" t="str">
        <f>IF(AND(Z2&lt;=0.2,Z2&gt;=0.1),"1","0")</f>
        <v>0</v>
      </c>
      <c r="AC2" t="str">
        <f>IF(Z2&lt;0.1,"1","0")</f>
        <v>0</v>
      </c>
    </row>
    <row r="3" spans="1:29" x14ac:dyDescent="0.25">
      <c r="A3" t="s">
        <v>8</v>
      </c>
      <c r="B3">
        <v>354</v>
      </c>
      <c r="C3">
        <v>141</v>
      </c>
      <c r="D3">
        <v>86</v>
      </c>
      <c r="E3">
        <v>197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 s="1">
        <v>9.5</v>
      </c>
      <c r="T3" t="str">
        <f t="shared" ref="T3:T47" si="0">IF(S3&gt;=8,"1","0")</f>
        <v>1</v>
      </c>
      <c r="U3" t="str">
        <f t="shared" ref="U3:U25" si="1">IF(S3&gt;=7,IF(S3&lt;8,"1","0"),"0")</f>
        <v>0</v>
      </c>
      <c r="V3" t="str">
        <f t="shared" ref="V3:V25" si="2">IF(S3&lt;7,"1","0")</f>
        <v>0</v>
      </c>
      <c r="W3" s="4" t="s">
        <v>81</v>
      </c>
      <c r="X3" s="2" t="str">
        <f>SUBSTITUTE(W3,",","")</f>
        <v>1057869</v>
      </c>
      <c r="Y3">
        <v>1057869</v>
      </c>
      <c r="Z3" s="3">
        <f>S3*SQRT(Y3)/SQRT(MAX(Y$2:Y$47)*100)</f>
        <v>0.86163189732004131</v>
      </c>
      <c r="AA3" s="2" t="str">
        <f>IF(Z3&gt;0.2,"1","0")</f>
        <v>1</v>
      </c>
      <c r="AB3" t="str">
        <f>IF(AND(Z3&lt;=0.2,Z3&gt;=0.1),"1","0")</f>
        <v>0</v>
      </c>
      <c r="AC3" t="str">
        <f>IF(Z3&lt;0.1,"1","0")</f>
        <v>0</v>
      </c>
    </row>
    <row r="4" spans="1:29" x14ac:dyDescent="0.25">
      <c r="A4" t="s">
        <v>20</v>
      </c>
      <c r="B4">
        <v>41</v>
      </c>
      <c r="C4">
        <v>77</v>
      </c>
      <c r="D4">
        <v>34</v>
      </c>
      <c r="E4">
        <v>50</v>
      </c>
      <c r="F4">
        <v>8.0500000000000007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8.9</v>
      </c>
      <c r="T4" t="str">
        <f t="shared" si="0"/>
        <v>1</v>
      </c>
      <c r="U4" t="str">
        <f t="shared" si="1"/>
        <v>0</v>
      </c>
      <c r="V4" t="str">
        <f t="shared" si="2"/>
        <v>0</v>
      </c>
      <c r="W4" s="4">
        <v>573.78800000000001</v>
      </c>
      <c r="X4" s="2" t="str">
        <f>SUBSTITUTE(W4,",","")</f>
        <v>573788</v>
      </c>
      <c r="Y4">
        <v>573788</v>
      </c>
      <c r="Z4" s="3">
        <f>S4*SQRT(Y4)/SQRT(MAX(Y$2:Y$47)*100)</f>
        <v>0.59449465554885272</v>
      </c>
      <c r="AA4" s="2" t="str">
        <f>IF(Z4&gt;0.2,"1","0")</f>
        <v>1</v>
      </c>
      <c r="AB4" t="str">
        <f>IF(AND(Z4&lt;=0.2,Z4&gt;=0.1),"1","0")</f>
        <v>0</v>
      </c>
      <c r="AC4" t="str">
        <f>IF(Z4&lt;0.1,"1","0")</f>
        <v>0</v>
      </c>
    </row>
    <row r="5" spans="1:29" x14ac:dyDescent="0.25">
      <c r="A5" t="s">
        <v>11</v>
      </c>
      <c r="B5">
        <v>182</v>
      </c>
      <c r="C5">
        <v>23</v>
      </c>
      <c r="D5">
        <v>269</v>
      </c>
      <c r="E5">
        <v>64</v>
      </c>
      <c r="F5">
        <v>8.73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8.3000000000000007</v>
      </c>
      <c r="T5" t="str">
        <f t="shared" si="0"/>
        <v>1</v>
      </c>
      <c r="U5" t="str">
        <f t="shared" si="1"/>
        <v>0</v>
      </c>
      <c r="V5" t="str">
        <f t="shared" si="2"/>
        <v>0</v>
      </c>
      <c r="W5" s="4">
        <v>591.20399999999995</v>
      </c>
      <c r="X5" s="2" t="str">
        <f>SUBSTITUTE(W5,",","")</f>
        <v>591204</v>
      </c>
      <c r="Y5">
        <v>591204</v>
      </c>
      <c r="Z5" s="3">
        <f>S5*SQRT(Y5)/SQRT(MAX(Y$2:Y$47)*100)</f>
        <v>0.56276747773266012</v>
      </c>
      <c r="AA5" s="2" t="str">
        <f>IF(Z5&gt;0.2,"1","0")</f>
        <v>1</v>
      </c>
      <c r="AB5" t="str">
        <f>IF(AND(Z5&lt;=0.2,Z5&gt;=0.1),"1","0")</f>
        <v>0</v>
      </c>
      <c r="AC5" t="str">
        <f>IF(Z5&lt;0.1,"1","0")</f>
        <v>0</v>
      </c>
    </row>
    <row r="6" spans="1:29" x14ac:dyDescent="0.25">
      <c r="A6" t="s">
        <v>19</v>
      </c>
      <c r="B6">
        <v>590</v>
      </c>
      <c r="C6">
        <v>97</v>
      </c>
      <c r="D6">
        <v>116</v>
      </c>
      <c r="E6">
        <v>79</v>
      </c>
      <c r="F6">
        <v>7.1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8.9</v>
      </c>
      <c r="T6" t="str">
        <f t="shared" si="0"/>
        <v>1</v>
      </c>
      <c r="U6" t="str">
        <f t="shared" si="1"/>
        <v>0</v>
      </c>
      <c r="V6" t="str">
        <f t="shared" si="2"/>
        <v>0</v>
      </c>
      <c r="W6" s="4">
        <v>390.89600000000002</v>
      </c>
      <c r="X6" s="2" t="str">
        <f>SUBSTITUTE(W6,",","")</f>
        <v>390896</v>
      </c>
      <c r="Y6">
        <v>390896</v>
      </c>
      <c r="Z6" s="3">
        <f>S6*SQRT(Y6)/SQRT(MAX(Y$2:Y$47)*100)</f>
        <v>0.49068506237981258</v>
      </c>
      <c r="AA6" s="2" t="str">
        <f>IF(Z6&gt;0.2,"1","0")</f>
        <v>1</v>
      </c>
      <c r="AB6" t="str">
        <f>IF(AND(Z6&lt;=0.2,Z6&gt;=0.1),"1","0")</f>
        <v>0</v>
      </c>
      <c r="AC6" t="str">
        <f>IF(Z6&lt;0.1,"1","0")</f>
        <v>0</v>
      </c>
    </row>
    <row r="7" spans="1:29" x14ac:dyDescent="0.25">
      <c r="A7" t="s">
        <v>14</v>
      </c>
      <c r="B7">
        <v>15</v>
      </c>
      <c r="C7">
        <v>70</v>
      </c>
      <c r="D7">
        <v>37</v>
      </c>
      <c r="E7">
        <v>129</v>
      </c>
      <c r="F7">
        <v>9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 s="1">
        <v>9.3000000000000007</v>
      </c>
      <c r="T7" t="str">
        <f t="shared" si="0"/>
        <v>1</v>
      </c>
      <c r="U7" t="str">
        <f t="shared" si="1"/>
        <v>0</v>
      </c>
      <c r="V7" t="str">
        <f t="shared" si="2"/>
        <v>0</v>
      </c>
      <c r="W7" s="4">
        <v>220.44200000000001</v>
      </c>
      <c r="X7" s="2" t="str">
        <f>SUBSTITUTE(W7,",","")</f>
        <v>220442</v>
      </c>
      <c r="Y7">
        <v>220442</v>
      </c>
      <c r="Z7" s="3">
        <f>S7*SQRT(Y7)/SQRT(MAX(Y$2:Y$47)*100)</f>
        <v>0.38504575273344027</v>
      </c>
      <c r="AA7" s="2" t="str">
        <f>IF(Z7&gt;0.2,"1","0")</f>
        <v>1</v>
      </c>
      <c r="AB7" t="str">
        <f>IF(AND(Z7&lt;=0.2,Z7&gt;=0.1),"1","0")</f>
        <v>0</v>
      </c>
      <c r="AC7" t="str">
        <f>IF(Z7&lt;0.1,"1","0")</f>
        <v>0</v>
      </c>
    </row>
    <row r="8" spans="1:29" x14ac:dyDescent="0.25">
      <c r="A8" t="s">
        <v>15</v>
      </c>
      <c r="B8">
        <v>23</v>
      </c>
      <c r="C8">
        <v>31</v>
      </c>
      <c r="D8">
        <v>56</v>
      </c>
      <c r="E8">
        <v>43</v>
      </c>
      <c r="F8">
        <v>8.6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9.1999999999999993</v>
      </c>
      <c r="T8" t="str">
        <f t="shared" si="0"/>
        <v>1</v>
      </c>
      <c r="U8" t="str">
        <f t="shared" si="1"/>
        <v>0</v>
      </c>
      <c r="V8" t="str">
        <f t="shared" si="2"/>
        <v>0</v>
      </c>
      <c r="W8" s="4">
        <v>222.28800000000001</v>
      </c>
      <c r="X8" s="2" t="str">
        <f>SUBSTITUTE(W8,",","")</f>
        <v>222288</v>
      </c>
      <c r="Y8">
        <v>222288</v>
      </c>
      <c r="Z8" s="3">
        <f>S8*SQRT(Y8)/SQRT(MAX(Y$2:Y$47)*100)</f>
        <v>0.38249701821737286</v>
      </c>
      <c r="AA8" s="2" t="str">
        <f>IF(Z8&gt;0.2,"1","0")</f>
        <v>1</v>
      </c>
      <c r="AB8" t="str">
        <f>IF(AND(Z8&lt;=0.2,Z8&gt;=0.1),"1","0")</f>
        <v>0</v>
      </c>
      <c r="AC8" t="str">
        <f>IF(Z8&lt;0.1,"1","0")</f>
        <v>0</v>
      </c>
    </row>
    <row r="9" spans="1:29" x14ac:dyDescent="0.25">
      <c r="A9" t="s">
        <v>23</v>
      </c>
      <c r="B9">
        <v>68</v>
      </c>
      <c r="C9">
        <v>45</v>
      </c>
      <c r="D9">
        <v>13</v>
      </c>
      <c r="E9">
        <v>28</v>
      </c>
      <c r="F9">
        <v>8.83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8.8000000000000007</v>
      </c>
      <c r="T9" t="str">
        <f t="shared" si="0"/>
        <v>1</v>
      </c>
      <c r="U9" t="str">
        <f t="shared" si="1"/>
        <v>0</v>
      </c>
      <c r="V9" t="str">
        <f t="shared" si="2"/>
        <v>0</v>
      </c>
      <c r="W9" s="4">
        <v>241.77699999999999</v>
      </c>
      <c r="X9" s="2" t="str">
        <f>SUBSTITUTE(W9,",","")</f>
        <v>241777</v>
      </c>
      <c r="Y9">
        <v>241777</v>
      </c>
      <c r="Z9" s="3">
        <f>S9*SQRT(Y9)/SQRT(MAX(Y$2:Y$47)*100)</f>
        <v>0.38156838316992647</v>
      </c>
      <c r="AA9" s="2" t="str">
        <f>IF(Z9&gt;0.2,"1","0")</f>
        <v>1</v>
      </c>
      <c r="AB9" t="str">
        <f>IF(AND(Z9&lt;=0.2,Z9&gt;=0.1),"1","0")</f>
        <v>0</v>
      </c>
      <c r="AC9" t="str">
        <f>IF(Z9&lt;0.1,"1","0")</f>
        <v>0</v>
      </c>
    </row>
    <row r="10" spans="1:29" x14ac:dyDescent="0.25">
      <c r="A10" t="s">
        <v>18</v>
      </c>
      <c r="B10">
        <v>398</v>
      </c>
      <c r="C10">
        <v>287</v>
      </c>
      <c r="D10">
        <v>82</v>
      </c>
      <c r="E10">
        <v>43</v>
      </c>
      <c r="F10">
        <v>8.2100000000000009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8.9</v>
      </c>
      <c r="T10" t="str">
        <f t="shared" si="0"/>
        <v>1</v>
      </c>
      <c r="U10" t="str">
        <f t="shared" si="1"/>
        <v>0</v>
      </c>
      <c r="V10" t="str">
        <f t="shared" si="2"/>
        <v>0</v>
      </c>
      <c r="W10" s="4">
        <v>234.86099999999999</v>
      </c>
      <c r="X10" s="2" t="str">
        <f>SUBSTITUTE(W10,",","")</f>
        <v>234861</v>
      </c>
      <c r="Y10">
        <v>234861</v>
      </c>
      <c r="Z10" s="3">
        <f>S10*SQRT(Y10)/SQRT(MAX(Y$2:Y$47)*100)</f>
        <v>0.38034496977306925</v>
      </c>
      <c r="AA10" s="2" t="str">
        <f>IF(Z10&gt;0.2,"1","0")</f>
        <v>1</v>
      </c>
      <c r="AB10" t="str">
        <f>IF(AND(Z10&lt;=0.2,Z10&gt;=0.1),"1","0")</f>
        <v>0</v>
      </c>
      <c r="AC10" t="str">
        <f>IF(Z10&lt;0.1,"1","0")</f>
        <v>0</v>
      </c>
    </row>
    <row r="11" spans="1:29" x14ac:dyDescent="0.25">
      <c r="A11" t="s">
        <v>49</v>
      </c>
      <c r="B11">
        <v>92</v>
      </c>
      <c r="C11">
        <v>353</v>
      </c>
      <c r="D11">
        <v>30</v>
      </c>
      <c r="E11">
        <v>13</v>
      </c>
      <c r="F11">
        <v>8.0210000000000008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8.9</v>
      </c>
      <c r="T11" t="str">
        <f t="shared" si="0"/>
        <v>1</v>
      </c>
      <c r="U11" t="str">
        <f t="shared" si="1"/>
        <v>0</v>
      </c>
      <c r="V11" t="str">
        <f t="shared" si="2"/>
        <v>0</v>
      </c>
      <c r="W11" s="4">
        <v>234.08199999999999</v>
      </c>
      <c r="X11" s="2" t="str">
        <f>SUBSTITUTE(W11,",","")</f>
        <v>234082</v>
      </c>
      <c r="Y11">
        <v>234082</v>
      </c>
      <c r="Z11" s="3">
        <f>S11*SQRT(Y11)/SQRT(MAX(Y$2:Y$47)*100)</f>
        <v>0.37971367120395644</v>
      </c>
      <c r="AA11" s="2" t="str">
        <f>IF(Z11&gt;0.2,"1","0")</f>
        <v>1</v>
      </c>
      <c r="AB11" t="str">
        <f>IF(AND(Z11&lt;=0.2,Z11&gt;=0.1),"1","0")</f>
        <v>0</v>
      </c>
      <c r="AC11" t="str">
        <f>IF(Z11&lt;0.1,"1","0")</f>
        <v>0</v>
      </c>
    </row>
    <row r="12" spans="1:29" x14ac:dyDescent="0.25">
      <c r="A12" t="s">
        <v>17</v>
      </c>
      <c r="B12">
        <v>78</v>
      </c>
      <c r="C12">
        <v>94</v>
      </c>
      <c r="D12">
        <v>14</v>
      </c>
      <c r="E12">
        <v>3</v>
      </c>
      <c r="F12">
        <v>9.59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 s="1">
        <v>9.1</v>
      </c>
      <c r="T12" t="str">
        <f t="shared" si="0"/>
        <v>1</v>
      </c>
      <c r="U12" t="str">
        <f t="shared" si="1"/>
        <v>0</v>
      </c>
      <c r="V12" t="str">
        <f t="shared" si="2"/>
        <v>0</v>
      </c>
      <c r="W12" s="4">
        <v>209.87799999999999</v>
      </c>
      <c r="X12" s="2" t="str">
        <f>SUBSTITUTE(W12,",","")</f>
        <v>209878</v>
      </c>
      <c r="Y12">
        <v>209878</v>
      </c>
      <c r="Z12" s="3">
        <f>S12*SQRT(Y12)/SQRT(MAX(Y$2:Y$47)*100)</f>
        <v>0.36762671897279159</v>
      </c>
      <c r="AA12" s="2" t="str">
        <f>IF(Z12&gt;0.2,"1","0")</f>
        <v>1</v>
      </c>
      <c r="AB12" t="str">
        <f>IF(AND(Z12&lt;=0.2,Z12&gt;=0.1),"1","0")</f>
        <v>0</v>
      </c>
      <c r="AC12" t="str">
        <f>IF(Z12&lt;0.1,"1","0")</f>
        <v>0</v>
      </c>
    </row>
    <row r="13" spans="1:29" x14ac:dyDescent="0.25">
      <c r="A13" t="s">
        <v>50</v>
      </c>
      <c r="B13">
        <v>193</v>
      </c>
      <c r="C13">
        <v>323</v>
      </c>
      <c r="D13">
        <v>8</v>
      </c>
      <c r="E13">
        <v>63</v>
      </c>
      <c r="F13">
        <v>9.1229999999999993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 s="1">
        <v>7.5</v>
      </c>
      <c r="T13" t="str">
        <f t="shared" si="0"/>
        <v>0</v>
      </c>
      <c r="U13" t="str">
        <f t="shared" si="1"/>
        <v>1</v>
      </c>
      <c r="V13" t="str">
        <f t="shared" si="2"/>
        <v>0</v>
      </c>
      <c r="W13" s="4">
        <v>165.62200000000001</v>
      </c>
      <c r="X13" s="2" t="str">
        <f>SUBSTITUTE(W13,",","")</f>
        <v>165622</v>
      </c>
      <c r="Y13">
        <v>165622</v>
      </c>
      <c r="Z13" s="3">
        <f>S13*SQRT(Y13)/SQRT(MAX(Y$2:Y$47)*100)</f>
        <v>0.26915502553162607</v>
      </c>
      <c r="AA13" s="2" t="str">
        <f>IF(Z13&gt;0.2,"1","0")</f>
        <v>1</v>
      </c>
      <c r="AB13" t="str">
        <f>IF(AND(Z13&lt;=0.2,Z13&gt;=0.1),"1","0")</f>
        <v>0</v>
      </c>
      <c r="AC13" t="str">
        <f>IF(Z13&lt;0.1,"1","0")</f>
        <v>0</v>
      </c>
    </row>
    <row r="14" spans="1:29" x14ac:dyDescent="0.25">
      <c r="A14" t="s">
        <v>27</v>
      </c>
      <c r="B14">
        <v>20</v>
      </c>
      <c r="C14">
        <v>185</v>
      </c>
      <c r="D14">
        <v>21</v>
      </c>
      <c r="E14">
        <v>106</v>
      </c>
      <c r="F14">
        <v>8.52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7.9</v>
      </c>
      <c r="T14" t="str">
        <f t="shared" si="0"/>
        <v>0</v>
      </c>
      <c r="U14" t="str">
        <f t="shared" si="1"/>
        <v>1</v>
      </c>
      <c r="V14" t="str">
        <f t="shared" si="2"/>
        <v>0</v>
      </c>
      <c r="W14" s="4">
        <v>123.148</v>
      </c>
      <c r="X14" s="2" t="str">
        <f>SUBSTITUTE(W14,",","")</f>
        <v>123148</v>
      </c>
      <c r="Y14">
        <v>123148</v>
      </c>
      <c r="Z14" s="3">
        <f>S14*SQRT(Y14)/SQRT(MAX(Y$2:Y$47)*100)</f>
        <v>0.24446854638062906</v>
      </c>
      <c r="AA14" s="2" t="str">
        <f>IF(Z14&gt;0.2,"1","0")</f>
        <v>1</v>
      </c>
      <c r="AB14" t="str">
        <f>IF(AND(Z14&lt;=0.2,Z14&gt;=0.1),"1","0")</f>
        <v>0</v>
      </c>
      <c r="AC14" t="str">
        <f>IF(Z14&lt;0.1,"1","0")</f>
        <v>0</v>
      </c>
    </row>
    <row r="15" spans="1:29" x14ac:dyDescent="0.25">
      <c r="A15" t="s">
        <v>36</v>
      </c>
      <c r="B15">
        <v>1</v>
      </c>
      <c r="C15">
        <v>283</v>
      </c>
      <c r="D15">
        <v>83</v>
      </c>
      <c r="E15">
        <v>12</v>
      </c>
      <c r="F15">
        <v>7.87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7.9</v>
      </c>
      <c r="T15" t="str">
        <f t="shared" si="0"/>
        <v>0</v>
      </c>
      <c r="U15" t="str">
        <f t="shared" si="1"/>
        <v>1</v>
      </c>
      <c r="V15" t="str">
        <f t="shared" si="2"/>
        <v>0</v>
      </c>
      <c r="W15" s="4">
        <v>99.912000000000006</v>
      </c>
      <c r="X15" s="2" t="str">
        <f>SUBSTITUTE(W15,",","")</f>
        <v>99912</v>
      </c>
      <c r="Y15">
        <v>99912</v>
      </c>
      <c r="Z15" s="3">
        <f>S15*SQRT(Y15)/SQRT(MAX(Y$2:Y$47)*100)</f>
        <v>0.22020041594335354</v>
      </c>
      <c r="AA15" s="2" t="str">
        <f>IF(Z15&gt;0.2,"1","0")</f>
        <v>1</v>
      </c>
      <c r="AB15" t="str">
        <f>IF(AND(Z15&lt;=0.2,Z15&gt;=0.1),"1","0")</f>
        <v>0</v>
      </c>
      <c r="AC15" t="str">
        <f>IF(Z15&lt;0.1,"1","0")</f>
        <v>0</v>
      </c>
    </row>
    <row r="16" spans="1:29" x14ac:dyDescent="0.25">
      <c r="A16" t="s">
        <v>26</v>
      </c>
      <c r="B16">
        <v>369</v>
      </c>
      <c r="C16">
        <v>449</v>
      </c>
      <c r="D16">
        <v>93</v>
      </c>
      <c r="E16">
        <v>47</v>
      </c>
      <c r="F16">
        <v>8.0250000000000004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7.9</v>
      </c>
      <c r="T16" t="str">
        <f t="shared" si="0"/>
        <v>0</v>
      </c>
      <c r="U16" t="str">
        <f t="shared" si="1"/>
        <v>1</v>
      </c>
      <c r="V16" t="str">
        <f t="shared" si="2"/>
        <v>0</v>
      </c>
      <c r="W16" s="4">
        <v>97.277000000000001</v>
      </c>
      <c r="X16" s="2" t="str">
        <f>SUBSTITUTE(W16,",","")</f>
        <v>97277</v>
      </c>
      <c r="Y16">
        <v>97277</v>
      </c>
      <c r="Z16" s="3">
        <f>S16*SQRT(Y16)/SQRT(MAX(Y$2:Y$47)*100)</f>
        <v>0.21727731857139609</v>
      </c>
      <c r="AA16" s="2" t="str">
        <f>IF(Z16&gt;0.2,"1","0")</f>
        <v>1</v>
      </c>
      <c r="AB16" t="str">
        <f>IF(AND(Z16&lt;=0.2,Z16&gt;=0.1),"1","0")</f>
        <v>0</v>
      </c>
      <c r="AC16" t="str">
        <f>IF(Z16&lt;0.1,"1","0")</f>
        <v>0</v>
      </c>
    </row>
    <row r="17" spans="1:29" x14ac:dyDescent="0.25">
      <c r="A17" t="s">
        <v>32</v>
      </c>
      <c r="B17">
        <v>189</v>
      </c>
      <c r="C17">
        <v>113</v>
      </c>
      <c r="D17">
        <v>219</v>
      </c>
      <c r="E17">
        <v>163</v>
      </c>
      <c r="F17">
        <v>8.7100000000000009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1">
        <v>7.5</v>
      </c>
      <c r="T17" t="str">
        <f t="shared" si="0"/>
        <v>0</v>
      </c>
      <c r="U17" t="str">
        <f t="shared" si="1"/>
        <v>1</v>
      </c>
      <c r="V17" t="str">
        <f t="shared" si="2"/>
        <v>0</v>
      </c>
      <c r="W17" s="4">
        <v>101.07899999999999</v>
      </c>
      <c r="X17" s="2" t="str">
        <f>SUBSTITUTE(W17,",","")</f>
        <v>101079</v>
      </c>
      <c r="Y17">
        <v>101079</v>
      </c>
      <c r="Z17" s="3">
        <f>S17*SQRT(Y17)/SQRT(MAX(Y$2:Y$47)*100)</f>
        <v>0.21026837051648925</v>
      </c>
      <c r="AA17" s="2" t="str">
        <f>IF(Z17&gt;0.2,"1","0")</f>
        <v>1</v>
      </c>
      <c r="AB17" t="str">
        <f>IF(AND(Z17&lt;=0.2,Z17&gt;=0.1),"1","0")</f>
        <v>0</v>
      </c>
      <c r="AC17" t="str">
        <f>IF(Z17&lt;0.1,"1","0")</f>
        <v>0</v>
      </c>
    </row>
    <row r="18" spans="1:29" x14ac:dyDescent="0.25">
      <c r="A18" t="s">
        <v>43</v>
      </c>
      <c r="B18">
        <v>0</v>
      </c>
      <c r="C18">
        <v>284</v>
      </c>
      <c r="D18">
        <v>4</v>
      </c>
      <c r="E18">
        <v>51</v>
      </c>
      <c r="F18">
        <v>8.5549999999999997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6.7</v>
      </c>
      <c r="T18" t="str">
        <f t="shared" si="0"/>
        <v>0</v>
      </c>
      <c r="U18" t="str">
        <f t="shared" si="1"/>
        <v>0</v>
      </c>
      <c r="V18" t="str">
        <f t="shared" si="2"/>
        <v>1</v>
      </c>
      <c r="W18" s="4">
        <v>121.55500000000001</v>
      </c>
      <c r="X18" s="2" t="str">
        <f>SUBSTITUTE(W18,",","")</f>
        <v>121555</v>
      </c>
      <c r="Y18">
        <v>121555</v>
      </c>
      <c r="Z18" s="3">
        <f>S18*SQRT(Y18)/SQRT(MAX(Y$2:Y$47)*100)</f>
        <v>0.20598871762734453</v>
      </c>
      <c r="AA18" s="2" t="str">
        <f>IF(Z18&gt;0.2,"1","0")</f>
        <v>1</v>
      </c>
      <c r="AB18" t="str">
        <f>IF(AND(Z18&lt;=0.2,Z18&gt;=0.1),"1","0")</f>
        <v>0</v>
      </c>
      <c r="AC18" t="str">
        <f>IF(Z18&lt;0.1,"1","0")</f>
        <v>0</v>
      </c>
    </row>
    <row r="19" spans="1:29" x14ac:dyDescent="0.25">
      <c r="A19" t="s">
        <v>31</v>
      </c>
      <c r="B19">
        <v>64</v>
      </c>
      <c r="C19">
        <v>4</v>
      </c>
      <c r="D19">
        <v>15</v>
      </c>
      <c r="E19">
        <v>71</v>
      </c>
      <c r="F19">
        <v>5.0999999999999996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7.7</v>
      </c>
      <c r="T19" t="str">
        <f t="shared" si="0"/>
        <v>0</v>
      </c>
      <c r="U19" t="str">
        <f t="shared" si="1"/>
        <v>1</v>
      </c>
      <c r="V19" t="str">
        <f t="shared" si="2"/>
        <v>0</v>
      </c>
      <c r="W19" s="4">
        <v>63.164999999999999</v>
      </c>
      <c r="X19" s="2" t="str">
        <f>SUBSTITUTE(W19,",","")</f>
        <v>63165</v>
      </c>
      <c r="Y19">
        <v>63165</v>
      </c>
      <c r="Z19" s="3">
        <f>S19*SQRT(Y19)/SQRT(MAX(Y$2:Y$47)*100)</f>
        <v>0.1706519254745644</v>
      </c>
      <c r="AA19" s="2" t="str">
        <f>IF(Z19&gt;0.2,"1","0")</f>
        <v>0</v>
      </c>
      <c r="AB19" t="str">
        <f>IF(AND(Z19&lt;=0.2,Z19&gt;=0.1),"1","0")</f>
        <v>1</v>
      </c>
      <c r="AC19" t="str">
        <f>IF(Z19&lt;0.1,"1","0")</f>
        <v>0</v>
      </c>
    </row>
    <row r="20" spans="1:29" x14ac:dyDescent="0.25">
      <c r="A20" t="s">
        <v>39</v>
      </c>
      <c r="B20">
        <v>6</v>
      </c>
      <c r="C20">
        <v>123</v>
      </c>
      <c r="D20">
        <v>188</v>
      </c>
      <c r="E20">
        <v>14</v>
      </c>
      <c r="F20">
        <v>7.9349999999999996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7.4</v>
      </c>
      <c r="T20" t="str">
        <f t="shared" si="0"/>
        <v>0</v>
      </c>
      <c r="U20" t="str">
        <f t="shared" si="1"/>
        <v>1</v>
      </c>
      <c r="V20" t="str">
        <f t="shared" si="2"/>
        <v>0</v>
      </c>
      <c r="W20" s="4">
        <v>65.798000000000002</v>
      </c>
      <c r="X20" s="2" t="str">
        <f>SUBSTITUTE(W20,",","")</f>
        <v>65798</v>
      </c>
      <c r="Y20">
        <v>65798</v>
      </c>
      <c r="Z20" s="3">
        <f>S20*SQRT(Y20)/SQRT(MAX(Y$2:Y$47)*100)</f>
        <v>0.16738644416022991</v>
      </c>
      <c r="AA20" s="2" t="str">
        <f>IF(Z20&gt;0.2,"1","0")</f>
        <v>0</v>
      </c>
      <c r="AB20" t="str">
        <f>IF(AND(Z20&lt;=0.2,Z20&gt;=0.1),"1","0")</f>
        <v>1</v>
      </c>
      <c r="AC20" t="str">
        <f>IF(Z20&lt;0.1,"1","0")</f>
        <v>0</v>
      </c>
    </row>
    <row r="21" spans="1:29" x14ac:dyDescent="0.25">
      <c r="A21" t="s">
        <v>22</v>
      </c>
      <c r="B21">
        <v>134</v>
      </c>
      <c r="C21">
        <v>69</v>
      </c>
      <c r="D21">
        <v>66</v>
      </c>
      <c r="E21">
        <v>2</v>
      </c>
      <c r="F21">
        <v>8.1199999999999992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8.9</v>
      </c>
      <c r="T21" t="str">
        <f t="shared" si="0"/>
        <v>1</v>
      </c>
      <c r="U21" t="str">
        <f t="shared" si="1"/>
        <v>0</v>
      </c>
      <c r="V21" t="str">
        <f t="shared" si="2"/>
        <v>0</v>
      </c>
      <c r="W21" s="4">
        <v>36.305999999999997</v>
      </c>
      <c r="X21" s="2" t="str">
        <f>SUBSTITUTE(W21,",","")</f>
        <v>36306</v>
      </c>
      <c r="Y21">
        <v>36306</v>
      </c>
      <c r="Z21" s="3">
        <f>S21*SQRT(Y21)/SQRT(MAX(Y$2:Y$47)*100)</f>
        <v>0.14954139432766889</v>
      </c>
      <c r="AA21" s="2" t="str">
        <f>IF(Z21&gt;0.2,"1","0")</f>
        <v>0</v>
      </c>
      <c r="AB21" t="str">
        <f>IF(AND(Z21&lt;=0.2,Z21&gt;=0.1),"1","0")</f>
        <v>1</v>
      </c>
      <c r="AC21" t="str">
        <f>IF(Z21&lt;0.1,"1","0")</f>
        <v>0</v>
      </c>
    </row>
    <row r="22" spans="1:29" x14ac:dyDescent="0.25">
      <c r="A22" t="s">
        <v>40</v>
      </c>
      <c r="B22">
        <v>8</v>
      </c>
      <c r="C22">
        <v>64</v>
      </c>
      <c r="D22">
        <v>185</v>
      </c>
      <c r="E22">
        <v>301</v>
      </c>
      <c r="F22">
        <v>8.24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7.1</v>
      </c>
      <c r="T22" t="str">
        <f t="shared" si="0"/>
        <v>0</v>
      </c>
      <c r="U22" t="str">
        <f t="shared" si="1"/>
        <v>1</v>
      </c>
      <c r="V22" t="str">
        <f t="shared" si="2"/>
        <v>0</v>
      </c>
      <c r="W22" s="4">
        <v>53.997999999999998</v>
      </c>
      <c r="X22" s="2" t="str">
        <f>SUBSTITUTE(W22,",","")</f>
        <v>53998</v>
      </c>
      <c r="Y22">
        <v>53998</v>
      </c>
      <c r="Z22" s="3">
        <f>S22*SQRT(Y22)/SQRT(MAX(Y$2:Y$47)*100)</f>
        <v>0.14548874693035632</v>
      </c>
      <c r="AA22" s="2" t="str">
        <f>IF(Z22&gt;0.2,"1","0")</f>
        <v>0</v>
      </c>
      <c r="AB22" t="str">
        <f>IF(AND(Z22&lt;=0.2,Z22&gt;=0.1),"1","0")</f>
        <v>1</v>
      </c>
      <c r="AC22" t="str">
        <f>IF(Z22&lt;0.1,"1","0")</f>
        <v>0</v>
      </c>
    </row>
    <row r="23" spans="1:29" x14ac:dyDescent="0.25">
      <c r="A23" t="s">
        <v>37</v>
      </c>
      <c r="B23">
        <v>199</v>
      </c>
      <c r="C23">
        <v>82</v>
      </c>
      <c r="D23">
        <v>17</v>
      </c>
      <c r="E23">
        <v>67</v>
      </c>
      <c r="F23">
        <v>8.9149999999999991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 s="1">
        <v>7.5</v>
      </c>
      <c r="T23" t="str">
        <f t="shared" si="0"/>
        <v>0</v>
      </c>
      <c r="U23" t="str">
        <f t="shared" si="1"/>
        <v>1</v>
      </c>
      <c r="V23" t="str">
        <f t="shared" si="2"/>
        <v>0</v>
      </c>
      <c r="W23" s="4">
        <v>35.250999999999998</v>
      </c>
      <c r="X23" s="2" t="str">
        <f>SUBSTITUTE(W23,",","")</f>
        <v>35251</v>
      </c>
      <c r="Y23">
        <v>35251</v>
      </c>
      <c r="Z23" s="3">
        <f>S23*SQRT(Y23)/SQRT(MAX(Y$2:Y$47)*100)</f>
        <v>0.12417357979899968</v>
      </c>
      <c r="AA23" s="2" t="str">
        <f>IF(Z23&gt;0.2,"1","0")</f>
        <v>0</v>
      </c>
      <c r="AB23" t="str">
        <f>IF(AND(Z23&lt;=0.2,Z23&gt;=0.1),"1","0")</f>
        <v>1</v>
      </c>
      <c r="AC23" t="str">
        <f>IF(Z23&lt;0.1,"1","0")</f>
        <v>0</v>
      </c>
    </row>
    <row r="24" spans="1:29" x14ac:dyDescent="0.25">
      <c r="A24" t="s">
        <v>51</v>
      </c>
      <c r="B24">
        <v>113</v>
      </c>
      <c r="C24">
        <v>42</v>
      </c>
      <c r="D24">
        <v>58</v>
      </c>
      <c r="E24">
        <v>84</v>
      </c>
      <c r="F24">
        <v>8.6300000000000008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6.4</v>
      </c>
      <c r="T24" t="str">
        <f t="shared" si="0"/>
        <v>0</v>
      </c>
      <c r="U24" t="str">
        <f t="shared" si="1"/>
        <v>0</v>
      </c>
      <c r="V24" t="str">
        <f t="shared" si="2"/>
        <v>1</v>
      </c>
      <c r="W24" s="4">
        <v>47.238999999999997</v>
      </c>
      <c r="X24" s="2" t="str">
        <f>SUBSTITUTE(W24,",","")</f>
        <v>47239</v>
      </c>
      <c r="Y24">
        <v>47239</v>
      </c>
      <c r="Z24" s="3">
        <f>S24*SQRT(Y24)/SQRT(MAX(Y$2:Y$47)*100)</f>
        <v>0.12266270541113225</v>
      </c>
      <c r="AA24" s="2" t="str">
        <f>IF(Z24&gt;0.2,"1","0")</f>
        <v>0</v>
      </c>
      <c r="AB24" t="str">
        <f>IF(AND(Z24&lt;=0.2,Z24&gt;=0.1),"1","0")</f>
        <v>1</v>
      </c>
      <c r="AC24" t="str">
        <f>IF(Z24&lt;0.1,"1","0")</f>
        <v>0</v>
      </c>
    </row>
    <row r="25" spans="1:29" x14ac:dyDescent="0.25">
      <c r="A25" t="s">
        <v>41</v>
      </c>
      <c r="B25">
        <v>364</v>
      </c>
      <c r="C25">
        <v>304</v>
      </c>
      <c r="D25">
        <v>145</v>
      </c>
      <c r="E25">
        <v>148</v>
      </c>
      <c r="F25">
        <v>9.0350000000000001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7</v>
      </c>
      <c r="T25" t="str">
        <f t="shared" si="0"/>
        <v>0</v>
      </c>
      <c r="U25" t="str">
        <f t="shared" si="1"/>
        <v>1</v>
      </c>
      <c r="V25" t="str">
        <f t="shared" si="2"/>
        <v>0</v>
      </c>
      <c r="W25" s="4">
        <v>37.481999999999999</v>
      </c>
      <c r="X25" s="2" t="str">
        <f>SUBSTITUTE(W25,",","")</f>
        <v>37482</v>
      </c>
      <c r="Y25">
        <v>37482</v>
      </c>
      <c r="Z25" s="3">
        <f>S25*SQRT(Y25)/SQRT(MAX(Y$2:Y$47)*100)</f>
        <v>0.11950652978044227</v>
      </c>
      <c r="AA25" s="2" t="str">
        <f>IF(Z25&gt;0.2,"1","0")</f>
        <v>0</v>
      </c>
      <c r="AB25" t="str">
        <f>IF(AND(Z25&lt;=0.2,Z25&gt;=0.1),"1","0")</f>
        <v>1</v>
      </c>
      <c r="AC25" t="str">
        <f>IF(Z25&lt;0.1,"1","0")</f>
        <v>0</v>
      </c>
    </row>
    <row r="26" spans="1:29" x14ac:dyDescent="0.25">
      <c r="A26" t="s">
        <v>88</v>
      </c>
      <c r="B26">
        <v>27</v>
      </c>
      <c r="C26">
        <v>84</v>
      </c>
      <c r="D26">
        <v>100</v>
      </c>
      <c r="E26">
        <v>153</v>
      </c>
      <c r="F26">
        <v>8.15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 s="1">
        <v>7.7</v>
      </c>
      <c r="T26" t="str">
        <f>IF(S26&gt;=8,"1","0")</f>
        <v>0</v>
      </c>
      <c r="U26" t="str">
        <f>IF(S26&gt;=7,IF(S26&lt;8,"1","0"),"0")</f>
        <v>1</v>
      </c>
      <c r="V26" t="str">
        <f>IF(S26&lt;7,"1","0")</f>
        <v>0</v>
      </c>
      <c r="W26" s="4">
        <v>27.192</v>
      </c>
      <c r="X26" s="2" t="str">
        <f>SUBSTITUTE(W26,",","")</f>
        <v>27192</v>
      </c>
      <c r="Y26">
        <v>27192</v>
      </c>
      <c r="Z26" s="3">
        <f>S26*SQRT(Y26)/SQRT(MAX(Y$2:Y$47)*100)</f>
        <v>0.11196789624367927</v>
      </c>
      <c r="AA26" s="2" t="str">
        <f>IF(Z26&gt;0.2,"1","0")</f>
        <v>0</v>
      </c>
      <c r="AB26" t="str">
        <f>IF(AND(Z26&lt;=0.2,Z26&gt;=0.1),"1","0")</f>
        <v>1</v>
      </c>
      <c r="AC26" t="str">
        <f>IF(Z26&lt;0.1,"1","0")</f>
        <v>0</v>
      </c>
    </row>
    <row r="27" spans="1:29" x14ac:dyDescent="0.25">
      <c r="A27" t="s">
        <v>21</v>
      </c>
      <c r="B27">
        <v>5</v>
      </c>
      <c r="C27">
        <v>110</v>
      </c>
      <c r="D27">
        <v>28</v>
      </c>
      <c r="E27">
        <v>81</v>
      </c>
      <c r="F27">
        <v>7.83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8.9</v>
      </c>
      <c r="T27" t="str">
        <f t="shared" si="0"/>
        <v>1</v>
      </c>
      <c r="U27" t="str">
        <f t="shared" ref="U27:U47" si="3">IF(S27&gt;=7,IF(S27&lt;8,"1","0"),"0")</f>
        <v>0</v>
      </c>
      <c r="V27" t="str">
        <f t="shared" ref="V27:V47" si="4">IF(S27&lt;7,"1","0")</f>
        <v>0</v>
      </c>
      <c r="W27" s="4">
        <v>200.05</v>
      </c>
      <c r="X27" s="2" t="str">
        <f>SUBSTITUTE(W27,",","")</f>
        <v>20005</v>
      </c>
      <c r="Y27">
        <v>20005</v>
      </c>
      <c r="Z27" s="3">
        <f>S27*SQRT(Y27)/SQRT(MAX(Y$2:Y$47)*100)</f>
        <v>0.11100473436731022</v>
      </c>
      <c r="AA27" s="2" t="str">
        <f>IF(Z27&gt;0.2,"1","0")</f>
        <v>0</v>
      </c>
      <c r="AB27" t="str">
        <f>IF(AND(Z27&lt;=0.2,Z27&gt;=0.1),"1","0")</f>
        <v>1</v>
      </c>
      <c r="AC27" t="str">
        <f>IF(Z27&lt;0.1,"1","0")</f>
        <v>0</v>
      </c>
    </row>
    <row r="28" spans="1:29" x14ac:dyDescent="0.25">
      <c r="A28" t="s">
        <v>53</v>
      </c>
      <c r="B28">
        <v>14</v>
      </c>
      <c r="C28">
        <v>64</v>
      </c>
      <c r="D28">
        <v>300</v>
      </c>
      <c r="E28">
        <v>60</v>
      </c>
      <c r="F28">
        <v>7.6875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6.6</v>
      </c>
      <c r="T28" t="str">
        <f t="shared" si="0"/>
        <v>0</v>
      </c>
      <c r="U28" t="str">
        <f t="shared" si="3"/>
        <v>0</v>
      </c>
      <c r="V28" t="str">
        <f t="shared" si="4"/>
        <v>1</v>
      </c>
      <c r="W28" s="4">
        <v>36.341000000000001</v>
      </c>
      <c r="X28" s="2" t="str">
        <f>SUBSTITUTE(W28,",","")</f>
        <v>36341</v>
      </c>
      <c r="Y28">
        <v>36341</v>
      </c>
      <c r="Z28" s="3">
        <f>S28*SQRT(Y28)/SQRT(MAX(Y$2:Y$47)*100)</f>
        <v>0.11094930593887066</v>
      </c>
      <c r="AA28" s="2" t="str">
        <f>IF(Z28&gt;0.2,"1","0")</f>
        <v>0</v>
      </c>
      <c r="AB28" t="str">
        <f>IF(AND(Z28&lt;=0.2,Z28&gt;=0.1),"1","0")</f>
        <v>1</v>
      </c>
      <c r="AC28" t="str">
        <f>IF(Z28&lt;0.1,"1","0")</f>
        <v>0</v>
      </c>
    </row>
    <row r="29" spans="1:29" x14ac:dyDescent="0.25">
      <c r="A29" t="s">
        <v>35</v>
      </c>
      <c r="B29">
        <v>196</v>
      </c>
      <c r="C29">
        <v>175</v>
      </c>
      <c r="D29">
        <v>219</v>
      </c>
      <c r="E29">
        <v>16</v>
      </c>
      <c r="F29">
        <v>8.98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7.8</v>
      </c>
      <c r="T29" t="str">
        <f t="shared" si="0"/>
        <v>0</v>
      </c>
      <c r="U29" t="str">
        <f t="shared" si="3"/>
        <v>1</v>
      </c>
      <c r="V29" t="str">
        <f t="shared" si="4"/>
        <v>0</v>
      </c>
      <c r="W29" s="4">
        <v>24.975999999999999</v>
      </c>
      <c r="X29" s="2" t="str">
        <f>SUBSTITUTE(W29,",","")</f>
        <v>24976</v>
      </c>
      <c r="Y29">
        <v>24976</v>
      </c>
      <c r="Z29" s="3">
        <f>S29*SQRT(Y29)/SQRT(MAX(Y$2:Y$47)*100)</f>
        <v>0.10870218227470757</v>
      </c>
      <c r="AA29" s="2" t="str">
        <f>IF(Z29&gt;0.2,"1","0")</f>
        <v>0</v>
      </c>
      <c r="AB29" t="str">
        <f>IF(AND(Z29&lt;=0.2,Z29&gt;=0.1),"1","0")</f>
        <v>1</v>
      </c>
      <c r="AC29" t="str">
        <f>IF(Z29&lt;0.1,"1","0")</f>
        <v>0</v>
      </c>
    </row>
    <row r="30" spans="1:29" x14ac:dyDescent="0.25">
      <c r="A30" t="s">
        <v>87</v>
      </c>
      <c r="B30">
        <v>2</v>
      </c>
      <c r="C30">
        <v>24</v>
      </c>
      <c r="D30">
        <v>8</v>
      </c>
      <c r="E30">
        <v>0</v>
      </c>
      <c r="F30">
        <v>7.74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7</v>
      </c>
      <c r="T30" t="str">
        <f t="shared" si="0"/>
        <v>0</v>
      </c>
      <c r="U30" t="str">
        <f t="shared" si="3"/>
        <v>1</v>
      </c>
      <c r="V30" t="str">
        <f t="shared" si="4"/>
        <v>0</v>
      </c>
      <c r="W30" s="4">
        <v>30.579000000000001</v>
      </c>
      <c r="X30" s="2" t="str">
        <f>SUBSTITUTE(W30,",","")</f>
        <v>30579</v>
      </c>
      <c r="Y30">
        <v>30579</v>
      </c>
      <c r="Z30" s="3">
        <f>S30*SQRT(Y30)/SQRT(MAX(Y$2:Y$47)*100)</f>
        <v>0.10794235697764926</v>
      </c>
      <c r="AA30" s="2" t="str">
        <f>IF(Z30&gt;0.2,"1","0")</f>
        <v>0</v>
      </c>
      <c r="AB30" t="str">
        <f>IF(AND(Z30&lt;=0.2,Z30&gt;=0.1),"1","0")</f>
        <v>1</v>
      </c>
      <c r="AC30" t="str">
        <f>IF(Z30&lt;0.1,"1","0")</f>
        <v>0</v>
      </c>
    </row>
    <row r="31" spans="1:29" x14ac:dyDescent="0.25">
      <c r="A31" t="s">
        <v>52</v>
      </c>
      <c r="B31">
        <v>288</v>
      </c>
      <c r="C31">
        <v>12</v>
      </c>
      <c r="D31">
        <v>40</v>
      </c>
      <c r="E31">
        <v>69</v>
      </c>
      <c r="F31">
        <v>8.8650000000000002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6</v>
      </c>
      <c r="T31" t="str">
        <f t="shared" si="0"/>
        <v>0</v>
      </c>
      <c r="U31" t="str">
        <f t="shared" si="3"/>
        <v>0</v>
      </c>
      <c r="V31" t="str">
        <f t="shared" si="4"/>
        <v>1</v>
      </c>
      <c r="W31" s="4">
        <v>37.744</v>
      </c>
      <c r="X31" s="2" t="str">
        <f>SUBSTITUTE(W31,",","")</f>
        <v>37744</v>
      </c>
      <c r="Y31">
        <v>37744</v>
      </c>
      <c r="Z31" s="3">
        <f>S31*SQRT(Y31)/SQRT(MAX(Y$2:Y$47)*100)</f>
        <v>0.10279155347738972</v>
      </c>
      <c r="AA31" s="2" t="str">
        <f>IF(Z31&gt;0.2,"1","0")</f>
        <v>0</v>
      </c>
      <c r="AB31" t="str">
        <f>IF(AND(Z31&lt;=0.2,Z31&gt;=0.1),"1","0")</f>
        <v>1</v>
      </c>
      <c r="AC31" t="str">
        <f>IF(Z31&lt;0.1,"1","0")</f>
        <v>0</v>
      </c>
    </row>
    <row r="32" spans="1:29" x14ac:dyDescent="0.25">
      <c r="A32" t="s">
        <v>54</v>
      </c>
      <c r="B32">
        <v>218</v>
      </c>
      <c r="C32">
        <v>321</v>
      </c>
      <c r="D32">
        <v>17</v>
      </c>
      <c r="E32">
        <v>0</v>
      </c>
      <c r="F32">
        <v>7.76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6.4</v>
      </c>
      <c r="T32" t="str">
        <f t="shared" si="0"/>
        <v>0</v>
      </c>
      <c r="U32" t="str">
        <f t="shared" si="3"/>
        <v>0</v>
      </c>
      <c r="V32" t="str">
        <f t="shared" si="4"/>
        <v>1</v>
      </c>
      <c r="W32" s="4">
        <v>31.016999999999999</v>
      </c>
      <c r="X32" s="2" t="str">
        <f>SUBSTITUTE(W32,",","")</f>
        <v>31017</v>
      </c>
      <c r="Y32">
        <v>31017</v>
      </c>
      <c r="Z32" s="3">
        <f>S32*SQRT(Y32)/SQRT(MAX(Y$2:Y$47)*100)</f>
        <v>9.9394438905208937E-2</v>
      </c>
      <c r="AA32" s="2" t="str">
        <f>IF(Z32&gt;0.2,"1","0")</f>
        <v>0</v>
      </c>
      <c r="AB32" t="str">
        <f>IF(AND(Z32&lt;=0.2,Z32&gt;=0.1),"1","0")</f>
        <v>0</v>
      </c>
      <c r="AC32" t="str">
        <f>IF(Z32&lt;0.1,"1","0")</f>
        <v>1</v>
      </c>
    </row>
    <row r="33" spans="1:29" x14ac:dyDescent="0.25">
      <c r="A33" t="s">
        <v>42</v>
      </c>
      <c r="B33">
        <v>23</v>
      </c>
      <c r="C33">
        <v>155</v>
      </c>
      <c r="D33">
        <v>312</v>
      </c>
      <c r="E33">
        <v>281</v>
      </c>
      <c r="F33">
        <v>6.36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7.8</v>
      </c>
      <c r="T33" t="str">
        <f t="shared" si="0"/>
        <v>0</v>
      </c>
      <c r="U33" t="str">
        <f t="shared" si="3"/>
        <v>1</v>
      </c>
      <c r="V33" t="str">
        <f t="shared" si="4"/>
        <v>0</v>
      </c>
      <c r="W33" s="4">
        <v>20.760999999999999</v>
      </c>
      <c r="X33" s="2" t="str">
        <f>SUBSTITUTE(W33,",","")</f>
        <v>20761</v>
      </c>
      <c r="Y33">
        <v>20761</v>
      </c>
      <c r="Z33" s="3">
        <f>S33*SQRT(Y33)/SQRT(MAX(Y$2:Y$47)*100)</f>
        <v>9.9106229639102039E-2</v>
      </c>
      <c r="AA33" s="2" t="str">
        <f>IF(Z33&gt;0.2,"1","0")</f>
        <v>0</v>
      </c>
      <c r="AB33" t="str">
        <f>IF(AND(Z33&lt;=0.2,Z33&gt;=0.1),"1","0")</f>
        <v>0</v>
      </c>
      <c r="AC33" t="str">
        <f>IF(Z33&lt;0.1,"1","0")</f>
        <v>1</v>
      </c>
    </row>
    <row r="34" spans="1:29" x14ac:dyDescent="0.25">
      <c r="A34" t="s">
        <v>24</v>
      </c>
      <c r="B34">
        <v>29</v>
      </c>
      <c r="C34">
        <v>29</v>
      </c>
      <c r="D34">
        <v>14</v>
      </c>
      <c r="E34">
        <v>38</v>
      </c>
      <c r="F34">
        <v>8.1999999999999993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8.8000000000000007</v>
      </c>
      <c r="T34" t="str">
        <f t="shared" si="0"/>
        <v>1</v>
      </c>
      <c r="U34" t="str">
        <f t="shared" si="3"/>
        <v>0</v>
      </c>
      <c r="V34" t="str">
        <f t="shared" si="4"/>
        <v>0</v>
      </c>
      <c r="W34" s="4">
        <v>154.76</v>
      </c>
      <c r="X34" s="2" t="str">
        <f>SUBSTITUTE(W34,",","")</f>
        <v>15476</v>
      </c>
      <c r="Y34">
        <v>15476</v>
      </c>
      <c r="Z34" s="3">
        <f>S34*SQRT(Y34)/SQRT(MAX(Y$2:Y$47)*100)</f>
        <v>9.6537100381503232E-2</v>
      </c>
      <c r="AA34" s="2" t="str">
        <f>IF(Z34&gt;0.2,"1","0")</f>
        <v>0</v>
      </c>
      <c r="AB34" t="str">
        <f>IF(AND(Z34&lt;=0.2,Z34&gt;=0.1),"1","0")</f>
        <v>0</v>
      </c>
      <c r="AC34" t="str">
        <f>IF(Z34&lt;0.1,"1","0")</f>
        <v>1</v>
      </c>
    </row>
    <row r="35" spans="1:29" x14ac:dyDescent="0.25">
      <c r="A35" t="s">
        <v>86</v>
      </c>
      <c r="B35">
        <v>84</v>
      </c>
      <c r="C35">
        <v>34</v>
      </c>
      <c r="D35">
        <v>14</v>
      </c>
      <c r="E35">
        <v>106</v>
      </c>
      <c r="F35">
        <v>8.1649999999999991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6.6</v>
      </c>
      <c r="T35" t="str">
        <f t="shared" si="0"/>
        <v>0</v>
      </c>
      <c r="U35" t="str">
        <f t="shared" si="3"/>
        <v>0</v>
      </c>
      <c r="V35" t="str">
        <f t="shared" si="4"/>
        <v>1</v>
      </c>
      <c r="W35" s="4">
        <v>27.164000000000001</v>
      </c>
      <c r="X35" s="2" t="str">
        <f>SUBSTITUTE(W35,",","")</f>
        <v>27164</v>
      </c>
      <c r="Y35">
        <v>27164</v>
      </c>
      <c r="Z35" s="3">
        <f>S35*SQRT(Y35)/SQRT(MAX(Y$2:Y$47)*100)</f>
        <v>9.5923057633665043E-2</v>
      </c>
      <c r="AA35" s="2" t="str">
        <f>IF(Z35&gt;0.2,"1","0")</f>
        <v>0</v>
      </c>
      <c r="AB35" t="str">
        <f>IF(AND(Z35&lt;=0.2,Z35&gt;=0.1),"1","0")</f>
        <v>0</v>
      </c>
      <c r="AC35" t="str">
        <f>IF(Z35&lt;0.1,"1","0")</f>
        <v>1</v>
      </c>
    </row>
    <row r="36" spans="1:29" x14ac:dyDescent="0.25">
      <c r="A36" t="s">
        <v>56</v>
      </c>
      <c r="B36">
        <v>50</v>
      </c>
      <c r="C36">
        <v>15</v>
      </c>
      <c r="D36">
        <v>58</v>
      </c>
      <c r="E36">
        <v>57</v>
      </c>
      <c r="F36">
        <v>8.39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6.5</v>
      </c>
      <c r="T36" t="str">
        <f t="shared" si="0"/>
        <v>0</v>
      </c>
      <c r="U36" t="str">
        <f t="shared" si="3"/>
        <v>0</v>
      </c>
      <c r="V36" t="str">
        <f t="shared" si="4"/>
        <v>1</v>
      </c>
      <c r="W36" s="4">
        <v>21.254000000000001</v>
      </c>
      <c r="X36" s="2" t="str">
        <f>SUBSTITUTE(W36,",","")</f>
        <v>21254</v>
      </c>
      <c r="Y36">
        <v>21254</v>
      </c>
      <c r="Z36" s="3">
        <f>S36*SQRT(Y36)/SQRT(MAX(Y$2:Y$47)*100)</f>
        <v>8.356336345431141E-2</v>
      </c>
      <c r="AA36" s="2" t="str">
        <f>IF(Z36&gt;0.2,"1","0")</f>
        <v>0</v>
      </c>
      <c r="AB36" t="str">
        <f>IF(AND(Z36&lt;=0.2,Z36&gt;=0.1),"1","0")</f>
        <v>0</v>
      </c>
      <c r="AC36" t="str">
        <f>IF(Z36&lt;0.1,"1","0")</f>
        <v>1</v>
      </c>
    </row>
    <row r="37" spans="1:29" x14ac:dyDescent="0.25">
      <c r="A37" t="s">
        <v>38</v>
      </c>
      <c r="B37">
        <v>9</v>
      </c>
      <c r="C37">
        <v>530</v>
      </c>
      <c r="D37">
        <v>1</v>
      </c>
      <c r="E37">
        <v>1</v>
      </c>
      <c r="F37">
        <v>8.4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7.4</v>
      </c>
      <c r="T37" t="str">
        <f t="shared" si="0"/>
        <v>0</v>
      </c>
      <c r="U37" t="str">
        <f t="shared" si="3"/>
        <v>1</v>
      </c>
      <c r="V37" t="str">
        <f t="shared" si="4"/>
        <v>0</v>
      </c>
      <c r="W37" s="4">
        <v>13.313000000000001</v>
      </c>
      <c r="X37" s="2" t="str">
        <f>SUBSTITUTE(W37,",","")</f>
        <v>13313</v>
      </c>
      <c r="Y37">
        <v>13313</v>
      </c>
      <c r="Z37" s="3">
        <f>S37*SQRT(Y37)/SQRT(MAX(Y$2:Y$47)*100)</f>
        <v>7.5292532161287201E-2</v>
      </c>
      <c r="AA37" s="2" t="str">
        <f>IF(Z37&gt;0.2,"1","0")</f>
        <v>0</v>
      </c>
      <c r="AB37" t="str">
        <f>IF(AND(Z37&lt;=0.2,Z37&gt;=0.1),"1","0")</f>
        <v>0</v>
      </c>
      <c r="AC37" t="str">
        <f>IF(Z37&lt;0.1,"1","0")</f>
        <v>1</v>
      </c>
    </row>
    <row r="38" spans="1:29" x14ac:dyDescent="0.25">
      <c r="A38" t="s">
        <v>59</v>
      </c>
      <c r="B38">
        <v>182</v>
      </c>
      <c r="C38">
        <v>126</v>
      </c>
      <c r="D38">
        <v>13</v>
      </c>
      <c r="E38">
        <v>3</v>
      </c>
      <c r="F38">
        <v>7.7460000000000004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6.5</v>
      </c>
      <c r="T38" t="str">
        <f t="shared" si="0"/>
        <v>0</v>
      </c>
      <c r="U38" t="str">
        <f t="shared" si="3"/>
        <v>0</v>
      </c>
      <c r="V38" t="str">
        <f t="shared" si="4"/>
        <v>1</v>
      </c>
      <c r="W38" s="4">
        <v>14.731999999999999</v>
      </c>
      <c r="X38" s="2" t="str">
        <f>SUBSTITUTE(W38,",","")</f>
        <v>14732</v>
      </c>
      <c r="Y38">
        <v>14732</v>
      </c>
      <c r="Z38" s="3">
        <f>S38*SQRT(Y38)/SQRT(MAX(Y$2:Y$47)*100)</f>
        <v>6.957070897236968E-2</v>
      </c>
      <c r="AA38" s="2" t="str">
        <f>IF(Z38&gt;0.2,"1","0")</f>
        <v>0</v>
      </c>
      <c r="AB38" t="str">
        <f>IF(AND(Z38&lt;=0.2,Z38&gt;=0.1),"1","0")</f>
        <v>0</v>
      </c>
      <c r="AC38" t="str">
        <f>IF(Z38&lt;0.1,"1","0")</f>
        <v>1</v>
      </c>
    </row>
    <row r="39" spans="1:29" x14ac:dyDescent="0.25">
      <c r="A39" t="s">
        <v>62</v>
      </c>
      <c r="B39">
        <v>20</v>
      </c>
      <c r="C39">
        <v>85</v>
      </c>
      <c r="D39">
        <v>12</v>
      </c>
      <c r="E39">
        <v>152</v>
      </c>
      <c r="F39">
        <v>7.83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6.5</v>
      </c>
      <c r="T39" t="str">
        <f t="shared" si="0"/>
        <v>0</v>
      </c>
      <c r="U39" t="str">
        <f t="shared" si="3"/>
        <v>0</v>
      </c>
      <c r="V39" t="str">
        <f t="shared" si="4"/>
        <v>1</v>
      </c>
      <c r="W39" s="4">
        <v>11.536</v>
      </c>
      <c r="X39" s="2" t="str">
        <f>SUBSTITUTE(W39,",","")</f>
        <v>11536</v>
      </c>
      <c r="Y39">
        <v>11536</v>
      </c>
      <c r="Z39" s="3">
        <f>S39*SQRT(Y39)/SQRT(MAX(Y$2:Y$47)*100)</f>
        <v>6.1563485174618703E-2</v>
      </c>
      <c r="AA39" s="2" t="str">
        <f>IF(Z39&gt;0.2,"1","0")</f>
        <v>0</v>
      </c>
      <c r="AB39" t="str">
        <f>IF(AND(Z39&lt;=0.2,Z39&gt;=0.1),"1","0")</f>
        <v>0</v>
      </c>
      <c r="AC39" t="str">
        <f>IF(Z39&lt;0.1,"1","0")</f>
        <v>1</v>
      </c>
    </row>
    <row r="40" spans="1:29" x14ac:dyDescent="0.25">
      <c r="A40" t="s">
        <v>58</v>
      </c>
      <c r="B40">
        <v>38</v>
      </c>
      <c r="C40">
        <v>8</v>
      </c>
      <c r="D40">
        <v>0</v>
      </c>
      <c r="E40">
        <v>18</v>
      </c>
      <c r="F40">
        <v>7.89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5.0999999999999996</v>
      </c>
      <c r="T40" t="str">
        <f t="shared" si="0"/>
        <v>0</v>
      </c>
      <c r="U40" t="str">
        <f t="shared" si="3"/>
        <v>0</v>
      </c>
      <c r="V40" t="str">
        <f t="shared" si="4"/>
        <v>1</v>
      </c>
      <c r="W40" s="4">
        <v>18.093</v>
      </c>
      <c r="X40" s="2" t="str">
        <f>SUBSTITUTE(W40,",","")</f>
        <v>18093</v>
      </c>
      <c r="Y40">
        <v>18093</v>
      </c>
      <c r="Z40" s="3">
        <f>S40*SQRT(Y40)/SQRT(MAX(Y$2:Y$47)*100)</f>
        <v>6.0493356903895477E-2</v>
      </c>
      <c r="AA40" s="2" t="str">
        <f>IF(Z40&gt;0.2,"1","0")</f>
        <v>0</v>
      </c>
      <c r="AB40" t="str">
        <f>IF(AND(Z40&lt;=0.2,Z40&gt;=0.1),"1","0")</f>
        <v>0</v>
      </c>
      <c r="AC40" t="str">
        <f>IF(Z40&lt;0.1,"1","0")</f>
        <v>1</v>
      </c>
    </row>
    <row r="41" spans="1:29" x14ac:dyDescent="0.25">
      <c r="A41" t="s">
        <v>34</v>
      </c>
      <c r="B41">
        <v>101</v>
      </c>
      <c r="C41">
        <v>95</v>
      </c>
      <c r="D41">
        <v>4</v>
      </c>
      <c r="E41">
        <v>42</v>
      </c>
      <c r="F41">
        <v>5.65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7.5</v>
      </c>
      <c r="T41" t="str">
        <f t="shared" si="0"/>
        <v>0</v>
      </c>
      <c r="U41" t="str">
        <f t="shared" si="3"/>
        <v>1</v>
      </c>
      <c r="V41" t="str">
        <f t="shared" si="4"/>
        <v>0</v>
      </c>
      <c r="W41" s="4">
        <v>71.150000000000006</v>
      </c>
      <c r="X41" s="2" t="str">
        <f>SUBSTITUTE(W41,",","")</f>
        <v>7115</v>
      </c>
      <c r="Y41">
        <v>7115</v>
      </c>
      <c r="Z41" s="3">
        <f>S41*SQRT(Y41)/SQRT(MAX(Y$2:Y$47)*100)</f>
        <v>5.5786733531073822E-2</v>
      </c>
      <c r="AA41" s="2" t="str">
        <f>IF(Z41&gt;0.2,"1","0")</f>
        <v>0</v>
      </c>
      <c r="AB41" t="str">
        <f>IF(AND(Z41&lt;=0.2,Z41&gt;=0.1),"1","0")</f>
        <v>0</v>
      </c>
      <c r="AC41" t="str">
        <f>IF(Z41&lt;0.1,"1","0")</f>
        <v>1</v>
      </c>
    </row>
    <row r="42" spans="1:29" x14ac:dyDescent="0.25">
      <c r="A42" t="s">
        <v>60</v>
      </c>
      <c r="B42">
        <v>31</v>
      </c>
      <c r="C42">
        <v>125</v>
      </c>
      <c r="D42">
        <v>152</v>
      </c>
      <c r="E42">
        <v>199</v>
      </c>
      <c r="F42">
        <v>7.55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 s="1">
        <v>5.5</v>
      </c>
      <c r="T42" t="str">
        <f t="shared" si="0"/>
        <v>0</v>
      </c>
      <c r="U42" t="str">
        <f t="shared" si="3"/>
        <v>0</v>
      </c>
      <c r="V42" t="str">
        <f t="shared" si="4"/>
        <v>1</v>
      </c>
      <c r="W42" s="4">
        <v>12.859</v>
      </c>
      <c r="X42" s="2" t="str">
        <f>SUBSTITUTE(W42,",","")</f>
        <v>12859</v>
      </c>
      <c r="Y42">
        <v>12859</v>
      </c>
      <c r="Z42" s="3">
        <f>S42*SQRT(Y42)/SQRT(MAX(Y$2:Y$47)*100)</f>
        <v>5.4998203680820826E-2</v>
      </c>
      <c r="AA42" s="2" t="str">
        <f>IF(Z42&gt;0.2,"1","0")</f>
        <v>0</v>
      </c>
      <c r="AB42" t="str">
        <f>IF(AND(Z42&lt;=0.2,Z42&gt;=0.1),"1","0")</f>
        <v>0</v>
      </c>
      <c r="AC42" t="str">
        <f>IF(Z42&lt;0.1,"1","0")</f>
        <v>1</v>
      </c>
    </row>
    <row r="43" spans="1:29" x14ac:dyDescent="0.25">
      <c r="A43" t="s">
        <v>61</v>
      </c>
      <c r="B43">
        <v>46</v>
      </c>
      <c r="C43">
        <v>24</v>
      </c>
      <c r="D43">
        <v>68</v>
      </c>
      <c r="E43">
        <v>54</v>
      </c>
      <c r="F43">
        <v>5.516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5.6</v>
      </c>
      <c r="T43" t="str">
        <f t="shared" si="0"/>
        <v>0</v>
      </c>
      <c r="U43" t="str">
        <f t="shared" si="3"/>
        <v>0</v>
      </c>
      <c r="V43" t="str">
        <f t="shared" si="4"/>
        <v>1</v>
      </c>
      <c r="W43" s="4">
        <v>11.888</v>
      </c>
      <c r="X43" s="2" t="str">
        <f>SUBSTITUTE(W43,",","")</f>
        <v>11888</v>
      </c>
      <c r="Y43">
        <v>11888</v>
      </c>
      <c r="Z43" s="3">
        <f>S43*SQRT(Y43)/SQRT(MAX(Y$2:Y$47)*100)</f>
        <v>5.3842428823493466E-2</v>
      </c>
      <c r="AA43" s="2" t="str">
        <f>IF(Z43&gt;0.2,"1","0")</f>
        <v>0</v>
      </c>
      <c r="AB43" t="str">
        <f>IF(AND(Z43&lt;=0.2,Z43&gt;=0.1),"1","0")</f>
        <v>0</v>
      </c>
      <c r="AC43" t="str">
        <f>IF(Z43&lt;0.1,"1","0")</f>
        <v>1</v>
      </c>
    </row>
    <row r="44" spans="1:29" x14ac:dyDescent="0.25">
      <c r="A44" t="s">
        <v>64</v>
      </c>
      <c r="B44">
        <v>128</v>
      </c>
      <c r="C44">
        <v>29</v>
      </c>
      <c r="D44">
        <v>0</v>
      </c>
      <c r="E44">
        <v>2</v>
      </c>
      <c r="F44">
        <v>8.4149999999999991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6.5</v>
      </c>
      <c r="T44" t="str">
        <f t="shared" si="0"/>
        <v>0</v>
      </c>
      <c r="U44" t="str">
        <f t="shared" si="3"/>
        <v>0</v>
      </c>
      <c r="V44" t="str">
        <f t="shared" si="4"/>
        <v>1</v>
      </c>
      <c r="W44" s="4">
        <v>8.4860000000000007</v>
      </c>
      <c r="X44" s="2" t="str">
        <f>SUBSTITUTE(W44,",","")</f>
        <v>8486</v>
      </c>
      <c r="Y44">
        <v>8486</v>
      </c>
      <c r="Z44" s="3">
        <f>S44*SQRT(Y44)/SQRT(MAX(Y$2:Y$47)*100)</f>
        <v>5.2801600605955831E-2</v>
      </c>
      <c r="AA44" s="2" t="str">
        <f>IF(Z44&gt;0.2,"1","0")</f>
        <v>0</v>
      </c>
      <c r="AB44" t="str">
        <f>IF(AND(Z44&lt;=0.2,Z44&gt;=0.1),"1","0")</f>
        <v>0</v>
      </c>
      <c r="AC44" t="str">
        <f>IF(Z44&lt;0.1,"1","0")</f>
        <v>1</v>
      </c>
    </row>
    <row r="45" spans="1:29" x14ac:dyDescent="0.25">
      <c r="A45" t="s">
        <v>85</v>
      </c>
      <c r="B45">
        <v>137</v>
      </c>
      <c r="C45">
        <v>261</v>
      </c>
      <c r="D45">
        <v>85</v>
      </c>
      <c r="E45">
        <v>248</v>
      </c>
      <c r="F45">
        <v>7.74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6.5</v>
      </c>
      <c r="T45" t="str">
        <f t="shared" si="0"/>
        <v>0</v>
      </c>
      <c r="U45" t="str">
        <f t="shared" si="3"/>
        <v>0</v>
      </c>
      <c r="V45" t="str">
        <f t="shared" si="4"/>
        <v>1</v>
      </c>
      <c r="W45" s="4">
        <v>8.2929999999999993</v>
      </c>
      <c r="X45" s="2" t="str">
        <f>SUBSTITUTE(W45,",","")</f>
        <v>8293</v>
      </c>
      <c r="Y45">
        <v>8293</v>
      </c>
      <c r="Z45" s="3">
        <f>S45*SQRT(Y45)/SQRT(MAX(Y$2:Y$47)*100)</f>
        <v>5.2197704775503222E-2</v>
      </c>
      <c r="AA45" s="2" t="str">
        <f>IF(Z45&gt;0.2,"1","0")</f>
        <v>0</v>
      </c>
      <c r="AB45" t="str">
        <f>IF(AND(Z45&lt;=0.2,Z45&gt;=0.1),"1","0")</f>
        <v>0</v>
      </c>
      <c r="AC45" t="str">
        <f>IF(Z45&lt;0.1,"1","0")</f>
        <v>1</v>
      </c>
    </row>
    <row r="46" spans="1:29" x14ac:dyDescent="0.25">
      <c r="A46" t="s">
        <v>84</v>
      </c>
      <c r="B46">
        <v>6</v>
      </c>
      <c r="C46">
        <v>716</v>
      </c>
      <c r="D46">
        <v>52</v>
      </c>
      <c r="E46">
        <v>87</v>
      </c>
      <c r="F46">
        <v>9.4499999999999993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6.3</v>
      </c>
      <c r="T46" t="str">
        <f t="shared" si="0"/>
        <v>0</v>
      </c>
      <c r="U46" t="str">
        <f t="shared" si="3"/>
        <v>0</v>
      </c>
      <c r="V46" t="str">
        <f t="shared" si="4"/>
        <v>1</v>
      </c>
      <c r="W46" s="4">
        <v>8.34</v>
      </c>
      <c r="X46" s="2" t="str">
        <f>SUBSTITUTE(W46,",","")</f>
        <v>834</v>
      </c>
      <c r="Y46">
        <v>8340</v>
      </c>
      <c r="Z46" s="3">
        <f>S46*SQRT(Y46)/SQRT(MAX(Y$2:Y$47)*100)</f>
        <v>5.0734781247366002E-2</v>
      </c>
      <c r="AA46" s="2" t="str">
        <f>IF(Z46&gt;0.2,"1","0")</f>
        <v>0</v>
      </c>
      <c r="AB46" t="str">
        <f>IF(AND(Z46&lt;=0.2,Z46&gt;=0.1),"1","0")</f>
        <v>0</v>
      </c>
      <c r="AC46" t="str">
        <f>IF(Z46&lt;0.1,"1","0")</f>
        <v>1</v>
      </c>
    </row>
    <row r="47" spans="1:29" x14ac:dyDescent="0.25">
      <c r="A47" t="s">
        <v>55</v>
      </c>
      <c r="B47">
        <v>122</v>
      </c>
      <c r="C47">
        <v>292</v>
      </c>
      <c r="D47">
        <v>21</v>
      </c>
      <c r="E47">
        <v>0</v>
      </c>
      <c r="F47">
        <v>7.79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5.2</v>
      </c>
      <c r="T47" t="str">
        <f t="shared" si="0"/>
        <v>0</v>
      </c>
      <c r="U47" t="str">
        <f t="shared" si="3"/>
        <v>0</v>
      </c>
      <c r="V47" t="str">
        <f t="shared" si="4"/>
        <v>1</v>
      </c>
      <c r="W47" s="4">
        <v>22.08</v>
      </c>
      <c r="X47" s="2" t="str">
        <f>SUBSTITUTE(W47,",","")</f>
        <v>2208</v>
      </c>
      <c r="Y47">
        <v>2208</v>
      </c>
      <c r="Z47" s="3">
        <f>S47*SQRT(Y47)/SQRT(MAX(Y$2:Y$47)*100)</f>
        <v>2.1546914858071052E-2</v>
      </c>
      <c r="AA47" s="2" t="str">
        <f>IF(Z47&gt;0.2,"1","0")</f>
        <v>0</v>
      </c>
      <c r="AB47" t="str">
        <f>IF(AND(Z47&lt;=0.2,Z47&gt;=0.1),"1","0")</f>
        <v>0</v>
      </c>
      <c r="AC47" t="str">
        <f>IF(Z47&lt;0.1,"1","0")</f>
        <v>1</v>
      </c>
    </row>
    <row r="50" spans="1:29" x14ac:dyDescent="0.25">
      <c r="A50" t="s">
        <v>63</v>
      </c>
      <c r="B50">
        <v>17</v>
      </c>
      <c r="C50">
        <v>38</v>
      </c>
      <c r="D50">
        <v>9</v>
      </c>
      <c r="E50">
        <v>16</v>
      </c>
      <c r="F50">
        <v>8.6300000000000008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5.9</v>
      </c>
      <c r="T50" t="str">
        <f>IF(S50&gt;=8,"1","0")</f>
        <v>0</v>
      </c>
      <c r="U50" t="str">
        <f>IF(S50&gt;=7,IF(S50&lt;8,"1","0"),"0")</f>
        <v>0</v>
      </c>
      <c r="V50" t="str">
        <f>IF(S50&lt;7,"1","0")</f>
        <v>1</v>
      </c>
      <c r="W50" s="4">
        <v>11.106</v>
      </c>
      <c r="X50" s="2" t="str">
        <f>SUBSTITUTE(W50,",","")</f>
        <v>11106</v>
      </c>
      <c r="Y50">
        <v>11106</v>
      </c>
      <c r="Z50" s="3">
        <f>S50*SQRT(Y50)/SQRT(MAX(Y$2:Y$47)*100)</f>
        <v>5.4829345737978631E-2</v>
      </c>
      <c r="AA50" s="2" t="str">
        <f>IF(Z50&gt;0.2,"1","0")</f>
        <v>0</v>
      </c>
      <c r="AB50" t="str">
        <f>IF(AND(Z50&lt;=0.2,Z50&gt;=0.1),"1","0")</f>
        <v>0</v>
      </c>
      <c r="AC50" t="str">
        <f>IF(Z50&lt;0.1,"1","0")</f>
        <v>1</v>
      </c>
    </row>
    <row r="51" spans="1:29" x14ac:dyDescent="0.25">
      <c r="A51" t="s">
        <v>57</v>
      </c>
      <c r="B51">
        <v>109</v>
      </c>
      <c r="C51">
        <v>1</v>
      </c>
      <c r="D51">
        <v>0</v>
      </c>
      <c r="E51">
        <v>3</v>
      </c>
      <c r="F51">
        <v>7.18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5.2</v>
      </c>
      <c r="T51" t="str">
        <f>IF(S51&gt;=8,"1","0")</f>
        <v>0</v>
      </c>
      <c r="U51" t="str">
        <f>IF(S51&gt;=7,IF(S51&lt;8,"1","0"),"0")</f>
        <v>0</v>
      </c>
      <c r="V51" t="str">
        <f>IF(S51&lt;7,"1","0")</f>
        <v>1</v>
      </c>
      <c r="W51" s="4">
        <v>21.023</v>
      </c>
      <c r="X51" s="2" t="str">
        <f>SUBSTITUTE(W51,",","")</f>
        <v>21023</v>
      </c>
      <c r="Y51">
        <v>21023</v>
      </c>
      <c r="Z51" s="3">
        <f>S51*SQRT(Y51)/SQRT(MAX(Y$2:Y$47)*100)</f>
        <v>6.6486413485329368E-2</v>
      </c>
      <c r="AA51" s="2" t="str">
        <f>IF(Z51&gt;0.2,"1","0")</f>
        <v>0</v>
      </c>
      <c r="AB51" t="str">
        <f>IF(AND(Z51&lt;=0.2,Z51&gt;=0.1),"1","0")</f>
        <v>0</v>
      </c>
      <c r="AC51" t="str">
        <f>IF(Z51&lt;0.1,"1","0")</f>
        <v>1</v>
      </c>
    </row>
    <row r="52" spans="1:29" x14ac:dyDescent="0.25">
      <c r="A52" t="s">
        <v>16</v>
      </c>
      <c r="B52">
        <v>69</v>
      </c>
      <c r="C52">
        <v>115</v>
      </c>
      <c r="D52">
        <v>277</v>
      </c>
      <c r="E52">
        <v>127</v>
      </c>
      <c r="F52">
        <v>9.0150000000000006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 s="1">
        <v>9.1999999999999993</v>
      </c>
      <c r="T52" t="str">
        <f>IF(S52&gt;=8,"1","0")</f>
        <v>1</v>
      </c>
      <c r="U52" t="str">
        <f>IF(S52&gt;=7,IF(S52&lt;8,"1","0"),"0")</f>
        <v>0</v>
      </c>
      <c r="V52" t="str">
        <f>IF(S52&lt;7,"1","0")</f>
        <v>0</v>
      </c>
      <c r="W52" s="4">
        <v>624.33199999999999</v>
      </c>
      <c r="X52" s="2" t="str">
        <f>SUBSTITUTE(W52,",","")</f>
        <v>624332</v>
      </c>
      <c r="Y52">
        <v>624332</v>
      </c>
      <c r="Z52" s="3">
        <f>S52*SQRT(Y52)/SQRT(MAX(Y$2:Y$47)*100)</f>
        <v>0.64102924352506807</v>
      </c>
      <c r="AA52" s="2" t="str">
        <f>IF(Z52&gt;0.2,"1","0")</f>
        <v>1</v>
      </c>
      <c r="AB52" t="str">
        <f>IF(AND(Z52&lt;=0.2,Z52&gt;=0.1),"1","0")</f>
        <v>0</v>
      </c>
      <c r="AC52" t="str">
        <f>IF(Z52&lt;0.1,"1","0")</f>
        <v>0</v>
      </c>
    </row>
    <row r="53" spans="1:29" x14ac:dyDescent="0.25">
      <c r="A53" t="s">
        <v>25</v>
      </c>
      <c r="B53">
        <v>219</v>
      </c>
      <c r="C53">
        <v>41</v>
      </c>
      <c r="D53">
        <v>39</v>
      </c>
      <c r="E53">
        <v>475</v>
      </c>
      <c r="F53">
        <v>8.39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 s="1">
        <v>8.8000000000000007</v>
      </c>
      <c r="T53" t="str">
        <f>IF(S53&gt;=8,"1","0")</f>
        <v>1</v>
      </c>
      <c r="U53" t="str">
        <f>IF(S53&gt;=7,IF(S53&lt;8,"1","0"),"0")</f>
        <v>0</v>
      </c>
      <c r="V53" t="str">
        <f>IF(S53&lt;7,"1","0")</f>
        <v>0</v>
      </c>
      <c r="W53" s="4">
        <v>345.46899999999999</v>
      </c>
      <c r="X53" s="2" t="str">
        <f>SUBSTITUTE(W53,",","")</f>
        <v>345469</v>
      </c>
      <c r="Y53">
        <v>345469</v>
      </c>
      <c r="Z53" s="3">
        <f>S53*SQRT(Y53)/SQRT(MAX(Y$2:Y$47)*100)</f>
        <v>0.45610982874497613</v>
      </c>
      <c r="AA53" s="2" t="str">
        <f>IF(Z53&gt;0.2,"1","0")</f>
        <v>1</v>
      </c>
      <c r="AB53" t="str">
        <f>IF(AND(Z53&lt;=0.2,Z53&gt;=0.1),"1","0")</f>
        <v>0</v>
      </c>
      <c r="AC53" t="str">
        <f>IF(Z53&lt;0.1,"1","0")</f>
        <v>0</v>
      </c>
    </row>
    <row r="54" spans="1:29" x14ac:dyDescent="0.25">
      <c r="A54" t="s">
        <v>33</v>
      </c>
      <c r="B54">
        <v>88</v>
      </c>
      <c r="C54">
        <v>447</v>
      </c>
      <c r="D54">
        <v>1</v>
      </c>
      <c r="E54">
        <v>10</v>
      </c>
      <c r="F54">
        <v>8.35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 s="1">
        <v>7.9</v>
      </c>
      <c r="T54" t="str">
        <f>IF(S54&gt;=8,"1","0")</f>
        <v>0</v>
      </c>
      <c r="U54" t="str">
        <f>IF(S54&gt;=7,IF(S54&lt;8,"1","0"),"0")</f>
        <v>1</v>
      </c>
      <c r="V54" t="str">
        <f>IF(S54&lt;7,"1","0")</f>
        <v>0</v>
      </c>
      <c r="W54" s="4">
        <v>39.551000000000002</v>
      </c>
      <c r="X54" s="2" t="str">
        <f>SUBSTITUTE(W54,",","")</f>
        <v>39551</v>
      </c>
      <c r="Y54">
        <v>39551</v>
      </c>
      <c r="Z54" s="3">
        <f>S54*SQRT(Y54)/SQRT(MAX(Y$2:Y$47)*100)</f>
        <v>0.13854410230195149</v>
      </c>
      <c r="AA54" s="2" t="str">
        <f>IF(Z54&gt;0.2,"1","0")</f>
        <v>0</v>
      </c>
      <c r="AB54" t="str">
        <f>IF(AND(Z54&lt;=0.2,Z54&gt;=0.1),"1","0")</f>
        <v>1</v>
      </c>
      <c r="AC54" t="str">
        <f>IF(Z54&lt;0.1,"1","0")</f>
        <v>0</v>
      </c>
    </row>
    <row r="55" spans="1:29" x14ac:dyDescent="0.25">
      <c r="A55" t="s">
        <v>28</v>
      </c>
      <c r="B55">
        <v>92</v>
      </c>
      <c r="C55">
        <v>78</v>
      </c>
      <c r="D55">
        <v>26</v>
      </c>
      <c r="E55">
        <v>10</v>
      </c>
      <c r="F55">
        <v>8.4350000000000005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s="1">
        <v>7.8</v>
      </c>
      <c r="T55" t="str">
        <f>IF(S55&gt;=8,"1","0")</f>
        <v>0</v>
      </c>
      <c r="U55" t="str">
        <f>IF(S55&gt;=7,IF(S55&lt;8,"1","0"),"0")</f>
        <v>1</v>
      </c>
      <c r="V55" t="str">
        <f>IF(S55&lt;7,"1","0")</f>
        <v>0</v>
      </c>
      <c r="W55" s="4">
        <v>244.792</v>
      </c>
      <c r="X55" s="2" t="str">
        <f>SUBSTITUTE(W55,",","")</f>
        <v>244792</v>
      </c>
      <c r="Y55">
        <v>244792</v>
      </c>
      <c r="Z55" s="3">
        <f>S55*SQRT(Y55)/SQRT(MAX(Y$2:Y$47)*100)</f>
        <v>0.3403105637018764</v>
      </c>
      <c r="AA55" s="2" t="str">
        <f>IF(Z55&gt;0.2,"1","0")</f>
        <v>1</v>
      </c>
      <c r="AB55" t="str">
        <f>IF(AND(Z55&lt;=0.2,Z55&gt;=0.1),"1","0")</f>
        <v>0</v>
      </c>
      <c r="AC55" t="str">
        <f>IF(Z55&lt;0.1,"1","0")</f>
        <v>0</v>
      </c>
    </row>
  </sheetData>
  <sortState ref="A1:AC47">
    <sortCondition descending="1" ref="Z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5EDE-9B76-4AB9-A2DA-CDCBEC993EE1}">
  <dimension ref="A1:N52"/>
  <sheetViews>
    <sheetView topLeftCell="A34" workbookViewId="0">
      <selection activeCell="A52" sqref="A52"/>
    </sheetView>
  </sheetViews>
  <sheetFormatPr defaultRowHeight="15" x14ac:dyDescent="0.25"/>
  <cols>
    <col min="1" max="4" width="9.28515625" bestFit="1" customWidth="1"/>
    <col min="5" max="5" width="8.42578125" bestFit="1" customWidth="1"/>
    <col min="6" max="6" width="13.85546875" bestFit="1" customWidth="1"/>
    <col min="7" max="7" width="11" bestFit="1" customWidth="1"/>
    <col min="8" max="8" width="13.42578125" bestFit="1" customWidth="1"/>
    <col min="9" max="9" width="11.42578125" bestFit="1" customWidth="1"/>
    <col min="10" max="11" width="11.42578125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9</v>
      </c>
      <c r="F1" t="s">
        <v>5</v>
      </c>
      <c r="G1" t="s">
        <v>6</v>
      </c>
      <c r="H1" t="s">
        <v>7</v>
      </c>
      <c r="I1" t="s">
        <v>13</v>
      </c>
      <c r="J1" t="s">
        <v>29</v>
      </c>
      <c r="K1" t="s">
        <v>30</v>
      </c>
      <c r="L1" t="s">
        <v>46</v>
      </c>
      <c r="M1" t="s">
        <v>47</v>
      </c>
      <c r="N1" t="s">
        <v>48</v>
      </c>
    </row>
    <row r="2" spans="1:14" x14ac:dyDescent="0.25">
      <c r="A2">
        <f>Sheet1!B2/1000</f>
        <v>0.08</v>
      </c>
      <c r="B2">
        <f>Sheet1!C2/1000</f>
        <v>0.113</v>
      </c>
      <c r="C2">
        <f>Sheet1!D2/1000</f>
        <v>6.0000000000000001E-3</v>
      </c>
      <c r="D2">
        <f>Sheet1!E2/1000</f>
        <v>0</v>
      </c>
      <c r="E2">
        <f>Sheet1!F2/10</f>
        <v>0.82250000000000001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 t="s">
        <v>44</v>
      </c>
      <c r="M2" t="s">
        <v>45</v>
      </c>
      <c r="N2" t="s">
        <v>45</v>
      </c>
    </row>
    <row r="3" spans="1:14" x14ac:dyDescent="0.25">
      <c r="A3">
        <f>Sheet1!B3/1000</f>
        <v>0.35399999999999998</v>
      </c>
      <c r="B3">
        <f>Sheet1!C3/1000</f>
        <v>0.14099999999999999</v>
      </c>
      <c r="C3">
        <f>Sheet1!D3/1000</f>
        <v>8.5999999999999993E-2</v>
      </c>
      <c r="D3">
        <f>Sheet1!E3/1000</f>
        <v>0.19700000000000001</v>
      </c>
      <c r="E3">
        <f>Sheet1!F3/10</f>
        <v>0.9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 t="s">
        <v>44</v>
      </c>
      <c r="M3" t="s">
        <v>45</v>
      </c>
      <c r="N3" t="s">
        <v>45</v>
      </c>
    </row>
    <row r="4" spans="1:14" x14ac:dyDescent="0.25">
      <c r="A4">
        <f>Sheet1!B52/1000</f>
        <v>6.9000000000000006E-2</v>
      </c>
      <c r="B4">
        <f>Sheet1!C52/1000</f>
        <v>0.115</v>
      </c>
      <c r="C4">
        <f>Sheet1!D52/1000</f>
        <v>0.27700000000000002</v>
      </c>
      <c r="D4">
        <f>Sheet1!E52/1000</f>
        <v>0.127</v>
      </c>
      <c r="E4">
        <f>Sheet1!F52/10</f>
        <v>0.90150000000000008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 t="s">
        <v>44</v>
      </c>
      <c r="M4" t="s">
        <v>45</v>
      </c>
      <c r="N4" t="s">
        <v>45</v>
      </c>
    </row>
    <row r="5" spans="1:14" x14ac:dyDescent="0.25">
      <c r="A5">
        <f>Sheet1!B4/1000</f>
        <v>4.1000000000000002E-2</v>
      </c>
      <c r="B5">
        <f>Sheet1!C4/1000</f>
        <v>7.6999999999999999E-2</v>
      </c>
      <c r="C5">
        <f>Sheet1!D4/1000</f>
        <v>3.4000000000000002E-2</v>
      </c>
      <c r="D5">
        <f>Sheet1!E4/1000</f>
        <v>0.05</v>
      </c>
      <c r="E5">
        <f>Sheet1!F4/10</f>
        <v>0.80500000000000005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 t="s">
        <v>44</v>
      </c>
      <c r="M5" t="s">
        <v>45</v>
      </c>
      <c r="N5" t="s">
        <v>45</v>
      </c>
    </row>
    <row r="6" spans="1:14" x14ac:dyDescent="0.25">
      <c r="A6">
        <f>Sheet1!B5/1000</f>
        <v>0.182</v>
      </c>
      <c r="B6">
        <f>Sheet1!C5/1000</f>
        <v>2.3E-2</v>
      </c>
      <c r="C6">
        <f>Sheet1!D5/1000</f>
        <v>0.26900000000000002</v>
      </c>
      <c r="D6">
        <f>Sheet1!E5/1000</f>
        <v>6.4000000000000001E-2</v>
      </c>
      <c r="E6">
        <f>Sheet1!F5/10</f>
        <v>0.873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 t="s">
        <v>44</v>
      </c>
      <c r="M6" t="s">
        <v>45</v>
      </c>
      <c r="N6" t="s">
        <v>45</v>
      </c>
    </row>
    <row r="7" spans="1:14" x14ac:dyDescent="0.25">
      <c r="A7">
        <f>Sheet1!B6/1000</f>
        <v>0.59</v>
      </c>
      <c r="B7">
        <f>Sheet1!C6/1000</f>
        <v>9.7000000000000003E-2</v>
      </c>
      <c r="C7">
        <f>Sheet1!D6/1000</f>
        <v>0.11600000000000001</v>
      </c>
      <c r="D7">
        <f>Sheet1!E6/1000</f>
        <v>7.9000000000000001E-2</v>
      </c>
      <c r="E7">
        <f>Sheet1!F6/10</f>
        <v>0.71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 t="s">
        <v>44</v>
      </c>
      <c r="M7" t="s">
        <v>45</v>
      </c>
      <c r="N7" t="s">
        <v>45</v>
      </c>
    </row>
    <row r="8" spans="1:14" x14ac:dyDescent="0.25">
      <c r="A8">
        <f>Sheet1!B53/1000</f>
        <v>0.219</v>
      </c>
      <c r="B8">
        <f>Sheet1!C53/1000</f>
        <v>4.1000000000000002E-2</v>
      </c>
      <c r="C8">
        <f>Sheet1!D53/1000</f>
        <v>3.9E-2</v>
      </c>
      <c r="D8">
        <f>Sheet1!E53/1000</f>
        <v>0.47499999999999998</v>
      </c>
      <c r="E8">
        <f>Sheet1!F53/10</f>
        <v>0.83900000000000008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 t="s">
        <v>44</v>
      </c>
      <c r="M8" t="s">
        <v>45</v>
      </c>
      <c r="N8" t="s">
        <v>45</v>
      </c>
    </row>
    <row r="9" spans="1:14" x14ac:dyDescent="0.25">
      <c r="A9">
        <f>Sheet1!B7/1000</f>
        <v>1.4999999999999999E-2</v>
      </c>
      <c r="B9">
        <f>Sheet1!C7/1000</f>
        <v>7.0000000000000007E-2</v>
      </c>
      <c r="C9">
        <f>Sheet1!D7/1000</f>
        <v>3.6999999999999998E-2</v>
      </c>
      <c r="D9">
        <f>Sheet1!E7/1000</f>
        <v>0.129</v>
      </c>
      <c r="E9">
        <f>Sheet1!F7/10</f>
        <v>0.9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 t="s">
        <v>44</v>
      </c>
      <c r="M9" t="s">
        <v>45</v>
      </c>
      <c r="N9" t="s">
        <v>45</v>
      </c>
    </row>
    <row r="10" spans="1:14" x14ac:dyDescent="0.25">
      <c r="A10">
        <f>Sheet1!B8/1000</f>
        <v>2.3E-2</v>
      </c>
      <c r="B10">
        <f>Sheet1!C8/1000</f>
        <v>3.1E-2</v>
      </c>
      <c r="C10">
        <f>Sheet1!D8/1000</f>
        <v>5.6000000000000001E-2</v>
      </c>
      <c r="D10">
        <f>Sheet1!E8/1000</f>
        <v>4.2999999999999997E-2</v>
      </c>
      <c r="E10">
        <f>Sheet1!F8/10</f>
        <v>0.86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44</v>
      </c>
      <c r="M10" t="s">
        <v>45</v>
      </c>
      <c r="N10" t="s">
        <v>45</v>
      </c>
    </row>
    <row r="11" spans="1:14" x14ac:dyDescent="0.25">
      <c r="A11">
        <f>Sheet1!B9/1000</f>
        <v>6.8000000000000005E-2</v>
      </c>
      <c r="B11">
        <f>Sheet1!C9/1000</f>
        <v>4.4999999999999998E-2</v>
      </c>
      <c r="C11">
        <f>Sheet1!D9/1000</f>
        <v>1.2999999999999999E-2</v>
      </c>
      <c r="D11">
        <f>Sheet1!E9/1000</f>
        <v>2.8000000000000001E-2</v>
      </c>
      <c r="E11">
        <f>Sheet1!F9/10</f>
        <v>0.88300000000000001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 t="s">
        <v>44</v>
      </c>
      <c r="M11" t="s">
        <v>45</v>
      </c>
      <c r="N11" t="s">
        <v>45</v>
      </c>
    </row>
    <row r="12" spans="1:14" x14ac:dyDescent="0.25">
      <c r="A12">
        <f>Sheet1!B10/1000</f>
        <v>0.39800000000000002</v>
      </c>
      <c r="B12">
        <f>Sheet1!C10/1000</f>
        <v>0.28699999999999998</v>
      </c>
      <c r="C12">
        <f>Sheet1!D10/1000</f>
        <v>8.2000000000000003E-2</v>
      </c>
      <c r="D12">
        <f>Sheet1!E10/1000</f>
        <v>4.2999999999999997E-2</v>
      </c>
      <c r="E12">
        <f>Sheet1!F10/10</f>
        <v>0.82100000000000006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44</v>
      </c>
      <c r="M12" t="s">
        <v>45</v>
      </c>
      <c r="N12" t="s">
        <v>45</v>
      </c>
    </row>
    <row r="13" spans="1:14" x14ac:dyDescent="0.25">
      <c r="A13">
        <f>Sheet1!B11/1000</f>
        <v>9.1999999999999998E-2</v>
      </c>
      <c r="B13">
        <f>Sheet1!C11/1000</f>
        <v>0.35299999999999998</v>
      </c>
      <c r="C13">
        <f>Sheet1!D11/1000</f>
        <v>0.03</v>
      </c>
      <c r="D13">
        <f>Sheet1!E11/1000</f>
        <v>1.2999999999999999E-2</v>
      </c>
      <c r="E13">
        <f>Sheet1!F11/10</f>
        <v>0.80210000000000004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44</v>
      </c>
      <c r="M13" t="s">
        <v>45</v>
      </c>
      <c r="N13" t="s">
        <v>45</v>
      </c>
    </row>
    <row r="14" spans="1:14" x14ac:dyDescent="0.25">
      <c r="A14">
        <f>Sheet1!B12/1000</f>
        <v>7.8E-2</v>
      </c>
      <c r="B14">
        <f>Sheet1!C12/1000</f>
        <v>9.4E-2</v>
      </c>
      <c r="C14">
        <f>Sheet1!D12/1000</f>
        <v>1.4E-2</v>
      </c>
      <c r="D14">
        <f>Sheet1!E12/1000</f>
        <v>3.0000000000000001E-3</v>
      </c>
      <c r="E14">
        <f>Sheet1!F12/10</f>
        <v>0.95899999999999996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44</v>
      </c>
      <c r="M14" t="s">
        <v>45</v>
      </c>
      <c r="N14" t="s">
        <v>45</v>
      </c>
    </row>
    <row r="15" spans="1:14" x14ac:dyDescent="0.25">
      <c r="A15">
        <f>Sheet1!B55/1000</f>
        <v>9.1999999999999998E-2</v>
      </c>
      <c r="B15">
        <f>Sheet1!C55/1000</f>
        <v>7.8E-2</v>
      </c>
      <c r="C15">
        <f>Sheet1!D55/1000</f>
        <v>2.5999999999999999E-2</v>
      </c>
      <c r="D15">
        <f>Sheet1!E55/1000</f>
        <v>0.01</v>
      </c>
      <c r="E15">
        <f>Sheet1!F55/10</f>
        <v>0.84350000000000003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44</v>
      </c>
      <c r="M15" t="s">
        <v>45</v>
      </c>
      <c r="N15" t="s">
        <v>45</v>
      </c>
    </row>
    <row r="16" spans="1:14" x14ac:dyDescent="0.25">
      <c r="A16">
        <f>Sheet1!B13/1000</f>
        <v>0.193</v>
      </c>
      <c r="B16">
        <f>Sheet1!C13/1000</f>
        <v>0.32300000000000001</v>
      </c>
      <c r="C16">
        <f>Sheet1!D13/1000</f>
        <v>8.0000000000000002E-3</v>
      </c>
      <c r="D16">
        <f>Sheet1!E13/1000</f>
        <v>6.3E-2</v>
      </c>
      <c r="E16">
        <f>Sheet1!F13/10</f>
        <v>0.91229999999999989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 t="s">
        <v>44</v>
      </c>
      <c r="M16" t="s">
        <v>45</v>
      </c>
      <c r="N16" t="s">
        <v>45</v>
      </c>
    </row>
    <row r="17" spans="1:14" x14ac:dyDescent="0.25">
      <c r="A17">
        <f>Sheet1!B14/1000</f>
        <v>0.02</v>
      </c>
      <c r="B17">
        <f>Sheet1!C14/1000</f>
        <v>0.185</v>
      </c>
      <c r="C17">
        <f>Sheet1!D14/1000</f>
        <v>2.1000000000000001E-2</v>
      </c>
      <c r="D17">
        <f>Sheet1!E14/1000</f>
        <v>0.106</v>
      </c>
      <c r="E17">
        <f>Sheet1!F14/10</f>
        <v>0.85199999999999998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 t="s">
        <v>45</v>
      </c>
      <c r="M17" t="s">
        <v>44</v>
      </c>
      <c r="N17" t="s">
        <v>45</v>
      </c>
    </row>
    <row r="18" spans="1:14" x14ac:dyDescent="0.25">
      <c r="A18">
        <f>Sheet1!B15/1000</f>
        <v>1E-3</v>
      </c>
      <c r="B18">
        <f>Sheet1!C15/1000</f>
        <v>0.28299999999999997</v>
      </c>
      <c r="C18">
        <f>Sheet1!D15/1000</f>
        <v>8.3000000000000004E-2</v>
      </c>
      <c r="D18">
        <f>Sheet1!E15/1000</f>
        <v>1.2E-2</v>
      </c>
      <c r="E18">
        <f>Sheet1!F15/10</f>
        <v>0.78700000000000003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 t="s">
        <v>45</v>
      </c>
      <c r="M18" t="s">
        <v>44</v>
      </c>
      <c r="N18" t="s">
        <v>45</v>
      </c>
    </row>
    <row r="19" spans="1:14" x14ac:dyDescent="0.25">
      <c r="A19">
        <f>Sheet1!B16/1000</f>
        <v>0.36899999999999999</v>
      </c>
      <c r="B19">
        <f>Sheet1!C16/1000</f>
        <v>0.44900000000000001</v>
      </c>
      <c r="C19">
        <f>Sheet1!D16/1000</f>
        <v>9.2999999999999999E-2</v>
      </c>
      <c r="D19">
        <f>Sheet1!E16/1000</f>
        <v>4.7E-2</v>
      </c>
      <c r="E19">
        <f>Sheet1!F16/10</f>
        <v>0.80249999999999999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 t="s">
        <v>45</v>
      </c>
      <c r="M19" t="s">
        <v>44</v>
      </c>
      <c r="N19" t="s">
        <v>45</v>
      </c>
    </row>
    <row r="20" spans="1:14" x14ac:dyDescent="0.25">
      <c r="A20">
        <f>Sheet1!B17/1000</f>
        <v>0.189</v>
      </c>
      <c r="B20">
        <f>Sheet1!C17/1000</f>
        <v>0.113</v>
      </c>
      <c r="C20">
        <f>Sheet1!D17/1000</f>
        <v>0.219</v>
      </c>
      <c r="D20">
        <f>Sheet1!E17/1000</f>
        <v>0.16300000000000001</v>
      </c>
      <c r="E20">
        <f>Sheet1!F17/10</f>
        <v>0.87100000000000011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 t="s">
        <v>45</v>
      </c>
      <c r="M20" t="s">
        <v>44</v>
      </c>
      <c r="N20" t="s">
        <v>45</v>
      </c>
    </row>
    <row r="21" spans="1:14" x14ac:dyDescent="0.25">
      <c r="A21">
        <f>Sheet1!B18/1000</f>
        <v>0</v>
      </c>
      <c r="B21">
        <f>Sheet1!C18/1000</f>
        <v>0.28399999999999997</v>
      </c>
      <c r="C21">
        <f>Sheet1!D18/1000</f>
        <v>4.0000000000000001E-3</v>
      </c>
      <c r="D21">
        <f>Sheet1!E18/1000</f>
        <v>5.0999999999999997E-2</v>
      </c>
      <c r="E21">
        <f>Sheet1!F18/10</f>
        <v>0.85549999999999993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 t="s">
        <v>45</v>
      </c>
      <c r="M21" t="s">
        <v>44</v>
      </c>
      <c r="N21" t="s">
        <v>45</v>
      </c>
    </row>
    <row r="22" spans="1:14" x14ac:dyDescent="0.25">
      <c r="A22">
        <f>Sheet1!B19/1000</f>
        <v>6.4000000000000001E-2</v>
      </c>
      <c r="B22">
        <f>Sheet1!C19/1000</f>
        <v>4.0000000000000001E-3</v>
      </c>
      <c r="C22">
        <f>Sheet1!D19/1000</f>
        <v>1.4999999999999999E-2</v>
      </c>
      <c r="D22">
        <f>Sheet1!E19/1000</f>
        <v>7.0999999999999994E-2</v>
      </c>
      <c r="E22">
        <f>Sheet1!F19/10</f>
        <v>0.51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 t="s">
        <v>45</v>
      </c>
      <c r="M22" t="s">
        <v>44</v>
      </c>
      <c r="N22" t="s">
        <v>45</v>
      </c>
    </row>
    <row r="23" spans="1:14" x14ac:dyDescent="0.25">
      <c r="A23">
        <f>Sheet1!B20/1000</f>
        <v>6.0000000000000001E-3</v>
      </c>
      <c r="B23">
        <f>Sheet1!C20/1000</f>
        <v>0.123</v>
      </c>
      <c r="C23">
        <f>Sheet1!D20/1000</f>
        <v>0.188</v>
      </c>
      <c r="D23">
        <f>Sheet1!E20/1000</f>
        <v>1.4E-2</v>
      </c>
      <c r="E23">
        <f>Sheet1!F20/10</f>
        <v>0.79349999999999998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 t="s">
        <v>45</v>
      </c>
      <c r="M23" t="s">
        <v>44</v>
      </c>
      <c r="N23" t="s">
        <v>45</v>
      </c>
    </row>
    <row r="24" spans="1:14" x14ac:dyDescent="0.25">
      <c r="A24">
        <f>Sheet1!B21/1000</f>
        <v>0.13400000000000001</v>
      </c>
      <c r="B24">
        <f>Sheet1!C21/1000</f>
        <v>6.9000000000000006E-2</v>
      </c>
      <c r="C24">
        <f>Sheet1!D21/1000</f>
        <v>6.6000000000000003E-2</v>
      </c>
      <c r="D24">
        <f>Sheet1!E21/1000</f>
        <v>2E-3</v>
      </c>
      <c r="E24">
        <f>Sheet1!F21/10</f>
        <v>0.81199999999999994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 t="s">
        <v>45</v>
      </c>
      <c r="M24" t="s">
        <v>44</v>
      </c>
      <c r="N24" t="s">
        <v>45</v>
      </c>
    </row>
    <row r="25" spans="1:14" x14ac:dyDescent="0.25">
      <c r="A25">
        <f>Sheet1!B22/1000</f>
        <v>8.0000000000000002E-3</v>
      </c>
      <c r="B25">
        <f>Sheet1!C22/1000</f>
        <v>6.4000000000000001E-2</v>
      </c>
      <c r="C25">
        <f>Sheet1!D22/1000</f>
        <v>0.185</v>
      </c>
      <c r="D25">
        <f>Sheet1!E22/1000</f>
        <v>0.30099999999999999</v>
      </c>
      <c r="E25">
        <f>Sheet1!F22/10</f>
        <v>0.82400000000000007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45</v>
      </c>
      <c r="M25" t="s">
        <v>44</v>
      </c>
      <c r="N25" t="s">
        <v>45</v>
      </c>
    </row>
    <row r="26" spans="1:14" x14ac:dyDescent="0.25">
      <c r="A26">
        <f>Sheet1!B54/1000</f>
        <v>8.7999999999999995E-2</v>
      </c>
      <c r="B26">
        <f>Sheet1!C54/1000</f>
        <v>0.44700000000000001</v>
      </c>
      <c r="C26">
        <f>Sheet1!D54/1000</f>
        <v>1E-3</v>
      </c>
      <c r="D26">
        <f>Sheet1!E54/1000</f>
        <v>0.01</v>
      </c>
      <c r="E26">
        <f>Sheet1!F54/10</f>
        <v>0.83499999999999996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 t="s">
        <v>45</v>
      </c>
      <c r="M26" t="s">
        <v>44</v>
      </c>
      <c r="N26" t="s">
        <v>45</v>
      </c>
    </row>
    <row r="27" spans="1:14" x14ac:dyDescent="0.25">
      <c r="A27">
        <f>Sheet1!B23/1000</f>
        <v>0.19900000000000001</v>
      </c>
      <c r="B27">
        <f>Sheet1!C23/1000</f>
        <v>8.2000000000000003E-2</v>
      </c>
      <c r="C27">
        <f>Sheet1!D23/1000</f>
        <v>1.7000000000000001E-2</v>
      </c>
      <c r="D27">
        <f>Sheet1!E23/1000</f>
        <v>6.7000000000000004E-2</v>
      </c>
      <c r="E27">
        <f>Sheet1!F23/10</f>
        <v>0.89149999999999996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 t="s">
        <v>45</v>
      </c>
      <c r="M27" t="s">
        <v>44</v>
      </c>
      <c r="N27" t="s">
        <v>45</v>
      </c>
    </row>
    <row r="28" spans="1:14" x14ac:dyDescent="0.25">
      <c r="A28">
        <f>Sheet1!B24/1000</f>
        <v>0.113</v>
      </c>
      <c r="B28">
        <f>Sheet1!C24/1000</f>
        <v>4.2000000000000003E-2</v>
      </c>
      <c r="C28">
        <f>Sheet1!D24/1000</f>
        <v>5.8000000000000003E-2</v>
      </c>
      <c r="D28">
        <f>Sheet1!E24/1000</f>
        <v>8.4000000000000005E-2</v>
      </c>
      <c r="E28">
        <f>Sheet1!F24/10</f>
        <v>0.8630000000000001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45</v>
      </c>
      <c r="M28" t="s">
        <v>44</v>
      </c>
      <c r="N28" t="s">
        <v>45</v>
      </c>
    </row>
    <row r="29" spans="1:14" x14ac:dyDescent="0.25">
      <c r="A29">
        <f>Sheet1!B25/1000</f>
        <v>0.36399999999999999</v>
      </c>
      <c r="B29">
        <f>Sheet1!C25/1000</f>
        <v>0.30399999999999999</v>
      </c>
      <c r="C29">
        <f>Sheet1!D25/1000</f>
        <v>0.14499999999999999</v>
      </c>
      <c r="D29">
        <f>Sheet1!E25/1000</f>
        <v>0.14799999999999999</v>
      </c>
      <c r="E29">
        <f>Sheet1!F25/10</f>
        <v>0.90349999999999997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45</v>
      </c>
      <c r="M29" t="s">
        <v>44</v>
      </c>
      <c r="N29" t="s">
        <v>45</v>
      </c>
    </row>
    <row r="30" spans="1:14" x14ac:dyDescent="0.25">
      <c r="A30">
        <f>Sheet1!B26/1000</f>
        <v>2.7E-2</v>
      </c>
      <c r="B30">
        <f>Sheet1!C26/1000</f>
        <v>8.4000000000000005E-2</v>
      </c>
      <c r="C30">
        <f>Sheet1!D26/1000</f>
        <v>0.1</v>
      </c>
      <c r="D30">
        <f>Sheet1!E26/1000</f>
        <v>0.153</v>
      </c>
      <c r="E30">
        <f>Sheet1!F26/10</f>
        <v>0.81500000000000006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 t="s">
        <v>45</v>
      </c>
      <c r="M30" t="s">
        <v>44</v>
      </c>
      <c r="N30" t="s">
        <v>45</v>
      </c>
    </row>
    <row r="31" spans="1:14" x14ac:dyDescent="0.25">
      <c r="A31">
        <f>Sheet1!B27/1000</f>
        <v>5.0000000000000001E-3</v>
      </c>
      <c r="B31">
        <f>Sheet1!C27/1000</f>
        <v>0.11</v>
      </c>
      <c r="C31">
        <f>Sheet1!D27/1000</f>
        <v>2.8000000000000001E-2</v>
      </c>
      <c r="D31">
        <f>Sheet1!E27/1000</f>
        <v>8.1000000000000003E-2</v>
      </c>
      <c r="E31">
        <f>Sheet1!F27/10</f>
        <v>0.78300000000000003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 t="s">
        <v>45</v>
      </c>
      <c r="M31" t="s">
        <v>44</v>
      </c>
      <c r="N31" t="s">
        <v>45</v>
      </c>
    </row>
    <row r="37" spans="1:11" x14ac:dyDescent="0.25">
      <c r="A37">
        <v>92</v>
      </c>
      <c r="B37">
        <v>353</v>
      </c>
      <c r="C37">
        <v>30</v>
      </c>
      <c r="D37">
        <v>13</v>
      </c>
      <c r="E37">
        <v>8.0210000000000008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>
        <f>A37/1000</f>
        <v>9.1999999999999998E-2</v>
      </c>
      <c r="B38">
        <f t="shared" ref="B38:E38" si="0">B37/1000</f>
        <v>0.35299999999999998</v>
      </c>
      <c r="C38">
        <f t="shared" si="0"/>
        <v>0.03</v>
      </c>
      <c r="D38">
        <f t="shared" si="0"/>
        <v>1.2999999999999999E-2</v>
      </c>
      <c r="E38">
        <f>E37/10</f>
        <v>0.80210000000000004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>
        <v>9.1999999999999998E-2</v>
      </c>
      <c r="B39">
        <v>0.35299999999999998</v>
      </c>
      <c r="C39">
        <v>0.03</v>
      </c>
      <c r="D39">
        <v>1.2999999999999999E-2</v>
      </c>
      <c r="E39">
        <v>0.80210000000000004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 t="str">
        <f>_xlfn.TEXTJOIN(" ",TRUE,A39:K39)</f>
        <v>0,092 0,353 0,03 0,013 0,8021 0 1 0 0 0 1</v>
      </c>
    </row>
    <row r="42" spans="1:11" x14ac:dyDescent="0.25">
      <c r="A42">
        <v>193</v>
      </c>
      <c r="B42">
        <v>323</v>
      </c>
      <c r="C42">
        <v>8</v>
      </c>
      <c r="D42">
        <v>63</v>
      </c>
      <c r="E42">
        <v>9.1229999999999993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</row>
    <row r="43" spans="1:11" x14ac:dyDescent="0.25">
      <c r="A43">
        <f>A42/1000</f>
        <v>0.193</v>
      </c>
      <c r="B43">
        <f t="shared" ref="B43:E43" si="1">B42/1000</f>
        <v>0.32300000000000001</v>
      </c>
      <c r="C43">
        <f t="shared" si="1"/>
        <v>8.0000000000000002E-3</v>
      </c>
      <c r="D43">
        <f t="shared" si="1"/>
        <v>6.3E-2</v>
      </c>
      <c r="E43">
        <f>E42/10</f>
        <v>0.91229999999999989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</row>
    <row r="44" spans="1:11" x14ac:dyDescent="0.25">
      <c r="A44" t="str">
        <f>_xlfn.TEXTJOIN(" ",TRUE,A43:K43)</f>
        <v>0,193 0,323 0,008 0,063 0,9123 0 1 0 1 0 0</v>
      </c>
    </row>
    <row r="46" spans="1:11" x14ac:dyDescent="0.25">
      <c r="A46" t="str">
        <f>_xlfn.TEXTJOIN(" ",TRUE,Sheet1!B42/1000,Sheet1!C42/1000,Sheet1!D42/1000,Sheet1!E42/1000,Sheet1!F42/10,Sheet1!G42:R42)</f>
        <v>0,031 0,125 0,152 0,199 0,755 0 0 0 1 0 1 0 0 1 0 0 0</v>
      </c>
    </row>
    <row r="47" spans="1:11" x14ac:dyDescent="0.25">
      <c r="A47" t="str">
        <f>_xlfn.TEXTJOIN(" ",TRUE,Sheet1!B50/1000,Sheet1!C50/1000,Sheet1!D50/1000,Sheet1!E50/1000,Sheet1!F50/10,Sheet1!G50:R50)</f>
        <v>0,017 0,038 0,009 0,016 0,863 1 1 0 0 0 0 1 0 0 0 0 0</v>
      </c>
    </row>
    <row r="48" spans="1:11" x14ac:dyDescent="0.25">
      <c r="A48" t="str">
        <f>_xlfn.TEXTJOIN(" ",TRUE,Sheet1!B43/1000,Sheet1!C43/1000,Sheet1!D43/1000,Sheet1!E43/1000,Sheet1!F43/10,Sheet1!G43:R43)</f>
        <v>0,046 0,024 0,068 0,054 0,5516 1 0 0 0 0 0 0 0 0 0 0 0</v>
      </c>
    </row>
    <row r="49" spans="1:1" x14ac:dyDescent="0.25">
      <c r="A49" t="str">
        <f>_xlfn.TEXTJOIN(" ",TRUE,Sheet1!B44/1000,Sheet1!C44/1000,Sheet1!D44/1000,Sheet1!E44/1000,Sheet1!F44/10,Sheet1!G44:R44)</f>
        <v>0,128 0,029 0 0,002 0,8415 1 0 1 0 0 0 1 0 0 0 0 0</v>
      </c>
    </row>
    <row r="50" spans="1:1" x14ac:dyDescent="0.25">
      <c r="A50" t="str">
        <f>_xlfn.TEXTJOIN(" ",TRUE,Sheet1!B45/1000,Sheet1!C45/1000,Sheet1!D45/1000,Sheet1!E45/1000,Sheet1!F45/10,Sheet1!G45:R45)</f>
        <v>0,137 0,261 0,085 0,248 0,774 0 1 0 0 1 0 0 0 0 0 0 0</v>
      </c>
    </row>
    <row r="51" spans="1:1" x14ac:dyDescent="0.25">
      <c r="A51" t="str">
        <f>_xlfn.TEXTJOIN(" ",TRUE,Sheet1!B46/1000,Sheet1!C46/1000,Sheet1!D46/1000,Sheet1!E46/1000,Sheet1!F46/10,Sheet1!G46:R46)</f>
        <v>0,006 0,716 0,052 0,087 0,945 0 1 0 0 0 0 0 0 0 0 0 0</v>
      </c>
    </row>
    <row r="52" spans="1:1" x14ac:dyDescent="0.25">
      <c r="A52" t="str">
        <f>_xlfn.TEXTJOIN(" ",TRUE,Sheet1!B47/1000,Sheet1!C47/1000,Sheet1!D47/1000,Sheet1!E47/1000,Sheet1!F47/10,Sheet1!G47:R47)</f>
        <v>0,122 0,292 0,021 0 0,779 0 1 1 0 0 0 1 0 0 0 0 0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DFB-4BAC-4AF7-A6BD-20A39F54180F}">
  <dimension ref="A1:T46"/>
  <sheetViews>
    <sheetView topLeftCell="A34" workbookViewId="0">
      <selection activeCell="B45" sqref="B45"/>
    </sheetView>
  </sheetViews>
  <sheetFormatPr defaultRowHeight="15" x14ac:dyDescent="0.25"/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9</v>
      </c>
      <c r="F1" t="s">
        <v>69</v>
      </c>
      <c r="G1" t="s">
        <v>70</v>
      </c>
      <c r="H1" t="s">
        <v>71</v>
      </c>
      <c r="I1" t="s">
        <v>72</v>
      </c>
      <c r="J1" t="s">
        <v>75</v>
      </c>
      <c r="K1" t="s">
        <v>67</v>
      </c>
      <c r="L1" t="s">
        <v>68</v>
      </c>
      <c r="M1" t="s">
        <v>65</v>
      </c>
      <c r="N1" t="s">
        <v>66</v>
      </c>
      <c r="O1" t="s">
        <v>73</v>
      </c>
      <c r="P1" t="s">
        <v>74</v>
      </c>
      <c r="Q1" t="s">
        <v>76</v>
      </c>
      <c r="R1" t="s">
        <v>77</v>
      </c>
      <c r="S1" t="s">
        <v>78</v>
      </c>
      <c r="T1" t="s">
        <v>79</v>
      </c>
    </row>
    <row r="2" spans="1:20" x14ac:dyDescent="0.25">
      <c r="A2">
        <f>Sheet1!B2/1000</f>
        <v>0.08</v>
      </c>
      <c r="B2">
        <f>Sheet1!C2/1000</f>
        <v>0.113</v>
      </c>
      <c r="C2">
        <f>Sheet1!D2/1000</f>
        <v>6.0000000000000001E-3</v>
      </c>
      <c r="D2">
        <f>Sheet1!E2/1000</f>
        <v>0</v>
      </c>
      <c r="E2">
        <f>Sheet1!F2/10</f>
        <v>0.82250000000000001</v>
      </c>
      <c r="F2">
        <f>Sheet1!G2</f>
        <v>0</v>
      </c>
      <c r="G2">
        <f>Sheet1!H2</f>
        <v>1</v>
      </c>
      <c r="H2">
        <f>Sheet1!I2</f>
        <v>0</v>
      </c>
      <c r="I2">
        <f>Sheet1!J2</f>
        <v>1</v>
      </c>
      <c r="J2">
        <f>Sheet1!K2</f>
        <v>0</v>
      </c>
      <c r="K2">
        <f>Sheet1!L2</f>
        <v>0</v>
      </c>
      <c r="L2">
        <f>Sheet1!M2</f>
        <v>0</v>
      </c>
      <c r="M2">
        <f>Sheet1!N2</f>
        <v>0</v>
      </c>
      <c r="N2">
        <f>Sheet1!O2</f>
        <v>1</v>
      </c>
      <c r="O2">
        <f>Sheet1!P2</f>
        <v>0</v>
      </c>
      <c r="P2">
        <f>Sheet1!Q2</f>
        <v>0</v>
      </c>
      <c r="Q2">
        <f>Sheet1!R2</f>
        <v>0</v>
      </c>
      <c r="R2" t="str">
        <f>Sheet1!T2</f>
        <v>1</v>
      </c>
      <c r="S2" t="str">
        <f>Sheet1!U2</f>
        <v>0</v>
      </c>
      <c r="T2" t="str">
        <f>Sheet1!V2</f>
        <v>0</v>
      </c>
    </row>
    <row r="3" spans="1:20" x14ac:dyDescent="0.25">
      <c r="A3">
        <f>Sheet1!B3/1000</f>
        <v>0.35399999999999998</v>
      </c>
      <c r="B3">
        <f>Sheet1!C3/1000</f>
        <v>0.14099999999999999</v>
      </c>
      <c r="C3">
        <f>Sheet1!D3/1000</f>
        <v>8.5999999999999993E-2</v>
      </c>
      <c r="D3">
        <f>Sheet1!E3/1000</f>
        <v>0.19700000000000001</v>
      </c>
      <c r="E3">
        <f>Sheet1!F3/10</f>
        <v>0.9</v>
      </c>
      <c r="F3">
        <f>Sheet1!G3</f>
        <v>0</v>
      </c>
      <c r="G3">
        <f>Sheet1!H3</f>
        <v>1</v>
      </c>
      <c r="H3">
        <f>Sheet1!I3</f>
        <v>0</v>
      </c>
      <c r="I3">
        <f>Sheet1!J3</f>
        <v>0</v>
      </c>
      <c r="J3">
        <f>Sheet1!K3</f>
        <v>0</v>
      </c>
      <c r="K3">
        <f>Sheet1!L3</f>
        <v>1</v>
      </c>
      <c r="L3">
        <f>Sheet1!M3</f>
        <v>0</v>
      </c>
      <c r="M3">
        <f>Sheet1!N3</f>
        <v>1</v>
      </c>
      <c r="N3">
        <f>Sheet1!O3</f>
        <v>0</v>
      </c>
      <c r="O3">
        <f>Sheet1!P3</f>
        <v>0</v>
      </c>
      <c r="P3">
        <f>Sheet1!Q3</f>
        <v>0</v>
      </c>
      <c r="Q3">
        <f>Sheet1!R3</f>
        <v>0</v>
      </c>
      <c r="R3" t="str">
        <f>Sheet1!T3</f>
        <v>1</v>
      </c>
      <c r="S3" t="str">
        <f>Sheet1!U3</f>
        <v>0</v>
      </c>
      <c r="T3" t="str">
        <f>Sheet1!V3</f>
        <v>0</v>
      </c>
    </row>
    <row r="4" spans="1:20" x14ac:dyDescent="0.25">
      <c r="A4">
        <f>Sheet1!B52/1000</f>
        <v>6.9000000000000006E-2</v>
      </c>
      <c r="B4">
        <f>Sheet1!C52/1000</f>
        <v>0.115</v>
      </c>
      <c r="C4">
        <f>Sheet1!D52/1000</f>
        <v>0.27700000000000002</v>
      </c>
      <c r="D4">
        <f>Sheet1!E52/1000</f>
        <v>0.127</v>
      </c>
      <c r="E4">
        <f>Sheet1!F52/10</f>
        <v>0.90150000000000008</v>
      </c>
      <c r="F4">
        <f>Sheet1!G52</f>
        <v>0</v>
      </c>
      <c r="G4">
        <f>Sheet1!H52</f>
        <v>1</v>
      </c>
      <c r="H4">
        <f>Sheet1!I52</f>
        <v>0</v>
      </c>
      <c r="I4">
        <f>Sheet1!J52</f>
        <v>0</v>
      </c>
      <c r="J4">
        <f>Sheet1!K52</f>
        <v>0</v>
      </c>
      <c r="K4">
        <f>Sheet1!L52</f>
        <v>1</v>
      </c>
      <c r="L4">
        <f>Sheet1!M52</f>
        <v>0</v>
      </c>
      <c r="M4">
        <f>Sheet1!N52</f>
        <v>0</v>
      </c>
      <c r="N4">
        <f>Sheet1!O52</f>
        <v>0</v>
      </c>
      <c r="O4">
        <f>Sheet1!P52</f>
        <v>1</v>
      </c>
      <c r="P4">
        <f>Sheet1!Q52</f>
        <v>0</v>
      </c>
      <c r="Q4">
        <f>Sheet1!R52</f>
        <v>0</v>
      </c>
      <c r="R4" t="str">
        <f>Sheet1!T52</f>
        <v>1</v>
      </c>
      <c r="S4" t="str">
        <f>Sheet1!U52</f>
        <v>0</v>
      </c>
      <c r="T4" t="str">
        <f>Sheet1!V52</f>
        <v>0</v>
      </c>
    </row>
    <row r="5" spans="1:20" x14ac:dyDescent="0.25">
      <c r="A5">
        <f>Sheet1!B4/1000</f>
        <v>4.1000000000000002E-2</v>
      </c>
      <c r="B5">
        <f>Sheet1!C4/1000</f>
        <v>7.6999999999999999E-2</v>
      </c>
      <c r="C5">
        <f>Sheet1!D4/1000</f>
        <v>3.4000000000000002E-2</v>
      </c>
      <c r="D5">
        <f>Sheet1!E4/1000</f>
        <v>0.05</v>
      </c>
      <c r="E5">
        <f>Sheet1!F4/10</f>
        <v>0.80500000000000005</v>
      </c>
      <c r="F5">
        <f>Sheet1!G4</f>
        <v>1</v>
      </c>
      <c r="G5">
        <f>Sheet1!H4</f>
        <v>0</v>
      </c>
      <c r="H5">
        <f>Sheet1!I4</f>
        <v>1</v>
      </c>
      <c r="I5">
        <f>Sheet1!J4</f>
        <v>0</v>
      </c>
      <c r="J5">
        <f>Sheet1!K4</f>
        <v>0</v>
      </c>
      <c r="K5">
        <f>Sheet1!L4</f>
        <v>0</v>
      </c>
      <c r="L5">
        <f>Sheet1!M4</f>
        <v>0</v>
      </c>
      <c r="M5">
        <f>Sheet1!N4</f>
        <v>0</v>
      </c>
      <c r="N5">
        <f>Sheet1!O4</f>
        <v>0</v>
      </c>
      <c r="O5">
        <f>Sheet1!P4</f>
        <v>0</v>
      </c>
      <c r="P5">
        <f>Sheet1!Q4</f>
        <v>0</v>
      </c>
      <c r="Q5">
        <f>Sheet1!R4</f>
        <v>0</v>
      </c>
      <c r="R5" t="str">
        <f>Sheet1!T4</f>
        <v>1</v>
      </c>
      <c r="S5" t="str">
        <f>Sheet1!U4</f>
        <v>0</v>
      </c>
      <c r="T5" t="str">
        <f>Sheet1!V4</f>
        <v>0</v>
      </c>
    </row>
    <row r="6" spans="1:20" x14ac:dyDescent="0.25">
      <c r="A6">
        <f>Sheet1!B5/1000</f>
        <v>0.182</v>
      </c>
      <c r="B6">
        <f>Sheet1!C5/1000</f>
        <v>2.3E-2</v>
      </c>
      <c r="C6">
        <f>Sheet1!D5/1000</f>
        <v>0.26900000000000002</v>
      </c>
      <c r="D6">
        <f>Sheet1!E5/1000</f>
        <v>6.4000000000000001E-2</v>
      </c>
      <c r="E6">
        <f>Sheet1!F5/10</f>
        <v>0.873</v>
      </c>
      <c r="F6">
        <f>Sheet1!G5</f>
        <v>1</v>
      </c>
      <c r="G6">
        <f>Sheet1!H5</f>
        <v>0</v>
      </c>
      <c r="H6">
        <f>Sheet1!I5</f>
        <v>1</v>
      </c>
      <c r="I6">
        <f>Sheet1!J5</f>
        <v>0</v>
      </c>
      <c r="J6">
        <f>Sheet1!K5</f>
        <v>0</v>
      </c>
      <c r="K6">
        <f>Sheet1!L5</f>
        <v>0</v>
      </c>
      <c r="L6">
        <f>Sheet1!M5</f>
        <v>0</v>
      </c>
      <c r="M6">
        <f>Sheet1!N5</f>
        <v>0</v>
      </c>
      <c r="N6">
        <f>Sheet1!O5</f>
        <v>0</v>
      </c>
      <c r="O6">
        <f>Sheet1!P5</f>
        <v>0</v>
      </c>
      <c r="P6">
        <f>Sheet1!Q5</f>
        <v>0</v>
      </c>
      <c r="Q6">
        <f>Sheet1!R5</f>
        <v>0</v>
      </c>
      <c r="R6" t="str">
        <f>Sheet1!T5</f>
        <v>1</v>
      </c>
      <c r="S6" t="str">
        <f>Sheet1!U5</f>
        <v>0</v>
      </c>
      <c r="T6" t="str">
        <f>Sheet1!V5</f>
        <v>0</v>
      </c>
    </row>
    <row r="7" spans="1:20" x14ac:dyDescent="0.25">
      <c r="A7">
        <f>Sheet1!B6/1000</f>
        <v>0.59</v>
      </c>
      <c r="B7">
        <f>Sheet1!C6/1000</f>
        <v>9.7000000000000003E-2</v>
      </c>
      <c r="C7">
        <f>Sheet1!D6/1000</f>
        <v>0.11600000000000001</v>
      </c>
      <c r="D7">
        <f>Sheet1!E6/1000</f>
        <v>7.9000000000000001E-2</v>
      </c>
      <c r="E7">
        <f>Sheet1!F6/10</f>
        <v>0.71</v>
      </c>
      <c r="F7">
        <f>Sheet1!G6</f>
        <v>0</v>
      </c>
      <c r="G7">
        <f>Sheet1!H6</f>
        <v>1</v>
      </c>
      <c r="H7">
        <f>Sheet1!I6</f>
        <v>0</v>
      </c>
      <c r="I7">
        <f>Sheet1!J6</f>
        <v>0</v>
      </c>
      <c r="J7">
        <f>Sheet1!K6</f>
        <v>0</v>
      </c>
      <c r="K7">
        <f>Sheet1!L6</f>
        <v>0</v>
      </c>
      <c r="L7">
        <f>Sheet1!M6</f>
        <v>0</v>
      </c>
      <c r="M7">
        <f>Sheet1!N6</f>
        <v>0</v>
      </c>
      <c r="N7">
        <f>Sheet1!O6</f>
        <v>0</v>
      </c>
      <c r="O7">
        <f>Sheet1!P6</f>
        <v>0</v>
      </c>
      <c r="P7">
        <f>Sheet1!Q6</f>
        <v>0</v>
      </c>
      <c r="Q7">
        <f>Sheet1!R6</f>
        <v>0</v>
      </c>
      <c r="R7" t="str">
        <f>Sheet1!T6</f>
        <v>1</v>
      </c>
      <c r="S7" t="str">
        <f>Sheet1!U6</f>
        <v>0</v>
      </c>
      <c r="T7" t="str">
        <f>Sheet1!V6</f>
        <v>0</v>
      </c>
    </row>
    <row r="8" spans="1:20" x14ac:dyDescent="0.25">
      <c r="A8">
        <f>Sheet1!B53/1000</f>
        <v>0.219</v>
      </c>
      <c r="B8">
        <f>Sheet1!C53/1000</f>
        <v>4.1000000000000002E-2</v>
      </c>
      <c r="C8">
        <f>Sheet1!D53/1000</f>
        <v>3.9E-2</v>
      </c>
      <c r="D8">
        <f>Sheet1!E53/1000</f>
        <v>0.47499999999999998</v>
      </c>
      <c r="E8">
        <f>Sheet1!F53/10</f>
        <v>0.83900000000000008</v>
      </c>
      <c r="F8">
        <f>Sheet1!G53</f>
        <v>0</v>
      </c>
      <c r="G8">
        <f>Sheet1!H53</f>
        <v>1</v>
      </c>
      <c r="H8">
        <f>Sheet1!I53</f>
        <v>0</v>
      </c>
      <c r="I8">
        <f>Sheet1!J53</f>
        <v>0</v>
      </c>
      <c r="J8">
        <f>Sheet1!K53</f>
        <v>0</v>
      </c>
      <c r="K8">
        <f>Sheet1!L53</f>
        <v>0</v>
      </c>
      <c r="L8">
        <f>Sheet1!M53</f>
        <v>0</v>
      </c>
      <c r="M8">
        <f>Sheet1!N53</f>
        <v>0</v>
      </c>
      <c r="N8">
        <f>Sheet1!O53</f>
        <v>0</v>
      </c>
      <c r="O8">
        <f>Sheet1!P53</f>
        <v>1</v>
      </c>
      <c r="P8">
        <f>Sheet1!Q53</f>
        <v>0</v>
      </c>
      <c r="Q8">
        <f>Sheet1!R53</f>
        <v>0</v>
      </c>
      <c r="R8" t="str">
        <f>Sheet1!T53</f>
        <v>1</v>
      </c>
      <c r="S8" t="str">
        <f>Sheet1!U53</f>
        <v>0</v>
      </c>
      <c r="T8" t="str">
        <f>Sheet1!V53</f>
        <v>0</v>
      </c>
    </row>
    <row r="9" spans="1:20" x14ac:dyDescent="0.25">
      <c r="A9">
        <f>Sheet1!B7/1000</f>
        <v>1.4999999999999999E-2</v>
      </c>
      <c r="B9">
        <f>Sheet1!C7/1000</f>
        <v>7.0000000000000007E-2</v>
      </c>
      <c r="C9">
        <f>Sheet1!D7/1000</f>
        <v>3.6999999999999998E-2</v>
      </c>
      <c r="D9">
        <f>Sheet1!E7/1000</f>
        <v>0.129</v>
      </c>
      <c r="E9">
        <f>Sheet1!F7/10</f>
        <v>0.9</v>
      </c>
      <c r="F9">
        <f>Sheet1!G7</f>
        <v>0</v>
      </c>
      <c r="G9">
        <f>Sheet1!H7</f>
        <v>1</v>
      </c>
      <c r="H9">
        <f>Sheet1!I7</f>
        <v>0</v>
      </c>
      <c r="I9">
        <f>Sheet1!J7</f>
        <v>0</v>
      </c>
      <c r="J9">
        <f>Sheet1!K7</f>
        <v>0</v>
      </c>
      <c r="K9">
        <f>Sheet1!L7</f>
        <v>1</v>
      </c>
      <c r="L9">
        <f>Sheet1!M7</f>
        <v>0</v>
      </c>
      <c r="M9">
        <f>Sheet1!N7</f>
        <v>1</v>
      </c>
      <c r="N9">
        <f>Sheet1!O7</f>
        <v>0</v>
      </c>
      <c r="O9">
        <f>Sheet1!P7</f>
        <v>0</v>
      </c>
      <c r="P9">
        <f>Sheet1!Q7</f>
        <v>0</v>
      </c>
      <c r="Q9">
        <f>Sheet1!R7</f>
        <v>0</v>
      </c>
      <c r="R9" t="str">
        <f>Sheet1!T7</f>
        <v>1</v>
      </c>
      <c r="S9" t="str">
        <f>Sheet1!U7</f>
        <v>0</v>
      </c>
      <c r="T9" t="str">
        <f>Sheet1!V7</f>
        <v>0</v>
      </c>
    </row>
    <row r="10" spans="1:20" x14ac:dyDescent="0.25">
      <c r="A10">
        <f>Sheet1!B8/1000</f>
        <v>2.3E-2</v>
      </c>
      <c r="B10">
        <f>Sheet1!C8/1000</f>
        <v>3.1E-2</v>
      </c>
      <c r="C10">
        <f>Sheet1!D8/1000</f>
        <v>5.6000000000000001E-2</v>
      </c>
      <c r="D10">
        <f>Sheet1!E8/1000</f>
        <v>4.2999999999999997E-2</v>
      </c>
      <c r="E10">
        <f>Sheet1!F8/10</f>
        <v>0.86</v>
      </c>
      <c r="F10">
        <f>Sheet1!G8</f>
        <v>0</v>
      </c>
      <c r="G10">
        <f>Sheet1!H8</f>
        <v>1</v>
      </c>
      <c r="H10">
        <f>Sheet1!I8</f>
        <v>0</v>
      </c>
      <c r="I10">
        <f>Sheet1!J8</f>
        <v>0</v>
      </c>
      <c r="J10">
        <f>Sheet1!K8</f>
        <v>0</v>
      </c>
      <c r="K10">
        <f>Sheet1!L8</f>
        <v>1</v>
      </c>
      <c r="L10">
        <f>Sheet1!M8</f>
        <v>0</v>
      </c>
      <c r="M10">
        <f>Sheet1!N8</f>
        <v>0</v>
      </c>
      <c r="N10">
        <f>Sheet1!O8</f>
        <v>0</v>
      </c>
      <c r="O10">
        <f>Sheet1!P8</f>
        <v>0</v>
      </c>
      <c r="P10">
        <f>Sheet1!Q8</f>
        <v>0</v>
      </c>
      <c r="Q10">
        <f>Sheet1!R8</f>
        <v>0</v>
      </c>
      <c r="R10" t="str">
        <f>Sheet1!T8</f>
        <v>1</v>
      </c>
      <c r="S10" t="str">
        <f>Sheet1!U8</f>
        <v>0</v>
      </c>
      <c r="T10" t="str">
        <f>Sheet1!V8</f>
        <v>0</v>
      </c>
    </row>
    <row r="11" spans="1:20" x14ac:dyDescent="0.25">
      <c r="A11">
        <f>Sheet1!B9/1000</f>
        <v>6.8000000000000005E-2</v>
      </c>
      <c r="B11">
        <f>Sheet1!C9/1000</f>
        <v>4.4999999999999998E-2</v>
      </c>
      <c r="C11">
        <f>Sheet1!D9/1000</f>
        <v>1.2999999999999999E-2</v>
      </c>
      <c r="D11">
        <f>Sheet1!E9/1000</f>
        <v>2.8000000000000001E-2</v>
      </c>
      <c r="E11">
        <f>Sheet1!F9/10</f>
        <v>0.88300000000000001</v>
      </c>
      <c r="F11">
        <f>Sheet1!G9</f>
        <v>1</v>
      </c>
      <c r="G11">
        <f>Sheet1!H9</f>
        <v>0</v>
      </c>
      <c r="H11">
        <f>Sheet1!I9</f>
        <v>0</v>
      </c>
      <c r="I11">
        <f>Sheet1!J9</f>
        <v>0</v>
      </c>
      <c r="J11">
        <f>Sheet1!K9</f>
        <v>0</v>
      </c>
      <c r="K11">
        <f>Sheet1!L9</f>
        <v>0</v>
      </c>
      <c r="L11">
        <f>Sheet1!M9</f>
        <v>0</v>
      </c>
      <c r="M11">
        <f>Sheet1!N9</f>
        <v>0</v>
      </c>
      <c r="N11">
        <f>Sheet1!O9</f>
        <v>0</v>
      </c>
      <c r="O11">
        <f>Sheet1!P9</f>
        <v>0</v>
      </c>
      <c r="P11">
        <f>Sheet1!Q9</f>
        <v>0</v>
      </c>
      <c r="Q11">
        <f>Sheet1!R9</f>
        <v>0</v>
      </c>
      <c r="R11" t="str">
        <f>Sheet1!T9</f>
        <v>1</v>
      </c>
      <c r="S11" t="str">
        <f>Sheet1!U9</f>
        <v>0</v>
      </c>
      <c r="T11" t="str">
        <f>Sheet1!V9</f>
        <v>0</v>
      </c>
    </row>
    <row r="12" spans="1:20" x14ac:dyDescent="0.25">
      <c r="A12">
        <f>Sheet1!B10/1000</f>
        <v>0.39800000000000002</v>
      </c>
      <c r="B12">
        <f>Sheet1!C10/1000</f>
        <v>0.28699999999999998</v>
      </c>
      <c r="C12">
        <f>Sheet1!D10/1000</f>
        <v>8.2000000000000003E-2</v>
      </c>
      <c r="D12">
        <f>Sheet1!E10/1000</f>
        <v>4.2999999999999997E-2</v>
      </c>
      <c r="E12">
        <f>Sheet1!F10/10</f>
        <v>0.82100000000000006</v>
      </c>
      <c r="F12">
        <f>Sheet1!G10</f>
        <v>1</v>
      </c>
      <c r="G12">
        <f>Sheet1!H10</f>
        <v>0</v>
      </c>
      <c r="H12">
        <f>Sheet1!I10</f>
        <v>0</v>
      </c>
      <c r="I12">
        <f>Sheet1!J10</f>
        <v>0</v>
      </c>
      <c r="J12">
        <f>Sheet1!K10</f>
        <v>0</v>
      </c>
      <c r="K12">
        <f>Sheet1!L10</f>
        <v>0</v>
      </c>
      <c r="L12">
        <f>Sheet1!M10</f>
        <v>0</v>
      </c>
      <c r="M12">
        <f>Sheet1!N10</f>
        <v>0</v>
      </c>
      <c r="N12">
        <f>Sheet1!O10</f>
        <v>0</v>
      </c>
      <c r="O12">
        <f>Sheet1!P10</f>
        <v>0</v>
      </c>
      <c r="P12">
        <f>Sheet1!Q10</f>
        <v>0</v>
      </c>
      <c r="Q12">
        <f>Sheet1!R10</f>
        <v>0</v>
      </c>
      <c r="R12" t="str">
        <f>Sheet1!T10</f>
        <v>1</v>
      </c>
      <c r="S12" t="str">
        <f>Sheet1!U10</f>
        <v>0</v>
      </c>
      <c r="T12" t="str">
        <f>Sheet1!V10</f>
        <v>0</v>
      </c>
    </row>
    <row r="13" spans="1:20" x14ac:dyDescent="0.25">
      <c r="A13">
        <f>Sheet1!B11/1000</f>
        <v>9.1999999999999998E-2</v>
      </c>
      <c r="B13">
        <f>Sheet1!C11/1000</f>
        <v>0.35299999999999998</v>
      </c>
      <c r="C13">
        <f>Sheet1!D11/1000</f>
        <v>0.03</v>
      </c>
      <c r="D13">
        <f>Sheet1!E11/1000</f>
        <v>1.2999999999999999E-2</v>
      </c>
      <c r="E13">
        <f>Sheet1!F11/10</f>
        <v>0.80210000000000004</v>
      </c>
      <c r="F13">
        <f>Sheet1!G11</f>
        <v>0</v>
      </c>
      <c r="G13">
        <f>Sheet1!H11</f>
        <v>1</v>
      </c>
      <c r="H13">
        <f>Sheet1!I11</f>
        <v>0</v>
      </c>
      <c r="I13">
        <f>Sheet1!J11</f>
        <v>0</v>
      </c>
      <c r="J13">
        <f>Sheet1!K11</f>
        <v>0</v>
      </c>
      <c r="K13">
        <f>Sheet1!L11</f>
        <v>1</v>
      </c>
      <c r="L13">
        <f>Sheet1!M11</f>
        <v>0</v>
      </c>
      <c r="M13">
        <f>Sheet1!N11</f>
        <v>0</v>
      </c>
      <c r="N13">
        <f>Sheet1!O11</f>
        <v>0</v>
      </c>
      <c r="O13">
        <f>Sheet1!P11</f>
        <v>0</v>
      </c>
      <c r="P13">
        <f>Sheet1!Q11</f>
        <v>0</v>
      </c>
      <c r="Q13">
        <f>Sheet1!R11</f>
        <v>0</v>
      </c>
      <c r="R13" t="str">
        <f>Sheet1!T11</f>
        <v>1</v>
      </c>
      <c r="S13" t="str">
        <f>Sheet1!U11</f>
        <v>0</v>
      </c>
      <c r="T13" t="str">
        <f>Sheet1!V11</f>
        <v>0</v>
      </c>
    </row>
    <row r="14" spans="1:20" x14ac:dyDescent="0.25">
      <c r="A14">
        <f>Sheet1!B12/1000</f>
        <v>7.8E-2</v>
      </c>
      <c r="B14">
        <f>Sheet1!C12/1000</f>
        <v>9.4E-2</v>
      </c>
      <c r="C14">
        <f>Sheet1!D12/1000</f>
        <v>1.4E-2</v>
      </c>
      <c r="D14">
        <f>Sheet1!E12/1000</f>
        <v>3.0000000000000001E-3</v>
      </c>
      <c r="E14">
        <f>Sheet1!F12/10</f>
        <v>0.95899999999999996</v>
      </c>
      <c r="F14">
        <f>Sheet1!G12</f>
        <v>0</v>
      </c>
      <c r="G14">
        <f>Sheet1!H12</f>
        <v>1</v>
      </c>
      <c r="H14">
        <f>Sheet1!I12</f>
        <v>0</v>
      </c>
      <c r="I14">
        <f>Sheet1!J12</f>
        <v>0</v>
      </c>
      <c r="J14">
        <f>Sheet1!K12</f>
        <v>0</v>
      </c>
      <c r="K14">
        <f>Sheet1!L12</f>
        <v>0</v>
      </c>
      <c r="L14">
        <f>Sheet1!M12</f>
        <v>0</v>
      </c>
      <c r="M14">
        <f>Sheet1!N12</f>
        <v>0</v>
      </c>
      <c r="N14">
        <f>Sheet1!O12</f>
        <v>1</v>
      </c>
      <c r="O14">
        <f>Sheet1!P12</f>
        <v>0</v>
      </c>
      <c r="P14">
        <f>Sheet1!Q12</f>
        <v>1</v>
      </c>
      <c r="Q14">
        <f>Sheet1!R12</f>
        <v>0</v>
      </c>
      <c r="R14" t="str">
        <f>Sheet1!T12</f>
        <v>1</v>
      </c>
      <c r="S14" t="str">
        <f>Sheet1!U12</f>
        <v>0</v>
      </c>
      <c r="T14" t="str">
        <f>Sheet1!V12</f>
        <v>0</v>
      </c>
    </row>
    <row r="15" spans="1:20" x14ac:dyDescent="0.25">
      <c r="A15">
        <f>Sheet1!B55/1000</f>
        <v>9.1999999999999998E-2</v>
      </c>
      <c r="B15">
        <f>Sheet1!C55/1000</f>
        <v>7.8E-2</v>
      </c>
      <c r="C15">
        <f>Sheet1!D55/1000</f>
        <v>2.5999999999999999E-2</v>
      </c>
      <c r="D15">
        <f>Sheet1!E55/1000</f>
        <v>0.01</v>
      </c>
      <c r="E15">
        <f>Sheet1!F55/10</f>
        <v>0.84350000000000003</v>
      </c>
      <c r="F15">
        <f>Sheet1!G55</f>
        <v>0</v>
      </c>
      <c r="G15">
        <f>Sheet1!H55</f>
        <v>1</v>
      </c>
      <c r="H15">
        <f>Sheet1!I55</f>
        <v>0</v>
      </c>
      <c r="I15">
        <f>Sheet1!J55</f>
        <v>0</v>
      </c>
      <c r="J15">
        <f>Sheet1!K55</f>
        <v>1</v>
      </c>
      <c r="K15">
        <f>Sheet1!L55</f>
        <v>0</v>
      </c>
      <c r="L15">
        <f>Sheet1!M55</f>
        <v>0</v>
      </c>
      <c r="M15">
        <f>Sheet1!N55</f>
        <v>0</v>
      </c>
      <c r="N15">
        <f>Sheet1!O55</f>
        <v>0</v>
      </c>
      <c r="O15">
        <f>Sheet1!P55</f>
        <v>0</v>
      </c>
      <c r="P15">
        <f>Sheet1!Q55</f>
        <v>0</v>
      </c>
      <c r="Q15">
        <f>Sheet1!R55</f>
        <v>1</v>
      </c>
      <c r="R15" t="str">
        <f>Sheet1!T55</f>
        <v>0</v>
      </c>
      <c r="S15" t="str">
        <f>Sheet1!U55</f>
        <v>1</v>
      </c>
      <c r="T15" t="str">
        <f>Sheet1!V55</f>
        <v>0</v>
      </c>
    </row>
    <row r="16" spans="1:20" x14ac:dyDescent="0.25">
      <c r="A16">
        <f>Sheet1!B13/1000</f>
        <v>0.193</v>
      </c>
      <c r="B16">
        <f>Sheet1!C13/1000</f>
        <v>0.32300000000000001</v>
      </c>
      <c r="C16">
        <f>Sheet1!D13/1000</f>
        <v>8.0000000000000002E-3</v>
      </c>
      <c r="D16">
        <f>Sheet1!E13/1000</f>
        <v>6.3E-2</v>
      </c>
      <c r="E16">
        <f>Sheet1!F13/10</f>
        <v>0.91229999999999989</v>
      </c>
      <c r="F16">
        <f>Sheet1!G13</f>
        <v>0</v>
      </c>
      <c r="G16">
        <f>Sheet1!H13</f>
        <v>1</v>
      </c>
      <c r="H16">
        <f>Sheet1!I13</f>
        <v>0</v>
      </c>
      <c r="I16">
        <f>Sheet1!J13</f>
        <v>1</v>
      </c>
      <c r="J16">
        <f>Sheet1!K13</f>
        <v>0</v>
      </c>
      <c r="K16">
        <f>Sheet1!L13</f>
        <v>0</v>
      </c>
      <c r="L16">
        <f>Sheet1!M13</f>
        <v>0</v>
      </c>
      <c r="M16">
        <f>Sheet1!N13</f>
        <v>0</v>
      </c>
      <c r="N16">
        <f>Sheet1!O13</f>
        <v>1</v>
      </c>
      <c r="O16">
        <f>Sheet1!P13</f>
        <v>0</v>
      </c>
      <c r="P16">
        <f>Sheet1!Q13</f>
        <v>0</v>
      </c>
      <c r="Q16">
        <f>Sheet1!R13</f>
        <v>0</v>
      </c>
      <c r="R16" t="str">
        <f>Sheet1!T13</f>
        <v>0</v>
      </c>
      <c r="S16" t="str">
        <f>Sheet1!U13</f>
        <v>1</v>
      </c>
      <c r="T16" t="str">
        <f>Sheet1!V13</f>
        <v>0</v>
      </c>
    </row>
    <row r="17" spans="1:20" x14ac:dyDescent="0.25">
      <c r="A17">
        <f>Sheet1!B14/1000</f>
        <v>0.02</v>
      </c>
      <c r="B17">
        <f>Sheet1!C14/1000</f>
        <v>0.185</v>
      </c>
      <c r="C17">
        <f>Sheet1!D14/1000</f>
        <v>2.1000000000000001E-2</v>
      </c>
      <c r="D17">
        <f>Sheet1!E14/1000</f>
        <v>0.106</v>
      </c>
      <c r="E17">
        <f>Sheet1!F14/10</f>
        <v>0.85199999999999998</v>
      </c>
      <c r="F17">
        <f>Sheet1!G14</f>
        <v>1</v>
      </c>
      <c r="G17">
        <f>Sheet1!H14</f>
        <v>1</v>
      </c>
      <c r="H17">
        <f>Sheet1!I14</f>
        <v>0</v>
      </c>
      <c r="I17">
        <f>Sheet1!J14</f>
        <v>0</v>
      </c>
      <c r="J17">
        <f>Sheet1!K14</f>
        <v>0</v>
      </c>
      <c r="K17">
        <f>Sheet1!L14</f>
        <v>1</v>
      </c>
      <c r="L17">
        <f>Sheet1!M14</f>
        <v>0</v>
      </c>
      <c r="M17">
        <f>Sheet1!N14</f>
        <v>0</v>
      </c>
      <c r="N17">
        <f>Sheet1!O14</f>
        <v>0</v>
      </c>
      <c r="O17">
        <f>Sheet1!P14</f>
        <v>0</v>
      </c>
      <c r="P17">
        <f>Sheet1!Q14</f>
        <v>0</v>
      </c>
      <c r="Q17">
        <f>Sheet1!R14</f>
        <v>0</v>
      </c>
      <c r="R17" t="str">
        <f>Sheet1!T14</f>
        <v>0</v>
      </c>
      <c r="S17" t="str">
        <f>Sheet1!U14</f>
        <v>1</v>
      </c>
      <c r="T17" t="str">
        <f>Sheet1!V14</f>
        <v>0</v>
      </c>
    </row>
    <row r="18" spans="1:20" x14ac:dyDescent="0.25">
      <c r="A18">
        <f>Sheet1!B15/1000</f>
        <v>1E-3</v>
      </c>
      <c r="B18">
        <f>Sheet1!C15/1000</f>
        <v>0.28299999999999997</v>
      </c>
      <c r="C18">
        <f>Sheet1!D15/1000</f>
        <v>8.3000000000000004E-2</v>
      </c>
      <c r="D18">
        <f>Sheet1!E15/1000</f>
        <v>1.2E-2</v>
      </c>
      <c r="E18">
        <f>Sheet1!F15/10</f>
        <v>0.78700000000000003</v>
      </c>
      <c r="F18">
        <f>Sheet1!G15</f>
        <v>1</v>
      </c>
      <c r="G18">
        <f>Sheet1!H15</f>
        <v>0</v>
      </c>
      <c r="H18">
        <f>Sheet1!I15</f>
        <v>0</v>
      </c>
      <c r="I18">
        <f>Sheet1!J15</f>
        <v>0</v>
      </c>
      <c r="J18">
        <f>Sheet1!K15</f>
        <v>0</v>
      </c>
      <c r="K18">
        <f>Sheet1!L15</f>
        <v>0</v>
      </c>
      <c r="L18">
        <f>Sheet1!M15</f>
        <v>0</v>
      </c>
      <c r="M18">
        <f>Sheet1!N15</f>
        <v>0</v>
      </c>
      <c r="N18">
        <f>Sheet1!O15</f>
        <v>0</v>
      </c>
      <c r="O18">
        <f>Sheet1!P15</f>
        <v>0</v>
      </c>
      <c r="P18">
        <f>Sheet1!Q15</f>
        <v>0</v>
      </c>
      <c r="Q18">
        <f>Sheet1!R15</f>
        <v>0</v>
      </c>
      <c r="R18" t="str">
        <f>Sheet1!T15</f>
        <v>0</v>
      </c>
      <c r="S18" t="str">
        <f>Sheet1!U15</f>
        <v>1</v>
      </c>
      <c r="T18" t="str">
        <f>Sheet1!V15</f>
        <v>0</v>
      </c>
    </row>
    <row r="19" spans="1:20" x14ac:dyDescent="0.25">
      <c r="A19">
        <f>Sheet1!B16/1000</f>
        <v>0.36899999999999999</v>
      </c>
      <c r="B19">
        <f>Sheet1!C16/1000</f>
        <v>0.44900000000000001</v>
      </c>
      <c r="C19">
        <f>Sheet1!D16/1000</f>
        <v>9.2999999999999999E-2</v>
      </c>
      <c r="D19">
        <f>Sheet1!E16/1000</f>
        <v>4.7E-2</v>
      </c>
      <c r="E19">
        <f>Sheet1!F16/10</f>
        <v>0.80249999999999999</v>
      </c>
      <c r="F19">
        <f>Sheet1!G16</f>
        <v>1</v>
      </c>
      <c r="G19">
        <f>Sheet1!H16</f>
        <v>0</v>
      </c>
      <c r="H19">
        <f>Sheet1!I16</f>
        <v>0</v>
      </c>
      <c r="I19">
        <f>Sheet1!J16</f>
        <v>1</v>
      </c>
      <c r="J19">
        <f>Sheet1!K16</f>
        <v>0</v>
      </c>
      <c r="K19">
        <f>Sheet1!L16</f>
        <v>1</v>
      </c>
      <c r="L19">
        <f>Sheet1!M16</f>
        <v>0</v>
      </c>
      <c r="M19">
        <f>Sheet1!N16</f>
        <v>0</v>
      </c>
      <c r="N19">
        <f>Sheet1!O16</f>
        <v>0</v>
      </c>
      <c r="O19">
        <f>Sheet1!P16</f>
        <v>0</v>
      </c>
      <c r="P19">
        <f>Sheet1!Q16</f>
        <v>0</v>
      </c>
      <c r="Q19">
        <f>Sheet1!R16</f>
        <v>0</v>
      </c>
      <c r="R19" t="str">
        <f>Sheet1!T16</f>
        <v>0</v>
      </c>
      <c r="S19" t="str">
        <f>Sheet1!U16</f>
        <v>1</v>
      </c>
      <c r="T19" t="str">
        <f>Sheet1!V16</f>
        <v>0</v>
      </c>
    </row>
    <row r="20" spans="1:20" x14ac:dyDescent="0.25">
      <c r="A20">
        <f>Sheet1!B17/1000</f>
        <v>0.189</v>
      </c>
      <c r="B20">
        <f>Sheet1!C17/1000</f>
        <v>0.113</v>
      </c>
      <c r="C20">
        <f>Sheet1!D17/1000</f>
        <v>0.219</v>
      </c>
      <c r="D20">
        <f>Sheet1!E17/1000</f>
        <v>0.16300000000000001</v>
      </c>
      <c r="E20">
        <f>Sheet1!F17/10</f>
        <v>0.87100000000000011</v>
      </c>
      <c r="F20">
        <f>Sheet1!G17</f>
        <v>1</v>
      </c>
      <c r="G20">
        <f>Sheet1!H17</f>
        <v>1</v>
      </c>
      <c r="H20">
        <f>Sheet1!I17</f>
        <v>0</v>
      </c>
      <c r="I20">
        <f>Sheet1!J17</f>
        <v>0</v>
      </c>
      <c r="J20">
        <f>Sheet1!K17</f>
        <v>0</v>
      </c>
      <c r="K20">
        <f>Sheet1!L17</f>
        <v>0</v>
      </c>
      <c r="L20">
        <f>Sheet1!M17</f>
        <v>0</v>
      </c>
      <c r="M20">
        <f>Sheet1!N17</f>
        <v>0</v>
      </c>
      <c r="N20">
        <f>Sheet1!O17</f>
        <v>0</v>
      </c>
      <c r="O20">
        <f>Sheet1!P17</f>
        <v>1</v>
      </c>
      <c r="P20">
        <f>Sheet1!Q17</f>
        <v>0</v>
      </c>
      <c r="Q20">
        <f>Sheet1!R17</f>
        <v>0</v>
      </c>
      <c r="R20" t="str">
        <f>Sheet1!T17</f>
        <v>0</v>
      </c>
      <c r="S20" t="str">
        <f>Sheet1!U17</f>
        <v>1</v>
      </c>
      <c r="T20" t="str">
        <f>Sheet1!V17</f>
        <v>0</v>
      </c>
    </row>
    <row r="21" spans="1:20" x14ac:dyDescent="0.25">
      <c r="A21">
        <f>Sheet1!B18/1000</f>
        <v>0</v>
      </c>
      <c r="B21">
        <f>Sheet1!C18/1000</f>
        <v>0.28399999999999997</v>
      </c>
      <c r="C21">
        <f>Sheet1!D18/1000</f>
        <v>4.0000000000000001E-3</v>
      </c>
      <c r="D21">
        <f>Sheet1!E18/1000</f>
        <v>5.0999999999999997E-2</v>
      </c>
      <c r="E21">
        <f>Sheet1!F18/10</f>
        <v>0.85549999999999993</v>
      </c>
      <c r="F21">
        <f>Sheet1!G18</f>
        <v>1</v>
      </c>
      <c r="G21">
        <f>Sheet1!H18</f>
        <v>1</v>
      </c>
      <c r="H21">
        <f>Sheet1!I18</f>
        <v>0</v>
      </c>
      <c r="I21">
        <f>Sheet1!J18</f>
        <v>0</v>
      </c>
      <c r="J21">
        <f>Sheet1!K18</f>
        <v>0</v>
      </c>
      <c r="K21">
        <f>Sheet1!L18</f>
        <v>0</v>
      </c>
      <c r="L21">
        <f>Sheet1!M18</f>
        <v>0</v>
      </c>
      <c r="M21">
        <f>Sheet1!N18</f>
        <v>0</v>
      </c>
      <c r="N21">
        <f>Sheet1!O18</f>
        <v>0</v>
      </c>
      <c r="O21">
        <f>Sheet1!P18</f>
        <v>0</v>
      </c>
      <c r="P21">
        <f>Sheet1!Q18</f>
        <v>0</v>
      </c>
      <c r="Q21">
        <f>Sheet1!R18</f>
        <v>0</v>
      </c>
      <c r="R21" t="str">
        <f>Sheet1!T18</f>
        <v>0</v>
      </c>
      <c r="S21" t="str">
        <f>Sheet1!U18</f>
        <v>0</v>
      </c>
      <c r="T21" t="str">
        <f>Sheet1!V18</f>
        <v>1</v>
      </c>
    </row>
    <row r="22" spans="1:20" x14ac:dyDescent="0.25">
      <c r="A22">
        <f>Sheet1!B19/1000</f>
        <v>6.4000000000000001E-2</v>
      </c>
      <c r="B22">
        <f>Sheet1!C19/1000</f>
        <v>4.0000000000000001E-3</v>
      </c>
      <c r="C22">
        <f>Sheet1!D19/1000</f>
        <v>1.4999999999999999E-2</v>
      </c>
      <c r="D22">
        <f>Sheet1!E19/1000</f>
        <v>7.0999999999999994E-2</v>
      </c>
      <c r="E22">
        <f>Sheet1!F19/10</f>
        <v>0.51</v>
      </c>
      <c r="F22">
        <f>Sheet1!G19</f>
        <v>0</v>
      </c>
      <c r="G22">
        <f>Sheet1!H19</f>
        <v>1</v>
      </c>
      <c r="H22">
        <f>Sheet1!I19</f>
        <v>1</v>
      </c>
      <c r="I22">
        <f>Sheet1!J19</f>
        <v>0</v>
      </c>
      <c r="J22">
        <f>Sheet1!K19</f>
        <v>0</v>
      </c>
      <c r="K22">
        <f>Sheet1!L19</f>
        <v>0</v>
      </c>
      <c r="L22">
        <f>Sheet1!M19</f>
        <v>0</v>
      </c>
      <c r="M22">
        <f>Sheet1!N19</f>
        <v>0</v>
      </c>
      <c r="N22">
        <f>Sheet1!O19</f>
        <v>0</v>
      </c>
      <c r="O22">
        <f>Sheet1!P19</f>
        <v>0</v>
      </c>
      <c r="P22">
        <f>Sheet1!Q19</f>
        <v>0</v>
      </c>
      <c r="Q22">
        <f>Sheet1!R19</f>
        <v>0</v>
      </c>
      <c r="R22" t="str">
        <f>Sheet1!T19</f>
        <v>0</v>
      </c>
      <c r="S22" t="str">
        <f>Sheet1!U19</f>
        <v>1</v>
      </c>
      <c r="T22" t="str">
        <f>Sheet1!V19</f>
        <v>0</v>
      </c>
    </row>
    <row r="23" spans="1:20" x14ac:dyDescent="0.25">
      <c r="A23">
        <f>Sheet1!B20/1000</f>
        <v>6.0000000000000001E-3</v>
      </c>
      <c r="B23">
        <f>Sheet1!C20/1000</f>
        <v>0.123</v>
      </c>
      <c r="C23">
        <f>Sheet1!D20/1000</f>
        <v>0.188</v>
      </c>
      <c r="D23">
        <f>Sheet1!E20/1000</f>
        <v>1.4E-2</v>
      </c>
      <c r="E23">
        <f>Sheet1!F20/10</f>
        <v>0.79349999999999998</v>
      </c>
      <c r="F23">
        <f>Sheet1!G20</f>
        <v>1</v>
      </c>
      <c r="G23">
        <f>Sheet1!H20</f>
        <v>0</v>
      </c>
      <c r="H23">
        <f>Sheet1!I20</f>
        <v>0</v>
      </c>
      <c r="I23">
        <f>Sheet1!J20</f>
        <v>0</v>
      </c>
      <c r="J23">
        <f>Sheet1!K20</f>
        <v>0</v>
      </c>
      <c r="K23">
        <f>Sheet1!L20</f>
        <v>0</v>
      </c>
      <c r="L23">
        <f>Sheet1!M20</f>
        <v>0</v>
      </c>
      <c r="M23">
        <f>Sheet1!N20</f>
        <v>0</v>
      </c>
      <c r="N23">
        <f>Sheet1!O20</f>
        <v>0</v>
      </c>
      <c r="O23">
        <f>Sheet1!P20</f>
        <v>0</v>
      </c>
      <c r="P23">
        <f>Sheet1!Q20</f>
        <v>0</v>
      </c>
      <c r="Q23">
        <f>Sheet1!R20</f>
        <v>0</v>
      </c>
      <c r="R23" t="str">
        <f>Sheet1!T20</f>
        <v>0</v>
      </c>
      <c r="S23" t="str">
        <f>Sheet1!U20</f>
        <v>1</v>
      </c>
      <c r="T23" t="str">
        <f>Sheet1!V20</f>
        <v>0</v>
      </c>
    </row>
    <row r="24" spans="1:20" x14ac:dyDescent="0.25">
      <c r="A24">
        <f>Sheet1!B21/1000</f>
        <v>0.13400000000000001</v>
      </c>
      <c r="B24">
        <f>Sheet1!C21/1000</f>
        <v>6.9000000000000006E-2</v>
      </c>
      <c r="C24">
        <f>Sheet1!D21/1000</f>
        <v>6.6000000000000003E-2</v>
      </c>
      <c r="D24">
        <f>Sheet1!E21/1000</f>
        <v>2E-3</v>
      </c>
      <c r="E24">
        <f>Sheet1!F21/10</f>
        <v>0.81199999999999994</v>
      </c>
      <c r="F24">
        <f>Sheet1!G21</f>
        <v>1</v>
      </c>
      <c r="G24">
        <f>Sheet1!H21</f>
        <v>0</v>
      </c>
      <c r="H24">
        <f>Sheet1!I21</f>
        <v>0</v>
      </c>
      <c r="I24">
        <f>Sheet1!J21</f>
        <v>0</v>
      </c>
      <c r="J24">
        <f>Sheet1!K21</f>
        <v>0</v>
      </c>
      <c r="K24">
        <f>Sheet1!L21</f>
        <v>0</v>
      </c>
      <c r="L24">
        <f>Sheet1!M21</f>
        <v>0</v>
      </c>
      <c r="M24">
        <f>Sheet1!N21</f>
        <v>0</v>
      </c>
      <c r="N24">
        <f>Sheet1!O21</f>
        <v>0</v>
      </c>
      <c r="O24">
        <f>Sheet1!P21</f>
        <v>0</v>
      </c>
      <c r="P24">
        <f>Sheet1!Q21</f>
        <v>0</v>
      </c>
      <c r="Q24">
        <f>Sheet1!R21</f>
        <v>0</v>
      </c>
      <c r="R24" t="str">
        <f>Sheet1!T21</f>
        <v>1</v>
      </c>
      <c r="S24" t="str">
        <f>Sheet1!U21</f>
        <v>0</v>
      </c>
      <c r="T24" t="str">
        <f>Sheet1!V21</f>
        <v>0</v>
      </c>
    </row>
    <row r="25" spans="1:20" x14ac:dyDescent="0.25">
      <c r="A25">
        <f>Sheet1!B22/1000</f>
        <v>8.0000000000000002E-3</v>
      </c>
      <c r="B25">
        <f>Sheet1!C22/1000</f>
        <v>6.4000000000000001E-2</v>
      </c>
      <c r="C25">
        <f>Sheet1!D22/1000</f>
        <v>0.185</v>
      </c>
      <c r="D25">
        <f>Sheet1!E22/1000</f>
        <v>0.30099999999999999</v>
      </c>
      <c r="E25">
        <f>Sheet1!F22/10</f>
        <v>0.82400000000000007</v>
      </c>
      <c r="F25">
        <f>Sheet1!G22</f>
        <v>1</v>
      </c>
      <c r="G25">
        <f>Sheet1!H22</f>
        <v>0</v>
      </c>
      <c r="H25">
        <f>Sheet1!I22</f>
        <v>0</v>
      </c>
      <c r="I25">
        <f>Sheet1!J22</f>
        <v>0</v>
      </c>
      <c r="J25">
        <f>Sheet1!K22</f>
        <v>0</v>
      </c>
      <c r="K25">
        <f>Sheet1!L22</f>
        <v>0</v>
      </c>
      <c r="L25">
        <f>Sheet1!M22</f>
        <v>0</v>
      </c>
      <c r="M25">
        <f>Sheet1!N22</f>
        <v>0</v>
      </c>
      <c r="N25">
        <f>Sheet1!O22</f>
        <v>0</v>
      </c>
      <c r="O25">
        <f>Sheet1!P22</f>
        <v>0</v>
      </c>
      <c r="P25">
        <f>Sheet1!Q22</f>
        <v>0</v>
      </c>
      <c r="Q25">
        <f>Sheet1!R22</f>
        <v>0</v>
      </c>
      <c r="R25" t="str">
        <f>Sheet1!T22</f>
        <v>0</v>
      </c>
      <c r="S25" t="str">
        <f>Sheet1!U22</f>
        <v>1</v>
      </c>
      <c r="T25" t="str">
        <f>Sheet1!V22</f>
        <v>0</v>
      </c>
    </row>
    <row r="26" spans="1:20" x14ac:dyDescent="0.25">
      <c r="A26">
        <f>Sheet1!B54/1000</f>
        <v>8.7999999999999995E-2</v>
      </c>
      <c r="B26">
        <f>Sheet1!C54/1000</f>
        <v>0.44700000000000001</v>
      </c>
      <c r="C26">
        <f>Sheet1!D54/1000</f>
        <v>1E-3</v>
      </c>
      <c r="D26">
        <f>Sheet1!E54/1000</f>
        <v>0.01</v>
      </c>
      <c r="E26">
        <f>Sheet1!F54/10</f>
        <v>0.83499999999999996</v>
      </c>
      <c r="F26">
        <f>Sheet1!G54</f>
        <v>0</v>
      </c>
      <c r="G26">
        <f>Sheet1!H54</f>
        <v>1</v>
      </c>
      <c r="H26">
        <f>Sheet1!I54</f>
        <v>0</v>
      </c>
      <c r="I26">
        <f>Sheet1!J54</f>
        <v>1</v>
      </c>
      <c r="J26">
        <f>Sheet1!K54</f>
        <v>0</v>
      </c>
      <c r="K26">
        <f>Sheet1!L54</f>
        <v>0</v>
      </c>
      <c r="L26">
        <f>Sheet1!M54</f>
        <v>0</v>
      </c>
      <c r="M26">
        <f>Sheet1!N54</f>
        <v>0</v>
      </c>
      <c r="N26">
        <f>Sheet1!O54</f>
        <v>1</v>
      </c>
      <c r="O26">
        <f>Sheet1!P54</f>
        <v>0</v>
      </c>
      <c r="P26">
        <f>Sheet1!Q54</f>
        <v>1</v>
      </c>
      <c r="Q26">
        <f>Sheet1!R54</f>
        <v>0</v>
      </c>
      <c r="R26" t="str">
        <f>Sheet1!T54</f>
        <v>0</v>
      </c>
      <c r="S26" t="str">
        <f>Sheet1!U54</f>
        <v>1</v>
      </c>
      <c r="T26" t="str">
        <f>Sheet1!V54</f>
        <v>0</v>
      </c>
    </row>
    <row r="27" spans="1:20" x14ac:dyDescent="0.25">
      <c r="A27">
        <f>Sheet1!B23/1000</f>
        <v>0.19900000000000001</v>
      </c>
      <c r="B27">
        <f>Sheet1!C23/1000</f>
        <v>8.2000000000000003E-2</v>
      </c>
      <c r="C27">
        <f>Sheet1!D23/1000</f>
        <v>1.7000000000000001E-2</v>
      </c>
      <c r="D27">
        <f>Sheet1!E23/1000</f>
        <v>6.7000000000000004E-2</v>
      </c>
      <c r="E27">
        <f>Sheet1!F23/10</f>
        <v>0.89149999999999996</v>
      </c>
      <c r="F27">
        <f>Sheet1!G23</f>
        <v>0</v>
      </c>
      <c r="G27">
        <f>Sheet1!H23</f>
        <v>1</v>
      </c>
      <c r="H27">
        <f>Sheet1!I23</f>
        <v>0</v>
      </c>
      <c r="I27">
        <f>Sheet1!J23</f>
        <v>1</v>
      </c>
      <c r="J27">
        <f>Sheet1!K23</f>
        <v>0</v>
      </c>
      <c r="K27">
        <f>Sheet1!L23</f>
        <v>0</v>
      </c>
      <c r="L27">
        <f>Sheet1!M23</f>
        <v>0</v>
      </c>
      <c r="M27">
        <f>Sheet1!N23</f>
        <v>0</v>
      </c>
      <c r="N27">
        <f>Sheet1!O23</f>
        <v>1</v>
      </c>
      <c r="O27">
        <f>Sheet1!P23</f>
        <v>0</v>
      </c>
      <c r="P27">
        <f>Sheet1!Q23</f>
        <v>1</v>
      </c>
      <c r="Q27">
        <f>Sheet1!R23</f>
        <v>0</v>
      </c>
      <c r="R27" t="str">
        <f>Sheet1!T23</f>
        <v>0</v>
      </c>
      <c r="S27" t="str">
        <f>Sheet1!U23</f>
        <v>1</v>
      </c>
      <c r="T27" t="str">
        <f>Sheet1!V23</f>
        <v>0</v>
      </c>
    </row>
    <row r="28" spans="1:20" x14ac:dyDescent="0.25">
      <c r="A28">
        <f>Sheet1!B24/1000</f>
        <v>0.113</v>
      </c>
      <c r="B28">
        <f>Sheet1!C24/1000</f>
        <v>4.2000000000000003E-2</v>
      </c>
      <c r="C28">
        <f>Sheet1!D24/1000</f>
        <v>5.8000000000000003E-2</v>
      </c>
      <c r="D28">
        <f>Sheet1!E24/1000</f>
        <v>8.4000000000000005E-2</v>
      </c>
      <c r="E28">
        <f>Sheet1!F24/10</f>
        <v>0.8630000000000001</v>
      </c>
      <c r="F28">
        <f>Sheet1!G24</f>
        <v>0</v>
      </c>
      <c r="G28">
        <f>Sheet1!H24</f>
        <v>1</v>
      </c>
      <c r="H28">
        <f>Sheet1!I24</f>
        <v>0</v>
      </c>
      <c r="I28">
        <f>Sheet1!J24</f>
        <v>1</v>
      </c>
      <c r="J28">
        <f>Sheet1!K24</f>
        <v>0</v>
      </c>
      <c r="K28">
        <f>Sheet1!L24</f>
        <v>1</v>
      </c>
      <c r="L28">
        <f>Sheet1!M24</f>
        <v>0</v>
      </c>
      <c r="M28">
        <f>Sheet1!N24</f>
        <v>0</v>
      </c>
      <c r="N28">
        <f>Sheet1!O24</f>
        <v>0</v>
      </c>
      <c r="O28">
        <f>Sheet1!P24</f>
        <v>0</v>
      </c>
      <c r="P28">
        <f>Sheet1!Q24</f>
        <v>0</v>
      </c>
      <c r="Q28">
        <f>Sheet1!R24</f>
        <v>0</v>
      </c>
      <c r="R28" t="str">
        <f>Sheet1!T24</f>
        <v>0</v>
      </c>
      <c r="S28" t="str">
        <f>Sheet1!U24</f>
        <v>0</v>
      </c>
      <c r="T28" t="str">
        <f>Sheet1!V24</f>
        <v>1</v>
      </c>
    </row>
    <row r="29" spans="1:20" x14ac:dyDescent="0.25">
      <c r="A29">
        <f>Sheet1!B25/1000</f>
        <v>0.36399999999999999</v>
      </c>
      <c r="B29">
        <f>Sheet1!C25/1000</f>
        <v>0.30399999999999999</v>
      </c>
      <c r="C29">
        <f>Sheet1!D25/1000</f>
        <v>0.14499999999999999</v>
      </c>
      <c r="D29">
        <f>Sheet1!E25/1000</f>
        <v>0.14799999999999999</v>
      </c>
      <c r="E29">
        <f>Sheet1!F25/10</f>
        <v>0.90349999999999997</v>
      </c>
      <c r="F29">
        <f>Sheet1!G25</f>
        <v>1</v>
      </c>
      <c r="G29">
        <f>Sheet1!H25</f>
        <v>0</v>
      </c>
      <c r="H29">
        <f>Sheet1!I25</f>
        <v>1</v>
      </c>
      <c r="I29">
        <f>Sheet1!J25</f>
        <v>0</v>
      </c>
      <c r="J29">
        <f>Sheet1!K25</f>
        <v>0</v>
      </c>
      <c r="K29">
        <f>Sheet1!L25</f>
        <v>0</v>
      </c>
      <c r="L29">
        <f>Sheet1!M25</f>
        <v>0</v>
      </c>
      <c r="M29">
        <f>Sheet1!N25</f>
        <v>0</v>
      </c>
      <c r="N29">
        <f>Sheet1!O25</f>
        <v>0</v>
      </c>
      <c r="O29">
        <f>Sheet1!P25</f>
        <v>0</v>
      </c>
      <c r="P29">
        <f>Sheet1!Q25</f>
        <v>0</v>
      </c>
      <c r="Q29">
        <f>Sheet1!R25</f>
        <v>0</v>
      </c>
      <c r="R29" t="str">
        <f>Sheet1!T25</f>
        <v>0</v>
      </c>
      <c r="S29" t="str">
        <f>Sheet1!U25</f>
        <v>1</v>
      </c>
      <c r="T29" t="str">
        <f>Sheet1!V25</f>
        <v>0</v>
      </c>
    </row>
    <row r="30" spans="1:20" x14ac:dyDescent="0.25">
      <c r="A30">
        <f>Sheet1!B26/1000</f>
        <v>2.7E-2</v>
      </c>
      <c r="B30">
        <f>Sheet1!C26/1000</f>
        <v>8.4000000000000005E-2</v>
      </c>
      <c r="C30">
        <f>Sheet1!D26/1000</f>
        <v>0.1</v>
      </c>
      <c r="D30">
        <f>Sheet1!E26/1000</f>
        <v>0.153</v>
      </c>
      <c r="E30">
        <f>Sheet1!F26/10</f>
        <v>0.81500000000000006</v>
      </c>
      <c r="F30">
        <f>Sheet1!G26</f>
        <v>0</v>
      </c>
      <c r="G30">
        <f>Sheet1!H26</f>
        <v>1</v>
      </c>
      <c r="H30">
        <f>Sheet1!I26</f>
        <v>0</v>
      </c>
      <c r="I30">
        <f>Sheet1!J26</f>
        <v>0</v>
      </c>
      <c r="J30">
        <f>Sheet1!K26</f>
        <v>0</v>
      </c>
      <c r="K30">
        <f>Sheet1!L26</f>
        <v>1</v>
      </c>
      <c r="L30">
        <f>Sheet1!M26</f>
        <v>0</v>
      </c>
      <c r="M30">
        <f>Sheet1!N26</f>
        <v>0</v>
      </c>
      <c r="N30">
        <f>Sheet1!O26</f>
        <v>0</v>
      </c>
      <c r="O30">
        <f>Sheet1!P26</f>
        <v>1</v>
      </c>
      <c r="P30">
        <f>Sheet1!Q26</f>
        <v>0</v>
      </c>
      <c r="Q30">
        <f>Sheet1!R26</f>
        <v>0</v>
      </c>
      <c r="R30" t="str">
        <f>Sheet1!T26</f>
        <v>0</v>
      </c>
      <c r="S30" t="str">
        <f>Sheet1!U26</f>
        <v>1</v>
      </c>
      <c r="T30" t="str">
        <f>Sheet1!V26</f>
        <v>0</v>
      </c>
    </row>
    <row r="31" spans="1:20" x14ac:dyDescent="0.25">
      <c r="A31">
        <f>Sheet1!B27/1000</f>
        <v>5.0000000000000001E-3</v>
      </c>
      <c r="B31">
        <f>Sheet1!C27/1000</f>
        <v>0.11</v>
      </c>
      <c r="C31">
        <f>Sheet1!D27/1000</f>
        <v>2.8000000000000001E-2</v>
      </c>
      <c r="D31">
        <f>Sheet1!E27/1000</f>
        <v>8.1000000000000003E-2</v>
      </c>
      <c r="E31">
        <f>Sheet1!F27/10</f>
        <v>0.78300000000000003</v>
      </c>
      <c r="F31">
        <f>Sheet1!G27</f>
        <v>1</v>
      </c>
      <c r="G31">
        <f>Sheet1!H27</f>
        <v>0</v>
      </c>
      <c r="H31">
        <f>Sheet1!I27</f>
        <v>0</v>
      </c>
      <c r="I31">
        <f>Sheet1!J27</f>
        <v>0</v>
      </c>
      <c r="J31">
        <f>Sheet1!K27</f>
        <v>0</v>
      </c>
      <c r="K31">
        <f>Sheet1!L27</f>
        <v>0</v>
      </c>
      <c r="L31">
        <f>Sheet1!M27</f>
        <v>0</v>
      </c>
      <c r="M31">
        <f>Sheet1!N27</f>
        <v>0</v>
      </c>
      <c r="N31">
        <f>Sheet1!O27</f>
        <v>0</v>
      </c>
      <c r="O31">
        <f>Sheet1!P27</f>
        <v>0</v>
      </c>
      <c r="P31">
        <f>Sheet1!Q27</f>
        <v>0</v>
      </c>
      <c r="Q31">
        <f>Sheet1!R27</f>
        <v>0</v>
      </c>
      <c r="R31" t="str">
        <f>Sheet1!T27</f>
        <v>1</v>
      </c>
      <c r="S31" t="str">
        <f>Sheet1!U27</f>
        <v>0</v>
      </c>
      <c r="T31" t="str">
        <f>Sheet1!V27</f>
        <v>0</v>
      </c>
    </row>
    <row r="32" spans="1:20" x14ac:dyDescent="0.25">
      <c r="A32">
        <f>Sheet1!B28/1000</f>
        <v>1.4E-2</v>
      </c>
      <c r="B32">
        <f>Sheet1!C28/1000</f>
        <v>6.4000000000000001E-2</v>
      </c>
      <c r="C32">
        <f>Sheet1!D28/1000</f>
        <v>0.3</v>
      </c>
      <c r="D32">
        <f>Sheet1!E28/1000</f>
        <v>0.06</v>
      </c>
      <c r="E32">
        <f>Sheet1!F28/10</f>
        <v>0.76875000000000004</v>
      </c>
      <c r="F32">
        <f>Sheet1!G28</f>
        <v>1</v>
      </c>
      <c r="G32">
        <f>Sheet1!H28</f>
        <v>1</v>
      </c>
      <c r="H32">
        <f>Sheet1!I28</f>
        <v>1</v>
      </c>
      <c r="I32">
        <f>Sheet1!J28</f>
        <v>0</v>
      </c>
      <c r="J32">
        <f>Sheet1!K28</f>
        <v>0</v>
      </c>
      <c r="K32">
        <f>Sheet1!L28</f>
        <v>0</v>
      </c>
      <c r="L32">
        <f>Sheet1!M28</f>
        <v>0</v>
      </c>
      <c r="M32">
        <f>Sheet1!N28</f>
        <v>0</v>
      </c>
      <c r="N32">
        <f>Sheet1!O28</f>
        <v>0</v>
      </c>
      <c r="O32">
        <f>Sheet1!P28</f>
        <v>0</v>
      </c>
      <c r="P32">
        <f>Sheet1!Q28</f>
        <v>0</v>
      </c>
      <c r="Q32">
        <f>Sheet1!R28</f>
        <v>0</v>
      </c>
      <c r="R32" t="str">
        <f>Sheet1!T28</f>
        <v>0</v>
      </c>
      <c r="S32" t="str">
        <f>Sheet1!U28</f>
        <v>0</v>
      </c>
      <c r="T32" t="str">
        <f>Sheet1!V28</f>
        <v>1</v>
      </c>
    </row>
    <row r="33" spans="1:20" x14ac:dyDescent="0.25">
      <c r="A33">
        <f>Sheet1!B29/1000</f>
        <v>0.19600000000000001</v>
      </c>
      <c r="B33">
        <f>Sheet1!C29/1000</f>
        <v>0.17499999999999999</v>
      </c>
      <c r="C33">
        <f>Sheet1!D29/1000</f>
        <v>0.219</v>
      </c>
      <c r="D33">
        <f>Sheet1!E29/1000</f>
        <v>1.6E-2</v>
      </c>
      <c r="E33">
        <f>Sheet1!F29/10</f>
        <v>0.89800000000000002</v>
      </c>
      <c r="F33">
        <f>Sheet1!G29</f>
        <v>1</v>
      </c>
      <c r="G33">
        <f>Sheet1!H29</f>
        <v>1</v>
      </c>
      <c r="H33">
        <f>Sheet1!I29</f>
        <v>0</v>
      </c>
      <c r="I33">
        <f>Sheet1!J29</f>
        <v>0</v>
      </c>
      <c r="J33">
        <f>Sheet1!K29</f>
        <v>0</v>
      </c>
      <c r="K33">
        <f>Sheet1!L29</f>
        <v>0</v>
      </c>
      <c r="L33">
        <f>Sheet1!M29</f>
        <v>0</v>
      </c>
      <c r="M33">
        <f>Sheet1!N29</f>
        <v>0</v>
      </c>
      <c r="N33">
        <f>Sheet1!O29</f>
        <v>0</v>
      </c>
      <c r="O33">
        <f>Sheet1!P29</f>
        <v>0</v>
      </c>
      <c r="P33">
        <f>Sheet1!Q29</f>
        <v>0</v>
      </c>
      <c r="Q33">
        <f>Sheet1!R29</f>
        <v>0</v>
      </c>
      <c r="R33" t="str">
        <f>Sheet1!T29</f>
        <v>0</v>
      </c>
      <c r="S33" t="str">
        <f>Sheet1!U29</f>
        <v>1</v>
      </c>
      <c r="T33" t="str">
        <f>Sheet1!V29</f>
        <v>0</v>
      </c>
    </row>
    <row r="34" spans="1:20" x14ac:dyDescent="0.25">
      <c r="A34">
        <f>Sheet1!B30/1000</f>
        <v>2E-3</v>
      </c>
      <c r="B34">
        <f>Sheet1!C30/1000</f>
        <v>2.4E-2</v>
      </c>
      <c r="C34">
        <f>Sheet1!D30/1000</f>
        <v>8.0000000000000002E-3</v>
      </c>
      <c r="D34">
        <f>Sheet1!E30/1000</f>
        <v>0</v>
      </c>
      <c r="E34">
        <f>Sheet1!F30/10</f>
        <v>0.77400000000000002</v>
      </c>
      <c r="F34">
        <f>Sheet1!G30</f>
        <v>1</v>
      </c>
      <c r="G34">
        <f>Sheet1!H30</f>
        <v>1</v>
      </c>
      <c r="H34">
        <f>Sheet1!I30</f>
        <v>0</v>
      </c>
      <c r="I34">
        <f>Sheet1!J30</f>
        <v>0</v>
      </c>
      <c r="J34">
        <f>Sheet1!K30</f>
        <v>0</v>
      </c>
      <c r="K34">
        <f>Sheet1!L30</f>
        <v>0</v>
      </c>
      <c r="L34">
        <f>Sheet1!M30</f>
        <v>0</v>
      </c>
      <c r="M34">
        <f>Sheet1!N30</f>
        <v>0</v>
      </c>
      <c r="N34">
        <f>Sheet1!O30</f>
        <v>0</v>
      </c>
      <c r="O34">
        <f>Sheet1!P30</f>
        <v>0</v>
      </c>
      <c r="P34">
        <f>Sheet1!Q30</f>
        <v>0</v>
      </c>
      <c r="Q34">
        <f>Sheet1!R30</f>
        <v>0</v>
      </c>
      <c r="R34" t="str">
        <f>Sheet1!T30</f>
        <v>0</v>
      </c>
      <c r="S34" t="str">
        <f>Sheet1!U30</f>
        <v>1</v>
      </c>
      <c r="T34" t="str">
        <f>Sheet1!V30</f>
        <v>0</v>
      </c>
    </row>
    <row r="35" spans="1:20" x14ac:dyDescent="0.25">
      <c r="A35">
        <f>Sheet1!B31/1000</f>
        <v>0.28799999999999998</v>
      </c>
      <c r="B35">
        <f>Sheet1!C31/1000</f>
        <v>1.2E-2</v>
      </c>
      <c r="C35">
        <f>Sheet1!D31/1000</f>
        <v>0.04</v>
      </c>
      <c r="D35">
        <f>Sheet1!E31/1000</f>
        <v>6.9000000000000006E-2</v>
      </c>
      <c r="E35">
        <f>Sheet1!F31/10</f>
        <v>0.88650000000000007</v>
      </c>
      <c r="F35">
        <f>Sheet1!G31</f>
        <v>1</v>
      </c>
      <c r="G35">
        <f>Sheet1!H31</f>
        <v>0</v>
      </c>
      <c r="H35">
        <f>Sheet1!I31</f>
        <v>1</v>
      </c>
      <c r="I35">
        <f>Sheet1!J31</f>
        <v>0</v>
      </c>
      <c r="J35">
        <f>Sheet1!K31</f>
        <v>0</v>
      </c>
      <c r="K35">
        <f>Sheet1!L31</f>
        <v>0</v>
      </c>
      <c r="L35">
        <f>Sheet1!M31</f>
        <v>0</v>
      </c>
      <c r="M35">
        <f>Sheet1!N31</f>
        <v>0</v>
      </c>
      <c r="N35">
        <f>Sheet1!O31</f>
        <v>0</v>
      </c>
      <c r="O35">
        <f>Sheet1!P31</f>
        <v>0</v>
      </c>
      <c r="P35">
        <f>Sheet1!Q31</f>
        <v>0</v>
      </c>
      <c r="Q35">
        <f>Sheet1!R31</f>
        <v>0</v>
      </c>
      <c r="R35" t="str">
        <f>Sheet1!T31</f>
        <v>0</v>
      </c>
      <c r="S35" t="str">
        <f>Sheet1!U31</f>
        <v>0</v>
      </c>
      <c r="T35" t="str">
        <f>Sheet1!V31</f>
        <v>1</v>
      </c>
    </row>
    <row r="36" spans="1:20" x14ac:dyDescent="0.25">
      <c r="A36">
        <f>Sheet1!B32/1000</f>
        <v>0.218</v>
      </c>
      <c r="B36">
        <f>Sheet1!C32/1000</f>
        <v>0.32100000000000001</v>
      </c>
      <c r="C36">
        <f>Sheet1!D32/1000</f>
        <v>1.7000000000000001E-2</v>
      </c>
      <c r="D36">
        <f>Sheet1!E32/1000</f>
        <v>0</v>
      </c>
      <c r="E36">
        <f>Sheet1!F32/10</f>
        <v>0.77600000000000002</v>
      </c>
      <c r="F36">
        <f>Sheet1!G32</f>
        <v>1</v>
      </c>
      <c r="G36">
        <f>Sheet1!H32</f>
        <v>0</v>
      </c>
      <c r="H36">
        <f>Sheet1!I32</f>
        <v>1</v>
      </c>
      <c r="I36">
        <f>Sheet1!J32</f>
        <v>0</v>
      </c>
      <c r="J36">
        <f>Sheet1!K32</f>
        <v>0</v>
      </c>
      <c r="K36">
        <f>Sheet1!L32</f>
        <v>0</v>
      </c>
      <c r="L36">
        <f>Sheet1!M32</f>
        <v>0</v>
      </c>
      <c r="M36">
        <f>Sheet1!N32</f>
        <v>0</v>
      </c>
      <c r="N36">
        <f>Sheet1!O32</f>
        <v>0</v>
      </c>
      <c r="O36">
        <f>Sheet1!P32</f>
        <v>0</v>
      </c>
      <c r="P36">
        <f>Sheet1!Q32</f>
        <v>0</v>
      </c>
      <c r="Q36">
        <f>Sheet1!R32</f>
        <v>0</v>
      </c>
      <c r="R36" t="str">
        <f>Sheet1!T32</f>
        <v>0</v>
      </c>
      <c r="S36" t="str">
        <f>Sheet1!U32</f>
        <v>0</v>
      </c>
      <c r="T36" t="str">
        <f>Sheet1!V32</f>
        <v>1</v>
      </c>
    </row>
    <row r="37" spans="1:20" x14ac:dyDescent="0.25">
      <c r="A37">
        <f>Sheet1!B33/1000</f>
        <v>2.3E-2</v>
      </c>
      <c r="B37">
        <f>Sheet1!C33/1000</f>
        <v>0.155</v>
      </c>
      <c r="C37">
        <f>Sheet1!D33/1000</f>
        <v>0.312</v>
      </c>
      <c r="D37">
        <f>Sheet1!E33/1000</f>
        <v>0.28100000000000003</v>
      </c>
      <c r="E37">
        <f>Sheet1!F33/10</f>
        <v>0.63600000000000001</v>
      </c>
      <c r="F37">
        <f>Sheet1!G33</f>
        <v>0</v>
      </c>
      <c r="G37">
        <f>Sheet1!H33</f>
        <v>1</v>
      </c>
      <c r="H37">
        <f>Sheet1!I33</f>
        <v>1</v>
      </c>
      <c r="I37">
        <f>Sheet1!J33</f>
        <v>0</v>
      </c>
      <c r="J37">
        <f>Sheet1!K33</f>
        <v>0</v>
      </c>
      <c r="K37">
        <f>Sheet1!L33</f>
        <v>0</v>
      </c>
      <c r="L37">
        <f>Sheet1!M33</f>
        <v>1</v>
      </c>
      <c r="M37">
        <f>Sheet1!N33</f>
        <v>0</v>
      </c>
      <c r="N37">
        <f>Sheet1!O33</f>
        <v>0</v>
      </c>
      <c r="O37">
        <f>Sheet1!P33</f>
        <v>0</v>
      </c>
      <c r="P37">
        <f>Sheet1!Q33</f>
        <v>0</v>
      </c>
      <c r="Q37">
        <f>Sheet1!R33</f>
        <v>0</v>
      </c>
      <c r="R37" t="str">
        <f>Sheet1!T33</f>
        <v>0</v>
      </c>
      <c r="S37" t="str">
        <f>Sheet1!U33</f>
        <v>1</v>
      </c>
      <c r="T37" t="str">
        <f>Sheet1!V33</f>
        <v>0</v>
      </c>
    </row>
    <row r="38" spans="1:20" x14ac:dyDescent="0.25">
      <c r="A38">
        <f>Sheet1!B34/1000</f>
        <v>2.9000000000000001E-2</v>
      </c>
      <c r="B38">
        <f>Sheet1!C34/1000</f>
        <v>2.9000000000000001E-2</v>
      </c>
      <c r="C38">
        <f>Sheet1!D34/1000</f>
        <v>1.4E-2</v>
      </c>
      <c r="D38">
        <f>Sheet1!E34/1000</f>
        <v>3.7999999999999999E-2</v>
      </c>
      <c r="E38">
        <f>Sheet1!F34/10</f>
        <v>0.82</v>
      </c>
      <c r="F38">
        <f>Sheet1!G34</f>
        <v>1</v>
      </c>
      <c r="G38">
        <f>Sheet1!H34</f>
        <v>0</v>
      </c>
      <c r="H38">
        <f>Sheet1!I34</f>
        <v>0</v>
      </c>
      <c r="I38">
        <f>Sheet1!J34</f>
        <v>0</v>
      </c>
      <c r="J38">
        <f>Sheet1!K34</f>
        <v>0</v>
      </c>
      <c r="K38">
        <f>Sheet1!L34</f>
        <v>0</v>
      </c>
      <c r="L38">
        <f>Sheet1!M34</f>
        <v>0</v>
      </c>
      <c r="M38">
        <f>Sheet1!N34</f>
        <v>0</v>
      </c>
      <c r="N38">
        <f>Sheet1!O34</f>
        <v>0</v>
      </c>
      <c r="O38">
        <f>Sheet1!P34</f>
        <v>0</v>
      </c>
      <c r="P38">
        <f>Sheet1!Q34</f>
        <v>0</v>
      </c>
      <c r="Q38">
        <f>Sheet1!R34</f>
        <v>0</v>
      </c>
      <c r="R38" t="str">
        <f>Sheet1!T34</f>
        <v>1</v>
      </c>
      <c r="S38" t="str">
        <f>Sheet1!U34</f>
        <v>0</v>
      </c>
      <c r="T38" t="str">
        <f>Sheet1!V34</f>
        <v>0</v>
      </c>
    </row>
    <row r="39" spans="1:20" x14ac:dyDescent="0.25">
      <c r="A39">
        <f>Sheet1!B35/1000</f>
        <v>8.4000000000000005E-2</v>
      </c>
      <c r="B39">
        <f>Sheet1!C35/1000</f>
        <v>3.4000000000000002E-2</v>
      </c>
      <c r="C39">
        <f>Sheet1!D35/1000</f>
        <v>1.4E-2</v>
      </c>
      <c r="D39">
        <f>Sheet1!E35/1000</f>
        <v>0.106</v>
      </c>
      <c r="E39">
        <f>Sheet1!F35/10</f>
        <v>0.81649999999999989</v>
      </c>
      <c r="F39">
        <f>Sheet1!G35</f>
        <v>1</v>
      </c>
      <c r="G39">
        <f>Sheet1!H35</f>
        <v>0</v>
      </c>
      <c r="H39">
        <f>Sheet1!I35</f>
        <v>0</v>
      </c>
      <c r="I39">
        <f>Sheet1!J35</f>
        <v>0</v>
      </c>
      <c r="J39">
        <f>Sheet1!K35</f>
        <v>1</v>
      </c>
      <c r="K39">
        <f>Sheet1!L35</f>
        <v>0</v>
      </c>
      <c r="L39">
        <f>Sheet1!M35</f>
        <v>1</v>
      </c>
      <c r="M39">
        <f>Sheet1!N35</f>
        <v>0</v>
      </c>
      <c r="N39">
        <f>Sheet1!O35</f>
        <v>0</v>
      </c>
      <c r="O39">
        <f>Sheet1!P35</f>
        <v>0</v>
      </c>
      <c r="P39">
        <f>Sheet1!Q35</f>
        <v>0</v>
      </c>
      <c r="Q39">
        <f>Sheet1!R35</f>
        <v>0</v>
      </c>
      <c r="R39" t="str">
        <f>Sheet1!T35</f>
        <v>0</v>
      </c>
      <c r="S39" t="str">
        <f>Sheet1!U35</f>
        <v>0</v>
      </c>
      <c r="T39" t="str">
        <f>Sheet1!V35</f>
        <v>1</v>
      </c>
    </row>
    <row r="40" spans="1:20" x14ac:dyDescent="0.25">
      <c r="A40">
        <f>Sheet1!B36/1000</f>
        <v>0.05</v>
      </c>
      <c r="B40">
        <f>Sheet1!C36/1000</f>
        <v>1.4999999999999999E-2</v>
      </c>
      <c r="C40">
        <f>Sheet1!D36/1000</f>
        <v>5.8000000000000003E-2</v>
      </c>
      <c r="D40">
        <f>Sheet1!E36/1000</f>
        <v>5.7000000000000002E-2</v>
      </c>
      <c r="E40">
        <f>Sheet1!F36/10</f>
        <v>0.83900000000000008</v>
      </c>
      <c r="F40">
        <f>Sheet1!G36</f>
        <v>0</v>
      </c>
      <c r="G40">
        <f>Sheet1!H36</f>
        <v>1</v>
      </c>
      <c r="H40">
        <f>Sheet1!I36</f>
        <v>0</v>
      </c>
      <c r="I40">
        <f>Sheet1!J36</f>
        <v>0</v>
      </c>
      <c r="J40">
        <f>Sheet1!K36</f>
        <v>1</v>
      </c>
      <c r="K40">
        <f>Sheet1!L36</f>
        <v>0</v>
      </c>
      <c r="L40">
        <f>Sheet1!M36</f>
        <v>0</v>
      </c>
      <c r="M40">
        <f>Sheet1!N36</f>
        <v>0</v>
      </c>
      <c r="N40">
        <f>Sheet1!O36</f>
        <v>0</v>
      </c>
      <c r="O40">
        <f>Sheet1!P36</f>
        <v>0</v>
      </c>
      <c r="P40">
        <f>Sheet1!Q36</f>
        <v>0</v>
      </c>
      <c r="Q40">
        <f>Sheet1!R36</f>
        <v>0</v>
      </c>
      <c r="R40" t="str">
        <f>Sheet1!T36</f>
        <v>0</v>
      </c>
      <c r="S40" t="str">
        <f>Sheet1!U36</f>
        <v>0</v>
      </c>
      <c r="T40" t="str">
        <f>Sheet1!V36</f>
        <v>1</v>
      </c>
    </row>
    <row r="41" spans="1:20" x14ac:dyDescent="0.25">
      <c r="A41">
        <f>Sheet1!B37/1000</f>
        <v>8.9999999999999993E-3</v>
      </c>
      <c r="B41">
        <f>Sheet1!C37/1000</f>
        <v>0.53</v>
      </c>
      <c r="C41">
        <f>Sheet1!D37/1000</f>
        <v>1E-3</v>
      </c>
      <c r="D41">
        <f>Sheet1!E37/1000</f>
        <v>1E-3</v>
      </c>
      <c r="E41">
        <f>Sheet1!F37/10</f>
        <v>0.84000000000000008</v>
      </c>
      <c r="F41">
        <f>Sheet1!G37</f>
        <v>0</v>
      </c>
      <c r="G41">
        <f>Sheet1!H37</f>
        <v>1</v>
      </c>
      <c r="H41">
        <f>Sheet1!I37</f>
        <v>1</v>
      </c>
      <c r="I41">
        <f>Sheet1!J37</f>
        <v>0</v>
      </c>
      <c r="J41">
        <f>Sheet1!K37</f>
        <v>0</v>
      </c>
      <c r="K41">
        <f>Sheet1!L37</f>
        <v>0</v>
      </c>
      <c r="L41">
        <f>Sheet1!M37</f>
        <v>1</v>
      </c>
      <c r="M41">
        <f>Sheet1!N37</f>
        <v>0</v>
      </c>
      <c r="N41">
        <f>Sheet1!O37</f>
        <v>0</v>
      </c>
      <c r="O41">
        <f>Sheet1!P37</f>
        <v>0</v>
      </c>
      <c r="P41">
        <f>Sheet1!Q37</f>
        <v>0</v>
      </c>
      <c r="Q41">
        <f>Sheet1!R37</f>
        <v>0</v>
      </c>
      <c r="R41" t="str">
        <f>Sheet1!T37</f>
        <v>0</v>
      </c>
      <c r="S41" t="str">
        <f>Sheet1!U37</f>
        <v>1</v>
      </c>
      <c r="T41" t="str">
        <f>Sheet1!V37</f>
        <v>0</v>
      </c>
    </row>
    <row r="42" spans="1:20" x14ac:dyDescent="0.25">
      <c r="A42">
        <f>Sheet1!B38/1000</f>
        <v>0.182</v>
      </c>
      <c r="B42">
        <f>Sheet1!C38/1000</f>
        <v>0.126</v>
      </c>
      <c r="C42">
        <f>Sheet1!D38/1000</f>
        <v>1.2999999999999999E-2</v>
      </c>
      <c r="D42">
        <f>Sheet1!E38/1000</f>
        <v>3.0000000000000001E-3</v>
      </c>
      <c r="E42">
        <f>Sheet1!F38/10</f>
        <v>0.77460000000000007</v>
      </c>
      <c r="F42">
        <f>Sheet1!G38</f>
        <v>1</v>
      </c>
      <c r="G42">
        <f>Sheet1!H38</f>
        <v>0</v>
      </c>
      <c r="H42">
        <f>Sheet1!I38</f>
        <v>0</v>
      </c>
      <c r="I42">
        <f>Sheet1!J38</f>
        <v>0</v>
      </c>
      <c r="J42">
        <f>Sheet1!K38</f>
        <v>1</v>
      </c>
      <c r="K42">
        <f>Sheet1!L38</f>
        <v>0</v>
      </c>
      <c r="L42">
        <f>Sheet1!M38</f>
        <v>1</v>
      </c>
      <c r="M42">
        <f>Sheet1!N38</f>
        <v>0</v>
      </c>
      <c r="N42">
        <f>Sheet1!O38</f>
        <v>0</v>
      </c>
      <c r="O42">
        <f>Sheet1!P38</f>
        <v>0</v>
      </c>
      <c r="P42">
        <f>Sheet1!Q38</f>
        <v>0</v>
      </c>
      <c r="Q42">
        <f>Sheet1!R38</f>
        <v>0</v>
      </c>
      <c r="R42" t="str">
        <f>Sheet1!T38</f>
        <v>0</v>
      </c>
      <c r="S42" t="str">
        <f>Sheet1!U38</f>
        <v>0</v>
      </c>
      <c r="T42" t="str">
        <f>Sheet1!V38</f>
        <v>1</v>
      </c>
    </row>
    <row r="43" spans="1:20" x14ac:dyDescent="0.25">
      <c r="A43">
        <f>Sheet1!B51/1000</f>
        <v>0.109</v>
      </c>
      <c r="B43">
        <f>Sheet1!C51/1000</f>
        <v>1E-3</v>
      </c>
      <c r="C43">
        <f>Sheet1!D51/1000</f>
        <v>0</v>
      </c>
      <c r="D43">
        <f>Sheet1!E51/1000</f>
        <v>3.0000000000000001E-3</v>
      </c>
      <c r="E43">
        <f>Sheet1!F51/10</f>
        <v>0.71799999999999997</v>
      </c>
      <c r="F43">
        <f>Sheet1!G51</f>
        <v>0</v>
      </c>
      <c r="G43">
        <f>Sheet1!H51</f>
        <v>1</v>
      </c>
      <c r="H43">
        <f>Sheet1!I51</f>
        <v>0</v>
      </c>
      <c r="I43">
        <f>Sheet1!J51</f>
        <v>1</v>
      </c>
      <c r="J43">
        <f>Sheet1!K51</f>
        <v>0</v>
      </c>
      <c r="K43">
        <f>Sheet1!L51</f>
        <v>0</v>
      </c>
      <c r="L43">
        <f>Sheet1!M51</f>
        <v>0</v>
      </c>
      <c r="M43">
        <f>Sheet1!N51</f>
        <v>0</v>
      </c>
      <c r="N43">
        <f>Sheet1!O51</f>
        <v>0</v>
      </c>
      <c r="O43">
        <f>Sheet1!P51</f>
        <v>0</v>
      </c>
      <c r="P43">
        <f>Sheet1!Q51</f>
        <v>0</v>
      </c>
      <c r="Q43">
        <f>Sheet1!R51</f>
        <v>0</v>
      </c>
      <c r="R43" t="str">
        <f>Sheet1!T51</f>
        <v>0</v>
      </c>
      <c r="S43" t="str">
        <f>Sheet1!U51</f>
        <v>0</v>
      </c>
      <c r="T43" t="str">
        <f>Sheet1!V51</f>
        <v>1</v>
      </c>
    </row>
    <row r="44" spans="1:20" x14ac:dyDescent="0.25">
      <c r="A44">
        <f>Sheet1!B39/1000</f>
        <v>0.02</v>
      </c>
      <c r="B44">
        <f>Sheet1!C39/1000</f>
        <v>8.5000000000000006E-2</v>
      </c>
      <c r="C44">
        <f>Sheet1!D39/1000</f>
        <v>1.2E-2</v>
      </c>
      <c r="D44">
        <f>Sheet1!E39/1000</f>
        <v>0.152</v>
      </c>
      <c r="E44">
        <f>Sheet1!F39/10</f>
        <v>0.78300000000000003</v>
      </c>
      <c r="F44">
        <f>Sheet1!G39</f>
        <v>1</v>
      </c>
      <c r="G44">
        <f>Sheet1!H39</f>
        <v>1</v>
      </c>
      <c r="H44">
        <f>Sheet1!I39</f>
        <v>0</v>
      </c>
      <c r="I44">
        <f>Sheet1!J39</f>
        <v>0</v>
      </c>
      <c r="J44">
        <f>Sheet1!K39</f>
        <v>0</v>
      </c>
      <c r="K44">
        <f>Sheet1!L39</f>
        <v>0</v>
      </c>
      <c r="L44">
        <f>Sheet1!M39</f>
        <v>1</v>
      </c>
      <c r="M44">
        <f>Sheet1!N39</f>
        <v>0</v>
      </c>
      <c r="N44">
        <f>Sheet1!O39</f>
        <v>0</v>
      </c>
      <c r="O44">
        <f>Sheet1!P39</f>
        <v>0</v>
      </c>
      <c r="P44">
        <f>Sheet1!Q39</f>
        <v>0</v>
      </c>
      <c r="Q44">
        <f>Sheet1!R39</f>
        <v>0</v>
      </c>
      <c r="R44" t="str">
        <f>Sheet1!T39</f>
        <v>0</v>
      </c>
      <c r="S44" t="str">
        <f>Sheet1!U39</f>
        <v>0</v>
      </c>
      <c r="T44" t="str">
        <f>Sheet1!V39</f>
        <v>1</v>
      </c>
    </row>
    <row r="45" spans="1:20" x14ac:dyDescent="0.25">
      <c r="A45">
        <f>Sheet1!B40/1000</f>
        <v>3.7999999999999999E-2</v>
      </c>
      <c r="B45">
        <f>Sheet1!C40/1000</f>
        <v>8.0000000000000002E-3</v>
      </c>
      <c r="C45">
        <f>Sheet1!D40/1000</f>
        <v>0</v>
      </c>
      <c r="D45">
        <f>Sheet1!E40/1000</f>
        <v>1.7999999999999999E-2</v>
      </c>
      <c r="E45">
        <f>Sheet1!F40/10</f>
        <v>0.78899999999999992</v>
      </c>
      <c r="F45">
        <f>Sheet1!G40</f>
        <v>1</v>
      </c>
      <c r="G45">
        <f>Sheet1!H40</f>
        <v>1</v>
      </c>
      <c r="H45">
        <f>Sheet1!I40</f>
        <v>0</v>
      </c>
      <c r="I45">
        <f>Sheet1!J40</f>
        <v>0</v>
      </c>
      <c r="J45">
        <f>Sheet1!K40</f>
        <v>0</v>
      </c>
      <c r="K45">
        <f>Sheet1!L40</f>
        <v>0</v>
      </c>
      <c r="L45">
        <f>Sheet1!M40</f>
        <v>1</v>
      </c>
      <c r="M45">
        <f>Sheet1!N40</f>
        <v>0</v>
      </c>
      <c r="N45">
        <f>Sheet1!O40</f>
        <v>0</v>
      </c>
      <c r="O45">
        <f>Sheet1!P40</f>
        <v>0</v>
      </c>
      <c r="P45">
        <f>Sheet1!Q40</f>
        <v>0</v>
      </c>
      <c r="Q45">
        <f>Sheet1!R40</f>
        <v>0</v>
      </c>
      <c r="R45" t="str">
        <f>Sheet1!T40</f>
        <v>0</v>
      </c>
      <c r="S45" t="str">
        <f>Sheet1!U40</f>
        <v>0</v>
      </c>
      <c r="T45" t="str">
        <f>Sheet1!V40</f>
        <v>1</v>
      </c>
    </row>
    <row r="46" spans="1:20" x14ac:dyDescent="0.25">
      <c r="A46">
        <f>Sheet1!B41/1000</f>
        <v>0.10100000000000001</v>
      </c>
      <c r="B46">
        <f>Sheet1!C41/1000</f>
        <v>9.5000000000000001E-2</v>
      </c>
      <c r="C46">
        <f>Sheet1!D41/1000</f>
        <v>4.0000000000000001E-3</v>
      </c>
      <c r="D46">
        <f>Sheet1!E41/1000</f>
        <v>4.2000000000000003E-2</v>
      </c>
      <c r="E46">
        <f>Sheet1!F41/10</f>
        <v>0.56500000000000006</v>
      </c>
      <c r="F46">
        <f>Sheet1!G41</f>
        <v>1</v>
      </c>
      <c r="G46">
        <f>Sheet1!H41</f>
        <v>1</v>
      </c>
      <c r="H46">
        <f>Sheet1!I41</f>
        <v>1</v>
      </c>
      <c r="I46">
        <f>Sheet1!J41</f>
        <v>0</v>
      </c>
      <c r="J46">
        <f>Sheet1!K41</f>
        <v>0</v>
      </c>
      <c r="K46">
        <f>Sheet1!L41</f>
        <v>0</v>
      </c>
      <c r="L46">
        <f>Sheet1!M41</f>
        <v>0</v>
      </c>
      <c r="M46">
        <f>Sheet1!N41</f>
        <v>0</v>
      </c>
      <c r="N46">
        <f>Sheet1!O41</f>
        <v>0</v>
      </c>
      <c r="O46">
        <f>Sheet1!P41</f>
        <v>0</v>
      </c>
      <c r="P46">
        <f>Sheet1!Q41</f>
        <v>0</v>
      </c>
      <c r="Q46">
        <f>Sheet1!R41</f>
        <v>0</v>
      </c>
      <c r="R46" t="str">
        <f>Sheet1!T41</f>
        <v>0</v>
      </c>
      <c r="S46" t="str">
        <f>Sheet1!U41</f>
        <v>1</v>
      </c>
      <c r="T46" t="str">
        <f>Sheet1!V41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74C2-30A4-44A8-93FF-25525AFE3AF8}">
  <dimension ref="A1:T46"/>
  <sheetViews>
    <sheetView topLeftCell="A40" workbookViewId="0">
      <selection activeCell="P1" sqref="P1"/>
    </sheetView>
  </sheetViews>
  <sheetFormatPr defaultRowHeight="15" x14ac:dyDescent="0.25"/>
  <sheetData>
    <row r="1" spans="1:20" x14ac:dyDescent="0.25">
      <c r="A1">
        <v>80</v>
      </c>
      <c r="B1">
        <v>113</v>
      </c>
      <c r="C1">
        <v>6</v>
      </c>
      <c r="D1">
        <v>0</v>
      </c>
      <c r="E1">
        <v>8.2249999999999996</v>
      </c>
      <c r="F1">
        <v>0</v>
      </c>
      <c r="G1">
        <v>1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 t="s">
        <v>44</v>
      </c>
      <c r="S1" t="s">
        <v>45</v>
      </c>
      <c r="T1" t="s">
        <v>45</v>
      </c>
    </row>
    <row r="2" spans="1:20" x14ac:dyDescent="0.25">
      <c r="A2">
        <v>354</v>
      </c>
      <c r="B2">
        <v>141</v>
      </c>
      <c r="C2">
        <v>86</v>
      </c>
      <c r="D2">
        <v>197</v>
      </c>
      <c r="E2">
        <v>9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 t="s">
        <v>44</v>
      </c>
      <c r="S2" t="s">
        <v>45</v>
      </c>
      <c r="T2" t="s">
        <v>45</v>
      </c>
    </row>
    <row r="3" spans="1:20" x14ac:dyDescent="0.25">
      <c r="A3">
        <v>41</v>
      </c>
      <c r="B3">
        <v>77</v>
      </c>
      <c r="C3">
        <v>34</v>
      </c>
      <c r="D3">
        <v>50</v>
      </c>
      <c r="E3">
        <v>8.0500000000000007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44</v>
      </c>
      <c r="S3" t="s">
        <v>45</v>
      </c>
      <c r="T3" t="s">
        <v>45</v>
      </c>
    </row>
    <row r="4" spans="1:20" x14ac:dyDescent="0.25">
      <c r="A4">
        <v>182</v>
      </c>
      <c r="B4">
        <v>23</v>
      </c>
      <c r="C4">
        <v>269</v>
      </c>
      <c r="D4">
        <v>64</v>
      </c>
      <c r="E4">
        <v>8.73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44</v>
      </c>
      <c r="S4" t="s">
        <v>45</v>
      </c>
      <c r="T4" t="s">
        <v>45</v>
      </c>
    </row>
    <row r="5" spans="1:20" x14ac:dyDescent="0.25">
      <c r="A5">
        <v>590</v>
      </c>
      <c r="B5">
        <v>97</v>
      </c>
      <c r="C5">
        <v>116</v>
      </c>
      <c r="D5">
        <v>79</v>
      </c>
      <c r="E5">
        <v>7.1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44</v>
      </c>
      <c r="S5" t="s">
        <v>45</v>
      </c>
      <c r="T5" t="s">
        <v>45</v>
      </c>
    </row>
    <row r="6" spans="1:20" x14ac:dyDescent="0.25">
      <c r="A6">
        <v>15</v>
      </c>
      <c r="B6">
        <v>70</v>
      </c>
      <c r="C6">
        <v>37</v>
      </c>
      <c r="D6">
        <v>129</v>
      </c>
      <c r="E6">
        <v>9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 t="s">
        <v>44</v>
      </c>
      <c r="S6" t="s">
        <v>45</v>
      </c>
      <c r="T6" t="s">
        <v>45</v>
      </c>
    </row>
    <row r="7" spans="1:20" x14ac:dyDescent="0.25">
      <c r="A7">
        <v>23</v>
      </c>
      <c r="B7">
        <v>31</v>
      </c>
      <c r="C7">
        <v>56</v>
      </c>
      <c r="D7">
        <v>43</v>
      </c>
      <c r="E7">
        <v>8.6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44</v>
      </c>
      <c r="S7" t="s">
        <v>45</v>
      </c>
      <c r="T7" t="s">
        <v>45</v>
      </c>
    </row>
    <row r="8" spans="1:20" x14ac:dyDescent="0.25">
      <c r="A8">
        <v>68</v>
      </c>
      <c r="B8">
        <v>45</v>
      </c>
      <c r="C8">
        <v>13</v>
      </c>
      <c r="D8">
        <v>28</v>
      </c>
      <c r="E8">
        <v>8.83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44</v>
      </c>
      <c r="S8" t="s">
        <v>45</v>
      </c>
      <c r="T8" t="s">
        <v>45</v>
      </c>
    </row>
    <row r="9" spans="1:20" x14ac:dyDescent="0.25">
      <c r="A9">
        <v>398</v>
      </c>
      <c r="B9">
        <v>287</v>
      </c>
      <c r="C9">
        <v>82</v>
      </c>
      <c r="D9">
        <v>43</v>
      </c>
      <c r="E9">
        <v>8.2100000000000009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44</v>
      </c>
      <c r="S9" t="s">
        <v>45</v>
      </c>
      <c r="T9" t="s">
        <v>45</v>
      </c>
    </row>
    <row r="10" spans="1:20" x14ac:dyDescent="0.25">
      <c r="A10">
        <v>92</v>
      </c>
      <c r="B10">
        <v>353</v>
      </c>
      <c r="C10">
        <v>30</v>
      </c>
      <c r="D10">
        <v>13</v>
      </c>
      <c r="E10">
        <v>8.0210000000000008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44</v>
      </c>
      <c r="S10" t="s">
        <v>45</v>
      </c>
      <c r="T10" t="s">
        <v>45</v>
      </c>
    </row>
    <row r="11" spans="1:20" x14ac:dyDescent="0.25">
      <c r="A11">
        <v>78</v>
      </c>
      <c r="B11">
        <v>94</v>
      </c>
      <c r="C11">
        <v>14</v>
      </c>
      <c r="D11">
        <v>3</v>
      </c>
      <c r="E11">
        <v>9.59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 t="s">
        <v>44</v>
      </c>
      <c r="S11" t="s">
        <v>45</v>
      </c>
      <c r="T11" t="s">
        <v>45</v>
      </c>
    </row>
    <row r="12" spans="1:20" x14ac:dyDescent="0.25">
      <c r="A12">
        <v>193</v>
      </c>
      <c r="B12">
        <v>323</v>
      </c>
      <c r="C12">
        <v>8</v>
      </c>
      <c r="D12">
        <v>63</v>
      </c>
      <c r="E12">
        <v>9.1229999999999993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 t="s">
        <v>44</v>
      </c>
      <c r="S12" t="s">
        <v>45</v>
      </c>
      <c r="T12" t="s">
        <v>45</v>
      </c>
    </row>
    <row r="13" spans="1:20" x14ac:dyDescent="0.25">
      <c r="A13">
        <v>20</v>
      </c>
      <c r="B13">
        <v>185</v>
      </c>
      <c r="C13">
        <v>21</v>
      </c>
      <c r="D13">
        <v>106</v>
      </c>
      <c r="E13">
        <v>8.52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44</v>
      </c>
      <c r="S13" t="s">
        <v>45</v>
      </c>
      <c r="T13" t="s">
        <v>45</v>
      </c>
    </row>
    <row r="14" spans="1:20" x14ac:dyDescent="0.25">
      <c r="A14">
        <v>1</v>
      </c>
      <c r="B14">
        <v>283</v>
      </c>
      <c r="C14">
        <v>83</v>
      </c>
      <c r="D14">
        <v>12</v>
      </c>
      <c r="E14">
        <v>7.87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44</v>
      </c>
      <c r="S14" t="s">
        <v>45</v>
      </c>
      <c r="T14" t="s">
        <v>45</v>
      </c>
    </row>
    <row r="15" spans="1:20" x14ac:dyDescent="0.25">
      <c r="A15">
        <v>369</v>
      </c>
      <c r="B15">
        <v>449</v>
      </c>
      <c r="C15">
        <v>93</v>
      </c>
      <c r="D15">
        <v>47</v>
      </c>
      <c r="E15">
        <v>8.0250000000000004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44</v>
      </c>
      <c r="S15" t="s">
        <v>45</v>
      </c>
      <c r="T15" t="s">
        <v>45</v>
      </c>
    </row>
    <row r="16" spans="1:20" x14ac:dyDescent="0.25">
      <c r="A16">
        <v>189</v>
      </c>
      <c r="B16">
        <v>113</v>
      </c>
      <c r="C16">
        <v>219</v>
      </c>
      <c r="D16">
        <v>163</v>
      </c>
      <c r="E16">
        <v>8.7100000000000009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 t="s">
        <v>44</v>
      </c>
      <c r="S16" t="s">
        <v>45</v>
      </c>
      <c r="T16" t="s">
        <v>45</v>
      </c>
    </row>
    <row r="17" spans="1:20" x14ac:dyDescent="0.25">
      <c r="A17">
        <v>0</v>
      </c>
      <c r="B17">
        <v>284</v>
      </c>
      <c r="C17">
        <v>4</v>
      </c>
      <c r="D17">
        <v>51</v>
      </c>
      <c r="E17">
        <v>8.5549999999999997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44</v>
      </c>
      <c r="S17" t="s">
        <v>45</v>
      </c>
      <c r="T17" t="s">
        <v>45</v>
      </c>
    </row>
    <row r="18" spans="1:20" x14ac:dyDescent="0.25">
      <c r="A18">
        <v>64</v>
      </c>
      <c r="B18">
        <v>4</v>
      </c>
      <c r="C18">
        <v>15</v>
      </c>
      <c r="D18">
        <v>71</v>
      </c>
      <c r="E18">
        <v>5.0999999999999996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45</v>
      </c>
      <c r="S18" t="s">
        <v>44</v>
      </c>
      <c r="T18" t="s">
        <v>45</v>
      </c>
    </row>
    <row r="19" spans="1:20" x14ac:dyDescent="0.25">
      <c r="A19">
        <v>6</v>
      </c>
      <c r="B19">
        <v>123</v>
      </c>
      <c r="C19">
        <v>188</v>
      </c>
      <c r="D19">
        <v>14</v>
      </c>
      <c r="E19">
        <v>7.9349999999999996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45</v>
      </c>
      <c r="S19" t="s">
        <v>44</v>
      </c>
      <c r="T19" t="s">
        <v>45</v>
      </c>
    </row>
    <row r="20" spans="1:20" x14ac:dyDescent="0.25">
      <c r="A20">
        <v>134</v>
      </c>
      <c r="B20">
        <v>69</v>
      </c>
      <c r="C20">
        <v>66</v>
      </c>
      <c r="D20">
        <v>2</v>
      </c>
      <c r="E20">
        <v>8.1199999999999992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45</v>
      </c>
      <c r="S20" t="s">
        <v>44</v>
      </c>
      <c r="T20" t="s">
        <v>45</v>
      </c>
    </row>
    <row r="21" spans="1:20" x14ac:dyDescent="0.25">
      <c r="A21">
        <v>8</v>
      </c>
      <c r="B21">
        <v>64</v>
      </c>
      <c r="C21">
        <v>185</v>
      </c>
      <c r="D21">
        <v>301</v>
      </c>
      <c r="E21">
        <v>8.24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45</v>
      </c>
      <c r="S21" t="s">
        <v>44</v>
      </c>
      <c r="T21" t="s">
        <v>45</v>
      </c>
    </row>
    <row r="22" spans="1:20" x14ac:dyDescent="0.25">
      <c r="A22">
        <v>199</v>
      </c>
      <c r="B22">
        <v>82</v>
      </c>
      <c r="C22">
        <v>17</v>
      </c>
      <c r="D22">
        <v>67</v>
      </c>
      <c r="E22">
        <v>8.9149999999999991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 t="s">
        <v>45</v>
      </c>
      <c r="S22" t="s">
        <v>44</v>
      </c>
      <c r="T22" t="s">
        <v>45</v>
      </c>
    </row>
    <row r="23" spans="1:20" x14ac:dyDescent="0.25">
      <c r="A23">
        <v>113</v>
      </c>
      <c r="B23">
        <v>42</v>
      </c>
      <c r="C23">
        <v>58</v>
      </c>
      <c r="D23">
        <v>84</v>
      </c>
      <c r="E23">
        <v>8.6300000000000008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45</v>
      </c>
      <c r="S23" t="s">
        <v>44</v>
      </c>
      <c r="T23" t="s">
        <v>45</v>
      </c>
    </row>
    <row r="24" spans="1:20" x14ac:dyDescent="0.25">
      <c r="A24">
        <v>364</v>
      </c>
      <c r="B24">
        <v>304</v>
      </c>
      <c r="C24">
        <v>145</v>
      </c>
      <c r="D24">
        <v>148</v>
      </c>
      <c r="E24">
        <v>9.0350000000000001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45</v>
      </c>
      <c r="S24" t="s">
        <v>44</v>
      </c>
      <c r="T24" t="s">
        <v>45</v>
      </c>
    </row>
    <row r="25" spans="1:20" x14ac:dyDescent="0.25">
      <c r="A25">
        <v>27</v>
      </c>
      <c r="B25">
        <v>84</v>
      </c>
      <c r="C25">
        <v>100</v>
      </c>
      <c r="D25">
        <v>153</v>
      </c>
      <c r="E25">
        <v>8.15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 t="s">
        <v>45</v>
      </c>
      <c r="S25" t="s">
        <v>44</v>
      </c>
      <c r="T25" t="s">
        <v>45</v>
      </c>
    </row>
    <row r="26" spans="1:20" x14ac:dyDescent="0.25">
      <c r="A26">
        <v>5</v>
      </c>
      <c r="B26">
        <v>110</v>
      </c>
      <c r="C26">
        <v>28</v>
      </c>
      <c r="D26">
        <v>81</v>
      </c>
      <c r="E26">
        <v>7.83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45</v>
      </c>
      <c r="S26" t="s">
        <v>44</v>
      </c>
      <c r="T26" t="s">
        <v>45</v>
      </c>
    </row>
    <row r="27" spans="1:20" x14ac:dyDescent="0.25">
      <c r="A27">
        <v>14</v>
      </c>
      <c r="B27">
        <v>64</v>
      </c>
      <c r="C27">
        <v>300</v>
      </c>
      <c r="D27">
        <v>60</v>
      </c>
      <c r="E27">
        <v>7.6875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45</v>
      </c>
      <c r="S27" t="s">
        <v>44</v>
      </c>
      <c r="T27" t="s">
        <v>45</v>
      </c>
    </row>
    <row r="28" spans="1:20" x14ac:dyDescent="0.25">
      <c r="A28">
        <v>196</v>
      </c>
      <c r="B28">
        <v>175</v>
      </c>
      <c r="C28">
        <v>219</v>
      </c>
      <c r="D28">
        <v>16</v>
      </c>
      <c r="E28">
        <v>8.98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45</v>
      </c>
      <c r="S28" t="s">
        <v>44</v>
      </c>
      <c r="T28" t="s">
        <v>45</v>
      </c>
    </row>
    <row r="29" spans="1:20" x14ac:dyDescent="0.25">
      <c r="A29">
        <v>2</v>
      </c>
      <c r="B29">
        <v>24</v>
      </c>
      <c r="C29">
        <v>8</v>
      </c>
      <c r="D29">
        <v>0</v>
      </c>
      <c r="E29">
        <v>7.74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45</v>
      </c>
      <c r="S29" t="s">
        <v>44</v>
      </c>
      <c r="T29" t="s">
        <v>45</v>
      </c>
    </row>
    <row r="30" spans="1:20" x14ac:dyDescent="0.25">
      <c r="A30">
        <v>288</v>
      </c>
      <c r="B30">
        <v>12</v>
      </c>
      <c r="C30">
        <v>40</v>
      </c>
      <c r="D30">
        <v>69</v>
      </c>
      <c r="E30">
        <v>8.8650000000000002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45</v>
      </c>
      <c r="S30" t="s">
        <v>44</v>
      </c>
      <c r="T30" t="s">
        <v>45</v>
      </c>
    </row>
    <row r="31" spans="1:20" x14ac:dyDescent="0.25">
      <c r="A31">
        <v>218</v>
      </c>
      <c r="B31">
        <v>321</v>
      </c>
      <c r="C31">
        <v>17</v>
      </c>
      <c r="D31">
        <v>0</v>
      </c>
      <c r="E31">
        <v>7.76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45</v>
      </c>
      <c r="S31" t="s">
        <v>45</v>
      </c>
      <c r="T31" t="s">
        <v>44</v>
      </c>
    </row>
    <row r="32" spans="1:20" x14ac:dyDescent="0.25">
      <c r="A32">
        <v>23</v>
      </c>
      <c r="B32">
        <v>155</v>
      </c>
      <c r="C32">
        <v>312</v>
      </c>
      <c r="D32">
        <v>281</v>
      </c>
      <c r="E32">
        <v>6.36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45</v>
      </c>
      <c r="S32" t="s">
        <v>45</v>
      </c>
      <c r="T32" t="s">
        <v>44</v>
      </c>
    </row>
    <row r="33" spans="1:20" x14ac:dyDescent="0.25">
      <c r="A33">
        <v>29</v>
      </c>
      <c r="B33">
        <v>29</v>
      </c>
      <c r="C33">
        <v>14</v>
      </c>
      <c r="D33">
        <v>38</v>
      </c>
      <c r="E33">
        <v>8.1999999999999993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45</v>
      </c>
      <c r="S33" t="s">
        <v>45</v>
      </c>
      <c r="T33" t="s">
        <v>44</v>
      </c>
    </row>
    <row r="34" spans="1:20" x14ac:dyDescent="0.25">
      <c r="A34">
        <v>84</v>
      </c>
      <c r="B34">
        <v>34</v>
      </c>
      <c r="C34">
        <v>14</v>
      </c>
      <c r="D34">
        <v>106</v>
      </c>
      <c r="E34">
        <v>8.1649999999999991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45</v>
      </c>
      <c r="S34" t="s">
        <v>45</v>
      </c>
      <c r="T34" t="s">
        <v>44</v>
      </c>
    </row>
    <row r="35" spans="1:20" x14ac:dyDescent="0.25">
      <c r="A35">
        <v>50</v>
      </c>
      <c r="B35">
        <v>15</v>
      </c>
      <c r="C35">
        <v>58</v>
      </c>
      <c r="D35">
        <v>57</v>
      </c>
      <c r="E35">
        <v>8.39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45</v>
      </c>
      <c r="S35" t="s">
        <v>45</v>
      </c>
      <c r="T35" t="s">
        <v>44</v>
      </c>
    </row>
    <row r="36" spans="1:20" x14ac:dyDescent="0.25">
      <c r="A36">
        <v>9</v>
      </c>
      <c r="B36">
        <v>530</v>
      </c>
      <c r="C36">
        <v>1</v>
      </c>
      <c r="D36">
        <v>1</v>
      </c>
      <c r="E36">
        <v>8.4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45</v>
      </c>
      <c r="S36" t="s">
        <v>45</v>
      </c>
      <c r="T36" t="s">
        <v>44</v>
      </c>
    </row>
    <row r="37" spans="1:20" x14ac:dyDescent="0.25">
      <c r="A37">
        <v>182</v>
      </c>
      <c r="B37">
        <v>126</v>
      </c>
      <c r="C37">
        <v>13</v>
      </c>
      <c r="D37">
        <v>3</v>
      </c>
      <c r="E37">
        <v>7.7460000000000004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45</v>
      </c>
      <c r="S37" t="s">
        <v>45</v>
      </c>
      <c r="T37" t="s">
        <v>44</v>
      </c>
    </row>
    <row r="38" spans="1:20" x14ac:dyDescent="0.25">
      <c r="A38">
        <v>20</v>
      </c>
      <c r="B38">
        <v>85</v>
      </c>
      <c r="C38">
        <v>12</v>
      </c>
      <c r="D38">
        <v>152</v>
      </c>
      <c r="E38">
        <v>7.83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45</v>
      </c>
      <c r="S38" t="s">
        <v>45</v>
      </c>
      <c r="T38" t="s">
        <v>44</v>
      </c>
    </row>
    <row r="39" spans="1:20" x14ac:dyDescent="0.25">
      <c r="A39">
        <v>38</v>
      </c>
      <c r="B39">
        <v>8</v>
      </c>
      <c r="C39">
        <v>0</v>
      </c>
      <c r="D39">
        <v>18</v>
      </c>
      <c r="E39">
        <v>7.89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45</v>
      </c>
      <c r="S39" t="s">
        <v>45</v>
      </c>
      <c r="T39" t="s">
        <v>44</v>
      </c>
    </row>
    <row r="40" spans="1:20" x14ac:dyDescent="0.25">
      <c r="A40">
        <v>101</v>
      </c>
      <c r="B40">
        <v>95</v>
      </c>
      <c r="C40">
        <v>4</v>
      </c>
      <c r="D40">
        <v>42</v>
      </c>
      <c r="E40">
        <v>5.65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t="s">
        <v>45</v>
      </c>
      <c r="S40" t="s">
        <v>45</v>
      </c>
      <c r="T40" t="s">
        <v>44</v>
      </c>
    </row>
    <row r="41" spans="1:20" x14ac:dyDescent="0.25">
      <c r="A41">
        <v>31</v>
      </c>
      <c r="B41">
        <v>125</v>
      </c>
      <c r="C41">
        <v>152</v>
      </c>
      <c r="D41">
        <v>199</v>
      </c>
      <c r="E41">
        <v>7.55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 t="s">
        <v>45</v>
      </c>
      <c r="S41" t="s">
        <v>45</v>
      </c>
      <c r="T41" t="s">
        <v>44</v>
      </c>
    </row>
    <row r="42" spans="1:20" x14ac:dyDescent="0.25">
      <c r="A42">
        <v>46</v>
      </c>
      <c r="B42">
        <v>24</v>
      </c>
      <c r="C42">
        <v>68</v>
      </c>
      <c r="D42">
        <v>54</v>
      </c>
      <c r="E42">
        <v>5.516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t="s">
        <v>45</v>
      </c>
      <c r="S42" t="s">
        <v>45</v>
      </c>
      <c r="T42" t="s">
        <v>44</v>
      </c>
    </row>
    <row r="43" spans="1:20" x14ac:dyDescent="0.25">
      <c r="A43">
        <v>128</v>
      </c>
      <c r="B43">
        <v>29</v>
      </c>
      <c r="C43">
        <v>0</v>
      </c>
      <c r="D43">
        <v>2</v>
      </c>
      <c r="E43">
        <v>8.4149999999999991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45</v>
      </c>
      <c r="S43" t="s">
        <v>45</v>
      </c>
      <c r="T43" t="s">
        <v>44</v>
      </c>
    </row>
    <row r="44" spans="1:20" x14ac:dyDescent="0.25">
      <c r="A44">
        <v>137</v>
      </c>
      <c r="B44">
        <v>261</v>
      </c>
      <c r="C44">
        <v>85</v>
      </c>
      <c r="D44">
        <v>248</v>
      </c>
      <c r="E44">
        <v>7.74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45</v>
      </c>
      <c r="S44" t="s">
        <v>45</v>
      </c>
      <c r="T44" t="s">
        <v>44</v>
      </c>
    </row>
    <row r="45" spans="1:20" x14ac:dyDescent="0.25">
      <c r="A45">
        <v>6</v>
      </c>
      <c r="B45">
        <v>716</v>
      </c>
      <c r="C45">
        <v>52</v>
      </c>
      <c r="D45">
        <v>87</v>
      </c>
      <c r="E45">
        <v>9.4499999999999993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45</v>
      </c>
      <c r="S45" t="s">
        <v>45</v>
      </c>
      <c r="T45" t="s">
        <v>44</v>
      </c>
    </row>
    <row r="46" spans="1:20" x14ac:dyDescent="0.25">
      <c r="A46">
        <v>122</v>
      </c>
      <c r="B46">
        <v>292</v>
      </c>
      <c r="C46">
        <v>21</v>
      </c>
      <c r="D46">
        <v>0</v>
      </c>
      <c r="E46">
        <v>7.79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45</v>
      </c>
      <c r="S46" t="s">
        <v>45</v>
      </c>
      <c r="T46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3A1B-8161-42A6-A20E-C77DA2F048DB}">
  <dimension ref="A1:T46"/>
  <sheetViews>
    <sheetView topLeftCell="A13" workbookViewId="0">
      <selection activeCell="M9" sqref="M9"/>
    </sheetView>
  </sheetViews>
  <sheetFormatPr defaultRowHeight="15" x14ac:dyDescent="0.25"/>
  <sheetData>
    <row r="1" spans="1:20" x14ac:dyDescent="0.25">
      <c r="A1">
        <f>Sheet4!A1/1000</f>
        <v>0.08</v>
      </c>
      <c r="B1">
        <f>Sheet4!B1/1000</f>
        <v>0.113</v>
      </c>
      <c r="C1">
        <f>Sheet4!C1/1000</f>
        <v>6.0000000000000001E-3</v>
      </c>
      <c r="D1">
        <f>Sheet4!D1/1000</f>
        <v>0</v>
      </c>
      <c r="E1">
        <f>Sheet4!E1/10</f>
        <v>0.82250000000000001</v>
      </c>
      <c r="F1">
        <f>Sheet4!F1</f>
        <v>0</v>
      </c>
      <c r="G1">
        <f>Sheet4!G1</f>
        <v>1</v>
      </c>
      <c r="H1">
        <f>Sheet4!H1</f>
        <v>0</v>
      </c>
      <c r="I1">
        <f>Sheet4!I1</f>
        <v>1</v>
      </c>
      <c r="J1">
        <f>Sheet4!J1</f>
        <v>0</v>
      </c>
      <c r="K1">
        <f>Sheet4!K1</f>
        <v>0</v>
      </c>
      <c r="L1">
        <f>Sheet4!L1</f>
        <v>0</v>
      </c>
      <c r="M1">
        <f>Sheet4!M1</f>
        <v>0</v>
      </c>
      <c r="N1">
        <f>Sheet4!N1</f>
        <v>1</v>
      </c>
      <c r="O1">
        <f>Sheet4!O1</f>
        <v>0</v>
      </c>
      <c r="P1">
        <f>Sheet4!P1</f>
        <v>0</v>
      </c>
      <c r="Q1">
        <f>Sheet4!Q1</f>
        <v>0</v>
      </c>
      <c r="R1" t="s">
        <v>44</v>
      </c>
      <c r="S1" t="s">
        <v>45</v>
      </c>
      <c r="T1" t="s">
        <v>45</v>
      </c>
    </row>
    <row r="2" spans="1:20" x14ac:dyDescent="0.25">
      <c r="A2">
        <f>Sheet4!A2/1000</f>
        <v>0.35399999999999998</v>
      </c>
      <c r="B2">
        <f>Sheet4!B2/1000</f>
        <v>0.14099999999999999</v>
      </c>
      <c r="C2">
        <f>Sheet4!C2/1000</f>
        <v>8.5999999999999993E-2</v>
      </c>
      <c r="D2">
        <f>Sheet4!D2/1000</f>
        <v>0.19700000000000001</v>
      </c>
      <c r="E2">
        <f>Sheet4!E2/10</f>
        <v>0.9</v>
      </c>
      <c r="F2">
        <f>Sheet4!F2</f>
        <v>0</v>
      </c>
      <c r="G2">
        <f>Sheet4!G2</f>
        <v>1</v>
      </c>
      <c r="H2">
        <f>Sheet4!H2</f>
        <v>0</v>
      </c>
      <c r="I2">
        <f>Sheet4!I2</f>
        <v>0</v>
      </c>
      <c r="J2">
        <f>Sheet4!J2</f>
        <v>0</v>
      </c>
      <c r="K2">
        <f>Sheet4!K2</f>
        <v>1</v>
      </c>
      <c r="L2">
        <f>Sheet4!L2</f>
        <v>0</v>
      </c>
      <c r="M2">
        <f>Sheet4!M2</f>
        <v>1</v>
      </c>
      <c r="N2">
        <f>Sheet4!N2</f>
        <v>0</v>
      </c>
      <c r="O2">
        <f>Sheet4!O2</f>
        <v>0</v>
      </c>
      <c r="P2">
        <f>Sheet4!P2</f>
        <v>0</v>
      </c>
      <c r="Q2">
        <f>Sheet4!Q2</f>
        <v>0</v>
      </c>
      <c r="R2" t="s">
        <v>44</v>
      </c>
      <c r="S2" t="s">
        <v>45</v>
      </c>
      <c r="T2" t="s">
        <v>45</v>
      </c>
    </row>
    <row r="3" spans="1:20" x14ac:dyDescent="0.25">
      <c r="A3">
        <f>Sheet4!A3/1000</f>
        <v>4.1000000000000002E-2</v>
      </c>
      <c r="B3">
        <f>Sheet4!B3/1000</f>
        <v>7.6999999999999999E-2</v>
      </c>
      <c r="C3">
        <f>Sheet4!C3/1000</f>
        <v>3.4000000000000002E-2</v>
      </c>
      <c r="D3">
        <f>Sheet4!D3/1000</f>
        <v>0.05</v>
      </c>
      <c r="E3">
        <f>Sheet4!E3/10</f>
        <v>0.80500000000000005</v>
      </c>
      <c r="F3">
        <f>Sheet4!F3</f>
        <v>1</v>
      </c>
      <c r="G3">
        <f>Sheet4!G3</f>
        <v>0</v>
      </c>
      <c r="H3">
        <f>Sheet4!H3</f>
        <v>1</v>
      </c>
      <c r="I3">
        <f>Sheet4!I3</f>
        <v>0</v>
      </c>
      <c r="J3">
        <f>Sheet4!J3</f>
        <v>0</v>
      </c>
      <c r="K3">
        <f>Sheet4!K3</f>
        <v>0</v>
      </c>
      <c r="L3">
        <f>Sheet4!L3</f>
        <v>0</v>
      </c>
      <c r="M3">
        <f>Sheet4!M3</f>
        <v>0</v>
      </c>
      <c r="N3">
        <f>Sheet4!N3</f>
        <v>0</v>
      </c>
      <c r="O3">
        <f>Sheet4!O3</f>
        <v>0</v>
      </c>
      <c r="P3">
        <f>Sheet4!P3</f>
        <v>0</v>
      </c>
      <c r="Q3">
        <f>Sheet4!Q3</f>
        <v>0</v>
      </c>
      <c r="R3" t="s">
        <v>44</v>
      </c>
      <c r="S3" t="s">
        <v>45</v>
      </c>
      <c r="T3" t="s">
        <v>45</v>
      </c>
    </row>
    <row r="4" spans="1:20" x14ac:dyDescent="0.25">
      <c r="A4">
        <f>Sheet4!A4/1000</f>
        <v>0.182</v>
      </c>
      <c r="B4">
        <f>Sheet4!B4/1000</f>
        <v>2.3E-2</v>
      </c>
      <c r="C4">
        <f>Sheet4!C4/1000</f>
        <v>0.26900000000000002</v>
      </c>
      <c r="D4">
        <f>Sheet4!D4/1000</f>
        <v>6.4000000000000001E-2</v>
      </c>
      <c r="E4">
        <f>Sheet4!E4/10</f>
        <v>0.873</v>
      </c>
      <c r="F4">
        <f>Sheet4!F4</f>
        <v>1</v>
      </c>
      <c r="G4">
        <f>Sheet4!G4</f>
        <v>0</v>
      </c>
      <c r="H4">
        <f>Sheet4!H4</f>
        <v>1</v>
      </c>
      <c r="I4">
        <f>Sheet4!I4</f>
        <v>0</v>
      </c>
      <c r="J4">
        <f>Sheet4!J4</f>
        <v>0</v>
      </c>
      <c r="K4">
        <f>Sheet4!K4</f>
        <v>0</v>
      </c>
      <c r="L4">
        <f>Sheet4!L4</f>
        <v>0</v>
      </c>
      <c r="M4">
        <f>Sheet4!M4</f>
        <v>0</v>
      </c>
      <c r="N4">
        <f>Sheet4!N4</f>
        <v>0</v>
      </c>
      <c r="O4">
        <f>Sheet4!O4</f>
        <v>0</v>
      </c>
      <c r="P4">
        <f>Sheet4!P4</f>
        <v>0</v>
      </c>
      <c r="Q4">
        <f>Sheet4!Q4</f>
        <v>0</v>
      </c>
      <c r="R4" t="s">
        <v>44</v>
      </c>
      <c r="S4" t="s">
        <v>45</v>
      </c>
      <c r="T4" t="s">
        <v>45</v>
      </c>
    </row>
    <row r="5" spans="1:20" x14ac:dyDescent="0.25">
      <c r="A5">
        <f>Sheet4!A5/1000</f>
        <v>0.59</v>
      </c>
      <c r="B5">
        <f>Sheet4!B5/1000</f>
        <v>9.7000000000000003E-2</v>
      </c>
      <c r="C5">
        <f>Sheet4!C5/1000</f>
        <v>0.11600000000000001</v>
      </c>
      <c r="D5">
        <f>Sheet4!D5/1000</f>
        <v>7.9000000000000001E-2</v>
      </c>
      <c r="E5">
        <f>Sheet4!E5/10</f>
        <v>0.71</v>
      </c>
      <c r="F5">
        <f>Sheet4!F5</f>
        <v>0</v>
      </c>
      <c r="G5">
        <f>Sheet4!G5</f>
        <v>1</v>
      </c>
      <c r="H5">
        <f>Sheet4!H5</f>
        <v>0</v>
      </c>
      <c r="I5">
        <f>Sheet4!I5</f>
        <v>0</v>
      </c>
      <c r="J5">
        <f>Sheet4!J5</f>
        <v>0</v>
      </c>
      <c r="K5">
        <f>Sheet4!K5</f>
        <v>0</v>
      </c>
      <c r="L5">
        <f>Sheet4!L5</f>
        <v>0</v>
      </c>
      <c r="M5">
        <f>Sheet4!M5</f>
        <v>0</v>
      </c>
      <c r="N5">
        <f>Sheet4!N5</f>
        <v>0</v>
      </c>
      <c r="O5">
        <f>Sheet4!O5</f>
        <v>0</v>
      </c>
      <c r="P5">
        <f>Sheet4!P5</f>
        <v>0</v>
      </c>
      <c r="Q5">
        <f>Sheet4!Q5</f>
        <v>0</v>
      </c>
      <c r="R5" t="s">
        <v>44</v>
      </c>
      <c r="S5" t="s">
        <v>45</v>
      </c>
      <c r="T5" t="s">
        <v>45</v>
      </c>
    </row>
    <row r="6" spans="1:20" x14ac:dyDescent="0.25">
      <c r="A6">
        <f>Sheet4!A6/1000</f>
        <v>1.4999999999999999E-2</v>
      </c>
      <c r="B6">
        <f>Sheet4!B6/1000</f>
        <v>7.0000000000000007E-2</v>
      </c>
      <c r="C6">
        <f>Sheet4!C6/1000</f>
        <v>3.6999999999999998E-2</v>
      </c>
      <c r="D6">
        <f>Sheet4!D6/1000</f>
        <v>0.129</v>
      </c>
      <c r="E6">
        <f>Sheet4!E6/10</f>
        <v>0.9</v>
      </c>
      <c r="F6">
        <f>Sheet4!F6</f>
        <v>0</v>
      </c>
      <c r="G6">
        <f>Sheet4!G6</f>
        <v>1</v>
      </c>
      <c r="H6">
        <f>Sheet4!H6</f>
        <v>0</v>
      </c>
      <c r="I6">
        <f>Sheet4!I6</f>
        <v>0</v>
      </c>
      <c r="J6">
        <f>Sheet4!J6</f>
        <v>0</v>
      </c>
      <c r="K6">
        <f>Sheet4!K6</f>
        <v>1</v>
      </c>
      <c r="L6">
        <f>Sheet4!L6</f>
        <v>0</v>
      </c>
      <c r="M6">
        <f>Sheet4!M6</f>
        <v>1</v>
      </c>
      <c r="N6">
        <f>Sheet4!N6</f>
        <v>0</v>
      </c>
      <c r="O6">
        <f>Sheet4!O6</f>
        <v>0</v>
      </c>
      <c r="P6">
        <f>Sheet4!P6</f>
        <v>0</v>
      </c>
      <c r="Q6">
        <f>Sheet4!Q6</f>
        <v>0</v>
      </c>
      <c r="R6" t="s">
        <v>44</v>
      </c>
      <c r="S6" t="s">
        <v>45</v>
      </c>
      <c r="T6" t="s">
        <v>45</v>
      </c>
    </row>
    <row r="7" spans="1:20" x14ac:dyDescent="0.25">
      <c r="A7">
        <f>Sheet4!A7/1000</f>
        <v>2.3E-2</v>
      </c>
      <c r="B7">
        <f>Sheet4!B7/1000</f>
        <v>3.1E-2</v>
      </c>
      <c r="C7">
        <f>Sheet4!C7/1000</f>
        <v>5.6000000000000001E-2</v>
      </c>
      <c r="D7">
        <f>Sheet4!D7/1000</f>
        <v>4.2999999999999997E-2</v>
      </c>
      <c r="E7">
        <f>Sheet4!E7/10</f>
        <v>0.86</v>
      </c>
      <c r="F7">
        <f>Sheet4!F7</f>
        <v>0</v>
      </c>
      <c r="G7">
        <f>Sheet4!G7</f>
        <v>1</v>
      </c>
      <c r="H7">
        <f>Sheet4!H7</f>
        <v>0</v>
      </c>
      <c r="I7">
        <f>Sheet4!I7</f>
        <v>0</v>
      </c>
      <c r="J7">
        <f>Sheet4!J7</f>
        <v>0</v>
      </c>
      <c r="K7">
        <f>Sheet4!K7</f>
        <v>1</v>
      </c>
      <c r="L7">
        <f>Sheet4!L7</f>
        <v>0</v>
      </c>
      <c r="M7">
        <f>Sheet4!M7</f>
        <v>0</v>
      </c>
      <c r="N7">
        <f>Sheet4!N7</f>
        <v>0</v>
      </c>
      <c r="O7">
        <f>Sheet4!O7</f>
        <v>0</v>
      </c>
      <c r="P7">
        <f>Sheet4!P7</f>
        <v>0</v>
      </c>
      <c r="Q7">
        <f>Sheet4!Q7</f>
        <v>0</v>
      </c>
      <c r="R7" t="s">
        <v>44</v>
      </c>
      <c r="S7" t="s">
        <v>45</v>
      </c>
      <c r="T7" t="s">
        <v>45</v>
      </c>
    </row>
    <row r="8" spans="1:20" x14ac:dyDescent="0.25">
      <c r="A8">
        <f>Sheet4!A8/1000</f>
        <v>6.8000000000000005E-2</v>
      </c>
      <c r="B8">
        <f>Sheet4!B8/1000</f>
        <v>4.4999999999999998E-2</v>
      </c>
      <c r="C8">
        <f>Sheet4!C8/1000</f>
        <v>1.2999999999999999E-2</v>
      </c>
      <c r="D8">
        <f>Sheet4!D8/1000</f>
        <v>2.8000000000000001E-2</v>
      </c>
      <c r="E8">
        <f>Sheet4!E8/10</f>
        <v>0.88300000000000001</v>
      </c>
      <c r="F8">
        <f>Sheet4!F8</f>
        <v>1</v>
      </c>
      <c r="G8">
        <f>Sheet4!G8</f>
        <v>0</v>
      </c>
      <c r="H8">
        <f>Sheet4!H8</f>
        <v>0</v>
      </c>
      <c r="I8">
        <f>Sheet4!I8</f>
        <v>0</v>
      </c>
      <c r="J8">
        <f>Sheet4!J8</f>
        <v>0</v>
      </c>
      <c r="K8">
        <f>Sheet4!K8</f>
        <v>0</v>
      </c>
      <c r="L8">
        <f>Sheet4!L8</f>
        <v>0</v>
      </c>
      <c r="M8">
        <f>Sheet4!M8</f>
        <v>0</v>
      </c>
      <c r="N8">
        <f>Sheet4!N8</f>
        <v>0</v>
      </c>
      <c r="O8">
        <f>Sheet4!O8</f>
        <v>0</v>
      </c>
      <c r="P8">
        <f>Sheet4!P8</f>
        <v>0</v>
      </c>
      <c r="Q8">
        <f>Sheet4!Q8</f>
        <v>0</v>
      </c>
      <c r="R8" t="s">
        <v>44</v>
      </c>
      <c r="S8" t="s">
        <v>45</v>
      </c>
      <c r="T8" t="s">
        <v>45</v>
      </c>
    </row>
    <row r="9" spans="1:20" x14ac:dyDescent="0.25">
      <c r="A9">
        <f>Sheet4!A9/1000</f>
        <v>0.39800000000000002</v>
      </c>
      <c r="B9">
        <f>Sheet4!B9/1000</f>
        <v>0.28699999999999998</v>
      </c>
      <c r="C9">
        <f>Sheet4!C9/1000</f>
        <v>8.2000000000000003E-2</v>
      </c>
      <c r="D9">
        <f>Sheet4!D9/1000</f>
        <v>4.2999999999999997E-2</v>
      </c>
      <c r="E9">
        <f>Sheet4!E9/10</f>
        <v>0.82100000000000006</v>
      </c>
      <c r="F9">
        <f>Sheet4!F9</f>
        <v>1</v>
      </c>
      <c r="G9">
        <f>Sheet4!G9</f>
        <v>0</v>
      </c>
      <c r="H9">
        <f>Sheet4!H9</f>
        <v>0</v>
      </c>
      <c r="I9">
        <f>Sheet4!I9</f>
        <v>0</v>
      </c>
      <c r="J9">
        <f>Sheet4!J9</f>
        <v>0</v>
      </c>
      <c r="K9">
        <f>Sheet4!K9</f>
        <v>0</v>
      </c>
      <c r="L9">
        <f>Sheet4!L9</f>
        <v>0</v>
      </c>
      <c r="M9">
        <f>Sheet4!M9</f>
        <v>0</v>
      </c>
      <c r="N9">
        <f>Sheet4!N9</f>
        <v>0</v>
      </c>
      <c r="O9">
        <f>Sheet4!O9</f>
        <v>0</v>
      </c>
      <c r="P9">
        <f>Sheet4!P9</f>
        <v>0</v>
      </c>
      <c r="Q9">
        <f>Sheet4!Q9</f>
        <v>0</v>
      </c>
      <c r="R9" t="s">
        <v>44</v>
      </c>
      <c r="S9" t="s">
        <v>45</v>
      </c>
      <c r="T9" t="s">
        <v>45</v>
      </c>
    </row>
    <row r="10" spans="1:20" x14ac:dyDescent="0.25">
      <c r="A10">
        <f>Sheet4!A10/1000</f>
        <v>9.1999999999999998E-2</v>
      </c>
      <c r="B10">
        <f>Sheet4!B10/1000</f>
        <v>0.35299999999999998</v>
      </c>
      <c r="C10">
        <f>Sheet4!C10/1000</f>
        <v>0.03</v>
      </c>
      <c r="D10">
        <f>Sheet4!D10/1000</f>
        <v>1.2999999999999999E-2</v>
      </c>
      <c r="E10">
        <f>Sheet4!E10/10</f>
        <v>0.80210000000000004</v>
      </c>
      <c r="F10">
        <f>Sheet4!F10</f>
        <v>0</v>
      </c>
      <c r="G10">
        <f>Sheet4!G10</f>
        <v>1</v>
      </c>
      <c r="H10">
        <f>Sheet4!H10</f>
        <v>0</v>
      </c>
      <c r="I10">
        <f>Sheet4!I10</f>
        <v>0</v>
      </c>
      <c r="J10">
        <f>Sheet4!J10</f>
        <v>0</v>
      </c>
      <c r="K10">
        <f>Sheet4!K10</f>
        <v>1</v>
      </c>
      <c r="L10">
        <f>Sheet4!L10</f>
        <v>0</v>
      </c>
      <c r="M10">
        <f>Sheet4!M10</f>
        <v>0</v>
      </c>
      <c r="N10">
        <f>Sheet4!N10</f>
        <v>0</v>
      </c>
      <c r="O10">
        <f>Sheet4!O10</f>
        <v>0</v>
      </c>
      <c r="P10">
        <f>Sheet4!P10</f>
        <v>0</v>
      </c>
      <c r="Q10">
        <f>Sheet4!Q10</f>
        <v>0</v>
      </c>
      <c r="R10" t="s">
        <v>44</v>
      </c>
      <c r="S10" t="s">
        <v>45</v>
      </c>
      <c r="T10" t="s">
        <v>45</v>
      </c>
    </row>
    <row r="11" spans="1:20" x14ac:dyDescent="0.25">
      <c r="A11">
        <f>Sheet4!A11/1000</f>
        <v>7.8E-2</v>
      </c>
      <c r="B11">
        <f>Sheet4!B11/1000</f>
        <v>9.4E-2</v>
      </c>
      <c r="C11">
        <f>Sheet4!C11/1000</f>
        <v>1.4E-2</v>
      </c>
      <c r="D11">
        <f>Sheet4!D11/1000</f>
        <v>3.0000000000000001E-3</v>
      </c>
      <c r="E11">
        <f>Sheet4!E11/10</f>
        <v>0.95899999999999996</v>
      </c>
      <c r="F11">
        <f>Sheet4!F11</f>
        <v>0</v>
      </c>
      <c r="G11">
        <f>Sheet4!G11</f>
        <v>1</v>
      </c>
      <c r="H11">
        <f>Sheet4!H11</f>
        <v>0</v>
      </c>
      <c r="I11">
        <f>Sheet4!I11</f>
        <v>0</v>
      </c>
      <c r="J11">
        <f>Sheet4!J11</f>
        <v>0</v>
      </c>
      <c r="K11">
        <f>Sheet4!K11</f>
        <v>0</v>
      </c>
      <c r="L11">
        <f>Sheet4!L11</f>
        <v>0</v>
      </c>
      <c r="M11">
        <f>Sheet4!M11</f>
        <v>0</v>
      </c>
      <c r="N11">
        <f>Sheet4!N11</f>
        <v>1</v>
      </c>
      <c r="O11">
        <f>Sheet4!O11</f>
        <v>0</v>
      </c>
      <c r="P11">
        <f>Sheet4!P11</f>
        <v>1</v>
      </c>
      <c r="Q11">
        <f>Sheet4!Q11</f>
        <v>0</v>
      </c>
      <c r="R11" t="s">
        <v>44</v>
      </c>
      <c r="S11" t="s">
        <v>45</v>
      </c>
      <c r="T11" t="s">
        <v>45</v>
      </c>
    </row>
    <row r="12" spans="1:20" x14ac:dyDescent="0.25">
      <c r="A12">
        <f>Sheet4!A12/1000</f>
        <v>0.193</v>
      </c>
      <c r="B12">
        <f>Sheet4!B12/1000</f>
        <v>0.32300000000000001</v>
      </c>
      <c r="C12">
        <f>Sheet4!C12/1000</f>
        <v>8.0000000000000002E-3</v>
      </c>
      <c r="D12">
        <f>Sheet4!D12/1000</f>
        <v>6.3E-2</v>
      </c>
      <c r="E12">
        <f>Sheet4!E12/10</f>
        <v>0.91229999999999989</v>
      </c>
      <c r="F12">
        <f>Sheet4!F12</f>
        <v>0</v>
      </c>
      <c r="G12">
        <f>Sheet4!G12</f>
        <v>1</v>
      </c>
      <c r="H12">
        <f>Sheet4!H12</f>
        <v>0</v>
      </c>
      <c r="I12">
        <f>Sheet4!I12</f>
        <v>1</v>
      </c>
      <c r="J12">
        <f>Sheet4!J12</f>
        <v>0</v>
      </c>
      <c r="K12">
        <f>Sheet4!K12</f>
        <v>0</v>
      </c>
      <c r="L12">
        <f>Sheet4!L12</f>
        <v>0</v>
      </c>
      <c r="M12">
        <f>Sheet4!M12</f>
        <v>0</v>
      </c>
      <c r="N12">
        <f>Sheet4!N12</f>
        <v>1</v>
      </c>
      <c r="O12">
        <f>Sheet4!O12</f>
        <v>0</v>
      </c>
      <c r="P12">
        <f>Sheet4!P12</f>
        <v>0</v>
      </c>
      <c r="Q12">
        <f>Sheet4!Q12</f>
        <v>0</v>
      </c>
      <c r="R12" t="s">
        <v>45</v>
      </c>
      <c r="S12" t="s">
        <v>44</v>
      </c>
      <c r="T12" t="s">
        <v>45</v>
      </c>
    </row>
    <row r="13" spans="1:20" x14ac:dyDescent="0.25">
      <c r="A13">
        <f>Sheet4!A13/1000</f>
        <v>0.02</v>
      </c>
      <c r="B13">
        <f>Sheet4!B13/1000</f>
        <v>0.185</v>
      </c>
      <c r="C13">
        <f>Sheet4!C13/1000</f>
        <v>2.1000000000000001E-2</v>
      </c>
      <c r="D13">
        <f>Sheet4!D13/1000</f>
        <v>0.106</v>
      </c>
      <c r="E13">
        <f>Sheet4!E13/10</f>
        <v>0.85199999999999998</v>
      </c>
      <c r="F13">
        <f>Sheet4!F13</f>
        <v>1</v>
      </c>
      <c r="G13">
        <f>Sheet4!G13</f>
        <v>1</v>
      </c>
      <c r="H13">
        <f>Sheet4!H13</f>
        <v>0</v>
      </c>
      <c r="I13">
        <f>Sheet4!I13</f>
        <v>0</v>
      </c>
      <c r="J13">
        <f>Sheet4!J13</f>
        <v>0</v>
      </c>
      <c r="K13">
        <f>Sheet4!K13</f>
        <v>1</v>
      </c>
      <c r="L13">
        <f>Sheet4!L13</f>
        <v>0</v>
      </c>
      <c r="M13">
        <f>Sheet4!M13</f>
        <v>0</v>
      </c>
      <c r="N13">
        <f>Sheet4!N13</f>
        <v>0</v>
      </c>
      <c r="O13">
        <f>Sheet4!O13</f>
        <v>0</v>
      </c>
      <c r="P13">
        <f>Sheet4!P13</f>
        <v>0</v>
      </c>
      <c r="Q13">
        <f>Sheet4!Q13</f>
        <v>0</v>
      </c>
      <c r="R13" t="s">
        <v>45</v>
      </c>
      <c r="S13" t="s">
        <v>44</v>
      </c>
      <c r="T13" t="s">
        <v>45</v>
      </c>
    </row>
    <row r="14" spans="1:20" x14ac:dyDescent="0.25">
      <c r="A14">
        <f>Sheet4!A14/1000</f>
        <v>1E-3</v>
      </c>
      <c r="B14">
        <f>Sheet4!B14/1000</f>
        <v>0.28299999999999997</v>
      </c>
      <c r="C14">
        <f>Sheet4!C14/1000</f>
        <v>8.3000000000000004E-2</v>
      </c>
      <c r="D14">
        <f>Sheet4!D14/1000</f>
        <v>1.2E-2</v>
      </c>
      <c r="E14">
        <f>Sheet4!E14/10</f>
        <v>0.78700000000000003</v>
      </c>
      <c r="F14">
        <f>Sheet4!F14</f>
        <v>1</v>
      </c>
      <c r="G14">
        <f>Sheet4!G14</f>
        <v>0</v>
      </c>
      <c r="H14">
        <f>Sheet4!H14</f>
        <v>0</v>
      </c>
      <c r="I14">
        <f>Sheet4!I14</f>
        <v>0</v>
      </c>
      <c r="J14">
        <f>Sheet4!J14</f>
        <v>0</v>
      </c>
      <c r="K14">
        <f>Sheet4!K14</f>
        <v>0</v>
      </c>
      <c r="L14">
        <f>Sheet4!L14</f>
        <v>0</v>
      </c>
      <c r="M14">
        <f>Sheet4!M14</f>
        <v>0</v>
      </c>
      <c r="N14">
        <f>Sheet4!N14</f>
        <v>0</v>
      </c>
      <c r="O14">
        <f>Sheet4!O14</f>
        <v>0</v>
      </c>
      <c r="P14">
        <f>Sheet4!P14</f>
        <v>0</v>
      </c>
      <c r="Q14">
        <f>Sheet4!Q14</f>
        <v>0</v>
      </c>
      <c r="R14" t="s">
        <v>45</v>
      </c>
      <c r="S14" t="s">
        <v>44</v>
      </c>
      <c r="T14" t="s">
        <v>45</v>
      </c>
    </row>
    <row r="15" spans="1:20" x14ac:dyDescent="0.25">
      <c r="A15">
        <f>Sheet4!A15/1000</f>
        <v>0.36899999999999999</v>
      </c>
      <c r="B15">
        <f>Sheet4!B15/1000</f>
        <v>0.44900000000000001</v>
      </c>
      <c r="C15">
        <f>Sheet4!C15/1000</f>
        <v>9.2999999999999999E-2</v>
      </c>
      <c r="D15">
        <f>Sheet4!D15/1000</f>
        <v>4.7E-2</v>
      </c>
      <c r="E15">
        <f>Sheet4!E15/10</f>
        <v>0.80249999999999999</v>
      </c>
      <c r="F15">
        <f>Sheet4!F15</f>
        <v>1</v>
      </c>
      <c r="G15">
        <f>Sheet4!G15</f>
        <v>0</v>
      </c>
      <c r="H15">
        <f>Sheet4!H15</f>
        <v>0</v>
      </c>
      <c r="I15">
        <f>Sheet4!I15</f>
        <v>1</v>
      </c>
      <c r="J15">
        <f>Sheet4!J15</f>
        <v>0</v>
      </c>
      <c r="K15">
        <f>Sheet4!K15</f>
        <v>1</v>
      </c>
      <c r="L15">
        <f>Sheet4!L15</f>
        <v>0</v>
      </c>
      <c r="M15">
        <f>Sheet4!M15</f>
        <v>0</v>
      </c>
      <c r="N15">
        <f>Sheet4!N15</f>
        <v>0</v>
      </c>
      <c r="O15">
        <f>Sheet4!O15</f>
        <v>0</v>
      </c>
      <c r="P15">
        <f>Sheet4!P15</f>
        <v>0</v>
      </c>
      <c r="Q15">
        <f>Sheet4!Q15</f>
        <v>0</v>
      </c>
      <c r="R15" t="s">
        <v>45</v>
      </c>
      <c r="S15" t="s">
        <v>44</v>
      </c>
      <c r="T15" t="s">
        <v>45</v>
      </c>
    </row>
    <row r="16" spans="1:20" x14ac:dyDescent="0.25">
      <c r="A16">
        <f>Sheet4!A16/1000</f>
        <v>0.189</v>
      </c>
      <c r="B16">
        <f>Sheet4!B16/1000</f>
        <v>0.113</v>
      </c>
      <c r="C16">
        <f>Sheet4!C16/1000</f>
        <v>0.219</v>
      </c>
      <c r="D16">
        <f>Sheet4!D16/1000</f>
        <v>0.16300000000000001</v>
      </c>
      <c r="E16">
        <f>Sheet4!E16/10</f>
        <v>0.87100000000000011</v>
      </c>
      <c r="F16">
        <f>Sheet4!F16</f>
        <v>1</v>
      </c>
      <c r="G16">
        <f>Sheet4!G16</f>
        <v>1</v>
      </c>
      <c r="H16">
        <f>Sheet4!H16</f>
        <v>0</v>
      </c>
      <c r="I16">
        <f>Sheet4!I16</f>
        <v>0</v>
      </c>
      <c r="J16">
        <f>Sheet4!J16</f>
        <v>0</v>
      </c>
      <c r="K16">
        <f>Sheet4!K16</f>
        <v>0</v>
      </c>
      <c r="L16">
        <f>Sheet4!L16</f>
        <v>0</v>
      </c>
      <c r="M16">
        <f>Sheet4!M16</f>
        <v>0</v>
      </c>
      <c r="N16">
        <f>Sheet4!N16</f>
        <v>0</v>
      </c>
      <c r="O16">
        <f>Sheet4!O16</f>
        <v>1</v>
      </c>
      <c r="P16">
        <f>Sheet4!P16</f>
        <v>0</v>
      </c>
      <c r="Q16">
        <f>Sheet4!Q16</f>
        <v>0</v>
      </c>
      <c r="R16" t="s">
        <v>45</v>
      </c>
      <c r="S16" t="s">
        <v>44</v>
      </c>
      <c r="T16" t="s">
        <v>45</v>
      </c>
    </row>
    <row r="17" spans="1:20" x14ac:dyDescent="0.25">
      <c r="A17">
        <f>Sheet4!A17/1000</f>
        <v>0</v>
      </c>
      <c r="B17">
        <f>Sheet4!B17/1000</f>
        <v>0.28399999999999997</v>
      </c>
      <c r="C17">
        <f>Sheet4!C17/1000</f>
        <v>4.0000000000000001E-3</v>
      </c>
      <c r="D17">
        <f>Sheet4!D17/1000</f>
        <v>5.0999999999999997E-2</v>
      </c>
      <c r="E17">
        <f>Sheet4!E17/10</f>
        <v>0.85549999999999993</v>
      </c>
      <c r="F17">
        <f>Sheet4!F17</f>
        <v>1</v>
      </c>
      <c r="G17">
        <f>Sheet4!G17</f>
        <v>1</v>
      </c>
      <c r="H17">
        <f>Sheet4!H17</f>
        <v>0</v>
      </c>
      <c r="I17">
        <f>Sheet4!I17</f>
        <v>0</v>
      </c>
      <c r="J17">
        <f>Sheet4!J17</f>
        <v>0</v>
      </c>
      <c r="K17">
        <f>Sheet4!K17</f>
        <v>0</v>
      </c>
      <c r="L17">
        <f>Sheet4!L17</f>
        <v>0</v>
      </c>
      <c r="M17">
        <f>Sheet4!M17</f>
        <v>0</v>
      </c>
      <c r="N17">
        <f>Sheet4!N17</f>
        <v>0</v>
      </c>
      <c r="O17">
        <f>Sheet4!O17</f>
        <v>0</v>
      </c>
      <c r="P17">
        <f>Sheet4!P17</f>
        <v>0</v>
      </c>
      <c r="Q17">
        <f>Sheet4!Q17</f>
        <v>0</v>
      </c>
      <c r="R17" t="s">
        <v>45</v>
      </c>
      <c r="S17" t="s">
        <v>45</v>
      </c>
      <c r="T17" t="s">
        <v>44</v>
      </c>
    </row>
    <row r="18" spans="1:20" x14ac:dyDescent="0.25">
      <c r="A18">
        <f>Sheet4!A18/1000</f>
        <v>6.4000000000000001E-2</v>
      </c>
      <c r="B18">
        <f>Sheet4!B18/1000</f>
        <v>4.0000000000000001E-3</v>
      </c>
      <c r="C18">
        <f>Sheet4!C18/1000</f>
        <v>1.4999999999999999E-2</v>
      </c>
      <c r="D18">
        <f>Sheet4!D18/1000</f>
        <v>7.0999999999999994E-2</v>
      </c>
      <c r="E18">
        <f>Sheet4!E18/10</f>
        <v>0.51</v>
      </c>
      <c r="F18">
        <f>Sheet4!F18</f>
        <v>0</v>
      </c>
      <c r="G18">
        <f>Sheet4!G18</f>
        <v>1</v>
      </c>
      <c r="H18">
        <f>Sheet4!H18</f>
        <v>1</v>
      </c>
      <c r="I18">
        <f>Sheet4!I18</f>
        <v>0</v>
      </c>
      <c r="J18">
        <f>Sheet4!J18</f>
        <v>0</v>
      </c>
      <c r="K18">
        <f>Sheet4!K18</f>
        <v>0</v>
      </c>
      <c r="L18">
        <f>Sheet4!L18</f>
        <v>0</v>
      </c>
      <c r="M18">
        <f>Sheet4!M18</f>
        <v>0</v>
      </c>
      <c r="N18">
        <f>Sheet4!N18</f>
        <v>0</v>
      </c>
      <c r="O18">
        <f>Sheet4!O18</f>
        <v>0</v>
      </c>
      <c r="P18">
        <f>Sheet4!P18</f>
        <v>0</v>
      </c>
      <c r="Q18">
        <f>Sheet4!Q18</f>
        <v>0</v>
      </c>
      <c r="R18" t="s">
        <v>45</v>
      </c>
      <c r="S18" t="s">
        <v>44</v>
      </c>
      <c r="T18" t="s">
        <v>45</v>
      </c>
    </row>
    <row r="19" spans="1:20" x14ac:dyDescent="0.25">
      <c r="A19">
        <f>Sheet4!A19/1000</f>
        <v>6.0000000000000001E-3</v>
      </c>
      <c r="B19">
        <f>Sheet4!B19/1000</f>
        <v>0.123</v>
      </c>
      <c r="C19">
        <f>Sheet4!C19/1000</f>
        <v>0.188</v>
      </c>
      <c r="D19">
        <f>Sheet4!D19/1000</f>
        <v>1.4E-2</v>
      </c>
      <c r="E19">
        <f>Sheet4!E19/10</f>
        <v>0.79349999999999998</v>
      </c>
      <c r="F19">
        <f>Sheet4!F19</f>
        <v>1</v>
      </c>
      <c r="G19">
        <f>Sheet4!G19</f>
        <v>0</v>
      </c>
      <c r="H19">
        <f>Sheet4!H19</f>
        <v>0</v>
      </c>
      <c r="I19">
        <f>Sheet4!I19</f>
        <v>0</v>
      </c>
      <c r="J19">
        <f>Sheet4!J19</f>
        <v>0</v>
      </c>
      <c r="K19">
        <f>Sheet4!K19</f>
        <v>0</v>
      </c>
      <c r="L19">
        <f>Sheet4!L19</f>
        <v>0</v>
      </c>
      <c r="M19">
        <f>Sheet4!M19</f>
        <v>0</v>
      </c>
      <c r="N19">
        <f>Sheet4!N19</f>
        <v>0</v>
      </c>
      <c r="O19">
        <f>Sheet4!O19</f>
        <v>0</v>
      </c>
      <c r="P19">
        <f>Sheet4!P19</f>
        <v>0</v>
      </c>
      <c r="Q19">
        <f>Sheet4!Q19</f>
        <v>0</v>
      </c>
      <c r="R19" t="s">
        <v>45</v>
      </c>
      <c r="S19" t="s">
        <v>44</v>
      </c>
      <c r="T19" t="s">
        <v>45</v>
      </c>
    </row>
    <row r="20" spans="1:20" x14ac:dyDescent="0.25">
      <c r="A20">
        <f>Sheet4!A20/1000</f>
        <v>0.13400000000000001</v>
      </c>
      <c r="B20">
        <f>Sheet4!B20/1000</f>
        <v>6.9000000000000006E-2</v>
      </c>
      <c r="C20">
        <f>Sheet4!C20/1000</f>
        <v>6.6000000000000003E-2</v>
      </c>
      <c r="D20">
        <f>Sheet4!D20/1000</f>
        <v>2E-3</v>
      </c>
      <c r="E20">
        <f>Sheet4!E20/10</f>
        <v>0.81199999999999994</v>
      </c>
      <c r="F20">
        <f>Sheet4!F20</f>
        <v>1</v>
      </c>
      <c r="G20">
        <f>Sheet4!G20</f>
        <v>0</v>
      </c>
      <c r="H20">
        <f>Sheet4!H20</f>
        <v>0</v>
      </c>
      <c r="I20">
        <f>Sheet4!I20</f>
        <v>0</v>
      </c>
      <c r="J20">
        <f>Sheet4!J20</f>
        <v>0</v>
      </c>
      <c r="K20">
        <f>Sheet4!K20</f>
        <v>0</v>
      </c>
      <c r="L20">
        <f>Sheet4!L20</f>
        <v>0</v>
      </c>
      <c r="M20">
        <f>Sheet4!M20</f>
        <v>0</v>
      </c>
      <c r="N20">
        <f>Sheet4!N20</f>
        <v>0</v>
      </c>
      <c r="O20">
        <f>Sheet4!O20</f>
        <v>0</v>
      </c>
      <c r="P20">
        <f>Sheet4!P20</f>
        <v>0</v>
      </c>
      <c r="Q20">
        <f>Sheet4!Q20</f>
        <v>0</v>
      </c>
      <c r="R20" t="s">
        <v>44</v>
      </c>
      <c r="S20" t="s">
        <v>45</v>
      </c>
      <c r="T20" t="s">
        <v>45</v>
      </c>
    </row>
    <row r="21" spans="1:20" x14ac:dyDescent="0.25">
      <c r="A21">
        <f>Sheet4!A21/1000</f>
        <v>8.0000000000000002E-3</v>
      </c>
      <c r="B21">
        <f>Sheet4!B21/1000</f>
        <v>6.4000000000000001E-2</v>
      </c>
      <c r="C21">
        <f>Sheet4!C21/1000</f>
        <v>0.185</v>
      </c>
      <c r="D21">
        <f>Sheet4!D21/1000</f>
        <v>0.30099999999999999</v>
      </c>
      <c r="E21">
        <f>Sheet4!E21/10</f>
        <v>0.82400000000000007</v>
      </c>
      <c r="F21">
        <f>Sheet4!F21</f>
        <v>1</v>
      </c>
      <c r="G21">
        <f>Sheet4!G21</f>
        <v>0</v>
      </c>
      <c r="H21">
        <f>Sheet4!H21</f>
        <v>0</v>
      </c>
      <c r="I21">
        <f>Sheet4!I21</f>
        <v>0</v>
      </c>
      <c r="J21">
        <f>Sheet4!J21</f>
        <v>0</v>
      </c>
      <c r="K21">
        <f>Sheet4!K21</f>
        <v>0</v>
      </c>
      <c r="L21">
        <f>Sheet4!L21</f>
        <v>0</v>
      </c>
      <c r="M21">
        <f>Sheet4!M21</f>
        <v>0</v>
      </c>
      <c r="N21">
        <f>Sheet4!N21</f>
        <v>0</v>
      </c>
      <c r="O21">
        <f>Sheet4!O21</f>
        <v>0</v>
      </c>
      <c r="P21">
        <f>Sheet4!P21</f>
        <v>0</v>
      </c>
      <c r="Q21">
        <f>Sheet4!Q21</f>
        <v>0</v>
      </c>
      <c r="R21" t="s">
        <v>45</v>
      </c>
      <c r="S21" t="s">
        <v>44</v>
      </c>
      <c r="T21" t="s">
        <v>45</v>
      </c>
    </row>
    <row r="22" spans="1:20" x14ac:dyDescent="0.25">
      <c r="A22">
        <f>Sheet4!A22/1000</f>
        <v>0.19900000000000001</v>
      </c>
      <c r="B22">
        <f>Sheet4!B22/1000</f>
        <v>8.2000000000000003E-2</v>
      </c>
      <c r="C22">
        <f>Sheet4!C22/1000</f>
        <v>1.7000000000000001E-2</v>
      </c>
      <c r="D22">
        <f>Sheet4!D22/1000</f>
        <v>6.7000000000000004E-2</v>
      </c>
      <c r="E22">
        <f>Sheet4!E22/10</f>
        <v>0.89149999999999996</v>
      </c>
      <c r="F22">
        <f>Sheet4!F22</f>
        <v>0</v>
      </c>
      <c r="G22">
        <f>Sheet4!G22</f>
        <v>1</v>
      </c>
      <c r="H22">
        <f>Sheet4!H22</f>
        <v>0</v>
      </c>
      <c r="I22">
        <f>Sheet4!I22</f>
        <v>1</v>
      </c>
      <c r="J22">
        <f>Sheet4!J22</f>
        <v>0</v>
      </c>
      <c r="K22">
        <f>Sheet4!K22</f>
        <v>0</v>
      </c>
      <c r="L22">
        <f>Sheet4!L22</f>
        <v>0</v>
      </c>
      <c r="M22">
        <f>Sheet4!M22</f>
        <v>0</v>
      </c>
      <c r="N22">
        <f>Sheet4!N22</f>
        <v>1</v>
      </c>
      <c r="O22">
        <f>Sheet4!O22</f>
        <v>0</v>
      </c>
      <c r="P22">
        <f>Sheet4!P22</f>
        <v>1</v>
      </c>
      <c r="Q22">
        <f>Sheet4!Q22</f>
        <v>0</v>
      </c>
      <c r="R22" t="s">
        <v>45</v>
      </c>
      <c r="S22" t="s">
        <v>44</v>
      </c>
      <c r="T22" t="s">
        <v>45</v>
      </c>
    </row>
    <row r="23" spans="1:20" x14ac:dyDescent="0.25">
      <c r="A23">
        <f>Sheet4!A23/1000</f>
        <v>0.113</v>
      </c>
      <c r="B23">
        <f>Sheet4!B23/1000</f>
        <v>4.2000000000000003E-2</v>
      </c>
      <c r="C23">
        <f>Sheet4!C23/1000</f>
        <v>5.8000000000000003E-2</v>
      </c>
      <c r="D23">
        <f>Sheet4!D23/1000</f>
        <v>8.4000000000000005E-2</v>
      </c>
      <c r="E23">
        <f>Sheet4!E23/10</f>
        <v>0.8630000000000001</v>
      </c>
      <c r="F23">
        <f>Sheet4!F23</f>
        <v>0</v>
      </c>
      <c r="G23">
        <f>Sheet4!G23</f>
        <v>1</v>
      </c>
      <c r="H23">
        <f>Sheet4!H23</f>
        <v>0</v>
      </c>
      <c r="I23">
        <f>Sheet4!I23</f>
        <v>1</v>
      </c>
      <c r="J23">
        <f>Sheet4!J23</f>
        <v>0</v>
      </c>
      <c r="K23">
        <f>Sheet4!K23</f>
        <v>1</v>
      </c>
      <c r="L23">
        <f>Sheet4!L23</f>
        <v>0</v>
      </c>
      <c r="M23">
        <f>Sheet4!M23</f>
        <v>0</v>
      </c>
      <c r="N23">
        <f>Sheet4!N23</f>
        <v>0</v>
      </c>
      <c r="O23">
        <f>Sheet4!O23</f>
        <v>0</v>
      </c>
      <c r="P23">
        <f>Sheet4!P23</f>
        <v>0</v>
      </c>
      <c r="Q23">
        <f>Sheet4!Q23</f>
        <v>0</v>
      </c>
      <c r="R23" t="s">
        <v>45</v>
      </c>
      <c r="S23" t="s">
        <v>45</v>
      </c>
      <c r="T23" t="s">
        <v>44</v>
      </c>
    </row>
    <row r="24" spans="1:20" x14ac:dyDescent="0.25">
      <c r="A24">
        <f>Sheet4!A24/1000</f>
        <v>0.36399999999999999</v>
      </c>
      <c r="B24">
        <f>Sheet4!B24/1000</f>
        <v>0.30399999999999999</v>
      </c>
      <c r="C24">
        <f>Sheet4!C24/1000</f>
        <v>0.14499999999999999</v>
      </c>
      <c r="D24">
        <f>Sheet4!D24/1000</f>
        <v>0.14799999999999999</v>
      </c>
      <c r="E24">
        <f>Sheet4!E24/10</f>
        <v>0.90349999999999997</v>
      </c>
      <c r="F24">
        <f>Sheet4!F24</f>
        <v>1</v>
      </c>
      <c r="G24">
        <f>Sheet4!G24</f>
        <v>0</v>
      </c>
      <c r="H24">
        <f>Sheet4!H24</f>
        <v>1</v>
      </c>
      <c r="I24">
        <f>Sheet4!I24</f>
        <v>0</v>
      </c>
      <c r="J24">
        <f>Sheet4!J24</f>
        <v>0</v>
      </c>
      <c r="K24">
        <f>Sheet4!K24</f>
        <v>0</v>
      </c>
      <c r="L24">
        <f>Sheet4!L24</f>
        <v>0</v>
      </c>
      <c r="M24">
        <f>Sheet4!M24</f>
        <v>0</v>
      </c>
      <c r="N24">
        <f>Sheet4!N24</f>
        <v>0</v>
      </c>
      <c r="O24">
        <f>Sheet4!O24</f>
        <v>0</v>
      </c>
      <c r="P24">
        <f>Sheet4!P24</f>
        <v>0</v>
      </c>
      <c r="Q24">
        <f>Sheet4!Q24</f>
        <v>0</v>
      </c>
      <c r="R24" t="s">
        <v>45</v>
      </c>
      <c r="S24" t="s">
        <v>44</v>
      </c>
      <c r="T24" t="s">
        <v>45</v>
      </c>
    </row>
    <row r="25" spans="1:20" x14ac:dyDescent="0.25">
      <c r="A25">
        <f>Sheet4!A25/1000</f>
        <v>2.7E-2</v>
      </c>
      <c r="B25">
        <f>Sheet4!B25/1000</f>
        <v>8.4000000000000005E-2</v>
      </c>
      <c r="C25">
        <f>Sheet4!C25/1000</f>
        <v>0.1</v>
      </c>
      <c r="D25">
        <f>Sheet4!D25/1000</f>
        <v>0.153</v>
      </c>
      <c r="E25">
        <f>Sheet4!E25/10</f>
        <v>0.81500000000000006</v>
      </c>
      <c r="F25">
        <f>Sheet4!F25</f>
        <v>0</v>
      </c>
      <c r="G25">
        <f>Sheet4!G25</f>
        <v>1</v>
      </c>
      <c r="H25">
        <f>Sheet4!H25</f>
        <v>0</v>
      </c>
      <c r="I25">
        <f>Sheet4!I25</f>
        <v>0</v>
      </c>
      <c r="J25">
        <f>Sheet4!J25</f>
        <v>0</v>
      </c>
      <c r="K25">
        <f>Sheet4!K25</f>
        <v>1</v>
      </c>
      <c r="L25">
        <f>Sheet4!L25</f>
        <v>0</v>
      </c>
      <c r="M25">
        <f>Sheet4!M25</f>
        <v>0</v>
      </c>
      <c r="N25">
        <f>Sheet4!N25</f>
        <v>0</v>
      </c>
      <c r="O25">
        <f>Sheet4!O25</f>
        <v>1</v>
      </c>
      <c r="P25">
        <f>Sheet4!P25</f>
        <v>0</v>
      </c>
      <c r="Q25">
        <f>Sheet4!Q25</f>
        <v>0</v>
      </c>
      <c r="R25" t="s">
        <v>45</v>
      </c>
      <c r="S25" t="s">
        <v>44</v>
      </c>
      <c r="T25" t="s">
        <v>45</v>
      </c>
    </row>
    <row r="26" spans="1:20" x14ac:dyDescent="0.25">
      <c r="A26">
        <f>Sheet4!A26/1000</f>
        <v>5.0000000000000001E-3</v>
      </c>
      <c r="B26">
        <f>Sheet4!B26/1000</f>
        <v>0.11</v>
      </c>
      <c r="C26">
        <f>Sheet4!C26/1000</f>
        <v>2.8000000000000001E-2</v>
      </c>
      <c r="D26">
        <f>Sheet4!D26/1000</f>
        <v>8.1000000000000003E-2</v>
      </c>
      <c r="E26">
        <f>Sheet4!E26/10</f>
        <v>0.78300000000000003</v>
      </c>
      <c r="F26">
        <f>Sheet4!F26</f>
        <v>1</v>
      </c>
      <c r="G26">
        <f>Sheet4!G26</f>
        <v>0</v>
      </c>
      <c r="H26">
        <f>Sheet4!H26</f>
        <v>0</v>
      </c>
      <c r="I26">
        <f>Sheet4!I26</f>
        <v>0</v>
      </c>
      <c r="J26">
        <f>Sheet4!J26</f>
        <v>0</v>
      </c>
      <c r="K26">
        <f>Sheet4!K26</f>
        <v>0</v>
      </c>
      <c r="L26">
        <f>Sheet4!L26</f>
        <v>0</v>
      </c>
      <c r="M26">
        <f>Sheet4!M26</f>
        <v>0</v>
      </c>
      <c r="N26">
        <f>Sheet4!N26</f>
        <v>0</v>
      </c>
      <c r="O26">
        <f>Sheet4!O26</f>
        <v>0</v>
      </c>
      <c r="P26">
        <f>Sheet4!P26</f>
        <v>0</v>
      </c>
      <c r="Q26">
        <f>Sheet4!Q26</f>
        <v>0</v>
      </c>
      <c r="R26" t="s">
        <v>44</v>
      </c>
      <c r="S26" t="s">
        <v>45</v>
      </c>
      <c r="T26" t="s">
        <v>45</v>
      </c>
    </row>
    <row r="27" spans="1:20" x14ac:dyDescent="0.25">
      <c r="A27">
        <f>Sheet4!A27/1000</f>
        <v>1.4E-2</v>
      </c>
      <c r="B27">
        <f>Sheet4!B27/1000</f>
        <v>6.4000000000000001E-2</v>
      </c>
      <c r="C27">
        <f>Sheet4!C27/1000</f>
        <v>0.3</v>
      </c>
      <c r="D27">
        <f>Sheet4!D27/1000</f>
        <v>0.06</v>
      </c>
      <c r="E27">
        <f>Sheet4!E27/10</f>
        <v>0.76875000000000004</v>
      </c>
      <c r="F27">
        <f>Sheet4!F27</f>
        <v>1</v>
      </c>
      <c r="G27">
        <f>Sheet4!G27</f>
        <v>1</v>
      </c>
      <c r="H27">
        <f>Sheet4!H27</f>
        <v>1</v>
      </c>
      <c r="I27">
        <f>Sheet4!I27</f>
        <v>0</v>
      </c>
      <c r="J27">
        <f>Sheet4!J27</f>
        <v>0</v>
      </c>
      <c r="K27">
        <f>Sheet4!K27</f>
        <v>0</v>
      </c>
      <c r="L27">
        <f>Sheet4!L27</f>
        <v>0</v>
      </c>
      <c r="M27">
        <f>Sheet4!M27</f>
        <v>0</v>
      </c>
      <c r="N27">
        <f>Sheet4!N27</f>
        <v>0</v>
      </c>
      <c r="O27">
        <f>Sheet4!O27</f>
        <v>0</v>
      </c>
      <c r="P27">
        <f>Sheet4!P27</f>
        <v>0</v>
      </c>
      <c r="Q27">
        <f>Sheet4!Q27</f>
        <v>0</v>
      </c>
      <c r="R27" t="s">
        <v>45</v>
      </c>
      <c r="S27" t="s">
        <v>45</v>
      </c>
      <c r="T27" t="s">
        <v>44</v>
      </c>
    </row>
    <row r="28" spans="1:20" x14ac:dyDescent="0.25">
      <c r="A28">
        <f>Sheet4!A28/1000</f>
        <v>0.19600000000000001</v>
      </c>
      <c r="B28">
        <f>Sheet4!B28/1000</f>
        <v>0.17499999999999999</v>
      </c>
      <c r="C28">
        <f>Sheet4!C28/1000</f>
        <v>0.219</v>
      </c>
      <c r="D28">
        <f>Sheet4!D28/1000</f>
        <v>1.6E-2</v>
      </c>
      <c r="E28">
        <f>Sheet4!E28/10</f>
        <v>0.89800000000000002</v>
      </c>
      <c r="F28">
        <f>Sheet4!F28</f>
        <v>1</v>
      </c>
      <c r="G28">
        <f>Sheet4!G28</f>
        <v>1</v>
      </c>
      <c r="H28">
        <f>Sheet4!H28</f>
        <v>0</v>
      </c>
      <c r="I28">
        <f>Sheet4!I28</f>
        <v>0</v>
      </c>
      <c r="J28">
        <f>Sheet4!J28</f>
        <v>0</v>
      </c>
      <c r="K28">
        <f>Sheet4!K28</f>
        <v>0</v>
      </c>
      <c r="L28">
        <f>Sheet4!L28</f>
        <v>0</v>
      </c>
      <c r="M28">
        <f>Sheet4!M28</f>
        <v>0</v>
      </c>
      <c r="N28">
        <f>Sheet4!N28</f>
        <v>0</v>
      </c>
      <c r="O28">
        <f>Sheet4!O28</f>
        <v>0</v>
      </c>
      <c r="P28">
        <f>Sheet4!P28</f>
        <v>0</v>
      </c>
      <c r="Q28">
        <f>Sheet4!Q28</f>
        <v>0</v>
      </c>
      <c r="R28" t="s">
        <v>45</v>
      </c>
      <c r="S28" t="s">
        <v>44</v>
      </c>
      <c r="T28" t="s">
        <v>45</v>
      </c>
    </row>
    <row r="29" spans="1:20" x14ac:dyDescent="0.25">
      <c r="A29">
        <f>Sheet4!A29/1000</f>
        <v>2E-3</v>
      </c>
      <c r="B29">
        <f>Sheet4!B29/1000</f>
        <v>2.4E-2</v>
      </c>
      <c r="C29">
        <f>Sheet4!C29/1000</f>
        <v>8.0000000000000002E-3</v>
      </c>
      <c r="D29">
        <f>Sheet4!D29/1000</f>
        <v>0</v>
      </c>
      <c r="E29">
        <f>Sheet4!E29/10</f>
        <v>0.77400000000000002</v>
      </c>
      <c r="F29">
        <f>Sheet4!F29</f>
        <v>1</v>
      </c>
      <c r="G29">
        <f>Sheet4!G29</f>
        <v>1</v>
      </c>
      <c r="H29">
        <f>Sheet4!H29</f>
        <v>0</v>
      </c>
      <c r="I29">
        <f>Sheet4!I29</f>
        <v>0</v>
      </c>
      <c r="J29">
        <f>Sheet4!J29</f>
        <v>0</v>
      </c>
      <c r="K29">
        <f>Sheet4!K29</f>
        <v>0</v>
      </c>
      <c r="L29">
        <f>Sheet4!L29</f>
        <v>0</v>
      </c>
      <c r="M29">
        <f>Sheet4!M29</f>
        <v>0</v>
      </c>
      <c r="N29">
        <f>Sheet4!N29</f>
        <v>0</v>
      </c>
      <c r="O29">
        <f>Sheet4!O29</f>
        <v>0</v>
      </c>
      <c r="P29">
        <f>Sheet4!P29</f>
        <v>0</v>
      </c>
      <c r="Q29">
        <f>Sheet4!Q29</f>
        <v>0</v>
      </c>
      <c r="R29" t="s">
        <v>45</v>
      </c>
      <c r="S29" t="s">
        <v>44</v>
      </c>
      <c r="T29" t="s">
        <v>45</v>
      </c>
    </row>
    <row r="30" spans="1:20" x14ac:dyDescent="0.25">
      <c r="A30">
        <f>Sheet4!A30/1000</f>
        <v>0.28799999999999998</v>
      </c>
      <c r="B30">
        <f>Sheet4!B30/1000</f>
        <v>1.2E-2</v>
      </c>
      <c r="C30">
        <f>Sheet4!C30/1000</f>
        <v>0.04</v>
      </c>
      <c r="D30">
        <f>Sheet4!D30/1000</f>
        <v>6.9000000000000006E-2</v>
      </c>
      <c r="E30">
        <f>Sheet4!E30/10</f>
        <v>0.88650000000000007</v>
      </c>
      <c r="F30">
        <f>Sheet4!F30</f>
        <v>1</v>
      </c>
      <c r="G30">
        <f>Sheet4!G30</f>
        <v>0</v>
      </c>
      <c r="H30">
        <f>Sheet4!H30</f>
        <v>1</v>
      </c>
      <c r="I30">
        <f>Sheet4!I30</f>
        <v>0</v>
      </c>
      <c r="J30">
        <f>Sheet4!J30</f>
        <v>0</v>
      </c>
      <c r="K30">
        <f>Sheet4!K30</f>
        <v>0</v>
      </c>
      <c r="L30">
        <f>Sheet4!L30</f>
        <v>0</v>
      </c>
      <c r="M30">
        <f>Sheet4!M30</f>
        <v>0</v>
      </c>
      <c r="N30">
        <f>Sheet4!N30</f>
        <v>0</v>
      </c>
      <c r="O30">
        <f>Sheet4!O30</f>
        <v>0</v>
      </c>
      <c r="P30">
        <f>Sheet4!P30</f>
        <v>0</v>
      </c>
      <c r="Q30">
        <f>Sheet4!Q30</f>
        <v>0</v>
      </c>
      <c r="R30" t="s">
        <v>45</v>
      </c>
      <c r="S30" t="s">
        <v>45</v>
      </c>
      <c r="T30" t="s">
        <v>44</v>
      </c>
    </row>
    <row r="31" spans="1:20" x14ac:dyDescent="0.25">
      <c r="A31">
        <f>Sheet4!A31/1000</f>
        <v>0.218</v>
      </c>
      <c r="B31">
        <f>Sheet4!B31/1000</f>
        <v>0.32100000000000001</v>
      </c>
      <c r="C31">
        <f>Sheet4!C31/1000</f>
        <v>1.7000000000000001E-2</v>
      </c>
      <c r="D31">
        <f>Sheet4!D31/1000</f>
        <v>0</v>
      </c>
      <c r="E31">
        <f>Sheet4!E31/10</f>
        <v>0.77600000000000002</v>
      </c>
      <c r="F31">
        <f>Sheet4!F31</f>
        <v>1</v>
      </c>
      <c r="G31">
        <f>Sheet4!G31</f>
        <v>0</v>
      </c>
      <c r="H31">
        <f>Sheet4!H31</f>
        <v>1</v>
      </c>
      <c r="I31">
        <f>Sheet4!I31</f>
        <v>0</v>
      </c>
      <c r="J31">
        <f>Sheet4!J31</f>
        <v>0</v>
      </c>
      <c r="K31">
        <f>Sheet4!K31</f>
        <v>0</v>
      </c>
      <c r="L31">
        <f>Sheet4!L31</f>
        <v>0</v>
      </c>
      <c r="M31">
        <f>Sheet4!M31</f>
        <v>0</v>
      </c>
      <c r="N31">
        <f>Sheet4!N31</f>
        <v>0</v>
      </c>
      <c r="O31">
        <f>Sheet4!O31</f>
        <v>0</v>
      </c>
      <c r="P31">
        <f>Sheet4!P31</f>
        <v>0</v>
      </c>
      <c r="Q31">
        <f>Sheet4!Q31</f>
        <v>0</v>
      </c>
      <c r="R31" t="s">
        <v>45</v>
      </c>
      <c r="S31" t="s">
        <v>45</v>
      </c>
      <c r="T31" t="s">
        <v>44</v>
      </c>
    </row>
    <row r="32" spans="1:20" x14ac:dyDescent="0.25">
      <c r="A32">
        <f>Sheet4!A32/1000</f>
        <v>2.3E-2</v>
      </c>
      <c r="B32">
        <f>Sheet4!B32/1000</f>
        <v>0.155</v>
      </c>
      <c r="C32">
        <f>Sheet4!C32/1000</f>
        <v>0.312</v>
      </c>
      <c r="D32">
        <f>Sheet4!D32/1000</f>
        <v>0.28100000000000003</v>
      </c>
      <c r="E32">
        <f>Sheet4!E32/10</f>
        <v>0.63600000000000001</v>
      </c>
      <c r="F32">
        <f>Sheet4!F32</f>
        <v>0</v>
      </c>
      <c r="G32">
        <f>Sheet4!G32</f>
        <v>1</v>
      </c>
      <c r="H32">
        <f>Sheet4!H32</f>
        <v>1</v>
      </c>
      <c r="I32">
        <f>Sheet4!I32</f>
        <v>0</v>
      </c>
      <c r="J32">
        <f>Sheet4!J32</f>
        <v>0</v>
      </c>
      <c r="K32">
        <f>Sheet4!K32</f>
        <v>0</v>
      </c>
      <c r="L32">
        <f>Sheet4!L32</f>
        <v>1</v>
      </c>
      <c r="M32">
        <f>Sheet4!M32</f>
        <v>0</v>
      </c>
      <c r="N32">
        <f>Sheet4!N32</f>
        <v>0</v>
      </c>
      <c r="O32">
        <f>Sheet4!O32</f>
        <v>0</v>
      </c>
      <c r="P32">
        <f>Sheet4!P32</f>
        <v>0</v>
      </c>
      <c r="Q32">
        <f>Sheet4!Q32</f>
        <v>0</v>
      </c>
      <c r="R32" t="s">
        <v>45</v>
      </c>
      <c r="S32" t="s">
        <v>44</v>
      </c>
      <c r="T32" t="s">
        <v>45</v>
      </c>
    </row>
    <row r="33" spans="1:20" x14ac:dyDescent="0.25">
      <c r="A33">
        <f>Sheet4!A33/1000</f>
        <v>2.9000000000000001E-2</v>
      </c>
      <c r="B33">
        <f>Sheet4!B33/1000</f>
        <v>2.9000000000000001E-2</v>
      </c>
      <c r="C33">
        <f>Sheet4!C33/1000</f>
        <v>1.4E-2</v>
      </c>
      <c r="D33">
        <f>Sheet4!D33/1000</f>
        <v>3.7999999999999999E-2</v>
      </c>
      <c r="E33">
        <f>Sheet4!E33/10</f>
        <v>0.82</v>
      </c>
      <c r="F33">
        <f>Sheet4!F33</f>
        <v>1</v>
      </c>
      <c r="G33">
        <f>Sheet4!G33</f>
        <v>0</v>
      </c>
      <c r="H33">
        <f>Sheet4!H33</f>
        <v>0</v>
      </c>
      <c r="I33">
        <f>Sheet4!I33</f>
        <v>0</v>
      </c>
      <c r="J33">
        <f>Sheet4!J33</f>
        <v>0</v>
      </c>
      <c r="K33">
        <f>Sheet4!K33</f>
        <v>0</v>
      </c>
      <c r="L33">
        <f>Sheet4!L33</f>
        <v>0</v>
      </c>
      <c r="M33">
        <f>Sheet4!M33</f>
        <v>0</v>
      </c>
      <c r="N33">
        <f>Sheet4!N33</f>
        <v>0</v>
      </c>
      <c r="O33">
        <f>Sheet4!O33</f>
        <v>0</v>
      </c>
      <c r="P33">
        <f>Sheet4!P33</f>
        <v>0</v>
      </c>
      <c r="Q33">
        <f>Sheet4!Q33</f>
        <v>0</v>
      </c>
      <c r="R33" t="s">
        <v>44</v>
      </c>
      <c r="S33" t="s">
        <v>45</v>
      </c>
      <c r="T33" t="s">
        <v>45</v>
      </c>
    </row>
    <row r="34" spans="1:20" x14ac:dyDescent="0.25">
      <c r="A34">
        <f>Sheet4!A34/1000</f>
        <v>8.4000000000000005E-2</v>
      </c>
      <c r="B34">
        <f>Sheet4!B34/1000</f>
        <v>3.4000000000000002E-2</v>
      </c>
      <c r="C34">
        <f>Sheet4!C34/1000</f>
        <v>1.4E-2</v>
      </c>
      <c r="D34">
        <f>Sheet4!D34/1000</f>
        <v>0.106</v>
      </c>
      <c r="E34">
        <f>Sheet4!E34/10</f>
        <v>0.81649999999999989</v>
      </c>
      <c r="F34">
        <f>Sheet4!F34</f>
        <v>1</v>
      </c>
      <c r="G34">
        <f>Sheet4!G34</f>
        <v>0</v>
      </c>
      <c r="H34">
        <f>Sheet4!H34</f>
        <v>0</v>
      </c>
      <c r="I34">
        <f>Sheet4!I34</f>
        <v>0</v>
      </c>
      <c r="J34">
        <f>Sheet4!J34</f>
        <v>1</v>
      </c>
      <c r="K34">
        <f>Sheet4!K34</f>
        <v>0</v>
      </c>
      <c r="L34">
        <f>Sheet4!L34</f>
        <v>1</v>
      </c>
      <c r="M34">
        <f>Sheet4!M34</f>
        <v>0</v>
      </c>
      <c r="N34">
        <f>Sheet4!N34</f>
        <v>0</v>
      </c>
      <c r="O34">
        <f>Sheet4!O34</f>
        <v>0</v>
      </c>
      <c r="P34">
        <f>Sheet4!P34</f>
        <v>0</v>
      </c>
      <c r="Q34">
        <f>Sheet4!Q34</f>
        <v>0</v>
      </c>
      <c r="R34" t="s">
        <v>45</v>
      </c>
      <c r="S34" t="s">
        <v>45</v>
      </c>
      <c r="T34" t="s">
        <v>44</v>
      </c>
    </row>
    <row r="35" spans="1:20" x14ac:dyDescent="0.25">
      <c r="A35">
        <f>Sheet4!A35/1000</f>
        <v>0.05</v>
      </c>
      <c r="B35">
        <f>Sheet4!B35/1000</f>
        <v>1.4999999999999999E-2</v>
      </c>
      <c r="C35">
        <f>Sheet4!C35/1000</f>
        <v>5.8000000000000003E-2</v>
      </c>
      <c r="D35">
        <f>Sheet4!D35/1000</f>
        <v>5.7000000000000002E-2</v>
      </c>
      <c r="E35">
        <f>Sheet4!E35/10</f>
        <v>0.83900000000000008</v>
      </c>
      <c r="F35">
        <f>Sheet4!F35</f>
        <v>0</v>
      </c>
      <c r="G35">
        <f>Sheet4!G35</f>
        <v>1</v>
      </c>
      <c r="H35">
        <f>Sheet4!H35</f>
        <v>0</v>
      </c>
      <c r="I35">
        <f>Sheet4!I35</f>
        <v>0</v>
      </c>
      <c r="J35">
        <f>Sheet4!J35</f>
        <v>1</v>
      </c>
      <c r="K35">
        <f>Sheet4!K35</f>
        <v>0</v>
      </c>
      <c r="L35">
        <f>Sheet4!L35</f>
        <v>0</v>
      </c>
      <c r="M35">
        <f>Sheet4!M35</f>
        <v>0</v>
      </c>
      <c r="N35">
        <f>Sheet4!N35</f>
        <v>0</v>
      </c>
      <c r="O35">
        <f>Sheet4!O35</f>
        <v>0</v>
      </c>
      <c r="P35">
        <f>Sheet4!P35</f>
        <v>0</v>
      </c>
      <c r="Q35">
        <f>Sheet4!Q35</f>
        <v>0</v>
      </c>
      <c r="R35" t="s">
        <v>45</v>
      </c>
      <c r="S35" t="s">
        <v>45</v>
      </c>
      <c r="T35" t="s">
        <v>44</v>
      </c>
    </row>
    <row r="36" spans="1:20" x14ac:dyDescent="0.25">
      <c r="A36">
        <f>Sheet4!A36/1000</f>
        <v>8.9999999999999993E-3</v>
      </c>
      <c r="B36">
        <f>Sheet4!B36/1000</f>
        <v>0.53</v>
      </c>
      <c r="C36">
        <f>Sheet4!C36/1000</f>
        <v>1E-3</v>
      </c>
      <c r="D36">
        <f>Sheet4!D36/1000</f>
        <v>1E-3</v>
      </c>
      <c r="E36">
        <f>Sheet4!E36/10</f>
        <v>0.84000000000000008</v>
      </c>
      <c r="F36">
        <f>Sheet4!F36</f>
        <v>0</v>
      </c>
      <c r="G36">
        <f>Sheet4!G36</f>
        <v>1</v>
      </c>
      <c r="H36">
        <f>Sheet4!H36</f>
        <v>1</v>
      </c>
      <c r="I36">
        <f>Sheet4!I36</f>
        <v>0</v>
      </c>
      <c r="J36">
        <f>Sheet4!J36</f>
        <v>0</v>
      </c>
      <c r="K36">
        <f>Sheet4!K36</f>
        <v>0</v>
      </c>
      <c r="L36">
        <f>Sheet4!L36</f>
        <v>1</v>
      </c>
      <c r="M36">
        <f>Sheet4!M36</f>
        <v>0</v>
      </c>
      <c r="N36">
        <f>Sheet4!N36</f>
        <v>0</v>
      </c>
      <c r="O36">
        <f>Sheet4!O36</f>
        <v>0</v>
      </c>
      <c r="P36">
        <f>Sheet4!P36</f>
        <v>0</v>
      </c>
      <c r="Q36">
        <f>Sheet4!Q36</f>
        <v>0</v>
      </c>
      <c r="R36" t="s">
        <v>45</v>
      </c>
      <c r="S36" t="s">
        <v>44</v>
      </c>
      <c r="T36" t="s">
        <v>45</v>
      </c>
    </row>
    <row r="37" spans="1:20" x14ac:dyDescent="0.25">
      <c r="A37">
        <f>Sheet4!A37/1000</f>
        <v>0.182</v>
      </c>
      <c r="B37">
        <f>Sheet4!B37/1000</f>
        <v>0.126</v>
      </c>
      <c r="C37">
        <f>Sheet4!C37/1000</f>
        <v>1.2999999999999999E-2</v>
      </c>
      <c r="D37">
        <f>Sheet4!D37/1000</f>
        <v>3.0000000000000001E-3</v>
      </c>
      <c r="E37">
        <f>Sheet4!E37/10</f>
        <v>0.77460000000000007</v>
      </c>
      <c r="F37">
        <f>Sheet4!F37</f>
        <v>1</v>
      </c>
      <c r="G37">
        <f>Sheet4!G37</f>
        <v>0</v>
      </c>
      <c r="H37">
        <f>Sheet4!H37</f>
        <v>0</v>
      </c>
      <c r="I37">
        <f>Sheet4!I37</f>
        <v>0</v>
      </c>
      <c r="J37">
        <f>Sheet4!J37</f>
        <v>1</v>
      </c>
      <c r="K37">
        <f>Sheet4!K37</f>
        <v>0</v>
      </c>
      <c r="L37">
        <f>Sheet4!L37</f>
        <v>1</v>
      </c>
      <c r="M37">
        <f>Sheet4!M37</f>
        <v>0</v>
      </c>
      <c r="N37">
        <f>Sheet4!N37</f>
        <v>0</v>
      </c>
      <c r="O37">
        <f>Sheet4!O37</f>
        <v>0</v>
      </c>
      <c r="P37">
        <f>Sheet4!P37</f>
        <v>0</v>
      </c>
      <c r="Q37">
        <f>Sheet4!Q37</f>
        <v>0</v>
      </c>
      <c r="R37" t="s">
        <v>45</v>
      </c>
      <c r="S37" t="s">
        <v>45</v>
      </c>
      <c r="T37" t="s">
        <v>44</v>
      </c>
    </row>
    <row r="38" spans="1:20" x14ac:dyDescent="0.25">
      <c r="A38">
        <f>Sheet4!A38/1000</f>
        <v>0.02</v>
      </c>
      <c r="B38">
        <f>Sheet4!B38/1000</f>
        <v>8.5000000000000006E-2</v>
      </c>
      <c r="C38">
        <f>Sheet4!C38/1000</f>
        <v>1.2E-2</v>
      </c>
      <c r="D38">
        <f>Sheet4!D38/1000</f>
        <v>0.152</v>
      </c>
      <c r="E38">
        <f>Sheet4!E38/10</f>
        <v>0.78300000000000003</v>
      </c>
      <c r="F38">
        <f>Sheet4!F38</f>
        <v>1</v>
      </c>
      <c r="G38">
        <f>Sheet4!G38</f>
        <v>1</v>
      </c>
      <c r="H38">
        <f>Sheet4!H38</f>
        <v>0</v>
      </c>
      <c r="I38">
        <f>Sheet4!I38</f>
        <v>0</v>
      </c>
      <c r="J38">
        <f>Sheet4!J38</f>
        <v>0</v>
      </c>
      <c r="K38">
        <f>Sheet4!K38</f>
        <v>0</v>
      </c>
      <c r="L38">
        <f>Sheet4!L38</f>
        <v>1</v>
      </c>
      <c r="M38">
        <f>Sheet4!M38</f>
        <v>0</v>
      </c>
      <c r="N38">
        <f>Sheet4!N38</f>
        <v>0</v>
      </c>
      <c r="O38">
        <f>Sheet4!O38</f>
        <v>0</v>
      </c>
      <c r="P38">
        <f>Sheet4!P38</f>
        <v>0</v>
      </c>
      <c r="Q38">
        <f>Sheet4!Q38</f>
        <v>0</v>
      </c>
      <c r="R38" t="s">
        <v>45</v>
      </c>
      <c r="S38" t="s">
        <v>45</v>
      </c>
      <c r="T38" t="s">
        <v>44</v>
      </c>
    </row>
    <row r="39" spans="1:20" x14ac:dyDescent="0.25">
      <c r="A39">
        <f>Sheet4!A39/1000</f>
        <v>3.7999999999999999E-2</v>
      </c>
      <c r="B39">
        <f>Sheet4!B39/1000</f>
        <v>8.0000000000000002E-3</v>
      </c>
      <c r="C39">
        <f>Sheet4!C39/1000</f>
        <v>0</v>
      </c>
      <c r="D39">
        <f>Sheet4!D39/1000</f>
        <v>1.7999999999999999E-2</v>
      </c>
      <c r="E39">
        <f>Sheet4!E39/10</f>
        <v>0.78899999999999992</v>
      </c>
      <c r="F39">
        <f>Sheet4!F39</f>
        <v>1</v>
      </c>
      <c r="G39">
        <f>Sheet4!G39</f>
        <v>1</v>
      </c>
      <c r="H39">
        <f>Sheet4!H39</f>
        <v>0</v>
      </c>
      <c r="I39">
        <f>Sheet4!I39</f>
        <v>0</v>
      </c>
      <c r="J39">
        <f>Sheet4!J39</f>
        <v>0</v>
      </c>
      <c r="K39">
        <f>Sheet4!K39</f>
        <v>0</v>
      </c>
      <c r="L39">
        <f>Sheet4!L39</f>
        <v>1</v>
      </c>
      <c r="M39">
        <f>Sheet4!M39</f>
        <v>0</v>
      </c>
      <c r="N39">
        <f>Sheet4!N39</f>
        <v>0</v>
      </c>
      <c r="O39">
        <f>Sheet4!O39</f>
        <v>0</v>
      </c>
      <c r="P39">
        <f>Sheet4!P39</f>
        <v>0</v>
      </c>
      <c r="Q39">
        <f>Sheet4!Q39</f>
        <v>0</v>
      </c>
      <c r="R39" t="s">
        <v>45</v>
      </c>
      <c r="S39" t="s">
        <v>45</v>
      </c>
      <c r="T39" t="s">
        <v>44</v>
      </c>
    </row>
    <row r="40" spans="1:20" x14ac:dyDescent="0.25">
      <c r="A40">
        <f>Sheet4!A40/1000</f>
        <v>0.10100000000000001</v>
      </c>
      <c r="B40">
        <f>Sheet4!B40/1000</f>
        <v>9.5000000000000001E-2</v>
      </c>
      <c r="C40">
        <f>Sheet4!C40/1000</f>
        <v>4.0000000000000001E-3</v>
      </c>
      <c r="D40">
        <f>Sheet4!D40/1000</f>
        <v>4.2000000000000003E-2</v>
      </c>
      <c r="E40">
        <f>Sheet4!E40/10</f>
        <v>0.56500000000000006</v>
      </c>
      <c r="F40">
        <f>Sheet4!F40</f>
        <v>1</v>
      </c>
      <c r="G40">
        <f>Sheet4!G40</f>
        <v>1</v>
      </c>
      <c r="H40">
        <f>Sheet4!H40</f>
        <v>1</v>
      </c>
      <c r="I40">
        <f>Sheet4!I40</f>
        <v>0</v>
      </c>
      <c r="J40">
        <f>Sheet4!J40</f>
        <v>0</v>
      </c>
      <c r="K40">
        <f>Sheet4!K40</f>
        <v>0</v>
      </c>
      <c r="L40">
        <f>Sheet4!L40</f>
        <v>0</v>
      </c>
      <c r="M40">
        <f>Sheet4!M40</f>
        <v>0</v>
      </c>
      <c r="N40">
        <f>Sheet4!N40</f>
        <v>0</v>
      </c>
      <c r="O40">
        <f>Sheet4!O40</f>
        <v>0</v>
      </c>
      <c r="P40">
        <f>Sheet4!P40</f>
        <v>0</v>
      </c>
      <c r="Q40">
        <f>Sheet4!Q40</f>
        <v>0</v>
      </c>
      <c r="R40" t="s">
        <v>45</v>
      </c>
      <c r="S40" t="s">
        <v>44</v>
      </c>
      <c r="T40" t="s">
        <v>45</v>
      </c>
    </row>
    <row r="41" spans="1:20" x14ac:dyDescent="0.25">
      <c r="A41">
        <f>Sheet4!A41/1000</f>
        <v>3.1E-2</v>
      </c>
      <c r="B41">
        <f>Sheet4!B41/1000</f>
        <v>0.125</v>
      </c>
      <c r="C41">
        <f>Sheet4!C41/1000</f>
        <v>0.152</v>
      </c>
      <c r="D41">
        <f>Sheet4!D41/1000</f>
        <v>0.19900000000000001</v>
      </c>
      <c r="E41">
        <f>Sheet4!E41/10</f>
        <v>0.755</v>
      </c>
      <c r="F41">
        <f>Sheet4!F41</f>
        <v>0</v>
      </c>
      <c r="G41">
        <f>Sheet4!G41</f>
        <v>0</v>
      </c>
      <c r="H41">
        <f>Sheet4!H41</f>
        <v>0</v>
      </c>
      <c r="I41">
        <f>Sheet4!I41</f>
        <v>1</v>
      </c>
      <c r="J41">
        <f>Sheet4!J41</f>
        <v>0</v>
      </c>
      <c r="K41">
        <f>Sheet4!K41</f>
        <v>1</v>
      </c>
      <c r="L41">
        <f>Sheet4!L41</f>
        <v>0</v>
      </c>
      <c r="M41">
        <f>Sheet4!M41</f>
        <v>0</v>
      </c>
      <c r="N41">
        <f>Sheet4!N41</f>
        <v>1</v>
      </c>
      <c r="O41">
        <f>Sheet4!O41</f>
        <v>0</v>
      </c>
      <c r="P41">
        <f>Sheet4!P41</f>
        <v>0</v>
      </c>
      <c r="Q41">
        <f>Sheet4!Q41</f>
        <v>0</v>
      </c>
      <c r="R41" t="s">
        <v>45</v>
      </c>
      <c r="S41" t="s">
        <v>45</v>
      </c>
      <c r="T41" t="s">
        <v>44</v>
      </c>
    </row>
    <row r="42" spans="1:20" x14ac:dyDescent="0.25">
      <c r="A42">
        <f>Sheet4!A42/1000</f>
        <v>4.5999999999999999E-2</v>
      </c>
      <c r="B42">
        <f>Sheet4!B42/1000</f>
        <v>2.4E-2</v>
      </c>
      <c r="C42">
        <f>Sheet4!C42/1000</f>
        <v>6.8000000000000005E-2</v>
      </c>
      <c r="D42">
        <f>Sheet4!D42/1000</f>
        <v>5.3999999999999999E-2</v>
      </c>
      <c r="E42">
        <f>Sheet4!E42/10</f>
        <v>0.55159999999999998</v>
      </c>
      <c r="F42">
        <f>Sheet4!F42</f>
        <v>1</v>
      </c>
      <c r="G42">
        <f>Sheet4!G42</f>
        <v>0</v>
      </c>
      <c r="H42">
        <f>Sheet4!H42</f>
        <v>0</v>
      </c>
      <c r="I42">
        <f>Sheet4!I42</f>
        <v>0</v>
      </c>
      <c r="J42">
        <f>Sheet4!J42</f>
        <v>0</v>
      </c>
      <c r="K42">
        <f>Sheet4!K42</f>
        <v>0</v>
      </c>
      <c r="L42">
        <f>Sheet4!L42</f>
        <v>0</v>
      </c>
      <c r="M42">
        <f>Sheet4!M42</f>
        <v>0</v>
      </c>
      <c r="N42">
        <f>Sheet4!N42</f>
        <v>0</v>
      </c>
      <c r="O42">
        <f>Sheet4!O42</f>
        <v>0</v>
      </c>
      <c r="P42">
        <f>Sheet4!P42</f>
        <v>0</v>
      </c>
      <c r="Q42">
        <f>Sheet4!Q42</f>
        <v>0</v>
      </c>
      <c r="R42" t="s">
        <v>45</v>
      </c>
      <c r="S42" t="s">
        <v>45</v>
      </c>
      <c r="T42" t="s">
        <v>44</v>
      </c>
    </row>
    <row r="43" spans="1:20" x14ac:dyDescent="0.25">
      <c r="A43">
        <f>Sheet4!A43/1000</f>
        <v>0.128</v>
      </c>
      <c r="B43">
        <f>Sheet4!B43/1000</f>
        <v>2.9000000000000001E-2</v>
      </c>
      <c r="C43">
        <f>Sheet4!C43/1000</f>
        <v>0</v>
      </c>
      <c r="D43">
        <f>Sheet4!D43/1000</f>
        <v>2E-3</v>
      </c>
      <c r="E43">
        <f>Sheet4!E43/10</f>
        <v>0.84149999999999991</v>
      </c>
      <c r="F43">
        <f>Sheet4!F43</f>
        <v>1</v>
      </c>
      <c r="G43">
        <f>Sheet4!G43</f>
        <v>0</v>
      </c>
      <c r="H43">
        <f>Sheet4!H43</f>
        <v>1</v>
      </c>
      <c r="I43">
        <f>Sheet4!I43</f>
        <v>0</v>
      </c>
      <c r="J43">
        <f>Sheet4!J43</f>
        <v>0</v>
      </c>
      <c r="K43">
        <f>Sheet4!K43</f>
        <v>0</v>
      </c>
      <c r="L43">
        <f>Sheet4!L43</f>
        <v>1</v>
      </c>
      <c r="M43">
        <f>Sheet4!M43</f>
        <v>0</v>
      </c>
      <c r="N43">
        <f>Sheet4!N43</f>
        <v>0</v>
      </c>
      <c r="O43">
        <f>Sheet4!O43</f>
        <v>0</v>
      </c>
      <c r="P43">
        <f>Sheet4!P43</f>
        <v>0</v>
      </c>
      <c r="Q43">
        <f>Sheet4!Q43</f>
        <v>0</v>
      </c>
      <c r="R43" t="s">
        <v>45</v>
      </c>
      <c r="S43" t="s">
        <v>45</v>
      </c>
      <c r="T43" t="s">
        <v>44</v>
      </c>
    </row>
    <row r="44" spans="1:20" x14ac:dyDescent="0.25">
      <c r="A44">
        <f>Sheet4!A44/1000</f>
        <v>0.13700000000000001</v>
      </c>
      <c r="B44">
        <f>Sheet4!B44/1000</f>
        <v>0.26100000000000001</v>
      </c>
      <c r="C44">
        <f>Sheet4!C44/1000</f>
        <v>8.5000000000000006E-2</v>
      </c>
      <c r="D44">
        <f>Sheet4!D44/1000</f>
        <v>0.248</v>
      </c>
      <c r="E44">
        <f>Sheet4!E44/10</f>
        <v>0.77400000000000002</v>
      </c>
      <c r="F44">
        <f>Sheet4!F44</f>
        <v>0</v>
      </c>
      <c r="G44">
        <f>Sheet4!G44</f>
        <v>1</v>
      </c>
      <c r="H44">
        <f>Sheet4!H44</f>
        <v>0</v>
      </c>
      <c r="I44">
        <f>Sheet4!I44</f>
        <v>0</v>
      </c>
      <c r="J44">
        <f>Sheet4!J44</f>
        <v>1</v>
      </c>
      <c r="K44">
        <f>Sheet4!K44</f>
        <v>0</v>
      </c>
      <c r="L44">
        <f>Sheet4!L44</f>
        <v>0</v>
      </c>
      <c r="M44">
        <f>Sheet4!M44</f>
        <v>0</v>
      </c>
      <c r="N44">
        <f>Sheet4!N44</f>
        <v>0</v>
      </c>
      <c r="O44">
        <f>Sheet4!O44</f>
        <v>0</v>
      </c>
      <c r="P44">
        <f>Sheet4!P44</f>
        <v>0</v>
      </c>
      <c r="Q44">
        <f>Sheet4!Q44</f>
        <v>0</v>
      </c>
      <c r="R44" t="s">
        <v>45</v>
      </c>
      <c r="S44" t="s">
        <v>45</v>
      </c>
      <c r="T44" t="s">
        <v>44</v>
      </c>
    </row>
    <row r="45" spans="1:20" x14ac:dyDescent="0.25">
      <c r="A45">
        <f>Sheet4!A45/1000</f>
        <v>6.0000000000000001E-3</v>
      </c>
      <c r="B45">
        <f>Sheet4!B45/1000</f>
        <v>0.71599999999999997</v>
      </c>
      <c r="C45">
        <f>Sheet4!C45/1000</f>
        <v>5.1999999999999998E-2</v>
      </c>
      <c r="D45">
        <f>Sheet4!D45/1000</f>
        <v>8.6999999999999994E-2</v>
      </c>
      <c r="E45">
        <f>Sheet4!E45/10</f>
        <v>0.94499999999999995</v>
      </c>
      <c r="F45">
        <f>Sheet4!F45</f>
        <v>0</v>
      </c>
      <c r="G45">
        <f>Sheet4!G45</f>
        <v>1</v>
      </c>
      <c r="H45">
        <f>Sheet4!H45</f>
        <v>0</v>
      </c>
      <c r="I45">
        <f>Sheet4!I45</f>
        <v>0</v>
      </c>
      <c r="J45">
        <f>Sheet4!J45</f>
        <v>0</v>
      </c>
      <c r="K45">
        <f>Sheet4!K45</f>
        <v>0</v>
      </c>
      <c r="L45">
        <f>Sheet4!L45</f>
        <v>0</v>
      </c>
      <c r="M45">
        <f>Sheet4!M45</f>
        <v>0</v>
      </c>
      <c r="N45">
        <f>Sheet4!N45</f>
        <v>0</v>
      </c>
      <c r="O45">
        <f>Sheet4!O45</f>
        <v>0</v>
      </c>
      <c r="P45">
        <f>Sheet4!P45</f>
        <v>0</v>
      </c>
      <c r="Q45">
        <f>Sheet4!Q45</f>
        <v>0</v>
      </c>
      <c r="R45" t="s">
        <v>45</v>
      </c>
      <c r="S45" t="s">
        <v>45</v>
      </c>
      <c r="T45" t="s">
        <v>44</v>
      </c>
    </row>
    <row r="46" spans="1:20" x14ac:dyDescent="0.25">
      <c r="A46">
        <f>Sheet4!A46/1000</f>
        <v>0.122</v>
      </c>
      <c r="B46">
        <f>Sheet4!B46/1000</f>
        <v>0.29199999999999998</v>
      </c>
      <c r="C46">
        <f>Sheet4!C46/1000</f>
        <v>2.1000000000000001E-2</v>
      </c>
      <c r="D46">
        <f>Sheet4!D46/1000</f>
        <v>0</v>
      </c>
      <c r="E46">
        <f>Sheet4!E46/10</f>
        <v>0.77900000000000003</v>
      </c>
      <c r="F46">
        <f>Sheet4!F46</f>
        <v>0</v>
      </c>
      <c r="G46">
        <f>Sheet4!G46</f>
        <v>1</v>
      </c>
      <c r="H46">
        <f>Sheet4!H46</f>
        <v>1</v>
      </c>
      <c r="I46">
        <f>Sheet4!I46</f>
        <v>0</v>
      </c>
      <c r="J46">
        <f>Sheet4!J46</f>
        <v>0</v>
      </c>
      <c r="K46">
        <f>Sheet4!K46</f>
        <v>0</v>
      </c>
      <c r="L46">
        <f>Sheet4!L46</f>
        <v>1</v>
      </c>
      <c r="M46">
        <f>Sheet4!M46</f>
        <v>0</v>
      </c>
      <c r="N46">
        <f>Sheet4!N46</f>
        <v>0</v>
      </c>
      <c r="O46">
        <f>Sheet4!O46</f>
        <v>0</v>
      </c>
      <c r="P46">
        <f>Sheet4!P46</f>
        <v>0</v>
      </c>
      <c r="Q46">
        <f>Sheet4!Q46</f>
        <v>0</v>
      </c>
      <c r="R46" t="s">
        <v>45</v>
      </c>
      <c r="S46" t="s">
        <v>45</v>
      </c>
      <c r="T46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F42-6776-4219-9627-597818BCECD4}">
  <dimension ref="A1:T6"/>
  <sheetViews>
    <sheetView workbookViewId="0">
      <selection activeCell="A6" sqref="A6:T6"/>
    </sheetView>
  </sheetViews>
  <sheetFormatPr defaultRowHeight="15" x14ac:dyDescent="0.25"/>
  <sheetData>
    <row r="1" spans="1:20" x14ac:dyDescent="0.25">
      <c r="A1">
        <f>Sheet1!B50/1000</f>
        <v>1.7000000000000001E-2</v>
      </c>
      <c r="B1">
        <f>Sheet1!C50/1000</f>
        <v>3.7999999999999999E-2</v>
      </c>
      <c r="C1">
        <f>Sheet1!D50/1000</f>
        <v>8.9999999999999993E-3</v>
      </c>
      <c r="D1">
        <f>Sheet1!E50/1000</f>
        <v>1.6E-2</v>
      </c>
      <c r="E1">
        <f>Sheet1!F50/10</f>
        <v>0.8630000000000001</v>
      </c>
      <c r="F1">
        <f>Sheet1!G50</f>
        <v>1</v>
      </c>
      <c r="G1">
        <f>Sheet1!H50</f>
        <v>1</v>
      </c>
      <c r="H1">
        <f>Sheet1!I50</f>
        <v>0</v>
      </c>
      <c r="I1">
        <f>Sheet1!J50</f>
        <v>0</v>
      </c>
      <c r="J1">
        <f>Sheet1!K50</f>
        <v>0</v>
      </c>
      <c r="K1">
        <f>Sheet1!L50</f>
        <v>0</v>
      </c>
      <c r="L1">
        <f>Sheet1!M50</f>
        <v>1</v>
      </c>
      <c r="M1">
        <f>Sheet1!N50</f>
        <v>0</v>
      </c>
      <c r="N1">
        <f>Sheet1!O50</f>
        <v>0</v>
      </c>
      <c r="O1">
        <f>Sheet1!P50</f>
        <v>0</v>
      </c>
      <c r="P1">
        <f>Sheet1!Q50</f>
        <v>0</v>
      </c>
      <c r="Q1">
        <f>Sheet1!R50</f>
        <v>0</v>
      </c>
      <c r="R1" t="s">
        <v>45</v>
      </c>
      <c r="S1" t="s">
        <v>45</v>
      </c>
      <c r="T1" t="s">
        <v>44</v>
      </c>
    </row>
    <row r="2" spans="1:20" x14ac:dyDescent="0.25">
      <c r="A2">
        <f>Sheet1!B51/1000</f>
        <v>0.109</v>
      </c>
      <c r="B2">
        <f>Sheet1!C51/1000</f>
        <v>1E-3</v>
      </c>
      <c r="C2">
        <f>Sheet1!D51/1000</f>
        <v>0</v>
      </c>
      <c r="D2">
        <f>Sheet1!E51/1000</f>
        <v>3.0000000000000001E-3</v>
      </c>
      <c r="E2">
        <f>Sheet1!F51/10</f>
        <v>0.71799999999999997</v>
      </c>
      <c r="F2">
        <f>Sheet1!G51</f>
        <v>0</v>
      </c>
      <c r="G2">
        <f>Sheet1!H51</f>
        <v>1</v>
      </c>
      <c r="H2">
        <f>Sheet1!I51</f>
        <v>0</v>
      </c>
      <c r="I2">
        <f>Sheet1!J51</f>
        <v>1</v>
      </c>
      <c r="J2">
        <f>Sheet1!K51</f>
        <v>0</v>
      </c>
      <c r="K2">
        <f>Sheet1!L51</f>
        <v>0</v>
      </c>
      <c r="L2">
        <f>Sheet1!M51</f>
        <v>0</v>
      </c>
      <c r="M2">
        <f>Sheet1!N51</f>
        <v>0</v>
      </c>
      <c r="N2">
        <f>Sheet1!O51</f>
        <v>0</v>
      </c>
      <c r="O2">
        <f>Sheet1!P51</f>
        <v>0</v>
      </c>
      <c r="P2">
        <f>Sheet1!Q51</f>
        <v>0</v>
      </c>
      <c r="Q2">
        <f>Sheet1!R51</f>
        <v>0</v>
      </c>
      <c r="R2" t="s">
        <v>45</v>
      </c>
      <c r="S2" t="s">
        <v>45</v>
      </c>
      <c r="T2" t="s">
        <v>44</v>
      </c>
    </row>
    <row r="3" spans="1:20" x14ac:dyDescent="0.25">
      <c r="A3">
        <f>Sheet1!B52/1000</f>
        <v>6.9000000000000006E-2</v>
      </c>
      <c r="B3">
        <f>Sheet1!C52/1000</f>
        <v>0.115</v>
      </c>
      <c r="C3">
        <f>Sheet1!D52/1000</f>
        <v>0.27700000000000002</v>
      </c>
      <c r="D3">
        <f>Sheet1!E52/1000</f>
        <v>0.127</v>
      </c>
      <c r="E3">
        <f>Sheet1!F52/10</f>
        <v>0.90150000000000008</v>
      </c>
      <c r="F3">
        <f>Sheet1!G52</f>
        <v>0</v>
      </c>
      <c r="G3">
        <f>Sheet1!H52</f>
        <v>1</v>
      </c>
      <c r="H3">
        <f>Sheet1!I52</f>
        <v>0</v>
      </c>
      <c r="I3">
        <f>Sheet1!J52</f>
        <v>0</v>
      </c>
      <c r="J3">
        <f>Sheet1!K52</f>
        <v>0</v>
      </c>
      <c r="K3">
        <f>Sheet1!L52</f>
        <v>1</v>
      </c>
      <c r="L3">
        <f>Sheet1!M52</f>
        <v>0</v>
      </c>
      <c r="M3">
        <f>Sheet1!N52</f>
        <v>0</v>
      </c>
      <c r="N3">
        <f>Sheet1!O52</f>
        <v>0</v>
      </c>
      <c r="O3">
        <f>Sheet1!P52</f>
        <v>1</v>
      </c>
      <c r="P3">
        <f>Sheet1!Q52</f>
        <v>0</v>
      </c>
      <c r="Q3">
        <f>Sheet1!R52</f>
        <v>0</v>
      </c>
      <c r="R3" t="s">
        <v>44</v>
      </c>
      <c r="S3" t="s">
        <v>45</v>
      </c>
      <c r="T3" t="s">
        <v>45</v>
      </c>
    </row>
    <row r="4" spans="1:20" x14ac:dyDescent="0.25">
      <c r="A4">
        <f>Sheet1!B53/1000</f>
        <v>0.219</v>
      </c>
      <c r="B4">
        <f>Sheet1!C53/1000</f>
        <v>4.1000000000000002E-2</v>
      </c>
      <c r="C4">
        <f>Sheet1!D53/1000</f>
        <v>3.9E-2</v>
      </c>
      <c r="D4">
        <f>Sheet1!E53/1000</f>
        <v>0.47499999999999998</v>
      </c>
      <c r="E4">
        <f>Sheet1!F53/10</f>
        <v>0.83900000000000008</v>
      </c>
      <c r="F4">
        <f>Sheet1!G53</f>
        <v>0</v>
      </c>
      <c r="G4">
        <f>Sheet1!H53</f>
        <v>1</v>
      </c>
      <c r="H4">
        <f>Sheet1!I53</f>
        <v>0</v>
      </c>
      <c r="I4">
        <f>Sheet1!J53</f>
        <v>0</v>
      </c>
      <c r="J4">
        <f>Sheet1!K53</f>
        <v>0</v>
      </c>
      <c r="K4">
        <f>Sheet1!L53</f>
        <v>0</v>
      </c>
      <c r="L4">
        <f>Sheet1!M53</f>
        <v>0</v>
      </c>
      <c r="M4">
        <f>Sheet1!N53</f>
        <v>0</v>
      </c>
      <c r="N4">
        <f>Sheet1!O53</f>
        <v>0</v>
      </c>
      <c r="O4">
        <f>Sheet1!P53</f>
        <v>1</v>
      </c>
      <c r="P4">
        <f>Sheet1!Q53</f>
        <v>0</v>
      </c>
      <c r="Q4">
        <f>Sheet1!R53</f>
        <v>0</v>
      </c>
      <c r="R4" t="s">
        <v>44</v>
      </c>
      <c r="S4" t="s">
        <v>45</v>
      </c>
      <c r="T4" t="s">
        <v>45</v>
      </c>
    </row>
    <row r="5" spans="1:20" x14ac:dyDescent="0.25">
      <c r="A5">
        <f>Sheet1!B54/1000</f>
        <v>8.7999999999999995E-2</v>
      </c>
      <c r="B5">
        <f>Sheet1!C54/1000</f>
        <v>0.44700000000000001</v>
      </c>
      <c r="C5">
        <f>Sheet1!D54/1000</f>
        <v>1E-3</v>
      </c>
      <c r="D5">
        <f>Sheet1!E54/1000</f>
        <v>0.01</v>
      </c>
      <c r="E5">
        <f>Sheet1!F54/10</f>
        <v>0.83499999999999996</v>
      </c>
      <c r="F5">
        <f>Sheet1!G54</f>
        <v>0</v>
      </c>
      <c r="G5">
        <f>Sheet1!H54</f>
        <v>1</v>
      </c>
      <c r="H5">
        <f>Sheet1!I54</f>
        <v>0</v>
      </c>
      <c r="I5">
        <f>Sheet1!J54</f>
        <v>1</v>
      </c>
      <c r="J5">
        <f>Sheet1!K54</f>
        <v>0</v>
      </c>
      <c r="K5">
        <f>Sheet1!L54</f>
        <v>0</v>
      </c>
      <c r="L5">
        <f>Sheet1!M54</f>
        <v>0</v>
      </c>
      <c r="M5">
        <f>Sheet1!N54</f>
        <v>0</v>
      </c>
      <c r="N5">
        <f>Sheet1!O54</f>
        <v>1</v>
      </c>
      <c r="O5">
        <f>Sheet1!P54</f>
        <v>0</v>
      </c>
      <c r="P5">
        <f>Sheet1!Q54</f>
        <v>1</v>
      </c>
      <c r="Q5">
        <f>Sheet1!R54</f>
        <v>0</v>
      </c>
      <c r="R5" t="s">
        <v>45</v>
      </c>
      <c r="S5" t="s">
        <v>44</v>
      </c>
      <c r="T5" t="s">
        <v>45</v>
      </c>
    </row>
    <row r="6" spans="1:20" x14ac:dyDescent="0.25">
      <c r="A6">
        <f>Sheet1!B55/1000</f>
        <v>9.1999999999999998E-2</v>
      </c>
      <c r="B6">
        <f>Sheet1!C55/1000</f>
        <v>7.8E-2</v>
      </c>
      <c r="C6">
        <f>Sheet1!D55/1000</f>
        <v>2.5999999999999999E-2</v>
      </c>
      <c r="D6">
        <f>Sheet1!E55/1000</f>
        <v>0.01</v>
      </c>
      <c r="E6">
        <f>Sheet1!F55/10</f>
        <v>0.84350000000000003</v>
      </c>
      <c r="F6">
        <f>Sheet1!G55</f>
        <v>0</v>
      </c>
      <c r="G6">
        <f>Sheet1!H55</f>
        <v>1</v>
      </c>
      <c r="H6">
        <f>Sheet1!I55</f>
        <v>0</v>
      </c>
      <c r="I6">
        <f>Sheet1!J55</f>
        <v>0</v>
      </c>
      <c r="J6">
        <f>Sheet1!K55</f>
        <v>1</v>
      </c>
      <c r="K6">
        <f>Sheet1!L55</f>
        <v>0</v>
      </c>
      <c r="L6">
        <f>Sheet1!M55</f>
        <v>0</v>
      </c>
      <c r="M6">
        <f>Sheet1!N55</f>
        <v>0</v>
      </c>
      <c r="N6">
        <f>Sheet1!O55</f>
        <v>0</v>
      </c>
      <c r="O6">
        <f>Sheet1!P55</f>
        <v>0</v>
      </c>
      <c r="P6">
        <f>Sheet1!Q55</f>
        <v>0</v>
      </c>
      <c r="Q6">
        <f>Sheet1!R55</f>
        <v>1</v>
      </c>
      <c r="R6" t="s">
        <v>45</v>
      </c>
      <c r="S6" t="s">
        <v>44</v>
      </c>
      <c r="T6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u I k + T H c U G A i o A A A A + A A A A B I A H A B D b 2 5 m a W c v U G F j a 2 F n Z S 5 4 b W w g o h g A K K A U A A A A A A A A A A A A A A A A A A A A A A A A A A A A h Y 8 x D o I w G E a v Q r r T l o J R y U 8 Z X B w k M Z o Y 1 w Y q N E I x t F j u 5 u C R v I I k i r o 5 f i 9 v e N / j d o d 0 a G r v K j u j W p 2 g A F P k S Z 2 3 h d J l g n p 7 8 h c o 5 b A V + V m U 0 h t l b e L B F A m q r L 3 E h D j n s A t x 2 5 W E U R q Q Y 7 b Z 5 5 V s B P r I 6 r / s K 2 2 s 0 L l E H A 6 v G M 7 w L M L R c k 5 x y A I g E 4 Z M 6 a / C x m J M g f x A W P W 1 7 T v J q 8 5 f 7 4 B M E 8 j 7 B X 8 C U E s D B B Q A A g A I A L i J P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i T 5 M K I p H u A 4 A A A A R A A A A E w A c A E Z v c m 1 1 b G F z L 1 N l Y 3 R p b 2 4 x L m 0 g o h g A K K A U A A A A A A A A A A A A A A A A A A A A A A A A A A A A K 0 5 N L s n M z 1 M I h t C G 1 g B Q S w E C L Q A U A A I A C A C 4 i T 5 M d x Q Y C K g A A A D 4 A A A A E g A A A A A A A A A A A A A A A A A A A A A A Q 2 9 u Z m l n L 1 B h Y 2 t h Z 2 U u e G 1 s U E s B A i 0 A F A A C A A g A u I k + T A / K 6 a u k A A A A 6 Q A A A B M A A A A A A A A A A A A A A A A A 9 A A A A F t D b 2 5 0 Z W 5 0 X 1 R 5 c G V z X S 5 4 b W x Q S w E C L Q A U A A I A C A C 4 i T 5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H L K 2 0 s r R 0 G A A p 7 0 c 8 5 3 0 g A A A A A C A A A A A A A Q Z g A A A A E A A C A A A A B z 7 u m u L 4 s P 2 r B B R C H w T o 6 y m O Y W q M m a O x U l R g W 0 R s e w S w A A A A A O g A A A A A I A A C A A A A A H g M D v 1 Z m 6 i y w 4 P F E 6 S 6 n n a 8 V 1 4 1 1 n 0 K 5 D b 7 q o L U p Q t F A A A A D O x i a o J X Q H f Z P L Y 0 2 I Z 9 X l S 6 z W a I 8 s 0 0 F S N D b U k W q Q C 8 e r k f K 0 n u c B Z y R g e S + O 6 N J J R H c x d L V k z M k U A U d v R c i f Z D k i 3 h s x l I J O m F 2 d t 0 y V l 0 A A A A C i p / a L O L o A p S W 1 O + O s O 0 5 6 m I 3 t 7 d f e c 5 + y R X 9 f a p a 0 L v / s w B x a 9 h a t j 9 H l / f V U 8 Q 8 Z F 4 X l u 5 l y V x b O f 6 6 x 1 k L 9 < / D a t a M a s h u p > 
</file>

<file path=customXml/itemProps1.xml><?xml version="1.0" encoding="utf-8"?>
<ds:datastoreItem xmlns:ds="http://schemas.openxmlformats.org/officeDocument/2006/customXml" ds:itemID="{99E78732-DDEF-4823-BAA9-0056CD0F5A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Serije</vt:lpstr>
      <vt:lpstr>Sheet3</vt:lpstr>
      <vt:lpstr>Sheet4</vt:lpstr>
      <vt:lpstr>DataSetSerije2</vt:lpstr>
      <vt:lpstr>TestSerije2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Velimir Lisec</dc:creator>
  <cp:lastModifiedBy>Velimir Lisec</cp:lastModifiedBy>
  <dcterms:created xsi:type="dcterms:W3CDTF">2018-01-28T19:30:25Z</dcterms:created>
  <dcterms:modified xsi:type="dcterms:W3CDTF">2018-01-31T14:10:31Z</dcterms:modified>
</cp:coreProperties>
</file>