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75" windowWidth="15255" windowHeight="9435"/>
  </bookViews>
  <sheets>
    <sheet name="Sheet1" sheetId="1" r:id="rId1"/>
    <sheet name="Sheet2" sheetId="2" r:id="rId2"/>
    <sheet name="Sheet3" sheetId="3" r:id="rId3"/>
  </sheets>
  <definedNames>
    <definedName name="h">Sheet1!$B$2</definedName>
    <definedName name="P">Sheet1!$A$2</definedName>
    <definedName name="w">Sheet1!$C$2</definedName>
  </definedNames>
  <calcPr calcId="125725"/>
  <fileRecoveryPr repairLoad="1"/>
</workbook>
</file>

<file path=xl/calcChain.xml><?xml version="1.0" encoding="utf-8"?>
<calcChain xmlns="http://schemas.openxmlformats.org/spreadsheetml/2006/main">
  <c r="F7" i="1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6"/>
  <c r="B25"/>
  <c r="B26"/>
  <c r="G26" s="1"/>
  <c r="B27"/>
  <c r="G27" s="1"/>
  <c r="B28"/>
  <c r="G28" s="1"/>
  <c r="B29"/>
  <c r="G29" s="1"/>
  <c r="B30"/>
  <c r="G30" s="1"/>
  <c r="B31"/>
  <c r="G31" s="1"/>
  <c r="B32"/>
  <c r="G32" s="1"/>
  <c r="B33"/>
  <c r="G33" s="1"/>
  <c r="B34"/>
  <c r="G34" s="1"/>
  <c r="J12"/>
  <c r="J11"/>
  <c r="J10"/>
  <c r="J9"/>
  <c r="J8"/>
  <c r="J7"/>
  <c r="J6"/>
  <c r="J5"/>
  <c r="J4"/>
  <c r="J3"/>
  <c r="J2"/>
  <c r="J1"/>
  <c r="B5"/>
  <c r="F5" s="1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C6" s="1"/>
  <c r="G25" l="1"/>
  <c r="C34"/>
  <c r="C33"/>
  <c r="C32"/>
  <c r="C31"/>
  <c r="C30"/>
  <c r="C29"/>
  <c r="C28"/>
  <c r="C27"/>
  <c r="C26"/>
  <c r="C25"/>
  <c r="G8"/>
  <c r="G9"/>
  <c r="G10"/>
  <c r="G11"/>
  <c r="G12"/>
  <c r="G13"/>
  <c r="G14"/>
  <c r="G15"/>
  <c r="G16"/>
  <c r="G17"/>
  <c r="G18"/>
  <c r="G19"/>
  <c r="G20"/>
  <c r="G21"/>
  <c r="G22"/>
  <c r="G23"/>
  <c r="G24"/>
  <c r="G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G7" l="1"/>
</calcChain>
</file>

<file path=xl/sharedStrings.xml><?xml version="1.0" encoding="utf-8"?>
<sst xmlns="http://schemas.openxmlformats.org/spreadsheetml/2006/main" count="30" uniqueCount="30">
  <si>
    <t>n</t>
  </si>
  <si>
    <t>C(n)</t>
  </si>
  <si>
    <t>C(n)/C(n-1)</t>
  </si>
  <si>
    <t>Nearby fraction</t>
  </si>
  <si>
    <t>Increase ratio</t>
  </si>
  <si>
    <t>S(n)</t>
  </si>
  <si>
    <t>Stitches increased</t>
  </si>
  <si>
    <t>R (cm)</t>
  </si>
  <si>
    <t>h (cm)</t>
  </si>
  <si>
    <t>w (cm)</t>
  </si>
  <si>
    <t>2/1</t>
  </si>
  <si>
    <t>3/2</t>
  </si>
  <si>
    <t>4/3</t>
  </si>
  <si>
    <t>5/4</t>
  </si>
  <si>
    <t>6/5</t>
  </si>
  <si>
    <t>7/6</t>
  </si>
  <si>
    <t>8/7</t>
  </si>
  <si>
    <t>9/8</t>
  </si>
  <si>
    <t>10/9</t>
  </si>
  <si>
    <t>11/10</t>
  </si>
  <si>
    <t>1 to 2</t>
  </si>
  <si>
    <t>2 to 3</t>
  </si>
  <si>
    <t>3 to 4</t>
  </si>
  <si>
    <t>4 to 5</t>
  </si>
  <si>
    <t>5 to 6</t>
  </si>
  <si>
    <t>6 to 7</t>
  </si>
  <si>
    <t>7 to 8</t>
  </si>
  <si>
    <t>8 to 9</t>
  </si>
  <si>
    <t>9 to 10</t>
  </si>
  <si>
    <t>10 to 11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</si>
</sst>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34"/>
  <sheetViews>
    <sheetView tabSelected="1" workbookViewId="0">
      <selection activeCell="H5" sqref="H5"/>
    </sheetView>
  </sheetViews>
  <sheetFormatPr defaultRowHeight="15"/>
  <cols>
    <col min="3" max="3" width="11" customWidth="1"/>
    <col min="4" max="4" width="14.85546875" bestFit="1" customWidth="1"/>
    <col min="5" max="5" width="13.140625" bestFit="1" customWidth="1"/>
    <col min="7" max="7" width="17.28515625" bestFit="1" customWidth="1"/>
  </cols>
  <sheetData>
    <row r="1" spans="1:10">
      <c r="A1" t="s">
        <v>7</v>
      </c>
      <c r="B1" t="s">
        <v>8</v>
      </c>
      <c r="C1" t="s">
        <v>9</v>
      </c>
      <c r="J1">
        <f>2/1</f>
        <v>2</v>
      </c>
    </row>
    <row r="2" spans="1:10">
      <c r="A2">
        <v>5</v>
      </c>
      <c r="B2">
        <v>0.5</v>
      </c>
      <c r="C2">
        <v>0.6</v>
      </c>
      <c r="J2">
        <f>3/2</f>
        <v>1.5</v>
      </c>
    </row>
    <row r="3" spans="1:10">
      <c r="J3">
        <f>4/3</f>
        <v>1.3333333333333333</v>
      </c>
    </row>
    <row r="4" spans="1:10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J4">
        <f>5/4</f>
        <v>1.25</v>
      </c>
    </row>
    <row r="5" spans="1:10">
      <c r="A5">
        <v>1</v>
      </c>
      <c r="B5">
        <f t="shared" ref="B5:B34" si="0">PI()*P*(EXP(A5*h/P)-EXP(-A5*h/P))</f>
        <v>3.1468312599630748</v>
      </c>
      <c r="F5">
        <f>INT(B5/w)</f>
        <v>5</v>
      </c>
      <c r="J5">
        <f>6/5</f>
        <v>1.2</v>
      </c>
    </row>
    <row r="6" spans="1:10">
      <c r="A6">
        <v>2</v>
      </c>
      <c r="B6">
        <f t="shared" si="0"/>
        <v>6.3251570648623687</v>
      </c>
      <c r="C6">
        <f>B6/B5</f>
        <v>2.0100083361116061</v>
      </c>
      <c r="D6" s="1" t="s">
        <v>10</v>
      </c>
      <c r="E6" t="s">
        <v>20</v>
      </c>
      <c r="F6">
        <f t="shared" ref="F6:F34" si="1">INT(INT(B5*C6)/w)</f>
        <v>10</v>
      </c>
      <c r="G6">
        <f>F6-F5</f>
        <v>5</v>
      </c>
      <c r="J6">
        <f>7/6</f>
        <v>1.1666666666666667</v>
      </c>
    </row>
    <row r="7" spans="1:10">
      <c r="A7">
        <v>3</v>
      </c>
      <c r="B7">
        <f t="shared" si="0"/>
        <v>9.5667871676255132</v>
      </c>
      <c r="C7">
        <f t="shared" ref="C7:C34" si="2">B7/B6</f>
        <v>1.5124979616349938</v>
      </c>
      <c r="D7" s="1" t="s">
        <v>11</v>
      </c>
      <c r="E7" t="s">
        <v>21</v>
      </c>
      <c r="F7">
        <f t="shared" si="1"/>
        <v>15</v>
      </c>
      <c r="G7">
        <f t="shared" ref="G7:G34" si="3">F7-F6</f>
        <v>5</v>
      </c>
      <c r="J7">
        <f>8/7</f>
        <v>1.1428571428571428</v>
      </c>
    </row>
    <row r="8" spans="1:10">
      <c r="A8">
        <v>4</v>
      </c>
      <c r="B8">
        <f t="shared" si="0"/>
        <v>12.904164891870463</v>
      </c>
      <c r="C8">
        <f t="shared" si="2"/>
        <v>1.3488504202893532</v>
      </c>
      <c r="D8" s="1" t="s">
        <v>12</v>
      </c>
      <c r="E8" t="s">
        <v>22</v>
      </c>
      <c r="F8">
        <f t="shared" si="1"/>
        <v>20</v>
      </c>
      <c r="G8">
        <f t="shared" si="3"/>
        <v>5</v>
      </c>
      <c r="J8">
        <f>9/8</f>
        <v>1.125</v>
      </c>
    </row>
    <row r="9" spans="1:10">
      <c r="A9">
        <v>5</v>
      </c>
      <c r="B9">
        <f t="shared" si="0"/>
        <v>16.370691835592858</v>
      </c>
      <c r="C9">
        <f t="shared" si="2"/>
        <v>1.2686362870259262</v>
      </c>
      <c r="D9" s="1" t="s">
        <v>13</v>
      </c>
      <c r="E9" t="s">
        <v>23</v>
      </c>
      <c r="F9">
        <f t="shared" si="1"/>
        <v>26</v>
      </c>
      <c r="G9">
        <f t="shared" si="3"/>
        <v>6</v>
      </c>
      <c r="J9">
        <f>10/9</f>
        <v>1.1111111111111112</v>
      </c>
    </row>
    <row r="10" spans="1:10">
      <c r="A10">
        <v>6</v>
      </c>
      <c r="B10">
        <f t="shared" si="0"/>
        <v>20.001062165585406</v>
      </c>
      <c r="C10">
        <f t="shared" si="2"/>
        <v>1.2217603487043514</v>
      </c>
      <c r="D10" s="1"/>
      <c r="F10">
        <f t="shared" si="1"/>
        <v>33</v>
      </c>
      <c r="G10">
        <f t="shared" si="3"/>
        <v>7</v>
      </c>
      <c r="J10">
        <f>11/10</f>
        <v>1.1000000000000001</v>
      </c>
    </row>
    <row r="11" spans="1:10">
      <c r="A11">
        <v>7</v>
      </c>
      <c r="B11">
        <f t="shared" si="0"/>
        <v>23.831609848320287</v>
      </c>
      <c r="C11">
        <f t="shared" si="2"/>
        <v>1.1915172129871117</v>
      </c>
      <c r="D11" s="1" t="s">
        <v>14</v>
      </c>
      <c r="E11" t="s">
        <v>24</v>
      </c>
      <c r="F11">
        <f t="shared" si="1"/>
        <v>38</v>
      </c>
      <c r="G11">
        <f t="shared" si="3"/>
        <v>5</v>
      </c>
      <c r="J11">
        <f>12/11</f>
        <v>1.0909090909090908</v>
      </c>
    </row>
    <row r="12" spans="1:10">
      <c r="A12">
        <v>8</v>
      </c>
      <c r="B12">
        <f t="shared" si="0"/>
        <v>27.900672292497845</v>
      </c>
      <c r="C12">
        <f t="shared" si="2"/>
        <v>1.1707422398266709</v>
      </c>
      <c r="D12" s="1" t="s">
        <v>15</v>
      </c>
      <c r="E12" t="s">
        <v>25</v>
      </c>
      <c r="F12">
        <f t="shared" si="1"/>
        <v>45</v>
      </c>
      <c r="G12">
        <f t="shared" si="3"/>
        <v>7</v>
      </c>
      <c r="J12">
        <f>13/12</f>
        <v>1.0833333333333333</v>
      </c>
    </row>
    <row r="13" spans="1:10">
      <c r="A13">
        <v>9</v>
      </c>
      <c r="B13">
        <f t="shared" si="0"/>
        <v>32.248974042718523</v>
      </c>
      <c r="C13">
        <f t="shared" si="2"/>
        <v>1.155849353902124</v>
      </c>
      <c r="D13" s="1"/>
      <c r="F13">
        <f t="shared" si="1"/>
        <v>53</v>
      </c>
      <c r="G13">
        <f t="shared" si="3"/>
        <v>8</v>
      </c>
    </row>
    <row r="14" spans="1:10">
      <c r="A14">
        <v>10</v>
      </c>
      <c r="B14">
        <f t="shared" si="0"/>
        <v>36.920034364413226</v>
      </c>
      <c r="C14">
        <f t="shared" si="2"/>
        <v>1.1448436876009511</v>
      </c>
      <c r="D14" s="1" t="s">
        <v>16</v>
      </c>
      <c r="E14" t="s">
        <v>26</v>
      </c>
      <c r="F14">
        <f t="shared" si="1"/>
        <v>60</v>
      </c>
      <c r="G14">
        <f t="shared" si="3"/>
        <v>7</v>
      </c>
    </row>
    <row r="15" spans="1:10">
      <c r="A15">
        <v>11</v>
      </c>
      <c r="B15">
        <f t="shared" si="0"/>
        <v>41.960602799279073</v>
      </c>
      <c r="C15">
        <f t="shared" si="2"/>
        <v>1.1365266452656499</v>
      </c>
      <c r="D15" s="1"/>
      <c r="F15">
        <f t="shared" si="1"/>
        <v>68</v>
      </c>
      <c r="G15">
        <f t="shared" si="3"/>
        <v>8</v>
      </c>
    </row>
    <row r="16" spans="1:10">
      <c r="A16">
        <v>12</v>
      </c>
      <c r="B16">
        <f t="shared" si="0"/>
        <v>47.42112705040573</v>
      </c>
      <c r="C16">
        <f t="shared" si="2"/>
        <v>1.1301345520999158</v>
      </c>
      <c r="D16" s="1"/>
      <c r="F16">
        <f t="shared" si="1"/>
        <v>78</v>
      </c>
      <c r="G16">
        <f t="shared" si="3"/>
        <v>10</v>
      </c>
    </row>
    <row r="17" spans="1:7">
      <c r="A17">
        <v>13</v>
      </c>
      <c r="B17">
        <f t="shared" si="0"/>
        <v>53.356257879844101</v>
      </c>
      <c r="C17">
        <f t="shared" si="2"/>
        <v>1.1251579453843368</v>
      </c>
      <c r="D17" s="1" t="s">
        <v>17</v>
      </c>
      <c r="E17" t="s">
        <v>27</v>
      </c>
      <c r="F17">
        <f t="shared" si="1"/>
        <v>88</v>
      </c>
      <c r="G17">
        <f t="shared" si="3"/>
        <v>10</v>
      </c>
    </row>
    <row r="18" spans="1:7">
      <c r="A18">
        <v>14</v>
      </c>
      <c r="B18">
        <f t="shared" si="0"/>
        <v>59.825396071801521</v>
      </c>
      <c r="C18">
        <f t="shared" si="2"/>
        <v>1.1212442260573376</v>
      </c>
      <c r="D18" s="1"/>
      <c r="F18">
        <f t="shared" si="1"/>
        <v>98</v>
      </c>
      <c r="G18">
        <f t="shared" si="3"/>
        <v>10</v>
      </c>
    </row>
    <row r="19" spans="1:7">
      <c r="A19">
        <v>15</v>
      </c>
      <c r="B19">
        <f t="shared" si="0"/>
        <v>66.893286935655553</v>
      </c>
      <c r="C19">
        <f t="shared" si="2"/>
        <v>1.118141981966509</v>
      </c>
      <c r="D19" s="1" t="s">
        <v>18</v>
      </c>
      <c r="E19" t="s">
        <v>28</v>
      </c>
      <c r="F19">
        <f t="shared" si="1"/>
        <v>110</v>
      </c>
      <c r="G19">
        <f t="shared" si="3"/>
        <v>12</v>
      </c>
    </row>
    <row r="20" spans="1:7">
      <c r="A20">
        <v>16</v>
      </c>
      <c r="B20">
        <f t="shared" si="0"/>
        <v>74.630668298771823</v>
      </c>
      <c r="C20">
        <f t="shared" si="2"/>
        <v>1.1156675313407582</v>
      </c>
      <c r="D20" s="1"/>
      <c r="F20">
        <f t="shared" si="1"/>
        <v>123</v>
      </c>
      <c r="G20">
        <f t="shared" si="3"/>
        <v>13</v>
      </c>
    </row>
    <row r="21" spans="1:7">
      <c r="A21">
        <v>17</v>
      </c>
      <c r="B21">
        <f t="shared" si="0"/>
        <v>83.11497847445608</v>
      </c>
      <c r="C21">
        <f t="shared" si="2"/>
        <v>1.113683963564666</v>
      </c>
      <c r="D21" s="1"/>
      <c r="F21">
        <f t="shared" si="1"/>
        <v>138</v>
      </c>
      <c r="G21">
        <f t="shared" si="3"/>
        <v>15</v>
      </c>
    </row>
    <row r="22" spans="1:7">
      <c r="A22">
        <v>18</v>
      </c>
      <c r="B22">
        <f t="shared" si="0"/>
        <v>92.431131290621678</v>
      </c>
      <c r="C22">
        <f t="shared" si="2"/>
        <v>1.1120875320809804</v>
      </c>
      <c r="D22" s="1"/>
      <c r="F22">
        <f t="shared" si="1"/>
        <v>153</v>
      </c>
      <c r="G22">
        <f t="shared" si="3"/>
        <v>15</v>
      </c>
    </row>
    <row r="23" spans="1:7">
      <c r="A23">
        <v>19</v>
      </c>
      <c r="B23">
        <f t="shared" si="0"/>
        <v>102.67236593591988</v>
      </c>
      <c r="C23">
        <f t="shared" si="2"/>
        <v>1.1107985426803633</v>
      </c>
      <c r="D23" s="1"/>
      <c r="F23">
        <f t="shared" si="1"/>
        <v>170</v>
      </c>
      <c r="G23">
        <f t="shared" si="3"/>
        <v>17</v>
      </c>
    </row>
    <row r="24" spans="1:7">
      <c r="A24">
        <v>20</v>
      </c>
      <c r="B24">
        <f t="shared" si="0"/>
        <v>113.94118012887876</v>
      </c>
      <c r="C24">
        <f t="shared" si="2"/>
        <v>1.1097550844400721</v>
      </c>
      <c r="D24" s="1" t="s">
        <v>19</v>
      </c>
      <c r="E24" t="s">
        <v>29</v>
      </c>
      <c r="F24">
        <f t="shared" si="1"/>
        <v>188</v>
      </c>
      <c r="G24">
        <f t="shared" si="3"/>
        <v>18</v>
      </c>
    </row>
    <row r="25" spans="1:7">
      <c r="A25">
        <v>21</v>
      </c>
      <c r="B25">
        <f t="shared" si="0"/>
        <v>126.35035594952063</v>
      </c>
      <c r="C25">
        <f t="shared" si="2"/>
        <v>1.1089086123788245</v>
      </c>
      <c r="F25">
        <f t="shared" si="1"/>
        <v>210</v>
      </c>
      <c r="G25">
        <f t="shared" si="3"/>
        <v>22</v>
      </c>
    </row>
    <row r="26" spans="1:7">
      <c r="A26">
        <v>22</v>
      </c>
      <c r="B26">
        <f t="shared" si="0"/>
        <v>140.02408860032648</v>
      </c>
      <c r="C26">
        <f t="shared" si="2"/>
        <v>1.108220768735062</v>
      </c>
      <c r="F26">
        <f t="shared" si="1"/>
        <v>233</v>
      </c>
      <c r="G26">
        <f t="shared" si="3"/>
        <v>23</v>
      </c>
    </row>
    <row r="27" spans="1:7">
      <c r="A27">
        <v>23</v>
      </c>
      <c r="B27">
        <f t="shared" si="0"/>
        <v>155.09922939356579</v>
      </c>
      <c r="C27">
        <f t="shared" si="2"/>
        <v>1.1076610527797726</v>
      </c>
      <c r="F27">
        <f t="shared" si="1"/>
        <v>258</v>
      </c>
      <c r="G27">
        <f t="shared" si="3"/>
        <v>25</v>
      </c>
    </row>
    <row r="28" spans="1:7">
      <c r="A28">
        <v>24</v>
      </c>
      <c r="B28">
        <f t="shared" si="0"/>
        <v>171.72665540522729</v>
      </c>
      <c r="C28">
        <f t="shared" si="2"/>
        <v>1.1072050846201773</v>
      </c>
      <c r="F28">
        <f t="shared" si="1"/>
        <v>285</v>
      </c>
      <c r="G28">
        <f t="shared" si="3"/>
        <v>27</v>
      </c>
    </row>
    <row r="29" spans="1:7">
      <c r="A29">
        <v>25</v>
      </c>
      <c r="B29">
        <f t="shared" si="0"/>
        <v>190.07277950350644</v>
      </c>
      <c r="C29">
        <f t="shared" si="2"/>
        <v>1.106833293031809</v>
      </c>
      <c r="F29">
        <f t="shared" si="1"/>
        <v>316</v>
      </c>
      <c r="G29">
        <f t="shared" si="3"/>
        <v>31</v>
      </c>
    </row>
    <row r="30" spans="1:7">
      <c r="A30">
        <v>26</v>
      </c>
      <c r="B30">
        <f t="shared" si="0"/>
        <v>210.32121586472408</v>
      </c>
      <c r="C30">
        <f t="shared" si="2"/>
        <v>1.1065299114060891</v>
      </c>
      <c r="F30">
        <f t="shared" si="1"/>
        <v>350</v>
      </c>
      <c r="G30">
        <f t="shared" si="3"/>
        <v>34</v>
      </c>
    </row>
    <row r="31" spans="1:7">
      <c r="A31">
        <v>27</v>
      </c>
      <c r="B31">
        <f t="shared" si="0"/>
        <v>232.67461764571775</v>
      </c>
      <c r="C31">
        <f t="shared" si="2"/>
        <v>1.1062822011991937</v>
      </c>
      <c r="F31">
        <f t="shared" si="1"/>
        <v>386</v>
      </c>
      <c r="G31">
        <f t="shared" si="3"/>
        <v>36</v>
      </c>
    </row>
    <row r="32" spans="1:7">
      <c r="A32">
        <v>28</v>
      </c>
      <c r="B32">
        <f t="shared" si="0"/>
        <v>257.3567052047494</v>
      </c>
      <c r="C32">
        <f t="shared" si="2"/>
        <v>1.106079845789685</v>
      </c>
      <c r="F32">
        <f t="shared" si="1"/>
        <v>428</v>
      </c>
      <c r="G32">
        <f t="shared" si="3"/>
        <v>42</v>
      </c>
    </row>
    <row r="33" spans="1:7">
      <c r="A33">
        <v>29</v>
      </c>
      <c r="B33">
        <f t="shared" si="0"/>
        <v>284.61450517004602</v>
      </c>
      <c r="C33">
        <f t="shared" si="2"/>
        <v>1.1059144736237227</v>
      </c>
      <c r="F33">
        <f t="shared" si="1"/>
        <v>473</v>
      </c>
      <c r="G33">
        <f t="shared" si="3"/>
        <v>45</v>
      </c>
    </row>
    <row r="34" spans="1:7">
      <c r="A34">
        <v>30</v>
      </c>
      <c r="B34">
        <f t="shared" si="0"/>
        <v>314.72082276532331</v>
      </c>
      <c r="C34">
        <f t="shared" si="2"/>
        <v>1.1057792805650926</v>
      </c>
      <c r="F34">
        <f t="shared" si="1"/>
        <v>523</v>
      </c>
      <c r="G34">
        <f t="shared" si="3"/>
        <v>50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Sheet1</vt:lpstr>
      <vt:lpstr>Sheet2</vt:lpstr>
      <vt:lpstr>Sheet3</vt:lpstr>
      <vt:lpstr>h</vt:lpstr>
      <vt:lpstr>P</vt:lpstr>
      <vt:lpstr>w</vt:lpstr>
    </vt:vector>
  </TitlesOfParts>
  <Company>Case Western Reserve University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BarbaraJoyJones</dc:creator>
  <cp:lastModifiedBy>BarbaraJoyJones</cp:lastModifiedBy>
  <dcterms:created xsi:type="dcterms:W3CDTF">2009-11-10T18:16:17Z</dcterms:created>
  <dcterms:modified xsi:type="dcterms:W3CDTF">2009-11-28T00:05:23Z</dcterms:modified>
</cp:coreProperties>
</file>