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7" i="1" l="1"/>
  <c r="H26" i="1"/>
  <c r="A4" i="1"/>
  <c r="A6" i="1"/>
  <c r="A8" i="1"/>
  <c r="A15" i="1"/>
  <c r="A16" i="1"/>
  <c r="A17" i="1"/>
  <c r="A18" i="1"/>
  <c r="A19" i="1"/>
  <c r="H15" i="1"/>
  <c r="H20" i="1"/>
  <c r="A10" i="1"/>
  <c r="A11" i="1"/>
  <c r="A13" i="1"/>
  <c r="H4" i="1"/>
  <c r="H9" i="1"/>
</calcChain>
</file>

<file path=xl/sharedStrings.xml><?xml version="1.0" encoding="utf-8"?>
<sst xmlns="http://schemas.openxmlformats.org/spreadsheetml/2006/main" count="26" uniqueCount="24">
  <si>
    <t>minutes</t>
  </si>
  <si>
    <t>impressions/min</t>
  </si>
  <si>
    <t>bytes/record</t>
  </si>
  <si>
    <t>bytes/day</t>
  </si>
  <si>
    <t>MB/day</t>
  </si>
  <si>
    <t>storage needs</t>
  </si>
  <si>
    <t>days</t>
  </si>
  <si>
    <t>GB/year</t>
  </si>
  <si>
    <t>impressions/sec</t>
  </si>
  <si>
    <t>bytes/sec</t>
  </si>
  <si>
    <t>bits/sec</t>
  </si>
  <si>
    <t>Kbps</t>
  </si>
  <si>
    <t>CPM (cost per one thousand impressions in dollars)</t>
  </si>
  <si>
    <t>Daily advertising budget in dollars</t>
  </si>
  <si>
    <t>Daily impressions</t>
  </si>
  <si>
    <t>hours active during a day</t>
  </si>
  <si>
    <t>Impressions/hour</t>
  </si>
  <si>
    <t>Gbps</t>
  </si>
  <si>
    <t>Network requirements in Gbps</t>
  </si>
  <si>
    <t>Storage requirements for 1 year of data in GB</t>
  </si>
  <si>
    <t>CPM</t>
  </si>
  <si>
    <t>Daily Advertising Budget</t>
  </si>
  <si>
    <t>Premises</t>
  </si>
  <si>
    <t>hashtag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</si>
</sst>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43" fontId="0" fillId="0" borderId="0" xfId="0" applyNumberFormat="1"/>
    <xf numFmtId="164" fontId="0" fillId="0" borderId="1" xfId="1" applyNumberFormat="1" applyFont="1" applyBorder="1"/>
    <xf numFmtId="0" fontId="0" fillId="0" borderId="1" xfId="0" applyBorder="1"/>
    <xf numFmtId="164" fontId="2" fillId="0" borderId="1" xfId="1" applyNumberFormat="1" applyFont="1" applyBorder="1"/>
    <xf numFmtId="0" fontId="2" fillId="0" borderId="1" xfId="0" applyFont="1" applyBorder="1"/>
    <xf numFmtId="0" fontId="2" fillId="0" borderId="0" xfId="0" applyFont="1"/>
    <xf numFmtId="0" fontId="0" fillId="0" borderId="2" xfId="0" applyBorder="1" applyAlignment="1">
      <alignment horizontal="center" wrapText="1"/>
    </xf>
    <xf numFmtId="164" fontId="0" fillId="0" borderId="3" xfId="0" applyNumberFormat="1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0" fontId="0" fillId="0" borderId="8" xfId="0" applyBorder="1"/>
    <xf numFmtId="0" fontId="0" fillId="0" borderId="9" xfId="0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10" xfId="1" applyNumberFormat="1" applyFont="1" applyBorder="1"/>
    <xf numFmtId="164" fontId="0" fillId="0" borderId="0" xfId="1" applyNumberFormat="1" applyFont="1" applyBorder="1"/>
    <xf numFmtId="164" fontId="0" fillId="0" borderId="11" xfId="1" applyNumberFormat="1" applyFont="1" applyBorder="1"/>
    <xf numFmtId="164" fontId="0" fillId="0" borderId="8" xfId="1" applyNumberFormat="1" applyFont="1" applyBorder="1"/>
    <xf numFmtId="164" fontId="0" fillId="0" borderId="9" xfId="1" applyNumberFormat="1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H27" sqref="H27"/>
    </sheetView>
  </sheetViews>
  <sheetFormatPr baseColWidth="10" defaultRowHeight="15" x14ac:dyDescent="0"/>
  <cols>
    <col min="1" max="1" width="13.1640625" bestFit="1" customWidth="1"/>
    <col min="8" max="8" width="17.83203125" customWidth="1"/>
    <col min="9" max="9" width="11.5" bestFit="1" customWidth="1"/>
    <col min="10" max="14" width="11" bestFit="1" customWidth="1"/>
  </cols>
  <sheetData>
    <row r="1" spans="1:14">
      <c r="A1" s="6" t="s">
        <v>22</v>
      </c>
      <c r="B1" s="7"/>
      <c r="C1" s="7"/>
      <c r="D1" s="7"/>
      <c r="E1" s="7"/>
    </row>
    <row r="2" spans="1:14">
      <c r="A2">
        <v>0.15</v>
      </c>
      <c r="B2" t="s">
        <v>12</v>
      </c>
      <c r="H2" s="8" t="s">
        <v>19</v>
      </c>
    </row>
    <row r="3" spans="1:14" ht="30">
      <c r="A3">
        <v>1</v>
      </c>
      <c r="B3" t="s">
        <v>13</v>
      </c>
      <c r="H3" s="9" t="s">
        <v>21</v>
      </c>
      <c r="I3" s="23" t="s">
        <v>20</v>
      </c>
      <c r="J3" s="24"/>
      <c r="K3" s="24"/>
      <c r="L3" s="24"/>
      <c r="M3" s="24"/>
      <c r="N3" s="25"/>
    </row>
    <row r="4" spans="1:14">
      <c r="A4" s="1">
        <f>A3/A2*1000</f>
        <v>6666.666666666667</v>
      </c>
      <c r="B4" t="s">
        <v>14</v>
      </c>
      <c r="H4" s="10">
        <f>A13</f>
        <v>0.48666666666666675</v>
      </c>
      <c r="I4" s="13">
        <v>0.05</v>
      </c>
      <c r="J4" s="5">
        <v>0.15</v>
      </c>
      <c r="K4" s="5">
        <v>0.5</v>
      </c>
      <c r="L4" s="5">
        <v>1</v>
      </c>
      <c r="M4" s="5">
        <v>2</v>
      </c>
      <c r="N4" s="14">
        <v>4</v>
      </c>
    </row>
    <row r="5" spans="1:14">
      <c r="A5">
        <v>12</v>
      </c>
      <c r="B5" t="s">
        <v>15</v>
      </c>
      <c r="H5" s="11">
        <v>1</v>
      </c>
      <c r="I5" s="15">
        <f t="dataTable" ref="I5:N9" dt2D="1" dtr="1" r1="A2" r2="A3" ca="1"/>
        <v>1.46</v>
      </c>
      <c r="J5" s="16">
        <v>0.48666666666666675</v>
      </c>
      <c r="K5" s="16">
        <v>0.14599999999999999</v>
      </c>
      <c r="L5" s="16">
        <v>7.2999999999999995E-2</v>
      </c>
      <c r="M5" s="16">
        <v>3.6499999999999998E-2</v>
      </c>
      <c r="N5" s="17">
        <v>1.8249999999999999E-2</v>
      </c>
    </row>
    <row r="6" spans="1:14">
      <c r="A6" s="3">
        <f>A4/A5</f>
        <v>555.55555555555554</v>
      </c>
      <c r="B6" t="s">
        <v>16</v>
      </c>
      <c r="H6" s="11">
        <v>10</v>
      </c>
      <c r="I6" s="18">
        <v>14.6</v>
      </c>
      <c r="J6" s="19">
        <v>4.8666666666666671</v>
      </c>
      <c r="K6" s="19">
        <v>1.46</v>
      </c>
      <c r="L6" s="19">
        <v>0.73</v>
      </c>
      <c r="M6" s="19">
        <v>0.36499999999999999</v>
      </c>
      <c r="N6" s="20">
        <v>0.1825</v>
      </c>
    </row>
    <row r="7" spans="1:14">
      <c r="A7">
        <v>60</v>
      </c>
      <c r="B7" t="s">
        <v>0</v>
      </c>
      <c r="H7" s="11">
        <v>1000</v>
      </c>
      <c r="I7" s="18">
        <v>1460</v>
      </c>
      <c r="J7" s="19">
        <v>486.66666666666674</v>
      </c>
      <c r="K7" s="19">
        <v>146</v>
      </c>
      <c r="L7" s="19">
        <v>73</v>
      </c>
      <c r="M7" s="19">
        <v>36.5</v>
      </c>
      <c r="N7" s="20">
        <v>18.25</v>
      </c>
    </row>
    <row r="8" spans="1:14">
      <c r="A8" s="3">
        <f>A6/A7</f>
        <v>9.2592592592592595</v>
      </c>
      <c r="B8" t="s">
        <v>1</v>
      </c>
      <c r="D8" s="3"/>
      <c r="H8" s="11">
        <v>10000</v>
      </c>
      <c r="I8" s="18">
        <v>14600</v>
      </c>
      <c r="J8" s="19">
        <v>4866.666666666667</v>
      </c>
      <c r="K8" s="19">
        <v>1460</v>
      </c>
      <c r="L8" s="19">
        <v>730</v>
      </c>
      <c r="M8" s="19">
        <v>365</v>
      </c>
      <c r="N8" s="20">
        <v>182.5</v>
      </c>
    </row>
    <row r="9" spans="1:14">
      <c r="A9">
        <v>200</v>
      </c>
      <c r="B9" t="s">
        <v>2</v>
      </c>
      <c r="H9" s="12">
        <f>H8*10</f>
        <v>100000</v>
      </c>
      <c r="I9" s="21">
        <v>146000</v>
      </c>
      <c r="J9" s="4">
        <v>48666.666666666672</v>
      </c>
      <c r="K9" s="4">
        <v>14600</v>
      </c>
      <c r="L9" s="4">
        <v>7300</v>
      </c>
      <c r="M9" s="4">
        <v>3650</v>
      </c>
      <c r="N9" s="22">
        <v>1825</v>
      </c>
    </row>
    <row r="10" spans="1:14">
      <c r="A10" s="2">
        <f>A9*A4</f>
        <v>1333333.3333333335</v>
      </c>
      <c r="B10" t="s">
        <v>3</v>
      </c>
    </row>
    <row r="11" spans="1:14">
      <c r="A11" s="3">
        <f>A10/1000000</f>
        <v>1.3333333333333335</v>
      </c>
      <c r="B11" t="s">
        <v>4</v>
      </c>
      <c r="C11" t="s">
        <v>5</v>
      </c>
      <c r="H11" s="2"/>
    </row>
    <row r="12" spans="1:14">
      <c r="A12">
        <v>365</v>
      </c>
      <c r="B12" t="s">
        <v>6</v>
      </c>
    </row>
    <row r="13" spans="1:14">
      <c r="A13" s="1">
        <f>A12*A11/1000</f>
        <v>0.48666666666666675</v>
      </c>
      <c r="B13" t="s">
        <v>7</v>
      </c>
      <c r="H13" s="8" t="s">
        <v>18</v>
      </c>
    </row>
    <row r="14" spans="1:14" ht="30">
      <c r="H14" s="9" t="s">
        <v>21</v>
      </c>
      <c r="I14" s="23" t="s">
        <v>20</v>
      </c>
      <c r="J14" s="24"/>
      <c r="K14" s="24"/>
      <c r="L14" s="24"/>
      <c r="M14" s="24"/>
      <c r="N14" s="25"/>
    </row>
    <row r="15" spans="1:14">
      <c r="A15" s="3">
        <f>A8/60</f>
        <v>0.15432098765432098</v>
      </c>
      <c r="B15" t="s">
        <v>8</v>
      </c>
      <c r="H15" s="10">
        <f>A19</f>
        <v>2.4691358024691359E-4</v>
      </c>
      <c r="I15" s="13">
        <v>0.05</v>
      </c>
      <c r="J15" s="5">
        <v>0.15</v>
      </c>
      <c r="K15" s="5">
        <v>0.5</v>
      </c>
      <c r="L15" s="5">
        <v>1</v>
      </c>
      <c r="M15" s="5">
        <v>2</v>
      </c>
      <c r="N15" s="14">
        <v>4</v>
      </c>
    </row>
    <row r="16" spans="1:14">
      <c r="A16" s="3">
        <f>A15*A9</f>
        <v>30.864197530864196</v>
      </c>
      <c r="B16" t="s">
        <v>9</v>
      </c>
      <c r="H16" s="11">
        <v>1</v>
      </c>
      <c r="I16" s="15">
        <f t="dataTable" ref="I16:N20" dt2D="1" dtr="1" r1="A2" r2="A3"/>
        <v>7.4074074074074081E-4</v>
      </c>
      <c r="J16" s="16">
        <v>2.4691358024691359E-4</v>
      </c>
      <c r="K16" s="16">
        <v>7.4074074074074073E-5</v>
      </c>
      <c r="L16" s="16">
        <v>3.7037037037037037E-5</v>
      </c>
      <c r="M16" s="16">
        <v>1.8518518518518518E-5</v>
      </c>
      <c r="N16" s="17">
        <v>9.2592592592592591E-6</v>
      </c>
    </row>
    <row r="17" spans="1:14">
      <c r="A17" s="3">
        <f>A16*8</f>
        <v>246.91358024691357</v>
      </c>
      <c r="B17" t="s">
        <v>10</v>
      </c>
      <c r="H17" s="11">
        <v>10</v>
      </c>
      <c r="I17" s="18">
        <v>7.4074074074074077E-3</v>
      </c>
      <c r="J17" s="19">
        <v>2.4691358024691358E-3</v>
      </c>
      <c r="K17" s="19">
        <v>7.4074074074074081E-4</v>
      </c>
      <c r="L17" s="19">
        <v>3.7037037037037041E-4</v>
      </c>
      <c r="M17" s="19">
        <v>1.851851851851852E-4</v>
      </c>
      <c r="N17" s="20">
        <v>9.2592592592592602E-5</v>
      </c>
    </row>
    <row r="18" spans="1:14">
      <c r="A18" s="3">
        <f>A17/1000</f>
        <v>0.24691358024691357</v>
      </c>
      <c r="B18" t="s">
        <v>11</v>
      </c>
      <c r="H18" s="11">
        <v>1000</v>
      </c>
      <c r="I18" s="18">
        <v>0.7407407407407407</v>
      </c>
      <c r="J18" s="19">
        <v>0.24691358024691362</v>
      </c>
      <c r="K18" s="19">
        <v>7.407407407407407E-2</v>
      </c>
      <c r="L18" s="19">
        <v>3.7037037037037035E-2</v>
      </c>
      <c r="M18" s="19">
        <v>1.8518518518518517E-2</v>
      </c>
      <c r="N18" s="20">
        <v>9.2592592592592587E-3</v>
      </c>
    </row>
    <row r="19" spans="1:14">
      <c r="A19" s="3">
        <f>A18/1000</f>
        <v>2.4691358024691359E-4</v>
      </c>
      <c r="B19" t="s">
        <v>17</v>
      </c>
      <c r="H19" s="11">
        <v>10000</v>
      </c>
      <c r="I19" s="18">
        <v>7.4074074074074074</v>
      </c>
      <c r="J19" s="19">
        <v>2.4691358024691357</v>
      </c>
      <c r="K19" s="19">
        <v>0.7407407407407407</v>
      </c>
      <c r="L19" s="19">
        <v>0.37037037037037035</v>
      </c>
      <c r="M19" s="19">
        <v>0.18518518518518517</v>
      </c>
      <c r="N19" s="20">
        <v>9.2592592592592587E-2</v>
      </c>
    </row>
    <row r="20" spans="1:14">
      <c r="H20" s="12">
        <f>H19*10</f>
        <v>100000</v>
      </c>
      <c r="I20" s="21">
        <v>74.074074074074062</v>
      </c>
      <c r="J20" s="4">
        <v>24.691358024691358</v>
      </c>
      <c r="K20" s="4">
        <v>7.4074074074074074</v>
      </c>
      <c r="L20" s="4">
        <v>3.7037037037037037</v>
      </c>
      <c r="M20" s="4">
        <v>1.8518518518518519</v>
      </c>
      <c r="N20" s="22">
        <v>0.92592592592592593</v>
      </c>
    </row>
    <row r="23" spans="1:14">
      <c r="B23" t="s">
        <v>23</v>
      </c>
      <c r="C23">
        <v>10</v>
      </c>
    </row>
    <row r="25" spans="1:14">
      <c r="H25">
        <v>14000</v>
      </c>
    </row>
    <row r="26" spans="1:14">
      <c r="H26">
        <f>6.3</f>
        <v>6.3</v>
      </c>
    </row>
    <row r="27" spans="1:14">
      <c r="H27" s="1">
        <f>H26*H25</f>
        <v>88200</v>
      </c>
    </row>
  </sheetData>
  <mergeCells count="2">
    <mergeCell ref="I3:N3"/>
    <mergeCell ref="I14:N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lissette Rojas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lissette Rojas</dc:creator>
  <cp:lastModifiedBy>lissette Rojas</cp:lastModifiedBy>
  <dcterms:created xsi:type="dcterms:W3CDTF">2015-10-02T20:31:15Z</dcterms:created>
  <dcterms:modified xsi:type="dcterms:W3CDTF">2015-10-19T18:45:06Z</dcterms:modified>
</cp:coreProperties>
</file>