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ement\Documents\AWG_MO\"/>
    </mc:Choice>
  </mc:AlternateContent>
  <xr:revisionPtr revIDLastSave="0" documentId="8_{A7702324-6A78-4C4B-9A31-D596BAC599AC}" xr6:coauthVersionLast="47" xr6:coauthVersionMax="47" xr10:uidLastSave="{00000000-0000-0000-0000-000000000000}"/>
  <bookViews>
    <workbookView xWindow="-120" yWindow="-120" windowWidth="38640" windowHeight="21240" activeTab="2" xr2:uid="{CDA0999C-6245-4A72-A29C-F28BD412BF50}"/>
  </bookViews>
  <sheets>
    <sheet name="Whiskas" sheetId="1" r:id="rId1"/>
    <sheet name="Sudoku" sheetId="2" r:id="rId2"/>
    <sheet name="Sudoku (set up)" sheetId="5" r:id="rId3"/>
  </sheets>
  <definedNames>
    <definedName name="solver_adj" localSheetId="2" hidden="1">'Sudoku (set up)'!$C$6:$F$9,'Sudoku (set up)'!$C$19:$F$22,'Sudoku (set up)'!$C$32:$F$35,'Sudoku (set up)'!$C$45:$F$48</definedName>
    <definedName name="solver_cvg" localSheetId="2" hidden="1">0.0001</definedName>
    <definedName name="solver_cvg" localSheetId="0" hidden="1">0.0001</definedName>
    <definedName name="solver_drv" localSheetId="2" hidden="1">2</definedName>
    <definedName name="solver_drv" localSheetId="0" hidden="1">2</definedName>
    <definedName name="solver_eng" localSheetId="1" hidden="1">2</definedName>
    <definedName name="solver_eng" localSheetId="2" hidden="1">2</definedName>
    <definedName name="solver_eng" localSheetId="0" hidden="1">2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'Sudoku (set up)'!$C$11:$F$11</definedName>
    <definedName name="solver_lhs1" localSheetId="0" hidden="1">Whiskas!$L$32:$M$32</definedName>
    <definedName name="solver_lhs10" localSheetId="2" hidden="1">'Sudoku (set up)'!$K$20:$L$21</definedName>
    <definedName name="solver_lhs11" localSheetId="2" hidden="1">'Sudoku (set up)'!$K$33:$L$34</definedName>
    <definedName name="solver_lhs12" localSheetId="2" hidden="1">'Sudoku (set up)'!$K$46:$L$47</definedName>
    <definedName name="solver_lhs13" localSheetId="2" hidden="1">'Sudoku (set up)'!$K$7:$L$8</definedName>
    <definedName name="solver_lhs14" localSheetId="2" hidden="1">'Sudoku (set up)'!$K$7:$L$8</definedName>
    <definedName name="solver_lhs15" localSheetId="2" hidden="1">'Sudoku (set up)'!$K$7:$L$8</definedName>
    <definedName name="solver_lhs16" localSheetId="2" hidden="1">'Sudoku (set up)'!$K$7:$L$8</definedName>
    <definedName name="solver_lhs17" localSheetId="2" hidden="1">'Sudoku (set up)'!$K$7:$L$8</definedName>
    <definedName name="solver_lhs2" localSheetId="2" hidden="1">'Sudoku (set up)'!$C$24:$F$24</definedName>
    <definedName name="solver_lhs2" localSheetId="0" hidden="1">Whiskas!$L$32:$M$32</definedName>
    <definedName name="solver_lhs3" localSheetId="2" hidden="1">'Sudoku (set up)'!$C$37:$F$37</definedName>
    <definedName name="solver_lhs3" localSheetId="0" hidden="1">Whiskas!$L$32:$M$32</definedName>
    <definedName name="solver_lhs4" localSheetId="2" hidden="1">'Sudoku (set up)'!$C$50:$F$50</definedName>
    <definedName name="solver_lhs4" localSheetId="0" hidden="1">Whiskas!$L$32:$M$32</definedName>
    <definedName name="solver_lhs5" localSheetId="2" hidden="1">'Sudoku (set up)'!$C$55:$F$58</definedName>
    <definedName name="solver_lhs6" localSheetId="2" hidden="1">'Sudoku (set up)'!$H$19:$H$22</definedName>
    <definedName name="solver_lhs7" localSheetId="2" hidden="1">'Sudoku (set up)'!$H$32:$H$35</definedName>
    <definedName name="solver_lhs8" localSheetId="2" hidden="1">'Sudoku (set up)'!$H$45:$H$48</definedName>
    <definedName name="solver_lhs9" localSheetId="2" hidden="1">'Sudoku (set up)'!$H$6:$H$9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1" hidden="1">0</definedName>
    <definedName name="solver_num" localSheetId="2" hidden="1">13</definedName>
    <definedName name="solver_num" localSheetId="0" hidden="1">0</definedName>
    <definedName name="solver_nwt" localSheetId="2" hidden="1">1</definedName>
    <definedName name="solver_nwt" localSheetId="0" hidden="1">1</definedName>
    <definedName name="solver_opt" localSheetId="1" hidden="1">Sudoku!$AF$31</definedName>
    <definedName name="solver_opt" localSheetId="2" hidden="1">'Sudoku (set up)'!$O$1</definedName>
    <definedName name="solver_pre" localSheetId="2" hidden="1">0.000001</definedName>
    <definedName name="solver_pre" localSheetId="0" hidden="1">0.000001</definedName>
    <definedName name="solver_rbv" localSheetId="2" hidden="1">2</definedName>
    <definedName name="solver_rbv" localSheetId="0" hidden="1">2</definedName>
    <definedName name="solver_rel1" localSheetId="2" hidden="1">2</definedName>
    <definedName name="solver_rel1" localSheetId="0" hidden="1">1</definedName>
    <definedName name="solver_rel10" localSheetId="2" hidden="1">2</definedName>
    <definedName name="solver_rel11" localSheetId="2" hidden="1">2</definedName>
    <definedName name="solver_rel12" localSheetId="2" hidden="1">2</definedName>
    <definedName name="solver_rel13" localSheetId="2" hidden="1">2</definedName>
    <definedName name="solver_rel14" localSheetId="2" hidden="1">2</definedName>
    <definedName name="solver_rel15" localSheetId="2" hidden="1">2</definedName>
    <definedName name="solver_rel16" localSheetId="2" hidden="1">2</definedName>
    <definedName name="solver_rel17" localSheetId="2" hidden="1">2</definedName>
    <definedName name="solver_rel2" localSheetId="2" hidden="1">2</definedName>
    <definedName name="solver_rel2" localSheetId="0" hidden="1">1</definedName>
    <definedName name="solver_rel3" localSheetId="2" hidden="1">2</definedName>
    <definedName name="solver_rel3" localSheetId="0" hidden="1">1</definedName>
    <definedName name="solver_rel4" localSheetId="2" hidden="1">2</definedName>
    <definedName name="solver_rel4" localSheetId="0" hidden="1">1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el8" localSheetId="2" hidden="1">2</definedName>
    <definedName name="solver_rel9" localSheetId="2" hidden="1">2</definedName>
    <definedName name="solver_rhs1" localSheetId="2" hidden="1">1</definedName>
    <definedName name="solver_rhs1" localSheetId="0" hidden="1">Whiskas!$E$33:$F$33</definedName>
    <definedName name="solver_rhs10" localSheetId="2" hidden="1">1</definedName>
    <definedName name="solver_rhs11" localSheetId="2" hidden="1">1</definedName>
    <definedName name="solver_rhs12" localSheetId="2" hidden="1">1</definedName>
    <definedName name="solver_rhs13" localSheetId="2" hidden="1">1</definedName>
    <definedName name="solver_rhs14" localSheetId="2" hidden="1">1</definedName>
    <definedName name="solver_rhs15" localSheetId="2" hidden="1">1</definedName>
    <definedName name="solver_rhs16" localSheetId="2" hidden="1">1</definedName>
    <definedName name="solver_rhs17" localSheetId="2" hidden="1">1</definedName>
    <definedName name="solver_rhs2" localSheetId="2" hidden="1">1</definedName>
    <definedName name="solver_rhs2" localSheetId="0" hidden="1">Whiskas!$E$33:$F$33</definedName>
    <definedName name="solver_rhs3" localSheetId="2" hidden="1">1</definedName>
    <definedName name="solver_rhs3" localSheetId="0" hidden="1">Whiskas!$E$33:$F$33</definedName>
    <definedName name="solver_rhs4" localSheetId="2" hidden="1">1</definedName>
    <definedName name="solver_rhs4" localSheetId="0" hidden="1">Whiskas!$E$33:$F$33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hs8" localSheetId="2" hidden="1">1</definedName>
    <definedName name="solver_rhs9" localSheetId="2" hidden="1">1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2</definedName>
    <definedName name="solver_scl" localSheetId="0" hidden="1">2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5" i="5" l="1"/>
  <c r="XFD1048554" i="5"/>
  <c r="XFD1048553" i="5"/>
  <c r="XFD1048552" i="5"/>
  <c r="XFD1048551" i="5" a="1"/>
  <c r="XFD1048551" i="5" s="1"/>
  <c r="XFD1048550" i="5" a="1"/>
  <c r="XFD1048550" i="5" s="1"/>
  <c r="F58" i="5"/>
  <c r="E58" i="5"/>
  <c r="D58" i="5"/>
  <c r="C58" i="5"/>
  <c r="F57" i="5"/>
  <c r="E57" i="5"/>
  <c r="D57" i="5"/>
  <c r="C57" i="5"/>
  <c r="F56" i="5"/>
  <c r="E56" i="5"/>
  <c r="D56" i="5"/>
  <c r="C56" i="5"/>
  <c r="F55" i="5"/>
  <c r="E55" i="5"/>
  <c r="D55" i="5"/>
  <c r="C55" i="5"/>
  <c r="F50" i="5"/>
  <c r="E50" i="5"/>
  <c r="D50" i="5"/>
  <c r="C50" i="5"/>
  <c r="R48" i="5"/>
  <c r="Q48" i="5"/>
  <c r="P48" i="5"/>
  <c r="O48" i="5"/>
  <c r="H48" i="5"/>
  <c r="R47" i="5"/>
  <c r="Q47" i="5"/>
  <c r="P47" i="5"/>
  <c r="O47" i="5"/>
  <c r="L47" i="5"/>
  <c r="K47" i="5"/>
  <c r="H47" i="5"/>
  <c r="R46" i="5"/>
  <c r="Q46" i="5"/>
  <c r="P46" i="5"/>
  <c r="O46" i="5"/>
  <c r="L46" i="5"/>
  <c r="K46" i="5"/>
  <c r="H46" i="5"/>
  <c r="R45" i="5"/>
  <c r="Q45" i="5"/>
  <c r="P45" i="5"/>
  <c r="O45" i="5"/>
  <c r="H45" i="5"/>
  <c r="F37" i="5"/>
  <c r="E37" i="5"/>
  <c r="D37" i="5"/>
  <c r="C37" i="5"/>
  <c r="R35" i="5"/>
  <c r="Q35" i="5"/>
  <c r="P35" i="5"/>
  <c r="O35" i="5"/>
  <c r="H35" i="5"/>
  <c r="R34" i="5"/>
  <c r="Q34" i="5"/>
  <c r="P34" i="5"/>
  <c r="O34" i="5"/>
  <c r="L34" i="5"/>
  <c r="K34" i="5"/>
  <c r="H34" i="5"/>
  <c r="R33" i="5"/>
  <c r="Q33" i="5"/>
  <c r="P33" i="5"/>
  <c r="O33" i="5"/>
  <c r="L33" i="5"/>
  <c r="K33" i="5"/>
  <c r="H33" i="5"/>
  <c r="R32" i="5"/>
  <c r="Q32" i="5"/>
  <c r="P32" i="5"/>
  <c r="O32" i="5"/>
  <c r="H32" i="5"/>
  <c r="F24" i="5"/>
  <c r="E24" i="5"/>
  <c r="D24" i="5"/>
  <c r="C24" i="5"/>
  <c r="R22" i="5"/>
  <c r="Q22" i="5"/>
  <c r="P22" i="5"/>
  <c r="O22" i="5"/>
  <c r="H22" i="5"/>
  <c r="R21" i="5"/>
  <c r="Q21" i="5"/>
  <c r="P21" i="5"/>
  <c r="O21" i="5"/>
  <c r="L21" i="5"/>
  <c r="K21" i="5"/>
  <c r="H21" i="5"/>
  <c r="R20" i="5"/>
  <c r="Q20" i="5"/>
  <c r="P20" i="5"/>
  <c r="O20" i="5"/>
  <c r="L20" i="5"/>
  <c r="K20" i="5"/>
  <c r="H20" i="5"/>
  <c r="R19" i="5"/>
  <c r="Q19" i="5"/>
  <c r="P19" i="5"/>
  <c r="O19" i="5"/>
  <c r="H19" i="5"/>
  <c r="F11" i="5"/>
  <c r="E11" i="5"/>
  <c r="D11" i="5"/>
  <c r="C11" i="5"/>
  <c r="AN9" i="5"/>
  <c r="AM9" i="5"/>
  <c r="AL9" i="5"/>
  <c r="AK9" i="5"/>
  <c r="R9" i="5"/>
  <c r="Q9" i="5"/>
  <c r="P9" i="5"/>
  <c r="O9" i="5"/>
  <c r="H9" i="5"/>
  <c r="AN8" i="5"/>
  <c r="AM8" i="5"/>
  <c r="AL8" i="5"/>
  <c r="AK8" i="5"/>
  <c r="R8" i="5"/>
  <c r="Q8" i="5"/>
  <c r="P8" i="5"/>
  <c r="O8" i="5"/>
  <c r="L8" i="5"/>
  <c r="K8" i="5"/>
  <c r="H8" i="5"/>
  <c r="AN7" i="5"/>
  <c r="AM7" i="5"/>
  <c r="AL7" i="5"/>
  <c r="AK7" i="5"/>
  <c r="R7" i="5"/>
  <c r="Q7" i="5"/>
  <c r="P7" i="5"/>
  <c r="O7" i="5"/>
  <c r="L7" i="5"/>
  <c r="K7" i="5"/>
  <c r="H7" i="5"/>
  <c r="AN6" i="5"/>
  <c r="AM6" i="5"/>
  <c r="AL6" i="5"/>
  <c r="AK6" i="5"/>
  <c r="R6" i="5"/>
  <c r="Q6" i="5"/>
  <c r="P6" i="5"/>
  <c r="O6" i="5"/>
  <c r="H6" i="5"/>
  <c r="O1" i="5"/>
  <c r="R48" i="2"/>
  <c r="Q48" i="2"/>
  <c r="P48" i="2"/>
  <c r="O48" i="2"/>
  <c r="R47" i="2"/>
  <c r="Q47" i="2"/>
  <c r="P47" i="2"/>
  <c r="O47" i="2"/>
  <c r="R46" i="2"/>
  <c r="Q46" i="2"/>
  <c r="P46" i="2"/>
  <c r="O46" i="2"/>
  <c r="R45" i="2"/>
  <c r="Q45" i="2"/>
  <c r="P45" i="2"/>
  <c r="O45" i="2"/>
  <c r="R35" i="2"/>
  <c r="Q35" i="2"/>
  <c r="P35" i="2"/>
  <c r="O35" i="2"/>
  <c r="R34" i="2"/>
  <c r="Q34" i="2"/>
  <c r="P34" i="2"/>
  <c r="O34" i="2"/>
  <c r="R33" i="2"/>
  <c r="Q33" i="2"/>
  <c r="P33" i="2"/>
  <c r="O33" i="2"/>
  <c r="R32" i="2"/>
  <c r="Q32" i="2"/>
  <c r="P32" i="2"/>
  <c r="O32" i="2"/>
  <c r="R22" i="2"/>
  <c r="Q22" i="2"/>
  <c r="P22" i="2"/>
  <c r="O22" i="2"/>
  <c r="R21" i="2"/>
  <c r="Q21" i="2"/>
  <c r="P21" i="2"/>
  <c r="O21" i="2"/>
  <c r="R20" i="2"/>
  <c r="Q20" i="2"/>
  <c r="P20" i="2"/>
  <c r="O20" i="2"/>
  <c r="R19" i="2"/>
  <c r="Q19" i="2"/>
  <c r="P19" i="2"/>
  <c r="O19" i="2"/>
  <c r="R7" i="2"/>
  <c r="R6" i="2"/>
  <c r="Q7" i="2"/>
  <c r="Q6" i="2"/>
  <c r="Q9" i="2"/>
  <c r="R9" i="2"/>
  <c r="R8" i="2"/>
  <c r="Q8" i="2"/>
  <c r="P9" i="2"/>
  <c r="O9" i="2"/>
  <c r="O8" i="2"/>
  <c r="P8" i="2"/>
  <c r="P7" i="2"/>
  <c r="O7" i="2"/>
  <c r="P6" i="2"/>
  <c r="O6" i="2"/>
  <c r="XFD1048555" i="2"/>
  <c r="XFD1048554" i="2"/>
  <c r="XFD1048553" i="2"/>
  <c r="XFD1048552" i="2"/>
  <c r="XFD1048551" i="2" a="1"/>
  <c r="XFD1048551" i="2" s="1"/>
  <c r="XFD1048550" i="2" a="1"/>
  <c r="XFD1048550" i="2" s="1"/>
  <c r="F58" i="2"/>
  <c r="E58" i="2"/>
  <c r="D58" i="2"/>
  <c r="C58" i="2"/>
  <c r="F57" i="2"/>
  <c r="E57" i="2"/>
  <c r="D57" i="2"/>
  <c r="C57" i="2"/>
  <c r="F56" i="2"/>
  <c r="E56" i="2"/>
  <c r="D56" i="2"/>
  <c r="C56" i="2"/>
  <c r="F55" i="2"/>
  <c r="E55" i="2"/>
  <c r="D55" i="2"/>
  <c r="C55" i="2"/>
  <c r="F50" i="2"/>
  <c r="E50" i="2"/>
  <c r="D50" i="2"/>
  <c r="C50" i="2"/>
  <c r="H48" i="2"/>
  <c r="L47" i="2"/>
  <c r="K47" i="2"/>
  <c r="H47" i="2"/>
  <c r="L46" i="2"/>
  <c r="K46" i="2"/>
  <c r="H46" i="2"/>
  <c r="H45" i="2"/>
  <c r="F37" i="2"/>
  <c r="E37" i="2"/>
  <c r="D37" i="2"/>
  <c r="C37" i="2"/>
  <c r="H35" i="2"/>
  <c r="L34" i="2"/>
  <c r="K34" i="2"/>
  <c r="H34" i="2"/>
  <c r="L33" i="2"/>
  <c r="K33" i="2"/>
  <c r="H33" i="2"/>
  <c r="H32" i="2"/>
  <c r="F24" i="2"/>
  <c r="E24" i="2"/>
  <c r="D24" i="2"/>
  <c r="C24" i="2"/>
  <c r="H22" i="2"/>
  <c r="L21" i="2"/>
  <c r="K21" i="2"/>
  <c r="H21" i="2"/>
  <c r="L20" i="2"/>
  <c r="K20" i="2"/>
  <c r="H20" i="2"/>
  <c r="H19" i="2"/>
  <c r="F11" i="2"/>
  <c r="E11" i="2"/>
  <c r="D11" i="2"/>
  <c r="C11" i="2"/>
  <c r="AN9" i="2"/>
  <c r="AM9" i="2"/>
  <c r="AL9" i="2"/>
  <c r="AK9" i="2"/>
  <c r="H9" i="2"/>
  <c r="AN8" i="2"/>
  <c r="AM8" i="2"/>
  <c r="AL8" i="2"/>
  <c r="AK8" i="2"/>
  <c r="L8" i="2"/>
  <c r="K8" i="2"/>
  <c r="H8" i="2"/>
  <c r="AN7" i="2"/>
  <c r="AM7" i="2"/>
  <c r="AL7" i="2"/>
  <c r="AK7" i="2"/>
  <c r="L7" i="2"/>
  <c r="K7" i="2"/>
  <c r="H7" i="2"/>
  <c r="AN6" i="2"/>
  <c r="AM6" i="2"/>
  <c r="AL6" i="2"/>
  <c r="AK6" i="2"/>
  <c r="H6" i="2"/>
  <c r="O1" i="2"/>
  <c r="C16" i="1" l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K25" i="1"/>
  <c r="L25" i="1"/>
  <c r="M25" i="1"/>
  <c r="J25" i="1"/>
  <c r="E40" i="1"/>
  <c r="E41" i="1"/>
  <c r="E42" i="1"/>
  <c r="E43" i="1"/>
  <c r="E44" i="1"/>
  <c r="E39" i="1"/>
  <c r="E46" i="1" l="1"/>
  <c r="K32" i="1"/>
  <c r="M32" i="1"/>
  <c r="L32" i="1"/>
  <c r="J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<sst xmlns="http://schemas.openxmlformats.org/spreadsheetml/2006/main" count="74" uniqueCount="30">
  <si>
    <t>Chicken</t>
  </si>
  <si>
    <t>Beef</t>
  </si>
  <si>
    <t>Mutton</t>
  </si>
  <si>
    <t>Rice</t>
  </si>
  <si>
    <t>Wheat</t>
  </si>
  <si>
    <t>Gel</t>
  </si>
  <si>
    <t>Protein</t>
  </si>
  <si>
    <t>Fat</t>
  </si>
  <si>
    <t>Fibre</t>
  </si>
  <si>
    <t>Salt</t>
  </si>
  <si>
    <t>Weight per gram of ingredient</t>
  </si>
  <si>
    <t>Ingredient</t>
  </si>
  <si>
    <t>Requirements (g)</t>
  </si>
  <si>
    <t>grams to include</t>
  </si>
  <si>
    <t>Cost per gram</t>
  </si>
  <si>
    <t>Cost used</t>
  </si>
  <si>
    <t>Weight used per ingredient</t>
  </si>
  <si>
    <t>total</t>
  </si>
  <si>
    <t>Total used (g)</t>
  </si>
  <si>
    <t>greater than Requirements (g)</t>
  </si>
  <si>
    <t>less than requirements (g)</t>
  </si>
  <si>
    <t>The Whiskas Model</t>
  </si>
  <si>
    <t>Variables</t>
  </si>
  <si>
    <t>Parameters</t>
  </si>
  <si>
    <t>Calculations</t>
  </si>
  <si>
    <t>Number</t>
  </si>
  <si>
    <t>Requirements (lower bounds)</t>
  </si>
  <si>
    <t>Solution</t>
  </si>
  <si>
    <t>Total Allocated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</si>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</sst>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3" fillId="4" borderId="1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3</v>
    <v>1</v>
  </rv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C11345-2891-454D-9266-0BA3A43F77F8}">
  <we:reference id="wa104100404" version="3.0.0.1" store="en-US" storeType="OMEX"/>
  <we:alternateReferences>
    <we:reference id="wa104100404" version="3.0.0.1" store="" storeType="OMEX"/>
  </we:alternateReferences>
  <we:properties>
    <we:property name="UniqueID" value="&quot;202210211668990784996&quot;"/>
    <we:property name="Ly0qOhNQR2x9UTA=" value="&quot;&quot;"/>
  </we:properties>
  <we:bindings>
    <we:binding id="refEdit" type="matrix" appref="{78203602-A64E-49E4-B182-6D9937722C55}"/>
    <we:binding id="Worker" type="matrix" appref="{58C37CFA-69F3-4AEC-8C8E-DC4B012AF1DD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ADB2-3029-43D4-9F22-102CD8A288B3}">
  <dimension ref="A1:M51"/>
  <sheetViews>
    <sheetView workbookViewId="0">
      <selection activeCell="M40" sqref="M40"/>
    </sheetView>
  </sheetViews>
  <sheetFormatPr defaultRowHeight="15" x14ac:dyDescent="0.25"/>
  <cols>
    <col min="1" max="1" width="29.85546875" customWidth="1"/>
    <col min="2" max="3" width="17.7109375" customWidth="1"/>
    <col min="4" max="4" width="16.28515625" customWidth="1"/>
    <col min="5" max="5" width="14.28515625" customWidth="1"/>
  </cols>
  <sheetData>
    <row r="1" spans="1:3" ht="26.25" x14ac:dyDescent="0.4">
      <c r="A1" s="1" t="s">
        <v>21</v>
      </c>
    </row>
    <row r="3" spans="1:3" x14ac:dyDescent="0.25">
      <c r="A3" s="2" t="s">
        <v>22</v>
      </c>
    </row>
    <row r="4" spans="1:3" x14ac:dyDescent="0.25">
      <c r="A4" s="3" t="s">
        <v>23</v>
      </c>
    </row>
    <row r="5" spans="1:3" x14ac:dyDescent="0.25">
      <c r="A5" s="4" t="s">
        <v>24</v>
      </c>
    </row>
    <row r="8" spans="1:3" x14ac:dyDescent="0.25">
      <c r="A8" t="s">
        <v>11</v>
      </c>
      <c r="C8" t="s">
        <v>13</v>
      </c>
    </row>
    <row r="9" spans="1:3" x14ac:dyDescent="0.25">
      <c r="A9" t="s">
        <v>0</v>
      </c>
      <c r="C9" s="2">
        <v>0</v>
      </c>
    </row>
    <row r="10" spans="1:3" x14ac:dyDescent="0.25">
      <c r="A10" t="s">
        <v>1</v>
      </c>
      <c r="C10" s="2">
        <v>0</v>
      </c>
    </row>
    <row r="11" spans="1:3" x14ac:dyDescent="0.25">
      <c r="A11" t="s">
        <v>2</v>
      </c>
      <c r="C11" s="2">
        <v>0</v>
      </c>
    </row>
    <row r="12" spans="1:3" x14ac:dyDescent="0.25">
      <c r="A12" t="s">
        <v>3</v>
      </c>
      <c r="C12" s="2">
        <v>0</v>
      </c>
    </row>
    <row r="13" spans="1:3" x14ac:dyDescent="0.25">
      <c r="A13" t="s">
        <v>4</v>
      </c>
      <c r="C13" s="2">
        <v>0</v>
      </c>
    </row>
    <row r="14" spans="1:3" x14ac:dyDescent="0.25">
      <c r="A14" t="s">
        <v>5</v>
      </c>
      <c r="C14" s="2">
        <v>0</v>
      </c>
    </row>
    <row r="16" spans="1:3" x14ac:dyDescent="0.25">
      <c r="A16" t="s">
        <v>18</v>
      </c>
      <c r="C16" s="4">
        <f>SUM(C9:C14)</f>
        <v>0</v>
      </c>
    </row>
    <row r="17" spans="1:13" x14ac:dyDescent="0.25">
      <c r="A17" t="s">
        <v>12</v>
      </c>
      <c r="C17" s="3">
        <v>100</v>
      </c>
    </row>
    <row r="23" spans="1:13" x14ac:dyDescent="0.25">
      <c r="C23" s="17" t="s">
        <v>10</v>
      </c>
      <c r="D23" s="17"/>
      <c r="E23" s="17"/>
      <c r="F23" s="17"/>
      <c r="J23" s="17" t="s">
        <v>16</v>
      </c>
      <c r="K23" s="17"/>
      <c r="L23" s="17"/>
      <c r="M23" s="17"/>
    </row>
    <row r="24" spans="1:13" x14ac:dyDescent="0.25">
      <c r="A24" t="s">
        <v>11</v>
      </c>
      <c r="C24" t="s">
        <v>6</v>
      </c>
      <c r="D24" t="s">
        <v>7</v>
      </c>
      <c r="E24" t="s">
        <v>8</v>
      </c>
      <c r="F24" t="s">
        <v>9</v>
      </c>
      <c r="J24" t="s">
        <v>6</v>
      </c>
      <c r="K24" t="s">
        <v>7</v>
      </c>
      <c r="L24" t="s">
        <v>8</v>
      </c>
      <c r="M24" t="s">
        <v>9</v>
      </c>
    </row>
    <row r="25" spans="1:13" x14ac:dyDescent="0.25">
      <c r="A25" t="s">
        <v>0</v>
      </c>
      <c r="C25" s="3">
        <v>0.1</v>
      </c>
      <c r="D25" s="3">
        <v>0.08</v>
      </c>
      <c r="E25" s="3">
        <v>1E-3</v>
      </c>
      <c r="F25" s="3">
        <v>2E-3</v>
      </c>
      <c r="J25" s="4">
        <f t="shared" ref="J25:M30" si="0">C25*$C9</f>
        <v>0</v>
      </c>
      <c r="K25" s="4">
        <f t="shared" si="0"/>
        <v>0</v>
      </c>
      <c r="L25" s="4">
        <f t="shared" si="0"/>
        <v>0</v>
      </c>
      <c r="M25" s="4">
        <f t="shared" si="0"/>
        <v>0</v>
      </c>
    </row>
    <row r="26" spans="1:13" x14ac:dyDescent="0.25">
      <c r="A26" t="s">
        <v>1</v>
      </c>
      <c r="C26" s="3">
        <v>0.2</v>
      </c>
      <c r="D26" s="3">
        <v>0.1</v>
      </c>
      <c r="E26" s="3">
        <v>5.0000000000000001E-3</v>
      </c>
      <c r="F26" s="3">
        <v>5.0000000000000001E-3</v>
      </c>
      <c r="J26" s="4">
        <f t="shared" si="0"/>
        <v>0</v>
      </c>
      <c r="K26" s="4">
        <f t="shared" si="0"/>
        <v>0</v>
      </c>
      <c r="L26" s="4">
        <f t="shared" si="0"/>
        <v>0</v>
      </c>
      <c r="M26" s="4">
        <f t="shared" si="0"/>
        <v>0</v>
      </c>
    </row>
    <row r="27" spans="1:13" x14ac:dyDescent="0.25">
      <c r="A27" t="s">
        <v>2</v>
      </c>
      <c r="C27" s="3">
        <v>0.15</v>
      </c>
      <c r="D27" s="3">
        <v>0.11</v>
      </c>
      <c r="E27" s="3">
        <v>3.0000000000000001E-3</v>
      </c>
      <c r="F27" s="3">
        <v>7.0000000000000001E-3</v>
      </c>
      <c r="J27" s="4">
        <f t="shared" si="0"/>
        <v>0</v>
      </c>
      <c r="K27" s="4">
        <f t="shared" si="0"/>
        <v>0</v>
      </c>
      <c r="L27" s="4">
        <f t="shared" si="0"/>
        <v>0</v>
      </c>
      <c r="M27" s="4">
        <f t="shared" si="0"/>
        <v>0</v>
      </c>
    </row>
    <row r="28" spans="1:13" x14ac:dyDescent="0.25">
      <c r="A28" t="s">
        <v>3</v>
      </c>
      <c r="C28" s="3">
        <v>0</v>
      </c>
      <c r="D28" s="3">
        <v>0.01</v>
      </c>
      <c r="E28" s="3">
        <v>0.1</v>
      </c>
      <c r="F28" s="3">
        <v>2E-3</v>
      </c>
      <c r="J28" s="4">
        <f t="shared" si="0"/>
        <v>0</v>
      </c>
      <c r="K28" s="4">
        <f t="shared" si="0"/>
        <v>0</v>
      </c>
      <c r="L28" s="4">
        <f t="shared" si="0"/>
        <v>0</v>
      </c>
      <c r="M28" s="4">
        <f t="shared" si="0"/>
        <v>0</v>
      </c>
    </row>
    <row r="29" spans="1:13" x14ac:dyDescent="0.25">
      <c r="A29" t="s">
        <v>4</v>
      </c>
      <c r="C29" s="3">
        <v>0.04</v>
      </c>
      <c r="D29" s="3">
        <v>0.01</v>
      </c>
      <c r="E29" s="3">
        <v>0.15</v>
      </c>
      <c r="F29" s="3">
        <v>8.0000000000000002E-3</v>
      </c>
      <c r="J29" s="4">
        <f t="shared" si="0"/>
        <v>0</v>
      </c>
      <c r="K29" s="4">
        <f t="shared" si="0"/>
        <v>0</v>
      </c>
      <c r="L29" s="4">
        <f t="shared" si="0"/>
        <v>0</v>
      </c>
      <c r="M29" s="4">
        <f t="shared" si="0"/>
        <v>0</v>
      </c>
    </row>
    <row r="30" spans="1:13" x14ac:dyDescent="0.25">
      <c r="A30" t="s">
        <v>5</v>
      </c>
      <c r="C30" s="3">
        <v>0</v>
      </c>
      <c r="D30" s="3">
        <v>0</v>
      </c>
      <c r="E30" s="3">
        <v>0</v>
      </c>
      <c r="F30" s="3">
        <v>0</v>
      </c>
      <c r="J30" s="4">
        <f t="shared" si="0"/>
        <v>0</v>
      </c>
      <c r="K30" s="4">
        <f t="shared" si="0"/>
        <v>0</v>
      </c>
      <c r="L30" s="4">
        <f t="shared" si="0"/>
        <v>0</v>
      </c>
      <c r="M30" s="4">
        <f t="shared" si="0"/>
        <v>0</v>
      </c>
    </row>
    <row r="32" spans="1:13" x14ac:dyDescent="0.25">
      <c r="A32" t="s">
        <v>19</v>
      </c>
      <c r="C32" s="3">
        <v>8</v>
      </c>
      <c r="D32" s="3">
        <v>6</v>
      </c>
      <c r="I32" t="s">
        <v>17</v>
      </c>
      <c r="J32" s="4">
        <f>SUM(J25:J30)</f>
        <v>0</v>
      </c>
      <c r="K32" s="4">
        <f t="shared" ref="K32:M32" si="1">SUM(K25:K30)</f>
        <v>0</v>
      </c>
      <c r="L32" s="4">
        <f t="shared" si="1"/>
        <v>0</v>
      </c>
      <c r="M32" s="4">
        <f t="shared" si="1"/>
        <v>0</v>
      </c>
    </row>
    <row r="33" spans="1:6" x14ac:dyDescent="0.25">
      <c r="A33" t="s">
        <v>20</v>
      </c>
      <c r="E33" s="3">
        <v>2</v>
      </c>
      <c r="F33" s="3">
        <v>0.4</v>
      </c>
    </row>
    <row r="38" spans="1:6" x14ac:dyDescent="0.25">
      <c r="A38" t="s">
        <v>11</v>
      </c>
      <c r="C38" t="s">
        <v>14</v>
      </c>
      <c r="E38" t="s">
        <v>15</v>
      </c>
    </row>
    <row r="39" spans="1:6" x14ac:dyDescent="0.25">
      <c r="A39" t="s">
        <v>0</v>
      </c>
      <c r="C39" s="3">
        <v>1.2999999999999999E-2</v>
      </c>
      <c r="E39" s="4">
        <f t="shared" ref="E39:E44" si="2">C9*C39</f>
        <v>0</v>
      </c>
    </row>
    <row r="40" spans="1:6" x14ac:dyDescent="0.25">
      <c r="A40" t="s">
        <v>1</v>
      </c>
      <c r="C40" s="3">
        <v>8.0000000000000002E-3</v>
      </c>
      <c r="E40" s="4">
        <f t="shared" si="2"/>
        <v>0</v>
      </c>
    </row>
    <row r="41" spans="1:6" x14ac:dyDescent="0.25">
      <c r="A41" t="s">
        <v>2</v>
      </c>
      <c r="C41" s="3">
        <v>0.01</v>
      </c>
      <c r="E41" s="4">
        <f t="shared" si="2"/>
        <v>0</v>
      </c>
    </row>
    <row r="42" spans="1:6" x14ac:dyDescent="0.25">
      <c r="A42" t="s">
        <v>3</v>
      </c>
      <c r="C42" s="3">
        <v>2E-3</v>
      </c>
      <c r="E42" s="4">
        <f t="shared" si="2"/>
        <v>0</v>
      </c>
    </row>
    <row r="43" spans="1:6" x14ac:dyDescent="0.25">
      <c r="A43" t="s">
        <v>4</v>
      </c>
      <c r="C43" s="3">
        <v>5.0000000000000001E-3</v>
      </c>
      <c r="E43" s="4">
        <f t="shared" si="2"/>
        <v>0</v>
      </c>
    </row>
    <row r="44" spans="1:6" x14ac:dyDescent="0.25">
      <c r="A44" t="s">
        <v>5</v>
      </c>
      <c r="C44" s="3">
        <v>1E-3</v>
      </c>
      <c r="E44" s="4">
        <f t="shared" si="2"/>
        <v>0</v>
      </c>
    </row>
    <row r="45" spans="1:6" ht="15.75" thickBot="1" x14ac:dyDescent="0.3"/>
    <row r="46" spans="1:6" ht="24" thickBot="1" x14ac:dyDescent="0.4">
      <c r="A46" t="s">
        <v>17</v>
      </c>
      <c r="E46" s="6">
        <f>SUM(E39:E44)</f>
        <v>0</v>
      </c>
    </row>
    <row r="51" spans="11:11" x14ac:dyDescent="0.25">
      <c r="K51" s="5"/>
    </row>
  </sheetData>
  <mergeCells count="2">
    <mergeCell ref="C23:F23"/>
    <mergeCell ref="J23:M23"/>
  </mergeCells>
  <pageMargins left="0.7" right="0.7" top="0.75" bottom="0.75" header="0.3" footer="0.3"/>
  <headerFooter>
    <oddHeader>&amp;C&amp;"Calibri"&amp;10&amp;K000000 GENERAL&amp;1#_x000D_</oddHeader>
  </headerFooter>
  <extLst>
    <ext xmlns:x15="http://schemas.microsoft.com/office/spreadsheetml/2010/11/main" uri="{F7C9EE02-42E1-4005-9D12-6889AFFD525C}">
      <x15:webExtensions xmlns:xm="http://schemas.microsoft.com/office/excel/2006/main">
        <x15:webExtension appRef="{78203602-A64E-49E4-B182-6D9937722C55}">
          <xm:f>Whiskas!1:1048576</xm:f>
        </x15:webExtension>
        <x15:webExtension appRef="{58C37CFA-69F3-4AEC-8C8E-DC4B012AF1DD}">
          <xm:f>Whiskas!XFD1048550:XFD1048575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7224-0126-4F09-AFB6-A8F8296D98BC}">
  <dimension ref="C1:XFD1048555"/>
  <sheetViews>
    <sheetView workbookViewId="0">
      <selection activeCell="AF31" sqref="AF31"/>
    </sheetView>
  </sheetViews>
  <sheetFormatPr defaultColWidth="4.140625" defaultRowHeight="15" x14ac:dyDescent="0.25"/>
  <cols>
    <col min="8" max="12" width="4.140625" style="7"/>
    <col min="30" max="40" width="3.7109375" customWidth="1"/>
  </cols>
  <sheetData>
    <row r="1" spans="3:40" x14ac:dyDescent="0.25">
      <c r="O1">
        <f>0</f>
        <v>0</v>
      </c>
    </row>
    <row r="2" spans="3:40" x14ac:dyDescent="0.25">
      <c r="C2" t="s">
        <v>25</v>
      </c>
      <c r="E2" s="2">
        <v>1</v>
      </c>
    </row>
    <row r="4" spans="3:40" ht="29.25" customHeight="1" x14ac:dyDescent="0.25">
      <c r="C4" s="19" t="s">
        <v>22</v>
      </c>
      <c r="D4" s="19"/>
      <c r="E4" s="19"/>
      <c r="F4" s="19"/>
      <c r="O4" s="20" t="s">
        <v>26</v>
      </c>
      <c r="P4" s="20"/>
      <c r="Q4" s="20"/>
      <c r="R4" s="20"/>
      <c r="AD4" s="22" t="s">
        <v>29</v>
      </c>
      <c r="AE4" s="22"/>
      <c r="AF4" s="22"/>
      <c r="AG4" s="22"/>
      <c r="AK4" s="18" t="s">
        <v>27</v>
      </c>
      <c r="AL4" s="18"/>
      <c r="AM4" s="18"/>
      <c r="AN4" s="18"/>
    </row>
    <row r="5" spans="3:40" ht="15.75" thickBot="1" x14ac:dyDescent="0.3"/>
    <row r="6" spans="3:40" x14ac:dyDescent="0.25">
      <c r="C6" s="8">
        <v>0</v>
      </c>
      <c r="D6" s="9">
        <v>0</v>
      </c>
      <c r="E6" s="8">
        <v>0</v>
      </c>
      <c r="F6" s="9">
        <v>0</v>
      </c>
      <c r="H6" s="10">
        <f>SUM(C6:F6)</f>
        <v>0</v>
      </c>
      <c r="O6" s="11">
        <f>IF($AD$6=$E2, 1, 0)</f>
        <v>0</v>
      </c>
      <c r="P6" s="12">
        <f>IF(AE6=$E2, 1, 0)</f>
        <v>0</v>
      </c>
      <c r="Q6" s="11">
        <f>IF($AF$6=$E2, 1, 0)</f>
        <v>0</v>
      </c>
      <c r="R6" s="12">
        <f>IF($AG$6=$E2, 1, 0)</f>
        <v>0</v>
      </c>
      <c r="AD6" s="8">
        <v>4</v>
      </c>
      <c r="AE6" s="9"/>
      <c r="AF6" s="8"/>
      <c r="AG6" s="9"/>
      <c r="AK6" s="8">
        <f t="shared" ref="AK6:AN9" si="0">$E$2*C6 + $E$15*C19 +$E$28*C32+$E$41*C45</f>
        <v>0</v>
      </c>
      <c r="AL6" s="9">
        <f t="shared" si="0"/>
        <v>0</v>
      </c>
      <c r="AM6" s="8">
        <f t="shared" si="0"/>
        <v>0</v>
      </c>
      <c r="AN6" s="9">
        <f t="shared" si="0"/>
        <v>0</v>
      </c>
    </row>
    <row r="7" spans="3:40" ht="15.75" thickBot="1" x14ac:dyDescent="0.3">
      <c r="C7" s="13">
        <v>0</v>
      </c>
      <c r="D7" s="14">
        <v>0</v>
      </c>
      <c r="E7" s="13">
        <v>0</v>
      </c>
      <c r="F7" s="14">
        <v>0</v>
      </c>
      <c r="H7" s="10">
        <f t="shared" ref="H7:H9" si="1">SUM(C7:F7)</f>
        <v>0</v>
      </c>
      <c r="K7" s="10">
        <f>SUM(C6:D7)</f>
        <v>0</v>
      </c>
      <c r="L7" s="10">
        <f>SUM(E6:F7)</f>
        <v>0</v>
      </c>
      <c r="O7" s="15">
        <f>IF($AD$7=$E2, 1, 0)</f>
        <v>0</v>
      </c>
      <c r="P7" s="16">
        <f>IF(AE7=$E2, 1, 0)</f>
        <v>1</v>
      </c>
      <c r="Q7" s="15">
        <f>IF($AF$7=$E2, 1, 0)</f>
        <v>0</v>
      </c>
      <c r="R7" s="16">
        <f>IF($AG$7=$E2, 1, 0)</f>
        <v>0</v>
      </c>
      <c r="AD7" s="13"/>
      <c r="AE7" s="14">
        <v>1</v>
      </c>
      <c r="AF7" s="13"/>
      <c r="AG7" s="14">
        <v>3</v>
      </c>
      <c r="AK7" s="13">
        <f t="shared" si="0"/>
        <v>0</v>
      </c>
      <c r="AL7" s="14">
        <f t="shared" si="0"/>
        <v>0</v>
      </c>
      <c r="AM7" s="13">
        <f t="shared" si="0"/>
        <v>0</v>
      </c>
      <c r="AN7" s="14">
        <f t="shared" si="0"/>
        <v>0</v>
      </c>
    </row>
    <row r="8" spans="3:40" x14ac:dyDescent="0.25">
      <c r="C8" s="8">
        <v>0</v>
      </c>
      <c r="D8" s="9">
        <v>0</v>
      </c>
      <c r="E8" s="8">
        <v>0</v>
      </c>
      <c r="F8" s="9">
        <v>0</v>
      </c>
      <c r="H8" s="10">
        <f t="shared" si="1"/>
        <v>0</v>
      </c>
      <c r="K8" s="10">
        <f>SUM(C8:D9)</f>
        <v>0</v>
      </c>
      <c r="L8" s="10">
        <f>SUM(E8:F9)</f>
        <v>0</v>
      </c>
      <c r="O8" s="11">
        <f>IF($AD$8=$E2, 1, 0)</f>
        <v>0</v>
      </c>
      <c r="P8" s="12">
        <f>IF($AE$8=$E2, 1, 0)</f>
        <v>0</v>
      </c>
      <c r="Q8" s="11">
        <f>IF($AF$8=$E2, 1, 0)</f>
        <v>0</v>
      </c>
      <c r="R8" s="12">
        <f>IF($AG$8=$E2, 1, 0)</f>
        <v>0</v>
      </c>
      <c r="AD8" s="8"/>
      <c r="AE8" s="9"/>
      <c r="AF8" s="8"/>
      <c r="AG8" s="9"/>
      <c r="AK8" s="8">
        <f t="shared" si="0"/>
        <v>0</v>
      </c>
      <c r="AL8" s="9">
        <f t="shared" si="0"/>
        <v>0</v>
      </c>
      <c r="AM8" s="8">
        <f t="shared" si="0"/>
        <v>0</v>
      </c>
      <c r="AN8" s="9">
        <f t="shared" si="0"/>
        <v>0</v>
      </c>
    </row>
    <row r="9" spans="3:40" ht="15.75" thickBot="1" x14ac:dyDescent="0.3">
      <c r="C9" s="13">
        <v>0</v>
      </c>
      <c r="D9" s="14">
        <v>0</v>
      </c>
      <c r="E9" s="13">
        <v>0</v>
      </c>
      <c r="F9" s="14">
        <v>0</v>
      </c>
      <c r="H9" s="10">
        <f t="shared" si="1"/>
        <v>0</v>
      </c>
      <c r="O9" s="15">
        <f>IF($AD$9=$E2, 1, 0)</f>
        <v>1</v>
      </c>
      <c r="P9" s="16">
        <f>IF($AE$9=$E2, 1, 0)</f>
        <v>0</v>
      </c>
      <c r="Q9" s="15">
        <f>IF($AF$9=$E2, 1, 0)</f>
        <v>0</v>
      </c>
      <c r="R9" s="16">
        <f>IF($AG$9=$E2, 1, 0)</f>
        <v>0</v>
      </c>
      <c r="AD9" s="13">
        <v>1</v>
      </c>
      <c r="AE9" s="14"/>
      <c r="AF9" s="13">
        <v>3</v>
      </c>
      <c r="AG9" s="14"/>
      <c r="AK9" s="13">
        <f t="shared" si="0"/>
        <v>0</v>
      </c>
      <c r="AL9" s="14">
        <f t="shared" si="0"/>
        <v>0</v>
      </c>
      <c r="AM9" s="13">
        <f t="shared" si="0"/>
        <v>0</v>
      </c>
      <c r="AN9" s="14">
        <f t="shared" si="0"/>
        <v>0</v>
      </c>
    </row>
    <row r="11" spans="3:40" s="7" customFormat="1" x14ac:dyDescent="0.25">
      <c r="C11" s="10">
        <f>SUM(C6:C9)</f>
        <v>0</v>
      </c>
      <c r="D11" s="10">
        <f t="shared" ref="D11:F11" si="2">SUM(D6:D9)</f>
        <v>0</v>
      </c>
      <c r="E11" s="10">
        <f t="shared" si="2"/>
        <v>0</v>
      </c>
      <c r="F11" s="10">
        <f t="shared" si="2"/>
        <v>0</v>
      </c>
    </row>
    <row r="15" spans="3:40" x14ac:dyDescent="0.25">
      <c r="C15" t="s">
        <v>25</v>
      </c>
      <c r="E15" s="2">
        <v>2</v>
      </c>
    </row>
    <row r="17" spans="3:18" ht="29.25" customHeight="1" x14ac:dyDescent="0.25">
      <c r="C17" s="19" t="s">
        <v>22</v>
      </c>
      <c r="D17" s="19"/>
      <c r="E17" s="19"/>
      <c r="F17" s="19"/>
      <c r="O17" s="20" t="s">
        <v>26</v>
      </c>
      <c r="P17" s="20"/>
      <c r="Q17" s="20"/>
      <c r="R17" s="20"/>
    </row>
    <row r="18" spans="3:18" ht="15.75" thickBot="1" x14ac:dyDescent="0.3"/>
    <row r="19" spans="3:18" x14ac:dyDescent="0.25">
      <c r="C19" s="8">
        <v>0</v>
      </c>
      <c r="D19" s="9">
        <v>0</v>
      </c>
      <c r="E19" s="8">
        <v>0</v>
      </c>
      <c r="F19" s="9">
        <v>0</v>
      </c>
      <c r="H19" s="10">
        <f>SUM(C19:F19)</f>
        <v>0</v>
      </c>
      <c r="O19" s="11">
        <f>IF($AD$6=$E15, 1, 0)</f>
        <v>0</v>
      </c>
      <c r="P19" s="12">
        <f>IF(AE19=$E15, 1, 0)</f>
        <v>0</v>
      </c>
      <c r="Q19" s="11">
        <f>IF($AF$6=$E15, 1, 0)</f>
        <v>0</v>
      </c>
      <c r="R19" s="12">
        <f>IF($AG$6=$E15, 1, 0)</f>
        <v>0</v>
      </c>
    </row>
    <row r="20" spans="3:18" ht="15.75" thickBot="1" x14ac:dyDescent="0.3">
      <c r="C20" s="13">
        <v>0</v>
      </c>
      <c r="D20" s="14">
        <v>0</v>
      </c>
      <c r="E20" s="13">
        <v>0</v>
      </c>
      <c r="F20" s="14">
        <v>0</v>
      </c>
      <c r="H20" s="10">
        <f t="shared" ref="H20:H22" si="3">SUM(C20:F20)</f>
        <v>0</v>
      </c>
      <c r="K20" s="10">
        <f>SUM(C19:D20)</f>
        <v>0</v>
      </c>
      <c r="L20" s="10">
        <f>SUM(E19:F20)</f>
        <v>0</v>
      </c>
      <c r="O20" s="15">
        <f>IF($AD$7=$E15, 1, 0)</f>
        <v>0</v>
      </c>
      <c r="P20" s="16">
        <f>IF(AE20=$E15, 1, 0)</f>
        <v>0</v>
      </c>
      <c r="Q20" s="15">
        <f>IF($AF$7=$E15, 1, 0)</f>
        <v>0</v>
      </c>
      <c r="R20" s="16">
        <f>IF($AG$7=$E15, 1, 0)</f>
        <v>0</v>
      </c>
    </row>
    <row r="21" spans="3:18" x14ac:dyDescent="0.25">
      <c r="C21" s="8">
        <v>0</v>
      </c>
      <c r="D21" s="9">
        <v>0</v>
      </c>
      <c r="E21" s="8">
        <v>0</v>
      </c>
      <c r="F21" s="9">
        <v>0</v>
      </c>
      <c r="H21" s="10">
        <f t="shared" si="3"/>
        <v>0</v>
      </c>
      <c r="K21" s="10">
        <f>SUM(C21:D22)</f>
        <v>0</v>
      </c>
      <c r="L21" s="10">
        <f>SUM(E21:F22)</f>
        <v>0</v>
      </c>
      <c r="O21" s="11">
        <f>IF($AD$8=$E15, 1, 0)</f>
        <v>0</v>
      </c>
      <c r="P21" s="12">
        <f>IF($AE$8=$E15, 1, 0)</f>
        <v>0</v>
      </c>
      <c r="Q21" s="11">
        <f>IF($AF$8=$E15, 1, 0)</f>
        <v>0</v>
      </c>
      <c r="R21" s="12">
        <f>IF($AG$8=$E15, 1, 0)</f>
        <v>0</v>
      </c>
    </row>
    <row r="22" spans="3:18" ht="15.75" thickBot="1" x14ac:dyDescent="0.3">
      <c r="C22" s="13">
        <v>0</v>
      </c>
      <c r="D22" s="14">
        <v>0</v>
      </c>
      <c r="E22" s="13">
        <v>0</v>
      </c>
      <c r="F22" s="14">
        <v>0</v>
      </c>
      <c r="H22" s="10">
        <f t="shared" si="3"/>
        <v>0</v>
      </c>
      <c r="O22" s="15">
        <f>IF($AD$9=$E15, 1, 0)</f>
        <v>0</v>
      </c>
      <c r="P22" s="16">
        <f>IF($AE$9=$E15, 1, 0)</f>
        <v>0</v>
      </c>
      <c r="Q22" s="15">
        <f>IF($AF$9=$E15, 1, 0)</f>
        <v>0</v>
      </c>
      <c r="R22" s="16">
        <f>IF($AG$9=$E15, 1, 0)</f>
        <v>0</v>
      </c>
    </row>
    <row r="24" spans="3:18" s="7" customFormat="1" x14ac:dyDescent="0.25">
      <c r="C24" s="10">
        <f>SUM(C19:C22)</f>
        <v>0</v>
      </c>
      <c r="D24" s="10">
        <f t="shared" ref="D24:F24" si="4">SUM(D19:D22)</f>
        <v>0</v>
      </c>
      <c r="E24" s="10">
        <f t="shared" si="4"/>
        <v>0</v>
      </c>
      <c r="F24" s="10">
        <f t="shared" si="4"/>
        <v>0</v>
      </c>
    </row>
    <row r="28" spans="3:18" x14ac:dyDescent="0.25">
      <c r="C28" t="s">
        <v>25</v>
      </c>
      <c r="E28" s="2">
        <v>3</v>
      </c>
    </row>
    <row r="30" spans="3:18" ht="29.25" customHeight="1" x14ac:dyDescent="0.25">
      <c r="C30" s="19" t="s">
        <v>22</v>
      </c>
      <c r="D30" s="19"/>
      <c r="E30" s="19"/>
      <c r="F30" s="19"/>
      <c r="O30" s="20" t="s">
        <v>26</v>
      </c>
      <c r="P30" s="20"/>
      <c r="Q30" s="20"/>
      <c r="R30" s="20"/>
    </row>
    <row r="31" spans="3:18" ht="15.75" thickBot="1" x14ac:dyDescent="0.3"/>
    <row r="32" spans="3:18" x14ac:dyDescent="0.25">
      <c r="C32" s="8">
        <v>0</v>
      </c>
      <c r="D32" s="9">
        <v>0</v>
      </c>
      <c r="E32" s="8">
        <v>0</v>
      </c>
      <c r="F32" s="9">
        <v>0</v>
      </c>
      <c r="H32" s="10">
        <f>SUM(C32:F32)</f>
        <v>0</v>
      </c>
      <c r="O32" s="11">
        <f>IF($AD$6=$E28, 1, 0)</f>
        <v>0</v>
      </c>
      <c r="P32" s="12">
        <f>IF(AE32=$E28, 1, 0)</f>
        <v>0</v>
      </c>
      <c r="Q32" s="11">
        <f>IF($AF$6=$E28, 1, 0)</f>
        <v>0</v>
      </c>
      <c r="R32" s="12">
        <f>IF($AG$6=$E28, 1, 0)</f>
        <v>0</v>
      </c>
    </row>
    <row r="33" spans="3:18" ht="15.75" thickBot="1" x14ac:dyDescent="0.3">
      <c r="C33" s="13">
        <v>0</v>
      </c>
      <c r="D33" s="14">
        <v>0</v>
      </c>
      <c r="E33" s="13">
        <v>0</v>
      </c>
      <c r="F33" s="14">
        <v>0</v>
      </c>
      <c r="H33" s="10">
        <f t="shared" ref="H33:H35" si="5">SUM(C33:F33)</f>
        <v>0</v>
      </c>
      <c r="K33" s="10">
        <f>SUM(C32:D33)</f>
        <v>0</v>
      </c>
      <c r="L33" s="10">
        <f>SUM(E32:F33)</f>
        <v>0</v>
      </c>
      <c r="O33" s="15">
        <f>IF($AD$7=$E28, 1, 0)</f>
        <v>0</v>
      </c>
      <c r="P33" s="16">
        <f>IF(AE33=$E28, 1, 0)</f>
        <v>0</v>
      </c>
      <c r="Q33" s="15">
        <f>IF($AF$7=$E28, 1, 0)</f>
        <v>0</v>
      </c>
      <c r="R33" s="16">
        <f>IF($AG$7=$E28, 1, 0)</f>
        <v>1</v>
      </c>
    </row>
    <row r="34" spans="3:18" x14ac:dyDescent="0.25">
      <c r="C34" s="8">
        <v>0</v>
      </c>
      <c r="D34" s="9">
        <v>0</v>
      </c>
      <c r="E34" s="8">
        <v>0</v>
      </c>
      <c r="F34" s="9">
        <v>0</v>
      </c>
      <c r="H34" s="10">
        <f t="shared" si="5"/>
        <v>0</v>
      </c>
      <c r="K34" s="10">
        <f>SUM(C34:D35)</f>
        <v>0</v>
      </c>
      <c r="L34" s="10">
        <f>SUM(E34:F35)</f>
        <v>0</v>
      </c>
      <c r="O34" s="11">
        <f>IF($AD$8=$E28, 1, 0)</f>
        <v>0</v>
      </c>
      <c r="P34" s="12">
        <f>IF($AE$8=$E28, 1, 0)</f>
        <v>0</v>
      </c>
      <c r="Q34" s="11">
        <f>IF($AF$8=$E28, 1, 0)</f>
        <v>0</v>
      </c>
      <c r="R34" s="12">
        <f>IF($AG$8=$E28, 1, 0)</f>
        <v>0</v>
      </c>
    </row>
    <row r="35" spans="3:18" ht="15.75" thickBot="1" x14ac:dyDescent="0.3">
      <c r="C35" s="13">
        <v>0</v>
      </c>
      <c r="D35" s="14">
        <v>0</v>
      </c>
      <c r="E35" s="13">
        <v>0</v>
      </c>
      <c r="F35" s="14">
        <v>0</v>
      </c>
      <c r="H35" s="10">
        <f t="shared" si="5"/>
        <v>0</v>
      </c>
      <c r="O35" s="15">
        <f>IF($AD$9=$E28, 1, 0)</f>
        <v>0</v>
      </c>
      <c r="P35" s="16">
        <f>IF($AE$9=$E28, 1, 0)</f>
        <v>0</v>
      </c>
      <c r="Q35" s="15">
        <f>IF($AF$9=$E28, 1, 0)</f>
        <v>1</v>
      </c>
      <c r="R35" s="16">
        <f>IF($AG$9=$E28, 1, 0)</f>
        <v>0</v>
      </c>
    </row>
    <row r="37" spans="3:18" s="7" customFormat="1" x14ac:dyDescent="0.25">
      <c r="C37" s="10">
        <f>SUM(C32:C35)</f>
        <v>0</v>
      </c>
      <c r="D37" s="10">
        <f t="shared" ref="D37:F37" si="6">SUM(D32:D35)</f>
        <v>0</v>
      </c>
      <c r="E37" s="10">
        <f t="shared" si="6"/>
        <v>0</v>
      </c>
      <c r="F37" s="10">
        <f t="shared" si="6"/>
        <v>0</v>
      </c>
    </row>
    <row r="41" spans="3:18" x14ac:dyDescent="0.25">
      <c r="C41" t="s">
        <v>25</v>
      </c>
      <c r="E41" s="2">
        <v>4</v>
      </c>
    </row>
    <row r="43" spans="3:18" ht="29.25" customHeight="1" x14ac:dyDescent="0.25">
      <c r="C43" s="19" t="s">
        <v>22</v>
      </c>
      <c r="D43" s="19"/>
      <c r="E43" s="19"/>
      <c r="F43" s="19"/>
      <c r="O43" s="20" t="s">
        <v>26</v>
      </c>
      <c r="P43" s="20"/>
      <c r="Q43" s="20"/>
      <c r="R43" s="20"/>
    </row>
    <row r="44" spans="3:18" ht="15.75" thickBot="1" x14ac:dyDescent="0.3"/>
    <row r="45" spans="3:18" x14ac:dyDescent="0.25">
      <c r="C45" s="8">
        <v>0</v>
      </c>
      <c r="D45" s="9">
        <v>0</v>
      </c>
      <c r="E45" s="8">
        <v>0</v>
      </c>
      <c r="F45" s="9">
        <v>0</v>
      </c>
      <c r="H45" s="10">
        <f>SUM(C45:F45)</f>
        <v>0</v>
      </c>
      <c r="O45" s="11">
        <f>IF($AD$6=$E41, 1, 0)</f>
        <v>1</v>
      </c>
      <c r="P45" s="12">
        <f>IF(AE45=$E41, 1, 0)</f>
        <v>0</v>
      </c>
      <c r="Q45" s="11">
        <f>IF($AF$6=$E41, 1, 0)</f>
        <v>0</v>
      </c>
      <c r="R45" s="12">
        <f>IF($AG$6=$E41, 1, 0)</f>
        <v>0</v>
      </c>
    </row>
    <row r="46" spans="3:18" ht="15.75" thickBot="1" x14ac:dyDescent="0.3">
      <c r="C46" s="13">
        <v>0</v>
      </c>
      <c r="D46" s="14">
        <v>0</v>
      </c>
      <c r="E46" s="13">
        <v>0</v>
      </c>
      <c r="F46" s="14">
        <v>0</v>
      </c>
      <c r="H46" s="10">
        <f t="shared" ref="H46:H48" si="7">SUM(C46:F46)</f>
        <v>0</v>
      </c>
      <c r="K46" s="10">
        <f>SUM(C45:D46)</f>
        <v>0</v>
      </c>
      <c r="L46" s="10">
        <f>SUM(E45:F46)</f>
        <v>0</v>
      </c>
      <c r="O46" s="15">
        <f>IF($AD$7=$E41, 1, 0)</f>
        <v>0</v>
      </c>
      <c r="P46" s="16">
        <f>IF(AE46=$E41, 1, 0)</f>
        <v>0</v>
      </c>
      <c r="Q46" s="15">
        <f>IF($AF$7=$E41, 1, 0)</f>
        <v>0</v>
      </c>
      <c r="R46" s="16">
        <f>IF($AG$7=$E41, 1, 0)</f>
        <v>0</v>
      </c>
    </row>
    <row r="47" spans="3:18" x14ac:dyDescent="0.25">
      <c r="C47" s="8">
        <v>0</v>
      </c>
      <c r="D47" s="9">
        <v>0</v>
      </c>
      <c r="E47" s="8">
        <v>0</v>
      </c>
      <c r="F47" s="9">
        <v>0</v>
      </c>
      <c r="H47" s="10">
        <f t="shared" si="7"/>
        <v>0</v>
      </c>
      <c r="K47" s="10">
        <f>SUM(C47:D48)</f>
        <v>0</v>
      </c>
      <c r="L47" s="10">
        <f>SUM(E47:F48)</f>
        <v>0</v>
      </c>
      <c r="O47" s="11">
        <f>IF($AD$8=$E41, 1, 0)</f>
        <v>0</v>
      </c>
      <c r="P47" s="12">
        <f>IF($AE$8=$E41, 1, 0)</f>
        <v>0</v>
      </c>
      <c r="Q47" s="11">
        <f>IF($AF$8=$E41, 1, 0)</f>
        <v>0</v>
      </c>
      <c r="R47" s="12">
        <f>IF($AG$8=$E41, 1, 0)</f>
        <v>0</v>
      </c>
    </row>
    <row r="48" spans="3:18" ht="15.75" thickBot="1" x14ac:dyDescent="0.3">
      <c r="C48" s="13">
        <v>0</v>
      </c>
      <c r="D48" s="14">
        <v>0</v>
      </c>
      <c r="E48" s="13">
        <v>0</v>
      </c>
      <c r="F48" s="14">
        <v>0</v>
      </c>
      <c r="H48" s="10">
        <f t="shared" si="7"/>
        <v>0</v>
      </c>
      <c r="O48" s="15">
        <f>IF($AD$9=$E41, 1, 0)</f>
        <v>0</v>
      </c>
      <c r="P48" s="16">
        <f>IF($AE$9=$E41, 1, 0)</f>
        <v>0</v>
      </c>
      <c r="Q48" s="15">
        <f>IF($AF$9=$E41, 1, 0)</f>
        <v>0</v>
      </c>
      <c r="R48" s="16">
        <f>IF($AG$9=$E41, 1, 0)</f>
        <v>0</v>
      </c>
    </row>
    <row r="50" spans="3:6" s="7" customFormat="1" x14ac:dyDescent="0.25">
      <c r="C50" s="10">
        <f>SUM(C45:C48)</f>
        <v>0</v>
      </c>
      <c r="D50" s="10">
        <f t="shared" ref="D50:F50" si="8">SUM(D45:D48)</f>
        <v>0</v>
      </c>
      <c r="E50" s="10">
        <f t="shared" si="8"/>
        <v>0</v>
      </c>
      <c r="F50" s="10">
        <f t="shared" si="8"/>
        <v>0</v>
      </c>
    </row>
    <row r="53" spans="3:6" ht="29.25" customHeight="1" x14ac:dyDescent="0.25">
      <c r="C53" s="21" t="s">
        <v>28</v>
      </c>
      <c r="D53" s="21"/>
      <c r="E53" s="21"/>
      <c r="F53" s="21"/>
    </row>
    <row r="54" spans="3:6" ht="15.75" thickBot="1" x14ac:dyDescent="0.3"/>
    <row r="55" spans="3:6" x14ac:dyDescent="0.25">
      <c r="C55" s="11">
        <f>SUM(C6,C19,C32,C45)</f>
        <v>0</v>
      </c>
      <c r="D55" s="12">
        <f t="shared" ref="D55:F55" si="9">SUM(D6,D19,D32,D45)</f>
        <v>0</v>
      </c>
      <c r="E55" s="11">
        <f t="shared" si="9"/>
        <v>0</v>
      </c>
      <c r="F55" s="12">
        <f t="shared" si="9"/>
        <v>0</v>
      </c>
    </row>
    <row r="56" spans="3:6" ht="15.75" thickBot="1" x14ac:dyDescent="0.3">
      <c r="C56" s="15">
        <f t="shared" ref="C56:F58" si="10">SUM(C7,C20,C33,C46)</f>
        <v>0</v>
      </c>
      <c r="D56" s="16">
        <f t="shared" si="10"/>
        <v>0</v>
      </c>
      <c r="E56" s="15">
        <f t="shared" si="10"/>
        <v>0</v>
      </c>
      <c r="F56" s="16">
        <f t="shared" si="10"/>
        <v>0</v>
      </c>
    </row>
    <row r="57" spans="3:6" x14ac:dyDescent="0.25">
      <c r="C57" s="11">
        <f t="shared" si="10"/>
        <v>0</v>
      </c>
      <c r="D57" s="12">
        <f t="shared" si="10"/>
        <v>0</v>
      </c>
      <c r="E57" s="11">
        <f t="shared" si="10"/>
        <v>0</v>
      </c>
      <c r="F57" s="12">
        <f t="shared" si="10"/>
        <v>0</v>
      </c>
    </row>
    <row r="58" spans="3:6" ht="15.75" thickBot="1" x14ac:dyDescent="0.3">
      <c r="C58" s="15">
        <f t="shared" si="10"/>
        <v>0</v>
      </c>
      <c r="D58" s="16">
        <f t="shared" si="10"/>
        <v>0</v>
      </c>
      <c r="E58" s="15">
        <f t="shared" si="10"/>
        <v>0</v>
      </c>
      <c r="F58" s="16">
        <f t="shared" si="10"/>
        <v>0</v>
      </c>
    </row>
    <row r="1048550" spans="16384:16384" x14ac:dyDescent="0.25">
      <c r="XFD1048550" t="e" cm="1">
        <f t="array" ref="XFD1048550">ROW(INDEX(solver_adj,0,0,4))</f>
        <v>#NAME?</v>
      </c>
    </row>
    <row r="1048551" spans="16384:16384" x14ac:dyDescent="0.25">
      <c r="XFD1048551" t="e" cm="1">
        <f t="array" ref="XFD1048551">COLUMN(INDEX(solver_adj,0,0,4))</f>
        <v>#NAME?</v>
      </c>
    </row>
    <row r="1048552" spans="16384:16384" x14ac:dyDescent="0.25">
      <c r="XFD1048552" t="e">
        <f>ROWS(INDEX(solver_adj,0,0,4))</f>
        <v>#NAME?</v>
      </c>
    </row>
    <row r="1048553" spans="16384:16384" x14ac:dyDescent="0.25">
      <c r="XFD1048553" t="e">
        <f>COLUMNS(INDEX(solver_adj,0,0,4))</f>
        <v>#NAME?</v>
      </c>
    </row>
    <row r="1048554" spans="16384:16384" x14ac:dyDescent="0.25">
      <c r="XFD1048554">
        <f>solver_eng</f>
        <v>2</v>
      </c>
    </row>
    <row r="1048555" spans="16384:16384" x14ac:dyDescent="0.25">
      <c r="XFD1048555">
        <f>solver_val</f>
        <v>0</v>
      </c>
    </row>
  </sheetData>
  <mergeCells count="11">
    <mergeCell ref="C43:F43"/>
    <mergeCell ref="O43:R43"/>
    <mergeCell ref="C53:F53"/>
    <mergeCell ref="AD4:AG4"/>
    <mergeCell ref="C4:F4"/>
    <mergeCell ref="O4:R4"/>
    <mergeCell ref="AK4:AN4"/>
    <mergeCell ref="C17:F17"/>
    <mergeCell ref="O17:R17"/>
    <mergeCell ref="C30:F30"/>
    <mergeCell ref="O30:R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6E19-C2B6-4B07-8E56-C5BF984219E9}">
  <dimension ref="C1:XFD1048555"/>
  <sheetViews>
    <sheetView tabSelected="1" workbookViewId="0">
      <selection activeCell="BC16" sqref="BC16"/>
    </sheetView>
  </sheetViews>
  <sheetFormatPr defaultColWidth="4.140625" defaultRowHeight="15" x14ac:dyDescent="0.25"/>
  <cols>
    <col min="8" max="12" width="4.140625" style="7"/>
    <col min="30" max="40" width="3.7109375" customWidth="1"/>
  </cols>
  <sheetData>
    <row r="1" spans="3:40" x14ac:dyDescent="0.25">
      <c r="O1">
        <f>0</f>
        <v>0</v>
      </c>
    </row>
    <row r="2" spans="3:40" x14ac:dyDescent="0.25">
      <c r="C2" t="s">
        <v>25</v>
      </c>
      <c r="E2" s="2">
        <v>1</v>
      </c>
    </row>
    <row r="4" spans="3:40" ht="29.25" customHeight="1" x14ac:dyDescent="0.25">
      <c r="C4" s="19" t="s">
        <v>22</v>
      </c>
      <c r="D4" s="19"/>
      <c r="E4" s="19"/>
      <c r="F4" s="19"/>
      <c r="O4" s="20" t="s">
        <v>26</v>
      </c>
      <c r="P4" s="20"/>
      <c r="Q4" s="20"/>
      <c r="R4" s="20"/>
      <c r="AD4" s="22" t="s">
        <v>29</v>
      </c>
      <c r="AE4" s="22"/>
      <c r="AF4" s="22"/>
      <c r="AG4" s="22"/>
      <c r="AK4" s="18" t="s">
        <v>27</v>
      </c>
      <c r="AL4" s="18"/>
      <c r="AM4" s="18"/>
      <c r="AN4" s="18"/>
    </row>
    <row r="5" spans="3:40" ht="15.75" thickBot="1" x14ac:dyDescent="0.3"/>
    <row r="6" spans="3:40" x14ac:dyDescent="0.25">
      <c r="C6" s="8">
        <v>0</v>
      </c>
      <c r="D6" s="9">
        <v>0</v>
      </c>
      <c r="E6" s="8">
        <v>0</v>
      </c>
      <c r="F6" s="9">
        <v>0</v>
      </c>
      <c r="H6" s="10">
        <f>SUM(C6:F6)</f>
        <v>0</v>
      </c>
      <c r="O6" s="11">
        <f>IF($AD$6=$E2, 1, 0)</f>
        <v>0</v>
      </c>
      <c r="P6" s="12">
        <f>IF(AE6=$E2, 1, 0)</f>
        <v>0</v>
      </c>
      <c r="Q6" s="11">
        <f>IF($AF$6=$E2, 1, 0)</f>
        <v>0</v>
      </c>
      <c r="R6" s="12">
        <f>IF($AG$6=$E2, 1, 0)</f>
        <v>0</v>
      </c>
      <c r="AD6" s="8">
        <v>4</v>
      </c>
      <c r="AE6" s="9"/>
      <c r="AF6" s="8"/>
      <c r="AG6" s="9"/>
      <c r="AK6" s="8">
        <f t="shared" ref="AK6:AN9" si="0">$E$2*C6 + $E$15*C19 +$E$28*C32+$E$41*C45</f>
        <v>0</v>
      </c>
      <c r="AL6" s="9">
        <f t="shared" si="0"/>
        <v>0</v>
      </c>
      <c r="AM6" s="8">
        <f t="shared" si="0"/>
        <v>0</v>
      </c>
      <c r="AN6" s="9">
        <f t="shared" si="0"/>
        <v>0</v>
      </c>
    </row>
    <row r="7" spans="3:40" ht="15.75" thickBot="1" x14ac:dyDescent="0.3">
      <c r="C7" s="13">
        <v>0</v>
      </c>
      <c r="D7" s="14">
        <v>0</v>
      </c>
      <c r="E7" s="13">
        <v>0</v>
      </c>
      <c r="F7" s="14">
        <v>0</v>
      </c>
      <c r="H7" s="10">
        <f t="shared" ref="H7:H9" si="1">SUM(C7:F7)</f>
        <v>0</v>
      </c>
      <c r="K7" s="10">
        <f>SUM(C6:D7)</f>
        <v>0</v>
      </c>
      <c r="L7" s="10">
        <f>SUM(E6:F7)</f>
        <v>0</v>
      </c>
      <c r="O7" s="15">
        <f>IF($AD$7=$E2, 1, 0)</f>
        <v>0</v>
      </c>
      <c r="P7" s="16">
        <f>IF(AE7=$E2, 1, 0)</f>
        <v>1</v>
      </c>
      <c r="Q7" s="15">
        <f>IF($AF$7=$E2, 1, 0)</f>
        <v>0</v>
      </c>
      <c r="R7" s="16">
        <f>IF($AG$7=$E2, 1, 0)</f>
        <v>0</v>
      </c>
      <c r="AD7" s="13"/>
      <c r="AE7" s="14">
        <v>1</v>
      </c>
      <c r="AF7" s="13"/>
      <c r="AG7" s="14">
        <v>3</v>
      </c>
      <c r="AK7" s="13">
        <f t="shared" si="0"/>
        <v>0</v>
      </c>
      <c r="AL7" s="14">
        <f t="shared" si="0"/>
        <v>0</v>
      </c>
      <c r="AM7" s="13">
        <f t="shared" si="0"/>
        <v>0</v>
      </c>
      <c r="AN7" s="14">
        <f t="shared" si="0"/>
        <v>0</v>
      </c>
    </row>
    <row r="8" spans="3:40" x14ac:dyDescent="0.25">
      <c r="C8" s="8">
        <v>0</v>
      </c>
      <c r="D8" s="9">
        <v>0</v>
      </c>
      <c r="E8" s="8">
        <v>0</v>
      </c>
      <c r="F8" s="9">
        <v>0</v>
      </c>
      <c r="H8" s="10">
        <f t="shared" si="1"/>
        <v>0</v>
      </c>
      <c r="K8" s="10">
        <f>SUM(C8:D9)</f>
        <v>0</v>
      </c>
      <c r="L8" s="10">
        <f>SUM(E8:F9)</f>
        <v>0</v>
      </c>
      <c r="O8" s="11">
        <f>IF($AD$8=$E2, 1, 0)</f>
        <v>0</v>
      </c>
      <c r="P8" s="12">
        <f>IF($AE$8=$E2, 1, 0)</f>
        <v>0</v>
      </c>
      <c r="Q8" s="11">
        <f>IF($AF$8=$E2, 1, 0)</f>
        <v>0</v>
      </c>
      <c r="R8" s="12">
        <f>IF($AG$8=$E2, 1, 0)</f>
        <v>0</v>
      </c>
      <c r="AD8" s="8"/>
      <c r="AE8" s="9"/>
      <c r="AF8" s="8"/>
      <c r="AG8" s="9"/>
      <c r="AK8" s="8">
        <f t="shared" si="0"/>
        <v>0</v>
      </c>
      <c r="AL8" s="9">
        <f t="shared" si="0"/>
        <v>0</v>
      </c>
      <c r="AM8" s="8">
        <f t="shared" si="0"/>
        <v>0</v>
      </c>
      <c r="AN8" s="9">
        <f t="shared" si="0"/>
        <v>0</v>
      </c>
    </row>
    <row r="9" spans="3:40" ht="15.75" thickBot="1" x14ac:dyDescent="0.3">
      <c r="C9" s="13">
        <v>0</v>
      </c>
      <c r="D9" s="14">
        <v>0</v>
      </c>
      <c r="E9" s="13">
        <v>0</v>
      </c>
      <c r="F9" s="14">
        <v>0</v>
      </c>
      <c r="H9" s="10">
        <f t="shared" si="1"/>
        <v>0</v>
      </c>
      <c r="O9" s="15">
        <f>IF($AD$9=$E2, 1, 0)</f>
        <v>1</v>
      </c>
      <c r="P9" s="16">
        <f>IF($AE$9=$E2, 1, 0)</f>
        <v>0</v>
      </c>
      <c r="Q9" s="15">
        <f>IF($AF$9=$E2, 1, 0)</f>
        <v>0</v>
      </c>
      <c r="R9" s="16">
        <f>IF($AG$9=$E2, 1, 0)</f>
        <v>0</v>
      </c>
      <c r="AD9" s="13">
        <v>1</v>
      </c>
      <c r="AE9" s="14"/>
      <c r="AF9" s="13">
        <v>3</v>
      </c>
      <c r="AG9" s="14"/>
      <c r="AK9" s="13">
        <f t="shared" si="0"/>
        <v>0</v>
      </c>
      <c r="AL9" s="14">
        <f t="shared" si="0"/>
        <v>0</v>
      </c>
      <c r="AM9" s="13">
        <f t="shared" si="0"/>
        <v>0</v>
      </c>
      <c r="AN9" s="14">
        <f t="shared" si="0"/>
        <v>0</v>
      </c>
    </row>
    <row r="11" spans="3:40" s="7" customFormat="1" x14ac:dyDescent="0.25">
      <c r="C11" s="10">
        <f>SUM(C6:C9)</f>
        <v>0</v>
      </c>
      <c r="D11" s="10">
        <f t="shared" ref="D11:F11" si="2">SUM(D6:D9)</f>
        <v>0</v>
      </c>
      <c r="E11" s="10">
        <f t="shared" si="2"/>
        <v>0</v>
      </c>
      <c r="F11" s="10">
        <f t="shared" si="2"/>
        <v>0</v>
      </c>
    </row>
    <row r="15" spans="3:40" x14ac:dyDescent="0.25">
      <c r="C15" t="s">
        <v>25</v>
      </c>
      <c r="E15" s="2">
        <v>2</v>
      </c>
    </row>
    <row r="17" spans="3:18" ht="29.25" customHeight="1" x14ac:dyDescent="0.25">
      <c r="C17" s="19" t="s">
        <v>22</v>
      </c>
      <c r="D17" s="19"/>
      <c r="E17" s="19"/>
      <c r="F17" s="19"/>
      <c r="O17" s="20" t="s">
        <v>26</v>
      </c>
      <c r="P17" s="20"/>
      <c r="Q17" s="20"/>
      <c r="R17" s="20"/>
    </row>
    <row r="18" spans="3:18" ht="15.75" thickBot="1" x14ac:dyDescent="0.3"/>
    <row r="19" spans="3:18" x14ac:dyDescent="0.25">
      <c r="C19" s="8">
        <v>0</v>
      </c>
      <c r="D19" s="9">
        <v>0</v>
      </c>
      <c r="E19" s="8">
        <v>0</v>
      </c>
      <c r="F19" s="9">
        <v>0</v>
      </c>
      <c r="H19" s="10">
        <f>SUM(C19:F19)</f>
        <v>0</v>
      </c>
      <c r="O19" s="11">
        <f>IF($AD$6=$E15, 1, 0)</f>
        <v>0</v>
      </c>
      <c r="P19" s="12">
        <f>IF(AE19=$E15, 1, 0)</f>
        <v>0</v>
      </c>
      <c r="Q19" s="11">
        <f>IF($AF$6=$E15, 1, 0)</f>
        <v>0</v>
      </c>
      <c r="R19" s="12">
        <f>IF($AG$6=$E15, 1, 0)</f>
        <v>0</v>
      </c>
    </row>
    <row r="20" spans="3:18" ht="15.75" thickBot="1" x14ac:dyDescent="0.3">
      <c r="C20" s="13">
        <v>0</v>
      </c>
      <c r="D20" s="14">
        <v>0</v>
      </c>
      <c r="E20" s="13">
        <v>0</v>
      </c>
      <c r="F20" s="14">
        <v>0</v>
      </c>
      <c r="H20" s="10">
        <f t="shared" ref="H20:H22" si="3">SUM(C20:F20)</f>
        <v>0</v>
      </c>
      <c r="K20" s="10">
        <f>SUM(C19:D20)</f>
        <v>0</v>
      </c>
      <c r="L20" s="10">
        <f>SUM(E19:F20)</f>
        <v>0</v>
      </c>
      <c r="O20" s="15">
        <f>IF($AD$7=$E15, 1, 0)</f>
        <v>0</v>
      </c>
      <c r="P20" s="16">
        <f>IF(AE20=$E15, 1, 0)</f>
        <v>0</v>
      </c>
      <c r="Q20" s="15">
        <f>IF($AF$7=$E15, 1, 0)</f>
        <v>0</v>
      </c>
      <c r="R20" s="16">
        <f>IF($AG$7=$E15, 1, 0)</f>
        <v>0</v>
      </c>
    </row>
    <row r="21" spans="3:18" x14ac:dyDescent="0.25">
      <c r="C21" s="8">
        <v>0</v>
      </c>
      <c r="D21" s="9">
        <v>0</v>
      </c>
      <c r="E21" s="8">
        <v>0</v>
      </c>
      <c r="F21" s="9">
        <v>0</v>
      </c>
      <c r="H21" s="10">
        <f t="shared" si="3"/>
        <v>0</v>
      </c>
      <c r="K21" s="10">
        <f>SUM(C21:D22)</f>
        <v>0</v>
      </c>
      <c r="L21" s="10">
        <f>SUM(E21:F22)</f>
        <v>0</v>
      </c>
      <c r="O21" s="11">
        <f>IF($AD$8=$E15, 1, 0)</f>
        <v>0</v>
      </c>
      <c r="P21" s="12">
        <f>IF($AE$8=$E15, 1, 0)</f>
        <v>0</v>
      </c>
      <c r="Q21" s="11">
        <f>IF($AF$8=$E15, 1, 0)</f>
        <v>0</v>
      </c>
      <c r="R21" s="12">
        <f>IF($AG$8=$E15, 1, 0)</f>
        <v>0</v>
      </c>
    </row>
    <row r="22" spans="3:18" ht="15.75" thickBot="1" x14ac:dyDescent="0.3">
      <c r="C22" s="13">
        <v>0</v>
      </c>
      <c r="D22" s="14">
        <v>0</v>
      </c>
      <c r="E22" s="13">
        <v>0</v>
      </c>
      <c r="F22" s="14">
        <v>0</v>
      </c>
      <c r="H22" s="10">
        <f t="shared" si="3"/>
        <v>0</v>
      </c>
      <c r="O22" s="15">
        <f>IF($AD$9=$E15, 1, 0)</f>
        <v>0</v>
      </c>
      <c r="P22" s="16">
        <f>IF($AE$9=$E15, 1, 0)</f>
        <v>0</v>
      </c>
      <c r="Q22" s="15">
        <f>IF($AF$9=$E15, 1, 0)</f>
        <v>0</v>
      </c>
      <c r="R22" s="16">
        <f>IF($AG$9=$E15, 1, 0)</f>
        <v>0</v>
      </c>
    </row>
    <row r="24" spans="3:18" s="7" customFormat="1" x14ac:dyDescent="0.25">
      <c r="C24" s="10">
        <f>SUM(C19:C22)</f>
        <v>0</v>
      </c>
      <c r="D24" s="10">
        <f t="shared" ref="D24:F24" si="4">SUM(D19:D22)</f>
        <v>0</v>
      </c>
      <c r="E24" s="10">
        <f t="shared" si="4"/>
        <v>0</v>
      </c>
      <c r="F24" s="10">
        <f t="shared" si="4"/>
        <v>0</v>
      </c>
    </row>
    <row r="28" spans="3:18" x14ac:dyDescent="0.25">
      <c r="C28" t="s">
        <v>25</v>
      </c>
      <c r="E28" s="2">
        <v>3</v>
      </c>
    </row>
    <row r="30" spans="3:18" ht="29.25" customHeight="1" x14ac:dyDescent="0.25">
      <c r="C30" s="19" t="s">
        <v>22</v>
      </c>
      <c r="D30" s="19"/>
      <c r="E30" s="19"/>
      <c r="F30" s="19"/>
      <c r="O30" s="20" t="s">
        <v>26</v>
      </c>
      <c r="P30" s="20"/>
      <c r="Q30" s="20"/>
      <c r="R30" s="20"/>
    </row>
    <row r="31" spans="3:18" ht="15.75" thickBot="1" x14ac:dyDescent="0.3"/>
    <row r="32" spans="3:18" x14ac:dyDescent="0.25">
      <c r="C32" s="8">
        <v>0</v>
      </c>
      <c r="D32" s="9">
        <v>0</v>
      </c>
      <c r="E32" s="8">
        <v>0</v>
      </c>
      <c r="F32" s="9">
        <v>0</v>
      </c>
      <c r="H32" s="10">
        <f>SUM(C32:F32)</f>
        <v>0</v>
      </c>
      <c r="O32" s="11">
        <f>IF($AD$6=$E28, 1, 0)</f>
        <v>0</v>
      </c>
      <c r="P32" s="12">
        <f>IF(AE32=$E28, 1, 0)</f>
        <v>0</v>
      </c>
      <c r="Q32" s="11">
        <f>IF($AF$6=$E28, 1, 0)</f>
        <v>0</v>
      </c>
      <c r="R32" s="12">
        <f>IF($AG$6=$E28, 1, 0)</f>
        <v>0</v>
      </c>
    </row>
    <row r="33" spans="3:18" ht="15.75" thickBot="1" x14ac:dyDescent="0.3">
      <c r="C33" s="13">
        <v>0</v>
      </c>
      <c r="D33" s="14">
        <v>0</v>
      </c>
      <c r="E33" s="13">
        <v>0</v>
      </c>
      <c r="F33" s="14">
        <v>0</v>
      </c>
      <c r="H33" s="10">
        <f t="shared" ref="H33:H35" si="5">SUM(C33:F33)</f>
        <v>0</v>
      </c>
      <c r="K33" s="10">
        <f>SUM(C32:D33)</f>
        <v>0</v>
      </c>
      <c r="L33" s="10">
        <f>SUM(E32:F33)</f>
        <v>0</v>
      </c>
      <c r="O33" s="15">
        <f>IF($AD$7=$E28, 1, 0)</f>
        <v>0</v>
      </c>
      <c r="P33" s="16">
        <f>IF(AE33=$E28, 1, 0)</f>
        <v>0</v>
      </c>
      <c r="Q33" s="15">
        <f>IF($AF$7=$E28, 1, 0)</f>
        <v>0</v>
      </c>
      <c r="R33" s="16">
        <f>IF($AG$7=$E28, 1, 0)</f>
        <v>1</v>
      </c>
    </row>
    <row r="34" spans="3:18" x14ac:dyDescent="0.25">
      <c r="C34" s="8">
        <v>0</v>
      </c>
      <c r="D34" s="9">
        <v>0</v>
      </c>
      <c r="E34" s="8">
        <v>0</v>
      </c>
      <c r="F34" s="9">
        <v>0</v>
      </c>
      <c r="H34" s="10">
        <f t="shared" si="5"/>
        <v>0</v>
      </c>
      <c r="K34" s="10">
        <f>SUM(C34:D35)</f>
        <v>0</v>
      </c>
      <c r="L34" s="10">
        <f>SUM(E34:F35)</f>
        <v>0</v>
      </c>
      <c r="O34" s="11">
        <f>IF($AD$8=$E28, 1, 0)</f>
        <v>0</v>
      </c>
      <c r="P34" s="12">
        <f>IF($AE$8=$E28, 1, 0)</f>
        <v>0</v>
      </c>
      <c r="Q34" s="11">
        <f>IF($AF$8=$E28, 1, 0)</f>
        <v>0</v>
      </c>
      <c r="R34" s="12">
        <f>IF($AG$8=$E28, 1, 0)</f>
        <v>0</v>
      </c>
    </row>
    <row r="35" spans="3:18" ht="15.75" thickBot="1" x14ac:dyDescent="0.3">
      <c r="C35" s="13">
        <v>0</v>
      </c>
      <c r="D35" s="14">
        <v>0</v>
      </c>
      <c r="E35" s="13">
        <v>0</v>
      </c>
      <c r="F35" s="14">
        <v>0</v>
      </c>
      <c r="H35" s="10">
        <f t="shared" si="5"/>
        <v>0</v>
      </c>
      <c r="O35" s="15">
        <f>IF($AD$9=$E28, 1, 0)</f>
        <v>0</v>
      </c>
      <c r="P35" s="16">
        <f>IF($AE$9=$E28, 1, 0)</f>
        <v>0</v>
      </c>
      <c r="Q35" s="15">
        <f>IF($AF$9=$E28, 1, 0)</f>
        <v>1</v>
      </c>
      <c r="R35" s="16">
        <f>IF($AG$9=$E28, 1, 0)</f>
        <v>0</v>
      </c>
    </row>
    <row r="37" spans="3:18" s="7" customFormat="1" x14ac:dyDescent="0.25">
      <c r="C37" s="10">
        <f>SUM(C32:C35)</f>
        <v>0</v>
      </c>
      <c r="D37" s="10">
        <f t="shared" ref="D37:F37" si="6">SUM(D32:D35)</f>
        <v>0</v>
      </c>
      <c r="E37" s="10">
        <f t="shared" si="6"/>
        <v>0</v>
      </c>
      <c r="F37" s="10">
        <f t="shared" si="6"/>
        <v>0</v>
      </c>
    </row>
    <row r="41" spans="3:18" x14ac:dyDescent="0.25">
      <c r="C41" t="s">
        <v>25</v>
      </c>
      <c r="E41" s="2">
        <v>4</v>
      </c>
    </row>
    <row r="43" spans="3:18" ht="29.25" customHeight="1" x14ac:dyDescent="0.25">
      <c r="C43" s="19" t="s">
        <v>22</v>
      </c>
      <c r="D43" s="19"/>
      <c r="E43" s="19"/>
      <c r="F43" s="19"/>
      <c r="O43" s="20" t="s">
        <v>26</v>
      </c>
      <c r="P43" s="20"/>
      <c r="Q43" s="20"/>
      <c r="R43" s="20"/>
    </row>
    <row r="44" spans="3:18" ht="15.75" thickBot="1" x14ac:dyDescent="0.3"/>
    <row r="45" spans="3:18" x14ac:dyDescent="0.25">
      <c r="C45" s="8">
        <v>0</v>
      </c>
      <c r="D45" s="9">
        <v>0</v>
      </c>
      <c r="E45" s="8">
        <v>0</v>
      </c>
      <c r="F45" s="9">
        <v>0</v>
      </c>
      <c r="H45" s="10">
        <f>SUM(C45:F45)</f>
        <v>0</v>
      </c>
      <c r="O45" s="11">
        <f>IF($AD$6=$E41, 1, 0)</f>
        <v>1</v>
      </c>
      <c r="P45" s="12">
        <f>IF(AE45=$E41, 1, 0)</f>
        <v>0</v>
      </c>
      <c r="Q45" s="11">
        <f>IF($AF$6=$E41, 1, 0)</f>
        <v>0</v>
      </c>
      <c r="R45" s="12">
        <f>IF($AG$6=$E41, 1, 0)</f>
        <v>0</v>
      </c>
    </row>
    <row r="46" spans="3:18" ht="15.75" thickBot="1" x14ac:dyDescent="0.3">
      <c r="C46" s="13">
        <v>0</v>
      </c>
      <c r="D46" s="14">
        <v>0</v>
      </c>
      <c r="E46" s="13">
        <v>0</v>
      </c>
      <c r="F46" s="14">
        <v>0</v>
      </c>
      <c r="H46" s="10">
        <f t="shared" ref="H46:H48" si="7">SUM(C46:F46)</f>
        <v>0</v>
      </c>
      <c r="K46" s="10">
        <f>SUM(C45:D46)</f>
        <v>0</v>
      </c>
      <c r="L46" s="10">
        <f>SUM(E45:F46)</f>
        <v>0</v>
      </c>
      <c r="O46" s="15">
        <f>IF($AD$7=$E41, 1, 0)</f>
        <v>0</v>
      </c>
      <c r="P46" s="16">
        <f>IF(AE46=$E41, 1, 0)</f>
        <v>0</v>
      </c>
      <c r="Q46" s="15">
        <f>IF($AF$7=$E41, 1, 0)</f>
        <v>0</v>
      </c>
      <c r="R46" s="16">
        <f>IF($AG$7=$E41, 1, 0)</f>
        <v>0</v>
      </c>
    </row>
    <row r="47" spans="3:18" x14ac:dyDescent="0.25">
      <c r="C47" s="8">
        <v>0</v>
      </c>
      <c r="D47" s="9">
        <v>0</v>
      </c>
      <c r="E47" s="8">
        <v>0</v>
      </c>
      <c r="F47" s="9">
        <v>0</v>
      </c>
      <c r="H47" s="10">
        <f t="shared" si="7"/>
        <v>0</v>
      </c>
      <c r="K47" s="10">
        <f>SUM(C47:D48)</f>
        <v>0</v>
      </c>
      <c r="L47" s="10">
        <f>SUM(E47:F48)</f>
        <v>0</v>
      </c>
      <c r="O47" s="11">
        <f>IF($AD$8=$E41, 1, 0)</f>
        <v>0</v>
      </c>
      <c r="P47" s="12">
        <f>IF($AE$8=$E41, 1, 0)</f>
        <v>0</v>
      </c>
      <c r="Q47" s="11">
        <f>IF($AF$8=$E41, 1, 0)</f>
        <v>0</v>
      </c>
      <c r="R47" s="12">
        <f>IF($AG$8=$E41, 1, 0)</f>
        <v>0</v>
      </c>
    </row>
    <row r="48" spans="3:18" ht="15.75" thickBot="1" x14ac:dyDescent="0.3">
      <c r="C48" s="13">
        <v>0</v>
      </c>
      <c r="D48" s="14">
        <v>0</v>
      </c>
      <c r="E48" s="13">
        <v>0</v>
      </c>
      <c r="F48" s="14">
        <v>0</v>
      </c>
      <c r="H48" s="10">
        <f t="shared" si="7"/>
        <v>0</v>
      </c>
      <c r="O48" s="15">
        <f>IF($AD$9=$E41, 1, 0)</f>
        <v>0</v>
      </c>
      <c r="P48" s="16">
        <f>IF($AE$9=$E41, 1, 0)</f>
        <v>0</v>
      </c>
      <c r="Q48" s="15">
        <f>IF($AF$9=$E41, 1, 0)</f>
        <v>0</v>
      </c>
      <c r="R48" s="16">
        <f>IF($AG$9=$E41, 1, 0)</f>
        <v>0</v>
      </c>
    </row>
    <row r="50" spans="3:6" s="7" customFormat="1" x14ac:dyDescent="0.25">
      <c r="C50" s="10">
        <f>SUM(C45:C48)</f>
        <v>0</v>
      </c>
      <c r="D50" s="10">
        <f t="shared" ref="D50:F50" si="8">SUM(D45:D48)</f>
        <v>0</v>
      </c>
      <c r="E50" s="10">
        <f t="shared" si="8"/>
        <v>0</v>
      </c>
      <c r="F50" s="10">
        <f t="shared" si="8"/>
        <v>0</v>
      </c>
    </row>
    <row r="53" spans="3:6" ht="29.25" customHeight="1" x14ac:dyDescent="0.25">
      <c r="C53" s="21" t="s">
        <v>28</v>
      </c>
      <c r="D53" s="21"/>
      <c r="E53" s="21"/>
      <c r="F53" s="21"/>
    </row>
    <row r="54" spans="3:6" ht="15.75" thickBot="1" x14ac:dyDescent="0.3"/>
    <row r="55" spans="3:6" x14ac:dyDescent="0.25">
      <c r="C55" s="11">
        <f>SUM(C6,C19,C32,C45)</f>
        <v>0</v>
      </c>
      <c r="D55" s="12">
        <f t="shared" ref="D55:F55" si="9">SUM(D6,D19,D32,D45)</f>
        <v>0</v>
      </c>
      <c r="E55" s="11">
        <f t="shared" si="9"/>
        <v>0</v>
      </c>
      <c r="F55" s="12">
        <f t="shared" si="9"/>
        <v>0</v>
      </c>
    </row>
    <row r="56" spans="3:6" ht="15.75" thickBot="1" x14ac:dyDescent="0.3">
      <c r="C56" s="15">
        <f t="shared" ref="C56:F58" si="10">SUM(C7,C20,C33,C46)</f>
        <v>0</v>
      </c>
      <c r="D56" s="16">
        <f t="shared" si="10"/>
        <v>0</v>
      </c>
      <c r="E56" s="15">
        <f t="shared" si="10"/>
        <v>0</v>
      </c>
      <c r="F56" s="16">
        <f t="shared" si="10"/>
        <v>0</v>
      </c>
    </row>
    <row r="57" spans="3:6" x14ac:dyDescent="0.25">
      <c r="C57" s="11">
        <f t="shared" si="10"/>
        <v>0</v>
      </c>
      <c r="D57" s="12">
        <f t="shared" si="10"/>
        <v>0</v>
      </c>
      <c r="E57" s="11">
        <f t="shared" si="10"/>
        <v>0</v>
      </c>
      <c r="F57" s="12">
        <f t="shared" si="10"/>
        <v>0</v>
      </c>
    </row>
    <row r="58" spans="3:6" ht="15.75" thickBot="1" x14ac:dyDescent="0.3">
      <c r="C58" s="15">
        <f t="shared" si="10"/>
        <v>0</v>
      </c>
      <c r="D58" s="16">
        <f t="shared" si="10"/>
        <v>0</v>
      </c>
      <c r="E58" s="15">
        <f t="shared" si="10"/>
        <v>0</v>
      </c>
      <c r="F58" s="16">
        <f t="shared" si="10"/>
        <v>0</v>
      </c>
    </row>
    <row r="1048550" spans="16384:16384" x14ac:dyDescent="0.25">
      <c r="XFD1048550" t="e" cm="1" vm="1">
        <f t="array" aca="1" ref="XFD1048550" ca="1">ROW(INDEX(solver_adj,0,0,4))</f>
        <v>#VALUE!</v>
      </c>
    </row>
    <row r="1048551" spans="16384:16384" x14ac:dyDescent="0.25">
      <c r="XFD1048551" t="e" cm="1" vm="2">
        <f t="array" aca="1" ref="XFD1048551" ca="1">COLUMN(INDEX(solver_adj,0,0,4))</f>
        <v>#VALUE!</v>
      </c>
    </row>
    <row r="1048552" spans="16384:16384" x14ac:dyDescent="0.25">
      <c r="XFD1048552">
        <f>ROWS(INDEX(solver_adj,0,0,4))</f>
        <v>4</v>
      </c>
    </row>
    <row r="1048553" spans="16384:16384" x14ac:dyDescent="0.25">
      <c r="XFD1048553">
        <f>COLUMNS(INDEX(solver_adj,0,0,4))</f>
        <v>4</v>
      </c>
    </row>
    <row r="1048554" spans="16384:16384" x14ac:dyDescent="0.25">
      <c r="XFD1048554">
        <f>solver_eng</f>
        <v>2</v>
      </c>
    </row>
    <row r="1048555" spans="16384:16384" x14ac:dyDescent="0.25">
      <c r="XFD1048555">
        <f>solver_val</f>
        <v>0</v>
      </c>
    </row>
  </sheetData>
  <mergeCells count="11">
    <mergeCell ref="C30:F30"/>
    <mergeCell ref="O30:R30"/>
    <mergeCell ref="C43:F43"/>
    <mergeCell ref="O43:R43"/>
    <mergeCell ref="C53:F53"/>
    <mergeCell ref="C4:F4"/>
    <mergeCell ref="O4:R4"/>
    <mergeCell ref="AD4:AG4"/>
    <mergeCell ref="AK4:AN4"/>
    <mergeCell ref="C17:F17"/>
    <mergeCell ref="O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Whiskas</vt:lpstr>
      <vt:lpstr>Sudoku</vt:lpstr>
      <vt:lpstr>Sudoku (set 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Clement</dc:creator>
  <cp:lastModifiedBy>Riley Clement</cp:lastModifiedBy>
  <dcterms:created xsi:type="dcterms:W3CDTF">2022-11-17T03:22:30Z</dcterms:created>
  <dcterms:modified xsi:type="dcterms:W3CDTF">2022-11-22T22:22:46Z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b466a-8ca1-4e21-8ad2-9b4e13bae992_Enabled">
    <vt:lpwstr>true</vt:lpwstr>
  </property>
  <property fmtid="{D5CDD505-2E9C-101B-9397-08002B2CF9AE}" pid="3" name="MSIP_Label_d9ab466a-8ca1-4e21-8ad2-9b4e13bae992_SetDate">
    <vt:lpwstr>2022-11-17T03:48:21Z</vt:lpwstr>
  </property>
  <property fmtid="{D5CDD505-2E9C-101B-9397-08002B2CF9AE}" pid="4" name="MSIP_Label_d9ab466a-8ca1-4e21-8ad2-9b4e13bae992_Method">
    <vt:lpwstr>Privileged</vt:lpwstr>
  </property>
  <property fmtid="{D5CDD505-2E9C-101B-9397-08002B2CF9AE}" pid="5" name="MSIP_Label_d9ab466a-8ca1-4e21-8ad2-9b4e13bae992_Name">
    <vt:lpwstr>General</vt:lpwstr>
  </property>
  <property fmtid="{D5CDD505-2E9C-101B-9397-08002B2CF9AE}" pid="6" name="MSIP_Label_d9ab466a-8ca1-4e21-8ad2-9b4e13bae992_SiteId">
    <vt:lpwstr>70a10233-a54f-4cb4-9521-201c6d049916</vt:lpwstr>
  </property>
  <property fmtid="{D5CDD505-2E9C-101B-9397-08002B2CF9AE}" pid="7" name="MSIP_Label_d9ab466a-8ca1-4e21-8ad2-9b4e13bae992_ActionId">
    <vt:lpwstr>ce680b1f-99dc-40b2-a459-ee52796748ef</vt:lpwstr>
  </property>
  <property fmtid="{D5CDD505-2E9C-101B-9397-08002B2CF9AE}" pid="8" name="MSIP_Label_d9ab466a-8ca1-4e21-8ad2-9b4e13bae992_ContentBits">
    <vt:lpwstr>1</vt:lpwstr>
  </property>
</Properties>
</file>