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pi pico\DS15901\"/>
    </mc:Choice>
  </mc:AlternateContent>
  <xr:revisionPtr revIDLastSave="0" documentId="13_ncr:1_{E2342B4B-B10D-4470-8D16-4764689AEAC5}" xr6:coauthVersionLast="47" xr6:coauthVersionMax="47" xr10:uidLastSave="{00000000-0000-0000-0000-000000000000}"/>
  <bookViews>
    <workbookView xWindow="-19320" yWindow="-120" windowWidth="19440" windowHeight="14880" xr2:uid="{02221A62-CA23-4E85-96BE-80CD91DF0E1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2" i="1"/>
  <c r="D3" i="1"/>
  <c r="E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D12" i="1"/>
  <c r="E12" i="1" s="1"/>
  <c r="F12" i="1" s="1"/>
  <c r="D13" i="1"/>
  <c r="E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D2" i="1"/>
  <c r="E2" i="1" s="1"/>
  <c r="G9" i="1" l="1"/>
  <c r="G16" i="1"/>
  <c r="G8" i="1"/>
  <c r="G15" i="1"/>
  <c r="G7" i="1"/>
  <c r="G14" i="1"/>
  <c r="G6" i="1"/>
  <c r="F13" i="1"/>
  <c r="G13" i="1"/>
  <c r="G5" i="1"/>
  <c r="G12" i="1"/>
  <c r="G4" i="1"/>
  <c r="F11" i="1"/>
  <c r="G10" i="1" s="1"/>
  <c r="F3" i="1"/>
  <c r="G11" i="1"/>
  <c r="G3" i="1"/>
</calcChain>
</file>

<file path=xl/sharedStrings.xml><?xml version="1.0" encoding="utf-8"?>
<sst xmlns="http://schemas.openxmlformats.org/spreadsheetml/2006/main" count="26" uniqueCount="26">
  <si>
    <t>N</t>
  </si>
  <si>
    <t>S</t>
  </si>
  <si>
    <t>W</t>
  </si>
  <si>
    <t>E</t>
  </si>
  <si>
    <t>NW</t>
  </si>
  <si>
    <t>SW</t>
  </si>
  <si>
    <t>SE</t>
  </si>
  <si>
    <t>NE</t>
  </si>
  <si>
    <t>NNW</t>
  </si>
  <si>
    <t>WNW</t>
  </si>
  <si>
    <t>SSW</t>
  </si>
  <si>
    <t>WSW</t>
  </si>
  <si>
    <t>SSE</t>
  </si>
  <si>
    <t>ESE</t>
  </si>
  <si>
    <t>ENE</t>
  </si>
  <si>
    <t>NNE</t>
  </si>
  <si>
    <t>R1</t>
  </si>
  <si>
    <t>V</t>
  </si>
  <si>
    <t>Steps</t>
  </si>
  <si>
    <t>ADC</t>
  </si>
  <si>
    <t>Resistance/Ohm</t>
  </si>
  <si>
    <t>Direction</t>
  </si>
  <si>
    <t>Voltage</t>
  </si>
  <si>
    <t>Degree</t>
  </si>
  <si>
    <t>Diff</t>
  </si>
  <si>
    <t>Half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</si>
</sst>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67AF-CF0D-4CB0-B12D-7BD023D04E5E}">
  <dimension ref="A1:J17"/>
  <sheetViews>
    <sheetView tabSelected="1" workbookViewId="0">
      <selection activeCell="I10" sqref="I10"/>
    </sheetView>
  </sheetViews>
  <sheetFormatPr baseColWidth="10" defaultRowHeight="15" x14ac:dyDescent="0.25"/>
  <cols>
    <col min="1" max="1" width="7.42578125" bestFit="1" customWidth="1"/>
    <col min="2" max="2" width="15.5703125" bestFit="1" customWidth="1"/>
    <col min="3" max="3" width="9.140625" bestFit="1" customWidth="1"/>
    <col min="4" max="4" width="7.85546875" style="2" bestFit="1" customWidth="1"/>
    <col min="5" max="5" width="6" style="1" bestFit="1" customWidth="1"/>
    <col min="7" max="7" width="11.42578125" style="1"/>
  </cols>
  <sheetData>
    <row r="1" spans="1:10" x14ac:dyDescent="0.25">
      <c r="A1" t="s">
        <v>23</v>
      </c>
      <c r="B1" t="s">
        <v>20</v>
      </c>
      <c r="C1" t="s">
        <v>21</v>
      </c>
      <c r="D1" s="2" t="s">
        <v>22</v>
      </c>
      <c r="E1" s="1" t="s">
        <v>19</v>
      </c>
      <c r="F1" t="s">
        <v>24</v>
      </c>
      <c r="G1" s="1" t="s">
        <v>25</v>
      </c>
      <c r="I1" t="s">
        <v>16</v>
      </c>
      <c r="J1">
        <v>4700</v>
      </c>
    </row>
    <row r="2" spans="1:10" x14ac:dyDescent="0.25">
      <c r="A2">
        <v>112.5</v>
      </c>
      <c r="B2">
        <v>682</v>
      </c>
      <c r="C2" t="s">
        <v>13</v>
      </c>
      <c r="D2" s="2">
        <f>($J$2*B2)/($J$1+B2)</f>
        <v>0.41817168338907468</v>
      </c>
      <c r="E2" s="1">
        <f>D2/$J$2*$J$3</f>
        <v>8304.6361947231508</v>
      </c>
      <c r="G2" s="1">
        <f>E2+(F3/2)</f>
        <v>9349.6772094274547</v>
      </c>
      <c r="I2" t="s">
        <v>17</v>
      </c>
      <c r="J2">
        <v>3.3</v>
      </c>
    </row>
    <row r="3" spans="1:10" x14ac:dyDescent="0.25">
      <c r="A3">
        <v>67.5</v>
      </c>
      <c r="B3">
        <v>886</v>
      </c>
      <c r="C3" t="s">
        <v>14</v>
      </c>
      <c r="D3" s="2">
        <f>($J$2*B3)/($J$1+B3)</f>
        <v>0.5234156820622986</v>
      </c>
      <c r="E3" s="1">
        <f>D3/$J$2*$J$3</f>
        <v>10394.718224131759</v>
      </c>
      <c r="F3" s="1">
        <f>E3-E2</f>
        <v>2090.0820294086079</v>
      </c>
      <c r="G3" s="1">
        <f t="shared" ref="G3:G17" si="0">E3+(F4/2)</f>
        <v>10912.908734409108</v>
      </c>
      <c r="I3" t="s">
        <v>18</v>
      </c>
      <c r="J3">
        <v>65536</v>
      </c>
    </row>
    <row r="4" spans="1:10" x14ac:dyDescent="0.25">
      <c r="A4">
        <v>90</v>
      </c>
      <c r="B4">
        <v>993</v>
      </c>
      <c r="C4" t="s">
        <v>3</v>
      </c>
      <c r="D4" s="2">
        <f>($J$2*B4)/($J$1+B4)</f>
        <v>0.57560161601967319</v>
      </c>
      <c r="E4" s="1">
        <f>D4/$J$2*$J$3</f>
        <v>11431.099244686457</v>
      </c>
      <c r="F4" s="1">
        <f t="shared" ref="F4:F17" si="1">E4-E3</f>
        <v>1036.3810205546979</v>
      </c>
      <c r="G4" s="1">
        <f t="shared" si="0"/>
        <v>13173.837214783656</v>
      </c>
    </row>
    <row r="5" spans="1:10" x14ac:dyDescent="0.25">
      <c r="A5">
        <v>157.5</v>
      </c>
      <c r="B5">
        <v>1385</v>
      </c>
      <c r="C5" t="s">
        <v>12</v>
      </c>
      <c r="D5" s="2">
        <f>($J$2*B5)/($J$1+B5)</f>
        <v>0.75110928512736241</v>
      </c>
      <c r="E5" s="1">
        <f>D5/$J$2*$J$3</f>
        <v>14916.575184880856</v>
      </c>
      <c r="F5" s="1">
        <f t="shared" si="1"/>
        <v>3485.4759401943993</v>
      </c>
      <c r="G5" s="1">
        <f t="shared" si="0"/>
        <v>17766.086338247631</v>
      </c>
    </row>
    <row r="6" spans="1:10" x14ac:dyDescent="0.25">
      <c r="A6">
        <v>135</v>
      </c>
      <c r="B6">
        <v>2157</v>
      </c>
      <c r="C6" t="s">
        <v>6</v>
      </c>
      <c r="D6" s="2">
        <f>($J$2*B6)/($J$1+B6)</f>
        <v>1.0380778766224295</v>
      </c>
      <c r="E6" s="1">
        <f>D6/$J$2*$J$3</f>
        <v>20615.597491614408</v>
      </c>
      <c r="F6" s="1">
        <f t="shared" si="1"/>
        <v>5699.0223067335519</v>
      </c>
      <c r="G6" s="1">
        <f t="shared" si="0"/>
        <v>23292.934262827112</v>
      </c>
    </row>
    <row r="7" spans="1:10" x14ac:dyDescent="0.25">
      <c r="A7">
        <v>202.5</v>
      </c>
      <c r="B7">
        <v>3085</v>
      </c>
      <c r="C7" t="s">
        <v>10</v>
      </c>
      <c r="D7" s="2">
        <f>($J$2*B7)/($J$1+B7)</f>
        <v>1.3077071290944122</v>
      </c>
      <c r="E7" s="1">
        <f>D7/$J$2*$J$3</f>
        <v>25970.271034039819</v>
      </c>
      <c r="F7" s="1">
        <f t="shared" si="1"/>
        <v>5354.6735424254111</v>
      </c>
      <c r="G7" s="1">
        <f t="shared" si="0"/>
        <v>27698.082762037495</v>
      </c>
    </row>
    <row r="8" spans="1:10" x14ac:dyDescent="0.25">
      <c r="A8">
        <v>180</v>
      </c>
      <c r="B8">
        <v>3830</v>
      </c>
      <c r="C8" t="s">
        <v>1</v>
      </c>
      <c r="D8" s="2">
        <f>($J$2*B8)/($J$1+B8)</f>
        <v>1.4817116060961313</v>
      </c>
      <c r="E8" s="1">
        <f>D8/$J$2*$J$3</f>
        <v>29425.894490035171</v>
      </c>
      <c r="F8" s="1">
        <f t="shared" si="1"/>
        <v>3455.6234559953518</v>
      </c>
      <c r="G8" s="1">
        <f t="shared" si="0"/>
        <v>33599.955807433085</v>
      </c>
    </row>
    <row r="9" spans="1:10" x14ac:dyDescent="0.25">
      <c r="A9">
        <v>22.5</v>
      </c>
      <c r="B9">
        <v>6395</v>
      </c>
      <c r="C9" t="s">
        <v>15</v>
      </c>
      <c r="D9" s="2">
        <f>($J$2*B9)/($J$1+B9)</f>
        <v>1.9020730058584949</v>
      </c>
      <c r="E9" s="1">
        <f>D9/$J$2*$J$3</f>
        <v>37774.017124831007</v>
      </c>
      <c r="F9" s="1">
        <f t="shared" si="1"/>
        <v>8348.1226347958363</v>
      </c>
      <c r="G9" s="1">
        <f t="shared" si="0"/>
        <v>39480.336625656608</v>
      </c>
    </row>
    <row r="10" spans="1:10" x14ac:dyDescent="0.25">
      <c r="A10">
        <v>45</v>
      </c>
      <c r="B10">
        <v>7950</v>
      </c>
      <c r="C10" t="s">
        <v>7</v>
      </c>
      <c r="D10" s="2">
        <f>($J$2*B10)/($J$1+B10)</f>
        <v>2.0739130434782607</v>
      </c>
      <c r="E10" s="1">
        <f>D10/$J$2*$J$3</f>
        <v>41186.656126482208</v>
      </c>
      <c r="F10" s="1">
        <f t="shared" si="1"/>
        <v>3412.6390016512014</v>
      </c>
      <c r="G10" s="1">
        <f t="shared" si="0"/>
        <v>44922.445871460281</v>
      </c>
    </row>
    <row r="11" spans="1:10" x14ac:dyDescent="0.25">
      <c r="A11">
        <v>247.5</v>
      </c>
      <c r="B11">
        <v>13550</v>
      </c>
      <c r="C11" t="s">
        <v>11</v>
      </c>
      <c r="D11" s="2">
        <f>($J$2*B11)/($J$1+B11)</f>
        <v>2.45013698630137</v>
      </c>
      <c r="E11" s="1">
        <f>D11/$J$2*$J$3</f>
        <v>48658.23561643836</v>
      </c>
      <c r="F11" s="1">
        <f t="shared" si="1"/>
        <v>7471.5794899561515</v>
      </c>
      <c r="G11" s="1">
        <f t="shared" si="0"/>
        <v>49387.000161160358</v>
      </c>
    </row>
    <row r="12" spans="1:10" x14ac:dyDescent="0.25">
      <c r="A12">
        <v>225</v>
      </c>
      <c r="B12">
        <v>15275</v>
      </c>
      <c r="C12" t="s">
        <v>5</v>
      </c>
      <c r="D12" s="2">
        <f>($J$2*B12)/($J$1+B12)</f>
        <v>2.5235294117647058</v>
      </c>
      <c r="E12" s="1">
        <f>D12/$J$2*$J$3</f>
        <v>50115.764705882357</v>
      </c>
      <c r="F12" s="1">
        <f t="shared" si="1"/>
        <v>1457.5290894439968</v>
      </c>
      <c r="G12" s="1">
        <f t="shared" si="0"/>
        <v>51750.552964381022</v>
      </c>
    </row>
    <row r="13" spans="1:10" x14ac:dyDescent="0.25">
      <c r="A13">
        <v>337.5</v>
      </c>
      <c r="B13">
        <v>20650</v>
      </c>
      <c r="C13" t="s">
        <v>8</v>
      </c>
      <c r="D13" s="2">
        <f>($J$2*B13)/($J$1+B13)</f>
        <v>2.6881656804733729</v>
      </c>
      <c r="E13" s="1">
        <f>D13/$J$2*$J$3</f>
        <v>53385.341222879688</v>
      </c>
      <c r="F13" s="1">
        <f t="shared" si="1"/>
        <v>3269.5765169973311</v>
      </c>
      <c r="G13" s="1">
        <f t="shared" si="0"/>
        <v>55072.932719701959</v>
      </c>
    </row>
    <row r="14" spans="1:10" x14ac:dyDescent="0.25">
      <c r="A14">
        <v>0</v>
      </c>
      <c r="B14">
        <v>30400</v>
      </c>
      <c r="C14" t="s">
        <v>0</v>
      </c>
      <c r="D14" s="2">
        <f>($J$2*B14)/($J$1+B14)</f>
        <v>2.8581196581196582</v>
      </c>
      <c r="E14" s="1">
        <f>D14/$J$2*$J$3</f>
        <v>56760.524216524223</v>
      </c>
      <c r="F14" s="1">
        <f t="shared" si="1"/>
        <v>3375.1829936445356</v>
      </c>
      <c r="G14" s="1">
        <f t="shared" si="0"/>
        <v>57558.294742294747</v>
      </c>
    </row>
    <row r="15" spans="1:10" x14ac:dyDescent="0.25">
      <c r="A15">
        <v>292.5</v>
      </c>
      <c r="B15">
        <v>38200</v>
      </c>
      <c r="C15" t="s">
        <v>9</v>
      </c>
      <c r="D15" s="2">
        <f>($J$2*B15)/($J$1+B15)</f>
        <v>2.9384615384615387</v>
      </c>
      <c r="E15" s="1">
        <f>D15/$J$2*$J$3</f>
        <v>58356.065268065278</v>
      </c>
      <c r="F15" s="1">
        <f t="shared" si="1"/>
        <v>1595.5410515410549</v>
      </c>
      <c r="G15" s="1">
        <f t="shared" si="0"/>
        <v>59412.980002453696</v>
      </c>
    </row>
    <row r="16" spans="1:10" x14ac:dyDescent="0.25">
      <c r="A16">
        <v>315</v>
      </c>
      <c r="B16">
        <v>56100</v>
      </c>
      <c r="C16" t="s">
        <v>4</v>
      </c>
      <c r="D16" s="2">
        <f>($J$2*B16)/($J$1+B16)</f>
        <v>3.0449013157894735</v>
      </c>
      <c r="E16" s="1">
        <f>D16/$J$2*$J$3</f>
        <v>60469.894736842107</v>
      </c>
      <c r="F16" s="1">
        <f t="shared" si="1"/>
        <v>2113.8294687768284</v>
      </c>
      <c r="G16" s="1">
        <f t="shared" si="0"/>
        <v>61434.621502840608</v>
      </c>
    </row>
    <row r="17" spans="1:6" x14ac:dyDescent="0.25">
      <c r="A17">
        <v>270</v>
      </c>
      <c r="B17">
        <v>93500</v>
      </c>
      <c r="C17" t="s">
        <v>2</v>
      </c>
      <c r="D17" s="2">
        <f>($J$2*B17)/($J$1+B17)</f>
        <v>3.1420570264765786</v>
      </c>
      <c r="E17" s="1">
        <f>D17/$J$2*$J$3</f>
        <v>62399.348268839109</v>
      </c>
      <c r="F17" s="1">
        <f>E17-E16</f>
        <v>1929.4535319970018</v>
      </c>
    </row>
  </sheetData>
  <sortState xmlns:xlrd2="http://schemas.microsoft.com/office/spreadsheetml/2017/richdata2" ref="A2:E19">
    <sortCondition ref="E2:E1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 detta</dc:creator>
  <cp:lastModifiedBy>ven detta</cp:lastModifiedBy>
  <dcterms:created xsi:type="dcterms:W3CDTF">2023-02-20T20:25:29Z</dcterms:created>
  <dcterms:modified xsi:type="dcterms:W3CDTF">2023-02-21T20:26:58Z</dcterms:modified>
</cp:coreProperties>
</file>