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account maintanace" sheetId="3" r:id="rId6"/>
  </sheets>
  <definedNames/>
  <calcPr/>
  <extLst>
    <ext uri="GoogleSheetsCustomDataVersion1">
      <go:sheetsCustomData xmlns:go="http://customooxmlschemas.google.com/" r:id="rId7" roundtripDataSignature="AMtx7mhPQTltU+3mrErEWYNTy+xn99bTgA=="/>
    </ext>
  </extLst>
</workbook>
</file>

<file path=xl/sharedStrings.xml><?xml version="1.0" encoding="utf-8"?>
<sst xmlns="http://schemas.openxmlformats.org/spreadsheetml/2006/main" count="116" uniqueCount="56">
  <si>
    <t>no</t>
  </si>
  <si>
    <t xml:space="preserve">total </t>
  </si>
  <si>
    <t>per head</t>
  </si>
  <si>
    <t>sabari</t>
  </si>
  <si>
    <t>vijay</t>
  </si>
  <si>
    <t>srini</t>
  </si>
  <si>
    <t>mahe</t>
  </si>
  <si>
    <t>karthi</t>
  </si>
  <si>
    <t>keerthi</t>
  </si>
  <si>
    <t>venat</t>
  </si>
  <si>
    <t>nari</t>
  </si>
  <si>
    <t>house rent</t>
  </si>
  <si>
    <t>wasing machine</t>
  </si>
  <si>
    <t>water</t>
  </si>
  <si>
    <t>other things</t>
  </si>
  <si>
    <t>mess</t>
  </si>
  <si>
    <t>current cut</t>
  </si>
  <si>
    <t xml:space="preserve">thambaram </t>
  </si>
  <si>
    <t>total</t>
  </si>
  <si>
    <t>null</t>
  </si>
  <si>
    <t>Srini</t>
  </si>
  <si>
    <t>Mahe</t>
  </si>
  <si>
    <t>Venkat</t>
  </si>
  <si>
    <t>Vj</t>
  </si>
  <si>
    <t>Sabari</t>
  </si>
  <si>
    <t>final total</t>
  </si>
  <si>
    <t>venkat</t>
  </si>
  <si>
    <t>vinoth</t>
  </si>
  <si>
    <t>kavi</t>
  </si>
  <si>
    <t>rahul</t>
  </si>
  <si>
    <t>solai</t>
  </si>
  <si>
    <t xml:space="preserve">gd </t>
  </si>
  <si>
    <t xml:space="preserve">paste </t>
  </si>
  <si>
    <t>mixer</t>
  </si>
  <si>
    <t xml:space="preserve">room rent </t>
  </si>
  <si>
    <t>Eb bill</t>
  </si>
  <si>
    <t>Maruthi illam</t>
  </si>
  <si>
    <t>room expendicture</t>
  </si>
  <si>
    <t>rent</t>
  </si>
  <si>
    <t>Total</t>
  </si>
  <si>
    <t>Already Given</t>
  </si>
  <si>
    <t>Balance To give</t>
  </si>
  <si>
    <t>water advacne</t>
  </si>
  <si>
    <t>lizol</t>
  </si>
  <si>
    <t>karthick</t>
  </si>
  <si>
    <t>gas</t>
  </si>
  <si>
    <t>gd</t>
  </si>
  <si>
    <t>ant powder</t>
  </si>
  <si>
    <t>arul</t>
  </si>
  <si>
    <t>previos month water bill</t>
  </si>
  <si>
    <t>water chetta</t>
  </si>
  <si>
    <t>room rent</t>
  </si>
  <si>
    <t xml:space="preserve">cub </t>
  </si>
  <si>
    <t>hdfc</t>
  </si>
  <si>
    <t>post office</t>
  </si>
  <si>
    <t xml:space="preserve">home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</si>
</sst>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1F3864"/>
        <bgColor rgb="FF1F38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2" fillId="6" fontId="2" numFmtId="0" xfId="0" applyAlignment="1" applyBorder="1" applyFill="1" applyFont="1">
      <alignment horizontal="center" readingOrder="0"/>
    </xf>
    <xf borderId="2" fillId="7" fontId="2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2" fillId="8" fontId="2" numFmtId="0" xfId="0" applyAlignment="1" applyBorder="1" applyFont="1">
      <alignment horizontal="center"/>
    </xf>
    <xf borderId="2" fillId="9" fontId="2" numFmtId="0" xfId="0" applyAlignment="1" applyBorder="1" applyFill="1" applyFont="1">
      <alignment horizontal="center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6.0"/>
    <col customWidth="1" min="3" max="3" width="8.86"/>
    <col customWidth="1" min="4" max="4" width="6.29"/>
    <col customWidth="1" min="5" max="5" width="5.14"/>
    <col customWidth="1" min="6" max="6" width="4.86"/>
    <col customWidth="1" min="7" max="7" width="6.0"/>
    <col customWidth="1" min="8" max="8" width="5.43"/>
    <col customWidth="1" min="9" max="9" width="7.43"/>
    <col customWidth="1" min="10" max="10" width="6.0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2" t="s">
        <v>10</v>
      </c>
    </row>
    <row r="2">
      <c r="A2" s="3" t="s">
        <v>11</v>
      </c>
      <c r="B2" s="2">
        <v>16500.0</v>
      </c>
      <c r="C2" s="2">
        <f t="shared" ref="C2:C8" si="1">(B2/7)</f>
        <v>2357.142857</v>
      </c>
      <c r="D2" s="2">
        <v>2357.1428571428573</v>
      </c>
      <c r="E2" s="2">
        <v>2357.1428571428573</v>
      </c>
      <c r="F2" s="2">
        <v>2357.1428571428573</v>
      </c>
      <c r="G2" s="2">
        <v>2357.1428571428573</v>
      </c>
      <c r="H2" s="2">
        <v>2357.1428571428573</v>
      </c>
      <c r="I2" s="2">
        <v>2357.1428571428573</v>
      </c>
      <c r="J2" s="2">
        <v>2357.1428571428573</v>
      </c>
    </row>
    <row r="3">
      <c r="A3" s="3" t="s">
        <v>12</v>
      </c>
      <c r="B3" s="2">
        <v>2300.0</v>
      </c>
      <c r="C3" s="2">
        <f t="shared" si="1"/>
        <v>328.5714286</v>
      </c>
      <c r="D3" s="2">
        <v>328.57142857142856</v>
      </c>
      <c r="E3" s="2">
        <v>328.57142857142856</v>
      </c>
      <c r="F3" s="2">
        <v>328.57142857142856</v>
      </c>
      <c r="G3" s="2">
        <v>328.57142857142856</v>
      </c>
      <c r="H3" s="2">
        <v>328.57142857142856</v>
      </c>
      <c r="I3" s="2">
        <v>328.57142857142856</v>
      </c>
      <c r="J3" s="2">
        <v>328.57142857142856</v>
      </c>
    </row>
    <row r="4">
      <c r="A4" s="3" t="s">
        <v>13</v>
      </c>
      <c r="B4" s="2">
        <f>(19*30)</f>
        <v>570</v>
      </c>
      <c r="C4" s="2">
        <f t="shared" si="1"/>
        <v>81.42857143</v>
      </c>
      <c r="D4" s="2">
        <v>81.42857142857143</v>
      </c>
      <c r="E4" s="2">
        <v>81.42857142857143</v>
      </c>
      <c r="F4" s="2">
        <v>81.42857142857143</v>
      </c>
      <c r="G4" s="2">
        <v>81.42857142857143</v>
      </c>
      <c r="H4" s="2">
        <v>81.42857142857143</v>
      </c>
      <c r="I4" s="2">
        <v>81.42857142857143</v>
      </c>
      <c r="J4" s="2">
        <v>81.42857142857143</v>
      </c>
    </row>
    <row r="5">
      <c r="A5" s="3" t="s">
        <v>14</v>
      </c>
      <c r="B5" s="2">
        <v>2000.0</v>
      </c>
      <c r="C5" s="2">
        <f t="shared" si="1"/>
        <v>285.7142857</v>
      </c>
      <c r="D5" s="2">
        <v>285.7142857142857</v>
      </c>
      <c r="E5" s="2">
        <v>285.7142857142857</v>
      </c>
      <c r="F5" s="2">
        <v>285.7142857142857</v>
      </c>
      <c r="G5" s="2">
        <v>285.7142857142857</v>
      </c>
      <c r="H5" s="2">
        <v>285.7142857142857</v>
      </c>
      <c r="I5" s="2">
        <v>285.7142857142857</v>
      </c>
      <c r="J5" s="2">
        <v>285.7142857142857</v>
      </c>
    </row>
    <row r="6">
      <c r="A6" s="3" t="s">
        <v>15</v>
      </c>
      <c r="B6" s="2">
        <v>9660.0</v>
      </c>
      <c r="C6" s="2">
        <f t="shared" si="1"/>
        <v>1380</v>
      </c>
      <c r="D6" s="2">
        <v>420.0</v>
      </c>
      <c r="E6" s="2">
        <v>1190.0</v>
      </c>
      <c r="F6" s="2">
        <v>1820.0</v>
      </c>
      <c r="G6" s="2">
        <v>1960.0</v>
      </c>
      <c r="H6" s="2">
        <v>1575.0</v>
      </c>
      <c r="I6" s="2">
        <v>945.0</v>
      </c>
      <c r="J6" s="2">
        <v>1750.0</v>
      </c>
    </row>
    <row r="7">
      <c r="A7" s="3" t="s">
        <v>16</v>
      </c>
      <c r="B7" s="2">
        <v>500.0</v>
      </c>
      <c r="C7" s="2">
        <f t="shared" si="1"/>
        <v>71.42857143</v>
      </c>
      <c r="D7" s="2">
        <v>71.42857142857143</v>
      </c>
      <c r="E7" s="2">
        <v>71.42857142857143</v>
      </c>
      <c r="F7" s="2">
        <v>71.42857142857143</v>
      </c>
      <c r="G7" s="2">
        <v>71.42857142857143</v>
      </c>
      <c r="H7" s="2">
        <v>71.42857142857143</v>
      </c>
      <c r="I7" s="2">
        <v>71.42857142857143</v>
      </c>
      <c r="J7" s="2">
        <v>71.42857142857143</v>
      </c>
    </row>
    <row r="8">
      <c r="A8" s="3" t="s">
        <v>17</v>
      </c>
      <c r="B8" s="2">
        <v>600.0</v>
      </c>
      <c r="C8" s="2">
        <f t="shared" si="1"/>
        <v>85.71428571</v>
      </c>
      <c r="D8" s="2">
        <v>0.0</v>
      </c>
      <c r="E8" s="2">
        <v>0.0</v>
      </c>
      <c r="F8" s="2">
        <v>100.0</v>
      </c>
      <c r="G8" s="2">
        <v>100.0</v>
      </c>
      <c r="H8" s="2">
        <v>100.0</v>
      </c>
      <c r="I8" s="2">
        <v>100.0</v>
      </c>
      <c r="J8" s="2">
        <v>100.0</v>
      </c>
    </row>
    <row r="9">
      <c r="A9" s="3" t="s">
        <v>18</v>
      </c>
      <c r="B9" s="2">
        <f t="shared" ref="B9:J9" si="2">SUM(B2:B8)</f>
        <v>32130</v>
      </c>
      <c r="C9" s="2">
        <f t="shared" si="2"/>
        <v>4590</v>
      </c>
      <c r="D9" s="2">
        <f t="shared" si="2"/>
        <v>3544.285714</v>
      </c>
      <c r="E9" s="2">
        <f t="shared" si="2"/>
        <v>4314.285714</v>
      </c>
      <c r="F9" s="2">
        <f t="shared" si="2"/>
        <v>5044.285714</v>
      </c>
      <c r="G9" s="2">
        <f t="shared" si="2"/>
        <v>5184.285714</v>
      </c>
      <c r="H9" s="2">
        <f t="shared" si="2"/>
        <v>4799.285714</v>
      </c>
      <c r="I9" s="2">
        <f t="shared" si="2"/>
        <v>4169.285714</v>
      </c>
      <c r="J9" s="2">
        <f t="shared" si="2"/>
        <v>4974.285714</v>
      </c>
    </row>
    <row r="10">
      <c r="A10" s="3" t="s">
        <v>18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O10" s="2" t="s">
        <v>20</v>
      </c>
      <c r="P10" s="2" t="s">
        <v>21</v>
      </c>
      <c r="Q10" s="2" t="s">
        <v>22</v>
      </c>
      <c r="R10" s="2" t="s">
        <v>23</v>
      </c>
      <c r="S10" s="2" t="s">
        <v>24</v>
      </c>
      <c r="T10" s="2" t="s">
        <v>7</v>
      </c>
      <c r="U10" s="2" t="s">
        <v>8</v>
      </c>
    </row>
    <row r="11">
      <c r="A11" s="4" t="s">
        <v>25</v>
      </c>
      <c r="B11" s="4" t="s">
        <v>19</v>
      </c>
      <c r="C11" s="4" t="s">
        <v>19</v>
      </c>
      <c r="D11" s="4">
        <v>4619.0</v>
      </c>
      <c r="E11" s="4">
        <v>4314.0</v>
      </c>
      <c r="F11" s="4">
        <v>5709.0</v>
      </c>
      <c r="G11" s="4">
        <v>5749.0</v>
      </c>
      <c r="H11" s="4">
        <v>4550.0</v>
      </c>
      <c r="I11" s="4">
        <v>4200.0</v>
      </c>
      <c r="J11" s="4">
        <v>-630.0</v>
      </c>
      <c r="O11" s="2">
        <v>1820.0</v>
      </c>
      <c r="P11" s="2">
        <v>1960.0</v>
      </c>
      <c r="Q11" s="2">
        <v>1750.0</v>
      </c>
      <c r="R11" s="2">
        <v>1190.0</v>
      </c>
      <c r="S11" s="2">
        <v>420.0</v>
      </c>
      <c r="T11" s="2">
        <v>1575.0</v>
      </c>
      <c r="U11" s="2">
        <v>945.0</v>
      </c>
    </row>
    <row r="16">
      <c r="D16" s="2" t="s">
        <v>26</v>
      </c>
      <c r="E16" s="2" t="s">
        <v>26</v>
      </c>
    </row>
    <row r="17">
      <c r="A17" s="2" t="s">
        <v>7</v>
      </c>
      <c r="B17" s="2">
        <v>260.0</v>
      </c>
      <c r="C17" s="2">
        <v>4539.0</v>
      </c>
    </row>
    <row r="18">
      <c r="A18" s="2" t="s">
        <v>8</v>
      </c>
      <c r="B18" s="2">
        <v>0.0</v>
      </c>
      <c r="C18" s="2">
        <v>4169.0</v>
      </c>
    </row>
    <row r="19">
      <c r="A19" s="2" t="s">
        <v>6</v>
      </c>
      <c r="B19" s="2">
        <v>300.0</v>
      </c>
      <c r="C19" s="2">
        <v>4884.0</v>
      </c>
      <c r="D19" s="2">
        <v>690.0</v>
      </c>
      <c r="E19" s="2">
        <v>175.0</v>
      </c>
    </row>
    <row r="20">
      <c r="A20" s="2" t="s">
        <v>5</v>
      </c>
      <c r="B20" s="2">
        <v>0.0</v>
      </c>
      <c r="C20" s="2">
        <v>5044.0</v>
      </c>
      <c r="D20" s="2">
        <v>490.0</v>
      </c>
      <c r="E20" s="2">
        <v>175.0</v>
      </c>
    </row>
    <row r="21" ht="15.75" customHeight="1">
      <c r="A21" s="2" t="s">
        <v>26</v>
      </c>
      <c r="B21" s="2">
        <v>2800.0</v>
      </c>
      <c r="C21" s="2">
        <v>2174.0</v>
      </c>
    </row>
    <row r="22" ht="15.75" customHeight="1">
      <c r="A22" s="2" t="s">
        <v>3</v>
      </c>
      <c r="B22" s="2">
        <v>200.0</v>
      </c>
      <c r="C22" s="2">
        <v>3344.0</v>
      </c>
      <c r="D22" s="2">
        <v>1100.0</v>
      </c>
      <c r="E22" s="2">
        <v>175.0</v>
      </c>
    </row>
    <row r="23" ht="15.75" customHeight="1">
      <c r="A23" s="2" t="s">
        <v>4</v>
      </c>
      <c r="B23" s="2">
        <v>0.0</v>
      </c>
      <c r="C23" s="2">
        <v>4314.0</v>
      </c>
    </row>
    <row r="24" ht="15.75" customHeight="1"/>
    <row r="25" ht="15.75" customHeight="1">
      <c r="L25" s="1" t="s">
        <v>0</v>
      </c>
      <c r="M25" s="1" t="s">
        <v>1</v>
      </c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</row>
    <row r="26" ht="15.75" customHeight="1">
      <c r="L26" s="4" t="s">
        <v>25</v>
      </c>
      <c r="M26" s="4" t="s">
        <v>19</v>
      </c>
      <c r="N26" s="4" t="s">
        <v>19</v>
      </c>
      <c r="O26" s="4">
        <v>4619.0</v>
      </c>
      <c r="P26" s="4">
        <v>4314.0</v>
      </c>
      <c r="Q26" s="4">
        <v>5709.0</v>
      </c>
      <c r="R26" s="4">
        <v>5749.0</v>
      </c>
      <c r="S26" s="4">
        <v>4550.0</v>
      </c>
      <c r="T26" s="4">
        <v>4200.0</v>
      </c>
      <c r="U26" s="4">
        <v>-630.0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5" t="s">
        <v>26</v>
      </c>
      <c r="B32" s="5">
        <v>1900.0</v>
      </c>
    </row>
    <row r="33" ht="15.75" customHeight="1">
      <c r="A33" s="5" t="s">
        <v>5</v>
      </c>
      <c r="B33" s="5">
        <v>1900.0</v>
      </c>
    </row>
    <row r="34" ht="15.75" customHeight="1">
      <c r="A34" s="5" t="s">
        <v>6</v>
      </c>
      <c r="B34" s="5">
        <v>1700.0</v>
      </c>
    </row>
    <row r="35" ht="15.75" customHeight="1">
      <c r="A35" s="5" t="s">
        <v>27</v>
      </c>
      <c r="B35" s="5">
        <v>1900.0</v>
      </c>
    </row>
    <row r="36" ht="15.75" customHeight="1">
      <c r="A36" s="5" t="s">
        <v>28</v>
      </c>
      <c r="B36" s="5">
        <v>1000.0</v>
      </c>
    </row>
    <row r="37" ht="15.75" customHeight="1">
      <c r="A37" s="5" t="s">
        <v>29</v>
      </c>
      <c r="B37" s="5">
        <v>1900.0</v>
      </c>
    </row>
    <row r="38" ht="15.75" customHeight="1">
      <c r="A38" s="5" t="s">
        <v>30</v>
      </c>
      <c r="B38" s="5">
        <v>1900.0</v>
      </c>
    </row>
    <row r="39" ht="15.75" customHeight="1">
      <c r="A39" s="5" t="s">
        <v>31</v>
      </c>
      <c r="B39" s="5">
        <v>1900.0</v>
      </c>
    </row>
    <row r="40" ht="15.75" customHeight="1">
      <c r="A40" s="5" t="s">
        <v>7</v>
      </c>
      <c r="B40" s="5">
        <v>1900.0</v>
      </c>
    </row>
    <row r="41" ht="15.75" customHeight="1"/>
    <row r="42" ht="15.75" customHeight="1"/>
    <row r="43" ht="15.75" customHeight="1">
      <c r="B43" s="2">
        <f>sum(B32:B40)</f>
        <v>16000</v>
      </c>
    </row>
    <row r="44" ht="15.75" customHeight="1"/>
    <row r="45" ht="15.75" customHeight="1">
      <c r="B45" s="5" t="s">
        <v>13</v>
      </c>
      <c r="C45" s="5">
        <v>655.0</v>
      </c>
    </row>
    <row r="46" ht="15.75" customHeight="1">
      <c r="B46" s="5" t="s">
        <v>32</v>
      </c>
      <c r="C46" s="5">
        <v>200.0</v>
      </c>
    </row>
    <row r="47" ht="15.75" customHeight="1">
      <c r="B47" s="5" t="s">
        <v>33</v>
      </c>
      <c r="C47" s="5">
        <v>500.0</v>
      </c>
    </row>
    <row r="48" ht="15.75" customHeight="1">
      <c r="B48" s="5" t="s">
        <v>34</v>
      </c>
      <c r="C48" s="5">
        <v>15000.0</v>
      </c>
    </row>
    <row r="49" ht="15.75" customHeight="1"/>
    <row r="50" ht="15.75" customHeight="1">
      <c r="B50" s="5" t="s">
        <v>18</v>
      </c>
      <c r="C50" s="2">
        <f>sum(C45:C48)</f>
        <v>16355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2">
      <c r="F12" s="5">
        <v>3479.0</v>
      </c>
      <c r="G12" s="2">
        <f>F12/7</f>
        <v>497</v>
      </c>
    </row>
    <row r="13">
      <c r="G13" s="2">
        <f>15000/9</f>
        <v>1666.666667</v>
      </c>
    </row>
    <row r="19">
      <c r="B19" s="6" t="s">
        <v>35</v>
      </c>
      <c r="C19" s="6">
        <v>1132.0</v>
      </c>
      <c r="D19" s="6" t="s">
        <v>30</v>
      </c>
      <c r="E19" s="7" t="s">
        <v>36</v>
      </c>
      <c r="F19" s="8" t="s">
        <v>37</v>
      </c>
      <c r="G19" s="8" t="s">
        <v>38</v>
      </c>
      <c r="H19" s="8" t="s">
        <v>39</v>
      </c>
      <c r="I19" s="8" t="s">
        <v>40</v>
      </c>
      <c r="J19" s="8" t="s">
        <v>41</v>
      </c>
    </row>
    <row r="20">
      <c r="B20" s="6" t="s">
        <v>13</v>
      </c>
      <c r="C20" s="6">
        <v>140.0</v>
      </c>
      <c r="D20" s="6" t="s">
        <v>26</v>
      </c>
      <c r="E20" s="8" t="s">
        <v>26</v>
      </c>
      <c r="F20" s="9">
        <v>497.0</v>
      </c>
      <c r="G20" s="9">
        <v>1667.0</v>
      </c>
      <c r="H20" s="10">
        <f t="shared" ref="H20:H28" si="1">SUM(F20:G20)</f>
        <v>2164</v>
      </c>
      <c r="I20" s="9">
        <v>140.0</v>
      </c>
      <c r="J20" s="11">
        <f t="shared" ref="J20:J28" si="2">H20-I20</f>
        <v>2024</v>
      </c>
    </row>
    <row r="21">
      <c r="B21" s="6" t="s">
        <v>42</v>
      </c>
      <c r="C21" s="6">
        <v>270.0</v>
      </c>
      <c r="D21" s="6" t="s">
        <v>27</v>
      </c>
      <c r="E21" s="8" t="s">
        <v>6</v>
      </c>
      <c r="F21" s="9">
        <v>0.0</v>
      </c>
      <c r="G21" s="9">
        <v>1667.0</v>
      </c>
      <c r="H21" s="10">
        <f t="shared" si="1"/>
        <v>1667</v>
      </c>
      <c r="I21" s="9">
        <v>0.0</v>
      </c>
      <c r="J21" s="11">
        <f t="shared" si="2"/>
        <v>1667</v>
      </c>
    </row>
    <row r="22">
      <c r="B22" s="6" t="s">
        <v>13</v>
      </c>
      <c r="C22" s="6">
        <v>140.0</v>
      </c>
      <c r="D22" s="6" t="s">
        <v>30</v>
      </c>
      <c r="E22" s="8" t="s">
        <v>5</v>
      </c>
      <c r="F22" s="9">
        <v>497.0</v>
      </c>
      <c r="G22" s="9">
        <v>1667.0</v>
      </c>
      <c r="H22" s="10">
        <f t="shared" si="1"/>
        <v>2164</v>
      </c>
      <c r="I22" s="9">
        <v>0.0</v>
      </c>
      <c r="J22" s="11">
        <f t="shared" si="2"/>
        <v>2164</v>
      </c>
    </row>
    <row r="23">
      <c r="B23" s="6" t="s">
        <v>43</v>
      </c>
      <c r="C23" s="6">
        <v>102.0</v>
      </c>
      <c r="D23" s="6" t="s">
        <v>44</v>
      </c>
      <c r="E23" s="8" t="s">
        <v>30</v>
      </c>
      <c r="F23" s="9">
        <v>497.0</v>
      </c>
      <c r="G23" s="9">
        <v>1667.0</v>
      </c>
      <c r="H23" s="10">
        <f t="shared" si="1"/>
        <v>2164</v>
      </c>
      <c r="I23" s="9">
        <v>1797.0</v>
      </c>
      <c r="J23" s="11">
        <f t="shared" si="2"/>
        <v>367</v>
      </c>
    </row>
    <row r="24">
      <c r="B24" s="6" t="s">
        <v>45</v>
      </c>
      <c r="C24" s="6">
        <v>1150.0</v>
      </c>
      <c r="D24" s="6" t="s">
        <v>44</v>
      </c>
      <c r="E24" s="8" t="s">
        <v>46</v>
      </c>
      <c r="F24" s="9">
        <v>497.0</v>
      </c>
      <c r="G24" s="9">
        <v>1667.0</v>
      </c>
      <c r="H24" s="10">
        <f t="shared" si="1"/>
        <v>2164</v>
      </c>
      <c r="I24" s="9">
        <v>0.0</v>
      </c>
      <c r="J24" s="11">
        <f t="shared" si="2"/>
        <v>2164</v>
      </c>
    </row>
    <row r="25">
      <c r="B25" s="6" t="s">
        <v>47</v>
      </c>
      <c r="C25" s="6">
        <v>20.0</v>
      </c>
      <c r="D25" s="6" t="s">
        <v>44</v>
      </c>
      <c r="E25" s="8" t="s">
        <v>48</v>
      </c>
      <c r="F25" s="9">
        <v>497.0</v>
      </c>
      <c r="G25" s="9">
        <v>1667.0</v>
      </c>
      <c r="H25" s="10">
        <f t="shared" si="1"/>
        <v>2164</v>
      </c>
      <c r="I25" s="9">
        <v>0.0</v>
      </c>
      <c r="J25" s="11">
        <f t="shared" si="2"/>
        <v>2164</v>
      </c>
    </row>
    <row r="26">
      <c r="B26" s="6" t="s">
        <v>49</v>
      </c>
      <c r="C26" s="6">
        <v>420.0</v>
      </c>
      <c r="D26" s="6" t="s">
        <v>30</v>
      </c>
      <c r="E26" s="8" t="s">
        <v>44</v>
      </c>
      <c r="F26" s="9">
        <v>497.0</v>
      </c>
      <c r="G26" s="9">
        <v>1667.0</v>
      </c>
      <c r="H26" s="10">
        <f t="shared" si="1"/>
        <v>2164</v>
      </c>
      <c r="I26" s="9">
        <v>1272.0</v>
      </c>
      <c r="J26" s="11">
        <f t="shared" si="2"/>
        <v>892</v>
      </c>
    </row>
    <row r="27">
      <c r="B27" s="6" t="s">
        <v>50</v>
      </c>
      <c r="C27" s="6">
        <v>105.0</v>
      </c>
      <c r="D27" s="6" t="s">
        <v>30</v>
      </c>
      <c r="E27" s="8" t="s">
        <v>29</v>
      </c>
      <c r="F27" s="9">
        <v>0.0</v>
      </c>
      <c r="G27" s="9">
        <v>1667.0</v>
      </c>
      <c r="H27" s="10">
        <f t="shared" si="1"/>
        <v>1667</v>
      </c>
      <c r="I27" s="9">
        <v>0.0</v>
      </c>
      <c r="J27" s="11">
        <f t="shared" si="2"/>
        <v>1667</v>
      </c>
    </row>
    <row r="28">
      <c r="B28" s="6" t="s">
        <v>51</v>
      </c>
      <c r="C28" s="6">
        <v>15000.0</v>
      </c>
      <c r="D28" s="12"/>
      <c r="E28" s="8" t="s">
        <v>27</v>
      </c>
      <c r="F28" s="9">
        <v>497.0</v>
      </c>
      <c r="G28" s="9">
        <v>1667.0</v>
      </c>
      <c r="H28" s="10">
        <f t="shared" si="1"/>
        <v>2164</v>
      </c>
      <c r="I28" s="9">
        <v>270.0</v>
      </c>
      <c r="J28" s="11">
        <f t="shared" si="2"/>
        <v>1894</v>
      </c>
    </row>
    <row r="29">
      <c r="B29" s="5" t="s">
        <v>18</v>
      </c>
      <c r="C29" s="2">
        <f>SUM(C20:C28)</f>
        <v>17347</v>
      </c>
      <c r="E29" s="5" t="s">
        <v>18</v>
      </c>
      <c r="F29" s="2">
        <f t="shared" ref="F29:J29" si="3">SUM(F20:F28)</f>
        <v>3479</v>
      </c>
      <c r="G29" s="2">
        <f t="shared" si="3"/>
        <v>15003</v>
      </c>
      <c r="H29" s="2">
        <f t="shared" si="3"/>
        <v>18482</v>
      </c>
      <c r="I29" s="2">
        <f t="shared" si="3"/>
        <v>3479</v>
      </c>
      <c r="J29" s="2">
        <f t="shared" si="3"/>
        <v>15003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8">
      <c r="F18" s="5" t="s">
        <v>52</v>
      </c>
      <c r="G18" s="5">
        <v>20036.0</v>
      </c>
      <c r="H18" s="5">
        <v>12000.0</v>
      </c>
      <c r="I18" s="2">
        <f t="shared" ref="I18:I20" si="1">G18-H18</f>
        <v>8036</v>
      </c>
    </row>
    <row r="19">
      <c r="F19" s="5" t="s">
        <v>53</v>
      </c>
      <c r="G19" s="5">
        <v>37583.0</v>
      </c>
      <c r="H19" s="5">
        <v>15000.0</v>
      </c>
      <c r="I19" s="2">
        <f t="shared" si="1"/>
        <v>22583</v>
      </c>
    </row>
    <row r="20">
      <c r="F20" s="5" t="s">
        <v>54</v>
      </c>
      <c r="G20" s="5">
        <v>7000.0</v>
      </c>
      <c r="H20" s="5">
        <v>0.0</v>
      </c>
      <c r="I20" s="2">
        <f t="shared" si="1"/>
        <v>7000</v>
      </c>
    </row>
    <row r="30">
      <c r="I30" s="5" t="s">
        <v>55</v>
      </c>
      <c r="J30" s="5">
        <v>15000.0</v>
      </c>
    </row>
    <row r="31">
      <c r="I31" s="5" t="s">
        <v>4</v>
      </c>
      <c r="J31" s="5">
        <v>12000.0</v>
      </c>
    </row>
    <row r="40">
      <c r="J40" s="5">
        <v>27000.0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2017-01-03T18:05:08Z</dcterms:created>
  <dc:creator>Gift</dc:creator>
</cp:coreProperties>
</file>