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vivado\pynq\barrel_distortion_correction\hls_brl_corr1\src\"/>
    </mc:Choice>
  </mc:AlternateContent>
  <xr:revisionPtr revIDLastSave="0" documentId="8_{B153A2E9-201D-403A-AB05-FB6F48CE93A8}" xr6:coauthVersionLast="47" xr6:coauthVersionMax="47" xr10:uidLastSave="{00000000-0000-0000-0000-000000000000}"/>
  <bookViews>
    <workbookView xWindow="1050" yWindow="0" windowWidth="26235" windowHeight="17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K_1">Sheet1!$B$1</definedName>
    <definedName name="r_d">Sheet1!$B$8</definedName>
    <definedName name="r_u">Sheet1!$B$9</definedName>
    <definedName name="x_cntr">Sheet1!$B$4</definedName>
    <definedName name="x_d">Sheet1!$B$6</definedName>
    <definedName name="y_center">Sheet1!$B$4:$B$5</definedName>
    <definedName name="y_cntr">Sheet1!$B$5</definedName>
    <definedName name="y_d">Sheet1!$B$7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2" i="1" s="1"/>
  <c r="B5" i="1"/>
  <c r="B4" i="1"/>
  <c r="B11" i="1" l="1" a="1"/>
  <c r="B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<sst xmlns="http://schemas.openxmlformats.org/spreadsheetml/2006/main" count="15" uniqueCount="15">
  <si>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img_w</t>
  </si>
  <si>
    <t>img_h</t>
  </si>
  <si>
    <t>r_d</t>
  </si>
  <si>
    <t>x_d</t>
  </si>
  <si>
    <t>y_d</t>
  </si>
  <si>
    <t>r_u = r_d * (1 + k1 * r_d**2)</t>
  </si>
  <si>
    <t>r_u</t>
  </si>
  <si>
    <t>k1</t>
  </si>
  <si>
    <t>x_u = x_center + (x_d - x_center) * (r_u / r_d)</t>
  </si>
  <si>
    <t>y_u = y_center + (y_d - y_center) * (r_u / r_d)</t>
  </si>
  <si>
    <t>sqrt((x_d - x_center)**2 + (y_d - y_center)**2)</t>
  </si>
  <si>
    <t>x_u</t>
  </si>
  <si>
    <t>y_u</t>
  </si>
  <si>
    <t>x_cntr</t>
  </si>
  <si>
    <t>y_cntr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</si>
</sst>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CDC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defaultGridColor="0" colorId="23" workbookViewId="0">
      <selection activeCell="B1" sqref="B1"/>
    </sheetView>
  </sheetViews>
  <sheetFormatPr defaultRowHeight="15" x14ac:dyDescent="0.25"/>
  <cols>
    <col min="2" max="2" width="10.140625" bestFit="1" customWidth="1"/>
    <col min="3" max="3" width="3.7109375" customWidth="1"/>
  </cols>
  <sheetData>
    <row r="1" spans="1:4" x14ac:dyDescent="0.25">
      <c r="A1" t="s">
        <v>7</v>
      </c>
      <c r="B1">
        <v>0</v>
      </c>
    </row>
    <row r="2" spans="1:4" x14ac:dyDescent="0.25">
      <c r="A2" t="s">
        <v>0</v>
      </c>
      <c r="B2">
        <v>128</v>
      </c>
    </row>
    <row r="3" spans="1:4" x14ac:dyDescent="0.25">
      <c r="A3" t="s">
        <v>1</v>
      </c>
      <c r="B3">
        <v>100</v>
      </c>
    </row>
    <row r="4" spans="1:4" x14ac:dyDescent="0.25">
      <c r="A4" t="s">
        <v>13</v>
      </c>
      <c r="B4">
        <f>B2/2</f>
        <v>64</v>
      </c>
    </row>
    <row r="5" spans="1:4" x14ac:dyDescent="0.25">
      <c r="A5" t="s">
        <v>14</v>
      </c>
      <c r="B5">
        <f>B3/2</f>
        <v>50</v>
      </c>
    </row>
    <row r="6" spans="1:4" x14ac:dyDescent="0.25">
      <c r="A6" t="s">
        <v>3</v>
      </c>
      <c r="B6">
        <v>5</v>
      </c>
    </row>
    <row r="7" spans="1:4" x14ac:dyDescent="0.25">
      <c r="A7" t="s">
        <v>4</v>
      </c>
      <c r="B7">
        <v>0</v>
      </c>
    </row>
    <row r="8" spans="1:4" x14ac:dyDescent="0.25">
      <c r="A8" t="s">
        <v>2</v>
      </c>
      <c r="B8" s="1">
        <f>SQRT( POWER(x_d-x_cntr,2) + POWER(y_d-y_cntr,2))</f>
        <v>77.336925203941234</v>
      </c>
      <c r="C8" s="1"/>
      <c r="D8" t="s">
        <v>10</v>
      </c>
    </row>
    <row r="9" spans="1:4" x14ac:dyDescent="0.25">
      <c r="A9" t="s">
        <v>6</v>
      </c>
      <c r="B9" s="1">
        <f>B8*(1+K_1*POWER(r_d,2))</f>
        <v>77.336925203941234</v>
      </c>
      <c r="C9" s="1"/>
      <c r="D9" t="s">
        <v>5</v>
      </c>
    </row>
    <row r="11" spans="1:4" x14ac:dyDescent="0.25">
      <c r="A11" t="s">
        <v>11</v>
      </c>
      <c r="B11" s="1" cm="1">
        <f t="array" ref="B11">x_cntr+(x_d-x_cntr) * (r_u/r_d)</f>
        <v>5</v>
      </c>
      <c r="D11" t="s">
        <v>8</v>
      </c>
    </row>
    <row r="12" spans="1:4" x14ac:dyDescent="0.25">
      <c r="A12" t="s">
        <v>12</v>
      </c>
      <c r="B12" s="1">
        <f>y_cntr+(y_d-y_cntr) * (r_u/r_d)</f>
        <v>0</v>
      </c>
      <c r="D1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defaultGridColor="0" colorId="23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defaultGridColor="0" colorId="2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K_1</vt:lpstr>
      <vt:lpstr>r_d</vt:lpstr>
      <vt:lpstr>r_u</vt:lpstr>
      <vt:lpstr>x_cntr</vt:lpstr>
      <vt:lpstr>x_d</vt:lpstr>
      <vt:lpstr>y_center</vt:lpstr>
      <vt:lpstr>y_cntr</vt:lpstr>
      <vt:lpstr>y_d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2016-10-23T11:05:17Z</dcterms:created>
  <dcterms:modified xsi:type="dcterms:W3CDTF">2025-07-07T14:29:20Z</dcterms:modified>
</cp:coreProperties>
</file>