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9a92cd92b088260/Documents/Study2025/Excel/"/>
    </mc:Choice>
  </mc:AlternateContent>
  <xr:revisionPtr revIDLastSave="105" documentId="13_ncr:1_{EA26473C-7E30-4127-9551-2149B51926C9}" xr6:coauthVersionLast="47" xr6:coauthVersionMax="47" xr10:uidLastSave="{00657B1A-E9A9-4BE2-BC90-B234C9791EF8}"/>
  <bookViews>
    <workbookView xWindow="-108" yWindow="-108" windowWidth="23256" windowHeight="12456" activeTab="4" xr2:uid="{26D4546B-D2A1-4444-8EAF-A6228F96F0C1}"/>
  </bookViews>
  <sheets>
    <sheet name="P2" sheetId="9" r:id="rId1"/>
    <sheet name="Data" sheetId="2" r:id="rId2"/>
    <sheet name="Assets" sheetId="4" r:id="rId3"/>
    <sheet name="Pivots" sheetId="7" r:id="rId4"/>
    <sheet name="Dashboard " sheetId="5" r:id="rId5"/>
  </sheets>
  <definedNames>
    <definedName name="_xlnm._FilterDatabase" localSheetId="1" hidden="1">Data!$B$3:$H$1003</definedName>
    <definedName name="_xlcn.WorksheetConnection_ExcelCallcenterProject2025.xlsxcalls1" hidden="1">calls[]</definedName>
    <definedName name="_xlcn.WorksheetConnection_ExcelCallcenterProject2025.xlsxcustomers1" hidden="1">customers[]</definedName>
    <definedName name="Slicer_Representative">#N/A</definedName>
  </definedNames>
  <calcPr calcId="191029"/>
  <pivotCaches>
    <pivotCache cacheId="1934" r:id="rId6"/>
    <pivotCache cacheId="1937" r:id="rId7"/>
    <pivotCache cacheId="1940" r:id="rId8"/>
    <pivotCache cacheId="1943" r:id="rId9"/>
    <pivotCache cacheId="1946" r:id="rId10"/>
    <pivotCache cacheId="1949" r:id="rId11"/>
    <pivotCache cacheId="1952" r:id="rId12"/>
    <pivotCache cacheId="1955" r:id="rId13"/>
    <pivotCache cacheId="1958" r:id="rId14"/>
    <pivotCache cacheId="1961" r:id="rId15"/>
    <pivotCache cacheId="1964" r:id="rId16"/>
  </pivotCaches>
  <extLst>
    <ext xmlns:x14="http://schemas.microsoft.com/office/spreadsheetml/2009/9/main" uri="{876F7934-8845-4945-9796-88D515C7AA90}">
      <x14:pivotCaches>
        <pivotCache cacheId="349"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Excel Call center Project 2025.xlsx!calls"/>
          <x15:modelTable id="customers" name="customers" connection="WorksheetConnection_Excel Call center Project 2025.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36" i="9" l="1"/>
  <c r="I42" i="9"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1" i="9" l="1"/>
  <c r="H45" i="9"/>
  <c r="I41" i="9"/>
  <c r="H42" i="9"/>
  <c r="I44" i="9"/>
  <c r="H44" i="9"/>
  <c r="H43" i="9"/>
  <c r="I45" i="9"/>
  <c r="I4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7D91F7-7697-4810-93BD-0FB4BF9FAEA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3BE279E-A2F9-4EC2-8AF0-EDA98C08DE45}" name="WorksheetConnection_Excel Call center Project 2025.xlsx!calls" type="102" refreshedVersion="8" minRefreshableVersion="5">
    <extLst>
      <ext xmlns:x15="http://schemas.microsoft.com/office/spreadsheetml/2010/11/main" uri="{DE250136-89BD-433C-8126-D09CA5730AF9}">
        <x15:connection id="calls" autoDelete="1">
          <x15:rangePr sourceName="_xlcn.WorksheetConnection_ExcelCallcenterProject2025.xlsxcalls1"/>
        </x15:connection>
      </ext>
    </extLst>
  </connection>
  <connection id="3" xr16:uid="{7767841E-4A6C-4DE4-BADC-F7F40EE9FEE3}" name="WorksheetConnection_Excel Call center Project 2025.xlsx!customers" type="102" refreshedVersion="8" minRefreshableVersion="5">
    <extLst>
      <ext xmlns:x15="http://schemas.microsoft.com/office/spreadsheetml/2010/11/main" uri="{DE250136-89BD-433C-8126-D09CA5730AF9}">
        <x15:connection id="customers">
          <x15:rangePr sourceName="_xlcn.WorksheetConnection_ExcelCallcenterProject2025.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<sst xmlns="http://schemas.openxmlformats.org/spreadsheetml/2006/main" count="3221" uniqueCount="1078">
  <si>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</si>
  <si>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</si>
  <si>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</si>
  <si>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</si>
  <si>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</si>
  <si>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</si>
  <si>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</si>
  <si>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</si>
  <si>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</si>
  <si>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</si>
  <si>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</si>
  <si>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</si>
  <si>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</si>
  <si>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</si>
  <si>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</si>
  <si>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</si>
  <si>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</si>
  <si>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</si>
  <si>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</si>
  <si>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</si>
  <si>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</si>
  <si>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</si>
  <si>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</si>
  <si>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</si>
  <si>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</si>
  <si>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</si>
  <si>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</si>
  <si>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</si>
  <si>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</si>
  <si>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</si>
  <si>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</si>
  <si>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</si>
  <si>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</si>
  <si>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</si>
  <si>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</si>
  <si>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</si>
  <si>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</si>
  <si>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</si>
  <si>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</si>
  <si>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</si>
  <si>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</si>
  <si>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</si>
  <si>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</si>
  <si>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</si>
  <si>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</si>
  <si>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</si>
  <si>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</si>
  <si>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</si>
  <si>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</si>
  <si>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</si>
  <si>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</si>
  <si>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</si>
  <si>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</si>
  <si>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</si>
  <si>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</si>
  <si>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</si>
  <si>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</si>
  <si>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</si>
  <si>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</si>
  <si>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</si>
  <si>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</si>
  <si>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</si>
  <si>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</si>
  <si>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</si>
  <si>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</si>
  <si>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</si>
  <si>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</si>
  <si>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</si>
  <si>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</si>
  <si>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</si>
  <si>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</si>
  <si>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</si>
  <si>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</si>
  <si>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</si>
  <si>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</si>
  <si>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</si>
  <si>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</si>
  <si>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</si>
  <si>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</si>
  <si>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</si>
  <si>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</si>
  <si>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</si>
  <si>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</si>
  <si>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</si>
  <si>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</si>
  <si>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</si>
  <si>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</si>
  <si>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</si>
  <si>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</si>
  <si>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</si>
  <si>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</si>
  <si>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</si>
  <si>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</si>
  <si>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</si>
  <si>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</si>
  <si>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</si>
  <si>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</si>
  <si>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</si>
  <si>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</si>
  <si>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</si>
  <si>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</si>
  <si>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</si>
  <si>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</si>
  <si>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</si>
  <si>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</si>
  <si>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</si>
  <si>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</si>
  <si>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</si>
  <si>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</si>
  <si>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</si>
  <si>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</si>
  <si>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</si>
  <si>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</si>
  <si>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</si>
  <si>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</si>
  <si>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</si>
  <si>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</si>
  <si>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</si>
  <si>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</si>
  <si>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</si>
  <si>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</si>
  <si>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</si>
  <si>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</si>
  <si>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</si>
  <si>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</si>
  <si>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</si>
  <si>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</si>
  <si>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</si>
  <si>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</si>
  <si>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</si>
  <si>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</si>
  <si>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</si>
  <si>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</si>
  <si>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</si>
  <si>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</si>
  <si>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</si>
  <si>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</si>
  <si>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</si>
  <si>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</si>
  <si>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</si>
  <si>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</si>
  <si>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</si>
  <si>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</si>
  <si>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</si>
  <si>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</si>
  <si>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</si>
  <si>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</si>
  <si>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</si>
  <si>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</si>
  <si>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</si>
  <si>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</si>
  <si>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</si>
  <si>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</si>
  <si>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</si>
  <si>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</si>
  <si>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</si>
  <si>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</si>
  <si>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</si>
  <si>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</si>
  <si>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</si>
  <si>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</si>
  <si>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</si>
  <si>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</si>
  <si>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</si>
  <si>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</si>
  <si>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</si>
  <si>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</si>
  <si>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</si>
  <si>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</si>
  <si>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</si>
  <si>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</si>
  <si>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</si>
  <si>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</si>
  <si>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</si>
  <si>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</si>
  <si>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</si>
  <si>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</si>
  <si>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</si>
  <si>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</si>
  <si>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</si>
  <si>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</si>
  <si>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</si>
  <si>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</si>
  <si>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</si>
  <si>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</si>
  <si>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</si>
  <si>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</si>
  <si>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</si>
  <si>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</si>
  <si>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</si>
  <si>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</si>
  <si>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</si>
  <si>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</si>
  <si>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</si>
  <si>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</si>
  <si>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</si>
  <si>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</si>
  <si>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</si>
  <si>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</si>
  <si>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</si>
  <si>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</si>
  <si>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</si>
  <si>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</si>
  <si>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</si>
  <si>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</si>
  <si>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</si>
  <si>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</si>
  <si>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</si>
  <si>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</si>
  <si>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</si>
  <si>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</si>
  <si>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</si>
  <si>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</si>
  <si>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</si>
  <si>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</si>
  <si>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</si>
  <si>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</si>
  <si>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</si>
  <si>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</si>
  <si>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</si>
  <si>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</si>
  <si>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</si>
  <si>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</si>
  <si>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</si>
  <si>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</si>
  <si>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</si>
  <si>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</si>
  <si>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</si>
  <si>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</si>
  <si>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</si>
  <si>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</si>
  <si>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</si>
  <si>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</si>
  <si>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</si>
  <si>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</si>
  <si>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</si>
  <si>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</si>
  <si>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</si>
  <si>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</si>
  <si>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</si>
  <si>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</si>
  <si>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</si>
  <si>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</si>
  <si>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</si>
  <si>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</si>
  <si>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</si>
  <si>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</si>
  <si>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</si>
  <si>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</si>
  <si>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</si>
  <si>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</si>
  <si>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</si>
  <si>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</si>
  <si>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</si>
  <si>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</si>
  <si>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</si>
  <si>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</si>
  <si>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</si>
  <si>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</si>
  <si>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</si>
  <si>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</si>
  <si>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</si>
  <si>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</si>
  <si>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</si>
  <si>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</si>
  <si>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</si>
  <si>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</si>
  <si>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</si>
  <si>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</si>
  <si>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</si>
  <si>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</si>
  <si>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</si>
  <si>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</si>
  <si>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</si>
  <si>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</si>
  <si>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</si>
  <si>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</si>
  <si>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</si>
  <si>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</si>
  <si>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</si>
  <si>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</si>
  <si>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</si>
  <si>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</si>
  <si>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</si>
  <si>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</si>
  <si>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</si>
  <si>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</si>
  <si>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</si>
  <si>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</si>
  <si>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</si>
  <si>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</si>
  <si>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</si>
  <si>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</si>
  <si>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</si>
  <si>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</si>
  <si>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</si>
  <si>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</si>
  <si>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</si>
  <si>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</si>
  <si>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</si>
  <si>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</si>
  <si>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</si>
  <si>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</si>
  <si>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</si>
  <si>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</si>
  <si>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</si>
  <si>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</si>
  <si>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</si>
  <si>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</si>
  <si>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</si>
  <si>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</si>
  <si>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</si>
  <si>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</si>
  <si>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</si>
  <si>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</si>
  <si>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</si>
  <si>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</si>
  <si>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</si>
  <si>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</si>
  <si>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</si>
  <si>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</si>
  <si>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</si>
  <si>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</si>
  <si>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</si>
  <si>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</si>
  <si>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</si>
  <si>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</si>
  <si>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</si>
  <si>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</si>
  <si>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</si>
  <si>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</si>
  <si>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</si>
  <si>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</si>
  <si>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</si>
  <si>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</si>
  <si>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</si>
  <si>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</si>
  <si>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</si>
  <si>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</si>
  <si>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</si>
  <si>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</si>
  <si>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</si>
  <si>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</si>
  <si>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</si>
  <si>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</si>
  <si>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</si>
  <si>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</si>
  <si>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</si>
  <si>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</si>
  <si>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</si>
  <si>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</si>
  <si>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</si>
  <si>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</si>
  <si>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</si>
  <si>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</si>
  <si>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</si>
  <si>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</si>
  <si>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</si>
  <si>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</si>
  <si>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</si>
  <si>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</si>
  <si>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</si>
  <si>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</si>
  <si>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</si>
  <si>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</si>
  <si>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</si>
  <si>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</si>
  <si>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</si>
  <si>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</si>
  <si>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</si>
  <si>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</si>
  <si>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</si>
  <si>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</si>
  <si>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</si>
  <si>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</si>
  <si>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</si>
  <si>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</si>
  <si>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</si>
  <si>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</si>
  <si>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</si>
  <si>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</si>
  <si>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</si>
  <si>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</si>
  <si>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</si>
  <si>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</si>
  <si>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</si>
  <si>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</si>
  <si>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</si>
  <si>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</si>
  <si>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</si>
  <si>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</si>
  <si>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</si>
  <si>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</si>
  <si>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</si>
  <si>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</si>
  <si>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</si>
  <si>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</si>
  <si>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</si>
  <si>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</si>
  <si>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</si>
  <si>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</si>
  <si>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</si>
  <si>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</si>
  <si>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</si>
  <si>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</si>
  <si>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</si>
  <si>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</si>
  <si>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</si>
  <si>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</si>
  <si>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</si>
  <si>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</si>
  <si>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</si>
  <si>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</si>
  <si>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</si>
  <si>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</si>
  <si>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</si>
  <si>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</si>
  <si>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</si>
  <si>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</si>
  <si>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</si>
  <si>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</si>
  <si>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</si>
  <si>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</si>
  <si>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</si>
  <si>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</si>
  <si>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</si>
  <si>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</si>
  <si>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</si>
  <si>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</si>
  <si>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</si>
  <si>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</si>
  <si>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</si>
  <si>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</si>
  <si>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</si>
  <si>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</si>
  <si>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</si>
  <si>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</si>
  <si>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</si>
  <si>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</si>
  <si>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</si>
  <si>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</si>
  <si>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</si>
  <si>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</si>
  <si>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</si>
  <si>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</si>
  <si>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</si>
  <si>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</si>
  <si>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</si>
  <si>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</si>
  <si>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</si>
  <si>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</si>
  <si>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</si>
  <si>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</si>
  <si>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</si>
  <si>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</si>
  <si>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</si>
  <si>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</si>
  <si>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</si>
  <si>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</si>
  <si>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</si>
  <si>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</si>
  <si>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</si>
  <si>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</si>
  <si>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</si>
  <si>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</si>
  <si>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</si>
  <si>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</si>
  <si>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</si>
  <si>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</si>
  <si>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</si>
  <si>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</si>
  <si>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</si>
  <si>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</si>
  <si>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</si>
  <si>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</si>
  <si>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</si>
  <si>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</si>
  <si>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</si>
  <si>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</si>
  <si>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</si>
  <si>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</si>
  <si>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</si>
  <si>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</si>
  <si>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</si>
  <si>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</si>
  <si>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</si>
  <si>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</si>
  <si>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</si>
  <si>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</si>
  <si>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</si>
  <si>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</si>
  <si>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</si>
  <si>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</si>
  <si>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</si>
  <si>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</si>
  <si>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</si>
  <si>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</si>
  <si>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</si>
  <si>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</si>
  <si>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</si>
  <si>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</si>
  <si>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</si>
  <si>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</si>
  <si>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</si>
  <si>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</si>
  <si>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</si>
  <si>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</si>
  <si>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</si>
  <si>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</si>
  <si>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</si>
  <si>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</si>
  <si>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</si>
  <si>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</si>
  <si>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</si>
  <si>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</si>
  <si>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</si>
  <si>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</si>
  <si>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</si>
  <si>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</si>
  <si>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</si>
  <si>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</si>
  <si>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</si>
  <si>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</si>
  <si>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</si>
  <si>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</si>
  <si>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</si>
  <si>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</si>
  <si>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</si>
  <si>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</si>
  <si>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</si>
  <si>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</si>
  <si>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</si>
  <si>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</si>
  <si>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</si>
  <si>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</si>
  <si>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</si>
  <si>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</si>
  <si>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</si>
  <si>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</si>
  <si>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</si>
  <si>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</si>
  <si>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</si>
  <si>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</si>
  <si>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</si>
  <si>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</si>
  <si>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</si>
  <si>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</si>
  <si>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</si>
  <si>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</si>
  <si>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</si>
  <si>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</si>
  <si>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</si>
  <si>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</si>
  <si>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</si>
  <si>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</si>
  <si>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</si>
  <si>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</si>
  <si>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</si>
  <si>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</si>
  <si>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</si>
  <si>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</si>
  <si>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</si>
  <si>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</si>
  <si>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</si>
  <si>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</si>
  <si>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</si>
  <si>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</si>
  <si>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</si>
  <si>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</si>
  <si>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</si>
  <si>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</si>
  <si>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</si>
  <si>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</si>
  <si>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</si>
  <si>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</si>
  <si>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</si>
  <si>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</si>
  <si>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</si>
  <si>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</si>
  <si>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</si>
  <si>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</si>
  <si>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</si>
  <si>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</si>
  <si>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</si>
  <si>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</si>
  <si>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</si>
  <si>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</si>
  <si>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</si>
  <si>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</si>
  <si>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</si>
  <si>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</si>
  <si>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</si>
  <si>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</si>
  <si>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</si>
  <si>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</si>
  <si>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</si>
  <si>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</si>
  <si>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</si>
  <si>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</si>
  <si>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</si>
  <si>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</si>
  <si>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</si>
  <si>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</si>
  <si>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</si>
  <si>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</si>
  <si>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</si>
  <si>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</si>
  <si>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</si>
  <si>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</si>
  <si>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</si>
  <si>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</si>
  <si>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</si>
  <si>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</si>
  <si>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</si>
  <si>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</si>
  <si>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</si>
  <si>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</si>
  <si>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</si>
  <si>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</si>
  <si>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</si>
  <si>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</si>
  <si>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</si>
  <si>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</si>
  <si>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</si>
  <si>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</si>
  <si>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</si>
  <si>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</si>
  <si>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</si>
  <si>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</si>
  <si>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</si>
  <si>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</si>
  <si>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</si>
  <si>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</si>
  <si>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</si>
  <si>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</si>
  <si>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</si>
  <si>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</si>
  <si>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</si>
  <si>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</si>
  <si>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</si>
  <si>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</si>
  <si>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</si>
  <si>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</si>
  <si>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</si>
  <si>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</si>
  <si>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</si>
  <si>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</si>
  <si>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</si>
  <si>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</si>
  <si>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</si>
  <si>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</si>
  <si>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</si>
  <si>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</si>
  <si>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</si>
  <si>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</si>
  <si>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</si>
  <si>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</si>
  <si>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</si>
  <si>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</si>
  <si>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</si>
  <si>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</si>
  <si>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</si>
  <si>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</si>
  <si>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</si>
  <si>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</si>
  <si>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</si>
  <si>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</si>
  <si>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</si>
  <si>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</si>
  <si>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</si>
  <si>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</si>
  <si>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</si>
  <si>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</si>
  <si>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</si>
  <si>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</si>
  <si>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</si>
  <si>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</si>
  <si>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</si>
  <si>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</si>
  <si>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</si>
  <si>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</si>
  <si>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</si>
  <si>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</si>
  <si>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</si>
  <si>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</si>
  <si>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</si>
  <si>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</si>
  <si>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</si>
  <si>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</si>
  <si>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</si>
  <si>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</si>
  <si>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</si>
  <si>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</si>
  <si>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</si>
  <si>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</si>
  <si>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</si>
  <si>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</si>
  <si>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</si>
  <si>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</si>
  <si>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</si>
  <si>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</si>
  <si>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</si>
  <si>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</si>
  <si>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</si>
  <si>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</si>
  <si>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</si>
  <si>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</si>
  <si>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</si>
  <si>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</si>
  <si>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</si>
  <si>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</si>
  <si>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</si>
  <si>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</si>
  <si>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</si>
  <si>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</si>
  <si>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</si>
  <si>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</si>
  <si>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</si>
  <si>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</si>
  <si>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</si>
  <si>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</si>
  <si>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</si>
  <si>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</si>
  <si>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</si>
  <si>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</si>
  <si>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</si>
  <si>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</si>
  <si>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</si>
  <si>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</si>
  <si>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</si>
  <si>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</si>
  <si>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</si>
  <si>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</si>
  <si>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</si>
  <si>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</si>
  <si>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</si>
  <si>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</si>
  <si>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</si>
  <si>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</si>
  <si>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</si>
  <si>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</si>
  <si>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</si>
  <si>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</si>
  <si>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</si>
  <si>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</si>
  <si>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</si>
  <si>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</si>
  <si>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</si>
  <si>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</si>
  <si>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</si>
  <si>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</si>
  <si>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</si>
  <si>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</si>
  <si>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</si>
  <si>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</si>
  <si>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</si>
  <si>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</si>
  <si>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</si>
  <si>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</si>
  <si>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</si>
  <si>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</si>
  <si>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</si>
  <si>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</si>
  <si>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</si>
  <si>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</si>
  <si>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</si>
  <si>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</si>
  <si>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</si>
  <si>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</si>
  <si>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</si>
  <si>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</si>
  <si>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</si>
  <si>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</si>
  <si>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</si>
  <si>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</si>
  <si>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</si>
  <si>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</si>
  <si>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</si>
  <si>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</si>
  <si>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</si>
  <si>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</si>
  <si>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</si>
  <si>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</si>
  <si>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</si>
  <si>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</si>
  <si>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</si>
  <si>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</si>
  <si>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</si>
  <si>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</si>
  <si>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</si>
  <si>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</si>
  <si>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</si>
  <si>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</si>
  <si>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</si>
  <si>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</si>
  <si>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</si>
  <si>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</si>
  <si>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</si>
  <si>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</si>
  <si>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</si>
  <si>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</si>
  <si>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</si>
  <si>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</si>
  <si>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</si>
  <si>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</si>
  <si>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</si>
  <si>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</si>
  <si>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</si>
  <si>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</si>
  <si>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</si>
  <si>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</si>
  <si>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</si>
  <si>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</si>
  <si>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</si>
  <si>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</si>
  <si>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</si>
  <si>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</si>
  <si>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</si>
  <si>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</si>
  <si>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</si>
  <si>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</si>
  <si>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</si>
  <si>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</si>
  <si>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</si>
  <si>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</si>
  <si>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</si>
  <si>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</si>
  <si>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</si>
  <si>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</si>
  <si>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</si>
  <si>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</si>
  <si>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</si>
  <si>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</si>
  <si>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</si>
  <si>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</si>
  <si>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</si>
  <si>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</si>
  <si>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</si>
  <si>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</si>
  <si>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</si>
  <si>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</si>
  <si>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</si>
  <si>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</si>
  <si>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</si>
  <si>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</si>
  <si>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</si>
  <si>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</si>
  <si>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</si>
  <si>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</si>
  <si>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</si>
  <si>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</si>
  <si>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</si>
  <si>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</si>
  <si>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</si>
  <si>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</si>
  <si>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</si>
  <si>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</si>
  <si>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</si>
  <si>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</si>
  <si>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</si>
  <si>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</si>
  <si>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</si>
  <si>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</si>
  <si>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</si>
  <si>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</si>
  <si>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</si>
  <si>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</si>
  <si>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</si>
  <si>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</si>
  <si>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</si>
  <si>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</si>
  <si>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</si>
  <si>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</si>
  <si>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</si>
  <si>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</si>
  <si>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</si>
  <si>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</si>
  <si>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</si>
  <si>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</si>
  <si>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</si>
  <si>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</si>
  <si>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</si>
  <si>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</si>
  <si>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</si>
  <si>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</si>
  <si>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</si>
  <si>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</si>
  <si>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</si>
  <si>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</si>
  <si>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</si>
  <si>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</si>
  <si>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</si>
  <si>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</si>
  <si>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</si>
  <si>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</si>
  <si>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</si>
  <si>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</si>
  <si>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</si>
  <si>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</si>
  <si>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</si>
  <si>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</si>
  <si>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</si>
  <si>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</si>
  <si>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</si>
  <si>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</si>
  <si>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</si>
  <si>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</si>
  <si>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</si>
  <si>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</si>
  <si>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</si>
  <si>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</si>
  <si>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</si>
  <si>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</si>
  <si>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</si>
  <si>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</si>
  <si>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</si>
  <si>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</si>
  <si>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</si>
  <si>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</si>
  <si>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</si>
  <si>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</si>
  <si>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</si>
  <si>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</si>
  <si>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</si>
  <si>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</si>
  <si>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</si>
  <si>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</si>
  <si>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</si>
  <si>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</si>
  <si>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</si>
  <si>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</si>
  <si>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</si>
  <si>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</si>
  <si>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</si>
  <si>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</si>
  <si>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</si>
  <si>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</si>
  <si>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</si>
  <si>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</si>
  <si>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</si>
  <si>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</si>
  <si>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</si>
  <si>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</si>
  <si>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</si>
  <si>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</si>
  <si>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</si>
  <si>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</si>
  <si>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</si>
  <si>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</si>
  <si>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</si>
  <si>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</si>
  <si>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</si>
  <si>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</si>
  <si>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</si>
  <si>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</si>
  <si>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</si>
  <si>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</si>
  <si>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</si>
  <si>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</si>
  <si>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</si>
  <si>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</si>
  <si>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</si>
  <si>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</si>
  <si>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</si>
  <si>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</si>
  <si>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</si>
  <si>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</si>
  <si>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</si>
  <si>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</si>
  <si>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</si>
  <si>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</si>
  <si>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</si>
  <si>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</si>
  <si>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</si>
  <si>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</si>
  <si>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</si>
  <si>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</si>
  <si>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</si>
  <si>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</si>
  <si>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</si>
  <si>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</si>
  <si>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</si>
  <si>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</si>
  <si>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</si>
  <si>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</si>
  <si>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</si>
  <si>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</si>
  <si>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</si>
  <si>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</si>
  <si>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</si>
  <si>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</si>
  <si>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</si>
  <si>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</si>
  <si>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</si>
  <si>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</si>
  <si>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</si>
  <si>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</si>
  <si>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</si>
  <si>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</si>
  <si>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</si>
  <si>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</si>
  <si>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</si>
  <si>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</si>
  <si>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</si>
  <si>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</si>
  <si>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</si>
  <si>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</si>
  <si>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</si>
  <si>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</si>
  <si>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</si>
  <si>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</si>
  <si>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</si>
  <si>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</si>
  <si>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</si>
  <si>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</si>
  <si>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</si>
  <si>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</si>
  <si>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</si>
  <si>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</si>
  <si>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</si>
  <si>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</si>
  <si>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</si>
  <si>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</si>
  <si>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</si>
  <si>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</si>
  <si>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</si>
  <si>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</si>
  <si>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</si>
  <si>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</si>
  <si>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</si>
  <si>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</si>
  <si>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</si>
  <si>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</si>
  <si>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</si>
  <si>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</si>
  <si>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</si>
  <si>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</si>
  <si>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</si>
  <si>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</si>
  <si>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</si>
  <si>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</si>
  <si>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</si>
  <si>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</si>
  <si>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</si>
  <si>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Count of Call number</t>
  </si>
  <si>
    <t>Total Amount</t>
  </si>
  <si>
    <t>Total Duration</t>
  </si>
  <si>
    <t>Avg.Rating.</t>
  </si>
  <si>
    <t>5* Calls</t>
  </si>
  <si>
    <t>Jan</t>
  </si>
  <si>
    <t>Feb</t>
  </si>
  <si>
    <t>Mar</t>
  </si>
  <si>
    <t>Apr</t>
  </si>
  <si>
    <t>May</t>
  </si>
  <si>
    <t>Jun</t>
  </si>
  <si>
    <t>Jul</t>
  </si>
  <si>
    <t>Aug</t>
  </si>
  <si>
    <t>Sep</t>
  </si>
  <si>
    <t>Oct</t>
  </si>
  <si>
    <t>Nov</t>
  </si>
  <si>
    <t>Dec</t>
  </si>
  <si>
    <t>Call Count</t>
  </si>
  <si>
    <t>Call Count2</t>
  </si>
  <si>
    <t>Friday</t>
  </si>
  <si>
    <t>Monday</t>
  </si>
  <si>
    <t>Saturday</t>
  </si>
  <si>
    <t>Sunday</t>
  </si>
  <si>
    <t>Thursday</t>
  </si>
  <si>
    <t>Tuesday</t>
  </si>
  <si>
    <t>Wednesday</t>
  </si>
  <si>
    <t>For graph</t>
  </si>
  <si>
    <t>Rep</t>
  </si>
  <si>
    <t>Calls</t>
  </si>
  <si>
    <t>Amount</t>
  </si>
  <si>
    <t>Sel.cells</t>
  </si>
  <si>
    <t>Sel.Amount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</si>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</sst>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
    <numFmt numFmtId="167" formatCode="&quot;₹&quot;\ #,###.0,&quot;k&quot;"/>
    <numFmt numFmtId="168" formatCode="&quot;₹&quot;\ #,##0.0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6"/>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65" fontId="0" fillId="0" borderId="0" xfId="0" applyNumberFormat="1"/>
    <xf numFmtId="3" fontId="0" fillId="0" borderId="0" xfId="0" applyNumberFormat="1"/>
    <xf numFmtId="0" fontId="4" fillId="3" borderId="0" xfId="0" applyFont="1" applyFill="1"/>
    <xf numFmtId="166" fontId="0" fillId="0" borderId="0" xfId="0" applyNumberFormat="1"/>
    <xf numFmtId="167" fontId="0" fillId="0" borderId="0" xfId="0" applyNumberFormat="1"/>
    <xf numFmtId="0" fontId="0" fillId="4" borderId="0" xfId="0" applyFill="1"/>
    <xf numFmtId="0" fontId="0" fillId="0" borderId="0" xfId="0" applyAlignment="1">
      <alignment horizontal="left" indent="1"/>
    </xf>
    <xf numFmtId="168" fontId="0" fillId="0" borderId="0" xfId="0" applyNumberFormat="1"/>
  </cellXfs>
  <cellStyles count="1">
    <cellStyle name="Normal" xfId="0" builtinId="0"/>
  </cellStyles>
  <dxfs count="169">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6" formatCode="&quot;₹&quot;\ #,##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6" formatCode="&quot;₹&quot;\ #,##0"/>
    </dxf>
    <dxf>
      <numFmt numFmtId="166" formatCode="&quot;₹&quot;\ #,##0"/>
    </dxf>
    <dxf>
      <numFmt numFmtId="166" formatCode="&quot;₹&quot;\ #,##0"/>
    </dxf>
    <dxf>
      <numFmt numFmtId="166" formatCode="&quot;₹&quot;\ #,##0"/>
    </dxf>
    <dxf>
      <numFmt numFmtId="166" formatCode="&quot;₹&quot;\ #,##0"/>
    </dxf>
    <dxf>
      <font>
        <b/>
        <color theme="1"/>
      </font>
      <border>
        <bottom style="thin">
          <color theme="9"/>
        </bottom>
        <vertical/>
        <horizontal/>
      </border>
    </dxf>
    <dxf>
      <font>
        <color rgb="FFFF7C80"/>
      </font>
      <fill>
        <patternFill>
          <bgColor theme="0" tint="-4.9989318521683403E-2"/>
        </patternFill>
      </fill>
      <border>
        <left style="thin">
          <color rgb="FFFF5050"/>
        </left>
        <right style="thin">
          <color rgb="FFFF5050"/>
        </right>
        <top style="thin">
          <color rgb="FFFF5050"/>
        </top>
        <bottom style="thin">
          <color rgb="FFFF5050"/>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68"/>
    </tableStyle>
    <tableStyle name="SlicerStyleLight6 2" pivot="0" table="0" count="10" xr9:uid="{A0D6B357-91F8-4403-8F1F-94CE9B78406A}">
      <tableStyleElement type="wholeTable" dxfId="153"/>
      <tableStyleElement type="headerRow" dxfId="152"/>
    </tableStyle>
  </tableStyles>
  <colors>
    <mruColors>
      <color rgb="FFFF9966"/>
      <color rgb="FFFF7C80"/>
      <color rgb="FFE2860C"/>
      <color rgb="FFCD7F21"/>
      <color rgb="FFFF5050"/>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rgb="FFFF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connections" Target="connections.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eetMetadata" Target="metadata.xml"/><Relationship Id="rId28" Type="http://schemas.microsoft.com/office/2017/06/relationships/rdRichValueTypes" Target="richData/rdRichValueTypes.xml"/><Relationship Id="rId10" Type="http://schemas.openxmlformats.org/officeDocument/2006/relationships/pivotCacheDefinition" Target="pivotCache/pivotCacheDefinition5.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2025.xlsx]P2!Monthly Trend</c:name>
    <c:fmtId val="2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7C80">
                  <a:lumMod val="81000"/>
                </a:srgbClr>
              </a:gs>
              <a:gs pos="100000">
                <a:srgbClr val="FF5050">
                  <a:lumMod val="52000"/>
                  <a:lumOff val="48000"/>
                </a:srgbClr>
              </a:gs>
            </a:gsLst>
            <a:lin ang="5400000" scaled="1"/>
          </a:gradFill>
          <a:ln>
            <a:noFill/>
          </a:ln>
          <a:effectLst/>
        </c:spPr>
        <c:marker>
          <c:symbol val="circle"/>
          <c:size val="5"/>
          <c:spPr>
            <a:gradFill>
              <a:gsLst>
                <a:gs pos="0">
                  <a:srgbClr val="FF7C80">
                    <a:lumMod val="81000"/>
                  </a:srgbClr>
                </a:gs>
                <a:gs pos="100000">
                  <a:srgbClr val="FF5050">
                    <a:lumMod val="52000"/>
                    <a:lumOff val="48000"/>
                  </a:srgbClr>
                </a:gs>
              </a:gsLst>
              <a:lin ang="5400000" scaled="1"/>
            </a:gra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30927384077E-2"/>
          <c:y val="0.17634259259259263"/>
          <c:w val="0.88822462817147851"/>
          <c:h val="0.72125801983085447"/>
        </c:manualLayout>
      </c:layout>
      <c:areaChart>
        <c:grouping val="stacked"/>
        <c:varyColors val="0"/>
        <c:ser>
          <c:idx val="1"/>
          <c:order val="1"/>
          <c:tx>
            <c:strRef>
              <c:f>'P2'!$C$3</c:f>
              <c:strCache>
                <c:ptCount val="1"/>
                <c:pt idx="0">
                  <c:v>Call Count2</c:v>
                </c:pt>
              </c:strCache>
            </c:strRef>
          </c:tx>
          <c:spPr>
            <a:gradFill>
              <a:gsLst>
                <a:gs pos="0">
                  <a:srgbClr val="FF7C80">
                    <a:lumMod val="81000"/>
                  </a:srgbClr>
                </a:gs>
                <a:gs pos="100000">
                  <a:srgbClr val="FF5050">
                    <a:lumMod val="52000"/>
                    <a:lumOff val="48000"/>
                  </a:srgbClr>
                </a:gs>
              </a:gsLst>
              <a:lin ang="5400000" scaled="1"/>
            </a:gradFill>
            <a:ln>
              <a:noFill/>
            </a:ln>
            <a:effectLst/>
          </c:spPr>
          <c:cat>
            <c:strRef>
              <c:f>'P2'!$A$4:$A$16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'P2'!$C$4:$C$16</c:f>
              <c:numCache>
                <c:formatCode>0</c:formatCode>
                <c:ptCount val="12"/>
                <c:pt idx="0">
                  <c:v>47</c:v>
                </c:pt>
                <c:pt idx="1">
                  <c:v>43</c:v>
                </c:pt>
                <c:pt idx="2">
                  <c:v>87</c:v>
                </c:pt>
                <c:pt idx="3">
                  <c:v>72</c:v>
                </c:pt>
                <c:pt idx="4">
                  <c:v>47</c:v>
                </c:pt>
                <c:pt idx="5">
                  <c:v>38</c:v>
                </c:pt>
                <c:pt idx="6">
                  <c:v>44</c:v>
                </c:pt>
                <c:pt idx="7">
                  <c:v>26</c:v>
                </c:pt>
                <c:pt idx="8">
                  <c:v>44</c:v>
                </c:pt>
                <c:pt idx="9">
                  <c:v>63</c:v>
                </c:pt>
                <c:pt idx="10">
                  <c:v>29</c:v>
                </c:pt>
                <c:pt idx="11">
                  <c:v>35</c:v>
                </c:pt>
              </c:numCache>
            </c:numRef>
          </c:val>
          <c:extLst>
            <c:ext xmlns:c16="http://schemas.microsoft.com/office/drawing/2014/chart" uri="{C3380CC4-5D6E-409C-BE32-E72D297353CC}">
              <c16:uniqueId val="{00000002-86D0-4410-AA89-95DF6BB2FC81}"/>
            </c:ext>
          </c:extLst>
        </c:ser>
        <c:dLbls>
          <c:showLegendKey val="0"/>
          <c:showVal val="0"/>
          <c:showCatName val="0"/>
          <c:showSerName val="0"/>
          <c:showPercent val="0"/>
          <c:showBubbleSize val="0"/>
        </c:dLbls>
        <c:axId val="1957722432"/>
        <c:axId val="1957721952"/>
      </c:areaChart>
      <c:lineChart>
        <c:grouping val="standard"/>
        <c:varyColors val="0"/>
        <c:ser>
          <c:idx val="0"/>
          <c:order val="0"/>
          <c:tx>
            <c:strRef>
              <c:f>'P2'!$B$3</c:f>
              <c:strCache>
                <c:ptCount val="1"/>
                <c:pt idx="0">
                  <c:v>Call Count</c:v>
                </c:pt>
              </c:strCache>
            </c:strRef>
          </c:tx>
          <c:spPr>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cat>
            <c:strRef>
              <c:f>'P2'!$A$4:$A$16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'P2'!$B$4:$B$16</c:f>
              <c:numCache>
                <c:formatCode>0</c:formatCode>
                <c:ptCount val="12"/>
                <c:pt idx="0">
                  <c:v>47</c:v>
                </c:pt>
                <c:pt idx="1">
                  <c:v>43</c:v>
                </c:pt>
                <c:pt idx="2">
                  <c:v>87</c:v>
                </c:pt>
                <c:pt idx="3">
                  <c:v>72</c:v>
                </c:pt>
                <c:pt idx="4">
                  <c:v>47</c:v>
                </c:pt>
                <c:pt idx="5">
                  <c:v>38</c:v>
                </c:pt>
                <c:pt idx="6">
                  <c:v>44</c:v>
                </c:pt>
                <c:pt idx="7">
                  <c:v>26</c:v>
                </c:pt>
                <c:pt idx="8">
                  <c:v>44</c:v>
                </c:pt>
                <c:pt idx="9">
                  <c:v>63</c:v>
                </c:pt>
                <c:pt idx="10">
                  <c:v>29</c:v>
                </c:pt>
                <c:pt idx="11">
                  <c:v>35</c:v>
                </c:pt>
              </c:numCache>
            </c:numRef>
          </c:val>
          <c:smooth val="0"/>
          <c:extLst>
            <c:ext xmlns:c16="http://schemas.microsoft.com/office/drawing/2014/chart" uri="{C3380CC4-5D6E-409C-BE32-E72D297353CC}">
              <c16:uniqueId val="{00000000-86D0-4410-AA89-95DF6BB2FC81}"/>
            </c:ext>
          </c:extLst>
        </c:ser>
        <c:dLbls>
          <c:showLegendKey val="0"/>
          <c:showVal val="0"/>
          <c:showCatName val="0"/>
          <c:showSerName val="0"/>
          <c:showPercent val="0"/>
          <c:showBubbleSize val="0"/>
        </c:dLbls>
        <c:marker val="1"/>
        <c:smooth val="0"/>
        <c:axId val="1957722432"/>
        <c:axId val="1957721952"/>
      </c:lineChart>
      <c:catAx>
        <c:axId val="1957722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21952"/>
        <c:crosses val="autoZero"/>
        <c:auto val="1"/>
        <c:lblAlgn val="ctr"/>
        <c:lblOffset val="100"/>
        <c:noMultiLvlLbl val="0"/>
      </c:catAx>
      <c:valAx>
        <c:axId val="1957721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22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2025.xlsx]P2!Weekly Trend</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'P2'!$B$20</c:f>
              <c:strCache>
                <c:ptCount val="1"/>
                <c:pt idx="0">
                  <c:v>Total</c:v>
                </c:pt>
              </c:strCache>
            </c:strRef>
          </c:tx>
          <c:spPr>
            <a:solidFill>
              <a:schemeClr val="accent1"/>
            </a:solidFill>
            <a:ln>
              <a:noFill/>
            </a:ln>
            <a:effectLst/>
          </c:spPr>
          <c:invertIfNegative val="0"/>
          <c:cat>
            <c:strRef>
              <c:f>'P2'!$A$21:$A$28</c:f>
              <c:strCache>
                <c:ptCount val="7"/>
                <c:pt idx="0">
                  <c:v>Sunday</c:v>
                </c:pt>
                <c:pt idx="1">
                  <c:v>Monday</c:v>
                </c:pt>
                <c:pt idx="2">
                  <c:v>Tuesday</c:v>
                </c:pt>
                <c:pt idx="3">
                  <c:v>Wednesday</c:v>
                </c:pt>
                <c:pt idx="4">
                  <c:v>Thursday</c:v>
                </c:pt>
                <c:pt idx="5">
                  <c:v>Friday</c:v>
                </c:pt>
                <c:pt idx="6">
                  <c:v>Saturday</c:v>
                </c:pt>
              </c:strCache>
            </c:strRef>
          </c:cat>
          <c:val>
            <c:numRef>
              <c:f>'P2'!$B$21:$B$28</c:f>
              <c:numCache>
                <c:formatCode>0</c:formatCode>
                <c:ptCount val="7"/>
                <c:pt idx="0">
                  <c:v>88</c:v>
                </c:pt>
                <c:pt idx="1">
                  <c:v>75</c:v>
                </c:pt>
                <c:pt idx="2">
                  <c:v>68</c:v>
                </c:pt>
                <c:pt idx="3">
                  <c:v>79</c:v>
                </c:pt>
                <c:pt idx="4">
                  <c:v>68</c:v>
                </c:pt>
                <c:pt idx="5">
                  <c:v>85</c:v>
                </c:pt>
                <c:pt idx="6">
                  <c:v>112</c:v>
                </c:pt>
              </c:numCache>
            </c:numRef>
          </c:val>
          <c:extLst>
            <c:ext xmlns:c16="http://schemas.microsoft.com/office/drawing/2014/chart" uri="{C3380CC4-5D6E-409C-BE32-E72D297353CC}">
              <c16:uniqueId val="{00000000-7E36-4D4D-844C-80B2FB82C02C}"/>
            </c:ext>
          </c:extLst>
        </c:ser>
        <c:dLbls>
          <c:showLegendKey val="0"/>
          <c:showVal val="0"/>
          <c:showCatName val="0"/>
          <c:showSerName val="0"/>
          <c:showPercent val="0"/>
          <c:showBubbleSize val="0"/>
        </c:dLbls>
        <c:gapWidth val="182"/>
        <c:axId val="1504448544"/>
        <c:axId val="1504450464"/>
      </c:barChart>
      <c:catAx>
        <c:axId val="15044485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450464"/>
        <c:crosses val="autoZero"/>
        <c:auto val="1"/>
        <c:lblAlgn val="ctr"/>
        <c:lblOffset val="100"/>
        <c:noMultiLvlLbl val="0"/>
      </c:catAx>
      <c:valAx>
        <c:axId val="1504450464"/>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4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789370078740157E-2"/>
          <c:y val="0.19486111111111112"/>
          <c:w val="0.84023840769903757"/>
          <c:h val="0.72125801983085447"/>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'P2'!$G$41:$G$45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A6A-4B4C-A613-04522F9048AE}"/>
            </c:ext>
          </c:extLst>
        </c:ser>
        <c:dLbls>
          <c:showLegendKey val="0"/>
          <c:showVal val="0"/>
          <c:showCatName val="0"/>
          <c:showSerName val="0"/>
          <c:showPercent val="0"/>
          <c:showBubbleSize val="0"/>
        </c:dLbls>
        <c:gapWidth val="25"/>
        <c:axId val="720101760"/>
        <c:axId val="720098880"/>
      </c:barChart>
      <c:catAx>
        <c:axId val="72010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98880"/>
        <c:crosses val="autoZero"/>
        <c:auto val="1"/>
        <c:lblAlgn val="ctr"/>
        <c:lblOffset val="100"/>
        <c:noMultiLvlLbl val="0"/>
      </c:catAx>
      <c:valAx>
        <c:axId val="720098880"/>
        <c:scaling>
          <c:orientation val="minMax"/>
        </c:scaling>
        <c:delete val="1"/>
        <c:axPos val="b"/>
        <c:numFmt formatCode="&quot;₹&quot;\ #,###.0,&quot;k&quot;" sourceLinked="1"/>
        <c:majorTickMark val="none"/>
        <c:minorTickMark val="none"/>
        <c:tickLblPos val="nextTo"/>
        <c:crossAx val="720101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0822346334615"/>
          <c:y val="0.11387163561076605"/>
          <c:w val="0.80191776536653847"/>
          <c:h val="0.88612836438923392"/>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'P2'!$F$41:$F$45</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3B1-4269-8E11-39D9CF77BF7D}"/>
            </c:ext>
          </c:extLst>
        </c:ser>
        <c:ser>
          <c:idx val="2"/>
          <c:order val="2"/>
          <c:tx>
            <c:strRef>
              <c:f>'P2'!$H$40</c:f>
              <c:strCache>
                <c:ptCount val="1"/>
                <c:pt idx="0">
                  <c:v>Sel.cells</c:v>
                </c:pt>
              </c:strCache>
            </c:strRef>
          </c:tx>
          <c:spPr>
            <a:solidFill>
              <a:srgbClr val="FF7C80"/>
            </a:solidFill>
            <a:ln>
              <a:noFill/>
            </a:ln>
            <a:effectLst/>
          </c:spPr>
          <c:invertIfNegative val="0"/>
          <c:val>
            <c:numRef>
              <c:f>'P2'!$H$41:$H$45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2-FD60-47B2-B7B0-14395D6F783D}"/>
            </c:ext>
          </c:extLst>
        </c:ser>
        <c:dLbls>
          <c:showLegendKey val="0"/>
          <c:showVal val="0"/>
          <c:showCatName val="0"/>
          <c:showSerName val="0"/>
          <c:showPercent val="0"/>
          <c:showBubbleSize val="0"/>
        </c:dLbls>
        <c:gapWidth val="25"/>
        <c:overlap val="100"/>
        <c:axId val="720095040"/>
        <c:axId val="720096000"/>
        <c:extLst>
          <c:ext xmlns:c15="http://schemas.microsoft.com/office/drawing/2012/chart" uri="{02D57815-91ED-43cb-92C2-25804820EDAC}">
            <c15:filteredBarSeries>
              <c15:ser>
                <c:idx val="1"/>
                <c:order val="1"/>
                <c:tx>
                  <c:strRef>
                    <c:extLst>
                      <c:ext uri="{02D57815-91ED-43cb-92C2-25804820EDAC}">
                        <c15:formulaRef>
                          <c15:sqref>'P2'!$H$41:$H$45</c15:sqref>
                        </c15:formulaRef>
                      </c:ext>
                    </c:extLst>
                    <c:strCache>
                      <c:ptCount val="5"/>
                      <c:pt idx="0">
                        <c:v>189</c:v>
                      </c:pt>
                      <c:pt idx="1">
                        <c:v>#N/A</c:v>
                      </c:pt>
                      <c:pt idx="2">
                        <c:v>#N/A</c:v>
                      </c:pt>
                      <c:pt idx="3">
                        <c:v>#N/A</c:v>
                      </c:pt>
                      <c:pt idx="4">
                        <c:v>#N/A</c:v>
                      </c:pt>
                    </c:strCache>
                  </c:strRef>
                </c:tx>
                <c:spPr>
                  <a:solidFill>
                    <a:schemeClr val="accent2"/>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1-FD60-47B2-B7B0-14395D6F783D}"/>
                  </c:ext>
                </c:extLst>
              </c15:ser>
            </c15:filteredBarSeries>
          </c:ext>
        </c:extLst>
      </c:barChart>
      <c:catAx>
        <c:axId val="7200950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96000"/>
        <c:crosses val="autoZero"/>
        <c:auto val="1"/>
        <c:lblAlgn val="ctr"/>
        <c:lblOffset val="100"/>
        <c:noMultiLvlLbl val="0"/>
      </c:catAx>
      <c:valAx>
        <c:axId val="720096000"/>
        <c:scaling>
          <c:orientation val="minMax"/>
          <c:min val="0"/>
        </c:scaling>
        <c:delete val="1"/>
        <c:axPos val="t"/>
        <c:numFmt formatCode="0" sourceLinked="1"/>
        <c:majorTickMark val="out"/>
        <c:minorTickMark val="none"/>
        <c:tickLblPos val="nextTo"/>
        <c:crossAx val="7200950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789370078740157E-2"/>
          <c:y val="0.19486111111111112"/>
          <c:w val="0.84023840769903757"/>
          <c:h val="0.72125801983085447"/>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'P2'!$G$41:$G$45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A6A-4B4C-A613-04522F9048AE}"/>
            </c:ext>
          </c:extLst>
        </c:ser>
        <c:ser>
          <c:idx val="1"/>
          <c:order val="1"/>
          <c:tx>
            <c:strRef>
              <c:f>'P2'!$I$40</c:f>
              <c:strCache>
                <c:ptCount val="1"/>
                <c:pt idx="0">
                  <c:v>Sel.Amount</c:v>
                </c:pt>
              </c:strCache>
            </c:strRef>
          </c:tx>
          <c:spPr>
            <a:solidFill>
              <a:srgbClr val="FF0000"/>
            </a:solidFill>
            <a:ln>
              <a:noFill/>
            </a:ln>
            <a:effectLst/>
          </c:spPr>
          <c:invertIfNegative val="0"/>
          <c:val>
            <c:numRef>
              <c:f>'P2'!$I$41:$I$45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0-CA58-4CAD-9A7D-172513BED190}"/>
            </c:ext>
          </c:extLst>
        </c:ser>
        <c:dLbls>
          <c:showLegendKey val="0"/>
          <c:showVal val="0"/>
          <c:showCatName val="0"/>
          <c:showSerName val="0"/>
          <c:showPercent val="0"/>
          <c:showBubbleSize val="0"/>
        </c:dLbls>
        <c:gapWidth val="25"/>
        <c:overlap val="100"/>
        <c:axId val="720101760"/>
        <c:axId val="720098880"/>
      </c:barChart>
      <c:catAx>
        <c:axId val="72010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98880"/>
        <c:crosses val="autoZero"/>
        <c:auto val="1"/>
        <c:lblAlgn val="ctr"/>
        <c:lblOffset val="100"/>
        <c:noMultiLvlLbl val="0"/>
      </c:catAx>
      <c:valAx>
        <c:axId val="720098880"/>
        <c:scaling>
          <c:orientation val="minMax"/>
        </c:scaling>
        <c:delete val="1"/>
        <c:axPos val="t"/>
        <c:numFmt formatCode="&quot;₹&quot;\ #,###.0,&quot;k&quot;" sourceLinked="1"/>
        <c:majorTickMark val="none"/>
        <c:minorTickMark val="none"/>
        <c:tickLblPos val="nextTo"/>
        <c:crossAx val="720101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'P2'!$E$66:$E$67</c:f>
              <c:strCache>
                <c:ptCount val="1"/>
                <c:pt idx="0">
                  <c:v>Female</c:v>
                </c:pt>
              </c:strCache>
            </c:strRef>
          </c:tx>
          <c:spPr>
            <a:solidFill>
              <a:schemeClr val="accent1"/>
            </a:solidFill>
            <a:ln>
              <a:noFill/>
            </a:ln>
            <a:effectLst/>
          </c:spPr>
          <c:invertIfNegative val="0"/>
          <c:cat>
            <c:strRef>
              <c:f>'P2'!$D$68:$D$71</c:f>
              <c:strCache>
                <c:ptCount val="3"/>
                <c:pt idx="0">
                  <c:v>Cincinnati</c:v>
                </c:pt>
                <c:pt idx="1">
                  <c:v>Cleveland</c:v>
                </c:pt>
                <c:pt idx="2">
                  <c:v>Columbus</c:v>
                </c:pt>
              </c:strCache>
            </c:strRef>
          </c:cat>
          <c:val>
            <c:numRef>
              <c:f>'P2'!$E$68:$E$71</c:f>
              <c:numCache>
                <c:formatCode>0</c:formatCode>
                <c:ptCount val="3"/>
                <c:pt idx="0">
                  <c:v>89</c:v>
                </c:pt>
                <c:pt idx="1">
                  <c:v>186</c:v>
                </c:pt>
                <c:pt idx="2">
                  <c:v>74</c:v>
                </c:pt>
              </c:numCache>
            </c:numRef>
          </c:val>
          <c:extLst>
            <c:ext xmlns:c16="http://schemas.microsoft.com/office/drawing/2014/chart" uri="{C3380CC4-5D6E-409C-BE32-E72D297353CC}">
              <c16:uniqueId val="{00000000-8E9E-4BF9-ADD9-67F53350EA8B}"/>
            </c:ext>
          </c:extLst>
        </c:ser>
        <c:ser>
          <c:idx val="1"/>
          <c:order val="1"/>
          <c:tx>
            <c:strRef>
              <c:f>'P2'!$F$66:$F$67</c:f>
              <c:strCache>
                <c:ptCount val="1"/>
                <c:pt idx="0">
                  <c:v>Male</c:v>
                </c:pt>
              </c:strCache>
            </c:strRef>
          </c:tx>
          <c:spPr>
            <a:solidFill>
              <a:schemeClr val="accent2"/>
            </a:solidFill>
            <a:ln>
              <a:noFill/>
            </a:ln>
            <a:effectLst/>
          </c:spPr>
          <c:invertIfNegative val="0"/>
          <c:cat>
            <c:strRef>
              <c:f>'P2'!$D$68:$D$71</c:f>
              <c:strCache>
                <c:ptCount val="3"/>
                <c:pt idx="0">
                  <c:v>Cincinnati</c:v>
                </c:pt>
                <c:pt idx="1">
                  <c:v>Cleveland</c:v>
                </c:pt>
                <c:pt idx="2">
                  <c:v>Columbus</c:v>
                </c:pt>
              </c:strCache>
            </c:strRef>
          </c:cat>
          <c:val>
            <c:numRef>
              <c:f>'P2'!$F$68:$F$71</c:f>
              <c:numCache>
                <c:formatCode>0</c:formatCode>
                <c:ptCount val="3"/>
                <c:pt idx="0">
                  <c:v>71</c:v>
                </c:pt>
                <c:pt idx="1">
                  <c:v>44</c:v>
                </c:pt>
                <c:pt idx="2">
                  <c:v>111</c:v>
                </c:pt>
              </c:numCache>
            </c:numRef>
          </c:val>
          <c:extLst>
            <c:ext xmlns:c16="http://schemas.microsoft.com/office/drawing/2014/chart" uri="{C3380CC4-5D6E-409C-BE32-E72D297353CC}">
              <c16:uniqueId val="{00000001-8E9E-4BF9-ADD9-67F53350EA8B}"/>
            </c:ext>
          </c:extLst>
        </c:ser>
        <c:dLbls>
          <c:showLegendKey val="0"/>
          <c:showVal val="0"/>
          <c:showCatName val="0"/>
          <c:showSerName val="0"/>
          <c:showPercent val="0"/>
          <c:showBubbleSize val="0"/>
        </c:dLbls>
        <c:gapWidth val="150"/>
        <c:overlap val="100"/>
        <c:axId val="1503241776"/>
        <c:axId val="1503238896"/>
      </c:barChart>
      <c:catAx>
        <c:axId val="150324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238896"/>
        <c:crosses val="autoZero"/>
        <c:auto val="1"/>
        <c:lblAlgn val="ctr"/>
        <c:lblOffset val="100"/>
        <c:noMultiLvlLbl val="0"/>
      </c:catAx>
      <c:valAx>
        <c:axId val="1503238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241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2025.xlsx]Pivots!PivotTable12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layout>
        <c:manualLayout>
          <c:xMode val="edge"/>
          <c:yMode val="edge"/>
          <c:x val="0.391268436578171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Pivots!$B$20</c:f>
              <c:strCache>
                <c:ptCount val="1"/>
                <c:pt idx="0">
                  <c:v>Total</c:v>
                </c:pt>
              </c:strCache>
            </c:strRef>
          </c:tx>
          <c:spPr>
            <a:solidFill>
              <a:schemeClr val="accent1"/>
            </a:solidFill>
            <a:ln>
              <a:noFill/>
            </a:ln>
            <a:effectLst/>
          </c:spPr>
          <c:invertIfNegative val="0"/>
          <c:cat>
            <c:strRef>
              <c:f>Pivots!$A$21:$A$26</c:f>
              <c:strCache>
                <c:ptCount val="5"/>
                <c:pt idx="0">
                  <c:v>1</c:v>
                </c:pt>
                <c:pt idx="1">
                  <c:v>2</c:v>
                </c:pt>
                <c:pt idx="2">
                  <c:v>3</c:v>
                </c:pt>
                <c:pt idx="3">
                  <c:v>4</c:v>
                </c:pt>
                <c:pt idx="4">
                  <c:v>5</c:v>
                </c:pt>
              </c:strCache>
            </c:strRef>
          </c:cat>
          <c:val>
            <c:numRef>
              <c:f>Pivots!$B$21:$B$26</c:f>
              <c:numCache>
                <c:formatCode>0</c:formatCode>
                <c:ptCount val="5"/>
                <c:pt idx="0">
                  <c:v>4</c:v>
                </c:pt>
                <c:pt idx="1">
                  <c:v>29</c:v>
                </c:pt>
                <c:pt idx="2">
                  <c:v>116</c:v>
                </c:pt>
                <c:pt idx="3">
                  <c:v>253</c:v>
                </c:pt>
                <c:pt idx="4">
                  <c:v>173</c:v>
                </c:pt>
              </c:numCache>
            </c:numRef>
          </c:val>
          <c:extLst>
            <c:ext xmlns:c16="http://schemas.microsoft.com/office/drawing/2014/chart" uri="{C3380CC4-5D6E-409C-BE32-E72D297353CC}">
              <c16:uniqueId val="{00000000-BDB8-424C-8B11-E1DC14147F8F}"/>
            </c:ext>
          </c:extLst>
        </c:ser>
        <c:dLbls>
          <c:showLegendKey val="0"/>
          <c:showVal val="0"/>
          <c:showCatName val="0"/>
          <c:showSerName val="0"/>
          <c:showPercent val="0"/>
          <c:showBubbleSize val="0"/>
        </c:dLbls>
        <c:gapWidth val="25"/>
        <c:overlap val="100"/>
        <c:axId val="1964581408"/>
        <c:axId val="1964582368"/>
      </c:barChart>
      <c:catAx>
        <c:axId val="19645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82368"/>
        <c:crosses val="autoZero"/>
        <c:auto val="1"/>
        <c:lblAlgn val="ctr"/>
        <c:lblOffset val="100"/>
        <c:noMultiLvlLbl val="0"/>
      </c:catAx>
      <c:valAx>
        <c:axId val="1964582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81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789370078740157E-2"/>
          <c:y val="0.19486111111111112"/>
          <c:w val="0.84023840769903757"/>
          <c:h val="0.72125801983085447"/>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'P2'!$G$41:$G$45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465-421F-8921-C0BC6C2EB3A8}"/>
            </c:ext>
          </c:extLst>
        </c:ser>
        <c:ser>
          <c:idx val="1"/>
          <c:order val="1"/>
          <c:tx>
            <c:strRef>
              <c:f>'P2'!$I$40</c:f>
              <c:strCache>
                <c:ptCount val="1"/>
                <c:pt idx="0">
                  <c:v>Sel.Amount</c:v>
                </c:pt>
              </c:strCache>
            </c:strRef>
          </c:tx>
          <c:spPr>
            <a:solidFill>
              <a:srgbClr val="FF0000"/>
            </a:solidFill>
            <a:ln>
              <a:noFill/>
            </a:ln>
            <a:effectLst/>
          </c:spPr>
          <c:invertIfNegative val="0"/>
          <c:val>
            <c:numRef>
              <c:f>'P2'!$I$41:$I$45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E465-421F-8921-C0BC6C2EB3A8}"/>
            </c:ext>
          </c:extLst>
        </c:ser>
        <c:dLbls>
          <c:showLegendKey val="0"/>
          <c:showVal val="0"/>
          <c:showCatName val="0"/>
          <c:showSerName val="0"/>
          <c:showPercent val="0"/>
          <c:showBubbleSize val="0"/>
        </c:dLbls>
        <c:gapWidth val="25"/>
        <c:overlap val="100"/>
        <c:axId val="720101760"/>
        <c:axId val="720098880"/>
      </c:barChart>
      <c:catAx>
        <c:axId val="720101760"/>
        <c:scaling>
          <c:orientation val="maxMin"/>
        </c:scaling>
        <c:delete val="1"/>
        <c:axPos val="l"/>
        <c:numFmt formatCode="General" sourceLinked="1"/>
        <c:majorTickMark val="none"/>
        <c:minorTickMark val="none"/>
        <c:tickLblPos val="nextTo"/>
        <c:crossAx val="720098880"/>
        <c:crosses val="autoZero"/>
        <c:auto val="1"/>
        <c:lblAlgn val="ctr"/>
        <c:lblOffset val="100"/>
        <c:noMultiLvlLbl val="0"/>
      </c:catAx>
      <c:valAx>
        <c:axId val="720098880"/>
        <c:scaling>
          <c:orientation val="minMax"/>
        </c:scaling>
        <c:delete val="1"/>
        <c:axPos val="t"/>
        <c:numFmt formatCode="&quot;₹&quot;\ #,###.0,&quot;k&quot;" sourceLinked="1"/>
        <c:majorTickMark val="none"/>
        <c:minorTickMark val="none"/>
        <c:tickLblPos val="nextTo"/>
        <c:crossAx val="720101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2025.xlsx]P2!Weekly Trend</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7C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C80"/>
          </a:solidFill>
          <a:ln>
            <a:noFill/>
          </a:ln>
          <a:effectLst/>
        </c:spPr>
      </c:pivotFmt>
    </c:pivotFmts>
    <c:plotArea>
      <c:layout>
        <c:manualLayout>
          <c:layoutTarget val="inner"/>
          <c:xMode val="edge"/>
          <c:yMode val="edge"/>
          <c:x val="0.2805289442986294"/>
          <c:y val="6.8464685552530102E-2"/>
          <c:w val="0.64627661125692626"/>
          <c:h val="0.78764577538094205"/>
        </c:manualLayout>
      </c:layout>
      <c:barChart>
        <c:barDir val="bar"/>
        <c:grouping val="clustered"/>
        <c:varyColors val="0"/>
        <c:ser>
          <c:idx val="0"/>
          <c:order val="0"/>
          <c:tx>
            <c:strRef>
              <c:f>'P2'!$B$20</c:f>
              <c:strCache>
                <c:ptCount val="1"/>
                <c:pt idx="0">
                  <c:v>Total</c:v>
                </c:pt>
              </c:strCache>
            </c:strRef>
          </c:tx>
          <c:spPr>
            <a:solidFill>
              <a:srgbClr val="FF7C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'P2'!$A$21:$A$28</c:f>
              <c:strCache>
                <c:ptCount val="7"/>
                <c:pt idx="0">
                  <c:v>Sunday</c:v>
                </c:pt>
                <c:pt idx="1">
                  <c:v>Monday</c:v>
                </c:pt>
                <c:pt idx="2">
                  <c:v>Tuesday</c:v>
                </c:pt>
                <c:pt idx="3">
                  <c:v>Wednesday</c:v>
                </c:pt>
                <c:pt idx="4">
                  <c:v>Thursday</c:v>
                </c:pt>
                <c:pt idx="5">
                  <c:v>Friday</c:v>
                </c:pt>
                <c:pt idx="6">
                  <c:v>Saturday</c:v>
                </c:pt>
              </c:strCache>
            </c:strRef>
          </c:cat>
          <c:val>
            <c:numRef>
              <c:f>'P2'!$B$21:$B$28</c:f>
              <c:numCache>
                <c:formatCode>0</c:formatCode>
                <c:ptCount val="7"/>
                <c:pt idx="0">
                  <c:v>88</c:v>
                </c:pt>
                <c:pt idx="1">
                  <c:v>75</c:v>
                </c:pt>
                <c:pt idx="2">
                  <c:v>68</c:v>
                </c:pt>
                <c:pt idx="3">
                  <c:v>79</c:v>
                </c:pt>
                <c:pt idx="4">
                  <c:v>68</c:v>
                </c:pt>
                <c:pt idx="5">
                  <c:v>85</c:v>
                </c:pt>
                <c:pt idx="6">
                  <c:v>112</c:v>
                </c:pt>
              </c:numCache>
            </c:numRef>
          </c:val>
          <c:extLst>
            <c:ext xmlns:c16="http://schemas.microsoft.com/office/drawing/2014/chart" uri="{C3380CC4-5D6E-409C-BE32-E72D297353CC}">
              <c16:uniqueId val="{00000000-CE62-4F1C-8B6F-4F67FB432F93}"/>
            </c:ext>
          </c:extLst>
        </c:ser>
        <c:dLbls>
          <c:dLblPos val="outEnd"/>
          <c:showLegendKey val="0"/>
          <c:showVal val="1"/>
          <c:showCatName val="0"/>
          <c:showSerName val="0"/>
          <c:showPercent val="0"/>
          <c:showBubbleSize val="0"/>
        </c:dLbls>
        <c:gapWidth val="25"/>
        <c:axId val="1504448544"/>
        <c:axId val="1504450464"/>
      </c:barChart>
      <c:catAx>
        <c:axId val="1504448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450464"/>
        <c:crosses val="autoZero"/>
        <c:auto val="1"/>
        <c:lblAlgn val="ctr"/>
        <c:lblOffset val="100"/>
        <c:noMultiLvlLbl val="0"/>
      </c:catAx>
      <c:valAx>
        <c:axId val="1504450464"/>
        <c:scaling>
          <c:orientation val="minMax"/>
        </c:scaling>
        <c:delete val="1"/>
        <c:axPos val="b"/>
        <c:numFmt formatCode="0" sourceLinked="1"/>
        <c:majorTickMark val="out"/>
        <c:minorTickMark val="none"/>
        <c:tickLblPos val="nextTo"/>
        <c:crossAx val="1504448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2025.xlsx]P2!Monthly Trend</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Trends</a:t>
            </a:r>
            <a:endParaRPr lang="en-IN"/>
          </a:p>
        </c:rich>
      </c:tx>
      <c:layout>
        <c:manualLayout>
          <c:xMode val="edge"/>
          <c:yMode val="edge"/>
          <c:x val="2.243169398907106E-2"/>
          <c:y val="1.22950799833677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7C80">
                  <a:lumMod val="81000"/>
                </a:srgbClr>
              </a:gs>
              <a:gs pos="100000">
                <a:srgbClr val="FF5050">
                  <a:lumMod val="52000"/>
                  <a:lumOff val="48000"/>
                </a:srgbClr>
              </a:gs>
            </a:gsLst>
            <a:lin ang="5400000" scaled="1"/>
          </a:gradFill>
          <a:ln>
            <a:noFill/>
          </a:ln>
          <a:effectLst/>
        </c:spPr>
        <c:marker>
          <c:symbol val="circle"/>
          <c:size val="5"/>
          <c:spPr>
            <a:gradFill>
              <a:gsLst>
                <a:gs pos="0">
                  <a:srgbClr val="FF7C80">
                    <a:lumMod val="81000"/>
                  </a:srgbClr>
                </a:gs>
                <a:gs pos="100000">
                  <a:srgbClr val="FF5050">
                    <a:lumMod val="52000"/>
                    <a:lumOff val="48000"/>
                  </a:srgbClr>
                </a:gs>
              </a:gsLst>
              <a:lin ang="5400000" scaled="1"/>
            </a:gra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7C80">
                  <a:lumMod val="81000"/>
                </a:srgbClr>
              </a:gs>
              <a:gs pos="100000">
                <a:srgbClr val="FF5050">
                  <a:lumMod val="52000"/>
                  <a:lumOff val="48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F7C80">
                  <a:lumMod val="81000"/>
                </a:srgbClr>
              </a:gs>
              <a:gs pos="100000">
                <a:srgbClr val="FF5050">
                  <a:lumMod val="52000"/>
                  <a:lumOff val="48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30927384077E-2"/>
          <c:y val="0.17634259259259263"/>
          <c:w val="0.88822462817147851"/>
          <c:h val="0.72125801983085447"/>
        </c:manualLayout>
      </c:layout>
      <c:areaChart>
        <c:grouping val="stacked"/>
        <c:varyColors val="0"/>
        <c:ser>
          <c:idx val="1"/>
          <c:order val="1"/>
          <c:tx>
            <c:strRef>
              <c:f>'P2'!$C$3</c:f>
              <c:strCache>
                <c:ptCount val="1"/>
                <c:pt idx="0">
                  <c:v>Call Count2</c:v>
                </c:pt>
              </c:strCache>
            </c:strRef>
          </c:tx>
          <c:spPr>
            <a:gradFill>
              <a:gsLst>
                <a:gs pos="0">
                  <a:srgbClr val="FF7C80">
                    <a:lumMod val="81000"/>
                  </a:srgbClr>
                </a:gs>
                <a:gs pos="100000">
                  <a:srgbClr val="FF5050">
                    <a:lumMod val="52000"/>
                    <a:lumOff val="48000"/>
                  </a:srgbClr>
                </a:gs>
              </a:gsLst>
              <a:lin ang="5400000" scaled="1"/>
            </a:gradFill>
            <a:ln>
              <a:noFill/>
            </a:ln>
            <a:effectLst/>
          </c:spPr>
          <c:cat>
            <c:strRef>
              <c:f>'P2'!$A$4:$A$16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'P2'!$C$4:$C$16</c:f>
              <c:numCache>
                <c:formatCode>0</c:formatCode>
                <c:ptCount val="12"/>
                <c:pt idx="0">
                  <c:v>47</c:v>
                </c:pt>
                <c:pt idx="1">
                  <c:v>43</c:v>
                </c:pt>
                <c:pt idx="2">
                  <c:v>87</c:v>
                </c:pt>
                <c:pt idx="3">
                  <c:v>72</c:v>
                </c:pt>
                <c:pt idx="4">
                  <c:v>47</c:v>
                </c:pt>
                <c:pt idx="5">
                  <c:v>38</c:v>
                </c:pt>
                <c:pt idx="6">
                  <c:v>44</c:v>
                </c:pt>
                <c:pt idx="7">
                  <c:v>26</c:v>
                </c:pt>
                <c:pt idx="8">
                  <c:v>44</c:v>
                </c:pt>
                <c:pt idx="9">
                  <c:v>63</c:v>
                </c:pt>
                <c:pt idx="10">
                  <c:v>29</c:v>
                </c:pt>
                <c:pt idx="11">
                  <c:v>35</c:v>
                </c:pt>
              </c:numCache>
            </c:numRef>
          </c:val>
          <c:extLst>
            <c:ext xmlns:c16="http://schemas.microsoft.com/office/drawing/2014/chart" uri="{C3380CC4-5D6E-409C-BE32-E72D297353CC}">
              <c16:uniqueId val="{00000000-992E-4AF2-9FB6-DD7BE6281EF0}"/>
            </c:ext>
          </c:extLst>
        </c:ser>
        <c:dLbls>
          <c:showLegendKey val="0"/>
          <c:showVal val="0"/>
          <c:showCatName val="0"/>
          <c:showSerName val="0"/>
          <c:showPercent val="0"/>
          <c:showBubbleSize val="0"/>
        </c:dLbls>
        <c:axId val="1957722432"/>
        <c:axId val="1957721952"/>
      </c:areaChart>
      <c:lineChart>
        <c:grouping val="standard"/>
        <c:varyColors val="0"/>
        <c:ser>
          <c:idx val="0"/>
          <c:order val="0"/>
          <c:tx>
            <c:strRef>
              <c:f>'P2'!$B$3</c:f>
              <c:strCache>
                <c:ptCount val="1"/>
                <c:pt idx="0">
                  <c:v>Call Count</c:v>
                </c:pt>
              </c:strCache>
            </c:strRef>
          </c:tx>
          <c:spPr>
            <a:ln w="22225" cap="rnd">
              <a:solidFill>
                <a:srgbClr val="FF0066"/>
              </a:solidFill>
              <a:round/>
            </a:ln>
            <a:effectLst/>
          </c:spPr>
          <c:marker>
            <c:symbol val="circle"/>
            <c:size val="7"/>
            <c:spPr>
              <a:solidFill>
                <a:schemeClr val="bg1">
                  <a:alpha val="98000"/>
                </a:schemeClr>
              </a:solidFill>
              <a:ln w="9525">
                <a:solidFill>
                  <a:schemeClr val="accent1"/>
                </a:solidFill>
              </a:ln>
              <a:effectLst/>
            </c:spPr>
          </c:marker>
          <c:cat>
            <c:strRef>
              <c:f>'P2'!$A$4:$A$16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'P2'!$B$4:$B$16</c:f>
              <c:numCache>
                <c:formatCode>0</c:formatCode>
                <c:ptCount val="12"/>
                <c:pt idx="0">
                  <c:v>47</c:v>
                </c:pt>
                <c:pt idx="1">
                  <c:v>43</c:v>
                </c:pt>
                <c:pt idx="2">
                  <c:v>87</c:v>
                </c:pt>
                <c:pt idx="3">
                  <c:v>72</c:v>
                </c:pt>
                <c:pt idx="4">
                  <c:v>47</c:v>
                </c:pt>
                <c:pt idx="5">
                  <c:v>38</c:v>
                </c:pt>
                <c:pt idx="6">
                  <c:v>44</c:v>
                </c:pt>
                <c:pt idx="7">
                  <c:v>26</c:v>
                </c:pt>
                <c:pt idx="8">
                  <c:v>44</c:v>
                </c:pt>
                <c:pt idx="9">
                  <c:v>63</c:v>
                </c:pt>
                <c:pt idx="10">
                  <c:v>29</c:v>
                </c:pt>
                <c:pt idx="11">
                  <c:v>35</c:v>
                </c:pt>
              </c:numCache>
            </c:numRef>
          </c:val>
          <c:smooth val="0"/>
          <c:extLst>
            <c:ext xmlns:c16="http://schemas.microsoft.com/office/drawing/2014/chart" uri="{C3380CC4-5D6E-409C-BE32-E72D297353CC}">
              <c16:uniqueId val="{00000001-992E-4AF2-9FB6-DD7BE6281EF0}"/>
            </c:ext>
          </c:extLst>
        </c:ser>
        <c:dLbls>
          <c:showLegendKey val="0"/>
          <c:showVal val="0"/>
          <c:showCatName val="0"/>
          <c:showSerName val="0"/>
          <c:showPercent val="0"/>
          <c:showBubbleSize val="0"/>
        </c:dLbls>
        <c:marker val="1"/>
        <c:smooth val="0"/>
        <c:axId val="1957722432"/>
        <c:axId val="1957721952"/>
      </c:lineChart>
      <c:catAx>
        <c:axId val="1957722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21952"/>
        <c:crosses val="autoZero"/>
        <c:auto val="1"/>
        <c:lblAlgn val="ctr"/>
        <c:lblOffset val="100"/>
        <c:noMultiLvlLbl val="0"/>
      </c:catAx>
      <c:valAx>
        <c:axId val="1957721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22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0822346334615"/>
          <c:y val="0.18863786886452277"/>
          <c:w val="0.80191776536653847"/>
          <c:h val="0.70388549562145852"/>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'P2'!$F$41:$F$45</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E2F-4443-B8F3-0EC449639DE8}"/>
            </c:ext>
          </c:extLst>
        </c:ser>
        <c:ser>
          <c:idx val="2"/>
          <c:order val="2"/>
          <c:tx>
            <c:strRef>
              <c:f>'P2'!$H$40</c:f>
              <c:strCache>
                <c:ptCount val="1"/>
                <c:pt idx="0">
                  <c:v>Sel.cells</c:v>
                </c:pt>
              </c:strCache>
            </c:strRef>
          </c:tx>
          <c:spPr>
            <a:solidFill>
              <a:srgbClr val="FF7C80"/>
            </a:solidFill>
            <a:ln>
              <a:noFill/>
            </a:ln>
            <a:effectLst/>
          </c:spPr>
          <c:invertIfNegative val="0"/>
          <c:val>
            <c:numRef>
              <c:f>'P2'!$H$41:$H$45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FE2F-4443-B8F3-0EC449639DE8}"/>
            </c:ext>
          </c:extLst>
        </c:ser>
        <c:dLbls>
          <c:showLegendKey val="0"/>
          <c:showVal val="0"/>
          <c:showCatName val="0"/>
          <c:showSerName val="0"/>
          <c:showPercent val="0"/>
          <c:showBubbleSize val="0"/>
        </c:dLbls>
        <c:gapWidth val="25"/>
        <c:overlap val="100"/>
        <c:axId val="720095040"/>
        <c:axId val="720096000"/>
        <c:extLst>
          <c:ext xmlns:c15="http://schemas.microsoft.com/office/drawing/2012/chart" uri="{02D57815-91ED-43cb-92C2-25804820EDAC}">
            <c15:filteredBarSeries>
              <c15:ser>
                <c:idx val="1"/>
                <c:order val="1"/>
                <c:tx>
                  <c:strRef>
                    <c:extLst>
                      <c:ext uri="{02D57815-91ED-43cb-92C2-25804820EDAC}">
                        <c15:formulaRef>
                          <c15:sqref>'P2'!$H$41:$H$45</c15:sqref>
                        </c15:formulaRef>
                      </c:ext>
                    </c:extLst>
                    <c:strCache>
                      <c:ptCount val="5"/>
                      <c:pt idx="0">
                        <c:v>189</c:v>
                      </c:pt>
                      <c:pt idx="1">
                        <c:v>#N/A</c:v>
                      </c:pt>
                      <c:pt idx="2">
                        <c:v>#N/A</c:v>
                      </c:pt>
                      <c:pt idx="3">
                        <c:v>#N/A</c:v>
                      </c:pt>
                      <c:pt idx="4">
                        <c:v>#N/A</c:v>
                      </c:pt>
                    </c:strCache>
                  </c:strRef>
                </c:tx>
                <c:spPr>
                  <a:solidFill>
                    <a:schemeClr val="accent2"/>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2-FE2F-4443-B8F3-0EC449639DE8}"/>
                  </c:ext>
                </c:extLst>
              </c15:ser>
            </c15:filteredBarSeries>
          </c:ext>
        </c:extLst>
      </c:barChart>
      <c:catAx>
        <c:axId val="7200950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96000"/>
        <c:crosses val="autoZero"/>
        <c:auto val="1"/>
        <c:lblAlgn val="ctr"/>
        <c:lblOffset val="100"/>
        <c:noMultiLvlLbl val="0"/>
      </c:catAx>
      <c:valAx>
        <c:axId val="720096000"/>
        <c:scaling>
          <c:orientation val="minMax"/>
          <c:min val="0"/>
        </c:scaling>
        <c:delete val="1"/>
        <c:axPos val="t"/>
        <c:numFmt formatCode="0" sourceLinked="1"/>
        <c:majorTickMark val="out"/>
        <c:minorTickMark val="none"/>
        <c:tickLblPos val="nextTo"/>
        <c:crossAx val="7200950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2025.xlsx]P2!PivotTable11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Female</a:t>
            </a:r>
            <a:r>
              <a:rPr lang="en-IN" baseline="0"/>
              <a:t> vs Male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C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'P2'!$E$66:$E$67</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'P2'!$D$68:$D$71</c:f>
              <c:strCache>
                <c:ptCount val="3"/>
                <c:pt idx="0">
                  <c:v>Cincinnati</c:v>
                </c:pt>
                <c:pt idx="1">
                  <c:v>Cleveland</c:v>
                </c:pt>
                <c:pt idx="2">
                  <c:v>Columbus</c:v>
                </c:pt>
              </c:strCache>
            </c:strRef>
          </c:cat>
          <c:val>
            <c:numRef>
              <c:f>'P2'!$E$68:$E$71</c:f>
              <c:numCache>
                <c:formatCode>0</c:formatCode>
                <c:ptCount val="3"/>
                <c:pt idx="0">
                  <c:v>89</c:v>
                </c:pt>
                <c:pt idx="1">
                  <c:v>186</c:v>
                </c:pt>
                <c:pt idx="2">
                  <c:v>74</c:v>
                </c:pt>
              </c:numCache>
            </c:numRef>
          </c:val>
          <c:extLst>
            <c:ext xmlns:c16="http://schemas.microsoft.com/office/drawing/2014/chart" uri="{C3380CC4-5D6E-409C-BE32-E72D297353CC}">
              <c16:uniqueId val="{00000000-1BAA-424E-BD70-D534FB8751FE}"/>
            </c:ext>
          </c:extLst>
        </c:ser>
        <c:ser>
          <c:idx val="1"/>
          <c:order val="1"/>
          <c:tx>
            <c:strRef>
              <c:f>'P2'!$F$66:$F$67</c:f>
              <c:strCache>
                <c:ptCount val="1"/>
                <c:pt idx="0">
                  <c:v>Male</c:v>
                </c:pt>
              </c:strCache>
            </c:strRef>
          </c:tx>
          <c:spPr>
            <a:solidFill>
              <a:srgbClr val="FF7C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'P2'!$D$68:$D$71</c:f>
              <c:strCache>
                <c:ptCount val="3"/>
                <c:pt idx="0">
                  <c:v>Cincinnati</c:v>
                </c:pt>
                <c:pt idx="1">
                  <c:v>Cleveland</c:v>
                </c:pt>
                <c:pt idx="2">
                  <c:v>Columbus</c:v>
                </c:pt>
              </c:strCache>
            </c:strRef>
          </c:cat>
          <c:val>
            <c:numRef>
              <c:f>'P2'!$F$68:$F$71</c:f>
              <c:numCache>
                <c:formatCode>0</c:formatCode>
                <c:ptCount val="3"/>
                <c:pt idx="0">
                  <c:v>71</c:v>
                </c:pt>
                <c:pt idx="1">
                  <c:v>44</c:v>
                </c:pt>
                <c:pt idx="2">
                  <c:v>111</c:v>
                </c:pt>
              </c:numCache>
            </c:numRef>
          </c:val>
          <c:extLst>
            <c:ext xmlns:c16="http://schemas.microsoft.com/office/drawing/2014/chart" uri="{C3380CC4-5D6E-409C-BE32-E72D297353CC}">
              <c16:uniqueId val="{00000001-1BAA-424E-BD70-D534FB8751FE}"/>
            </c:ext>
          </c:extLst>
        </c:ser>
        <c:dLbls>
          <c:dLblPos val="ctr"/>
          <c:showLegendKey val="0"/>
          <c:showVal val="1"/>
          <c:showCatName val="0"/>
          <c:showSerName val="0"/>
          <c:showPercent val="0"/>
          <c:showBubbleSize val="0"/>
        </c:dLbls>
        <c:gapWidth val="25"/>
        <c:overlap val="100"/>
        <c:axId val="1503241776"/>
        <c:axId val="1503238896"/>
      </c:barChart>
      <c:catAx>
        <c:axId val="1503241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238896"/>
        <c:crosses val="autoZero"/>
        <c:auto val="1"/>
        <c:lblAlgn val="ctr"/>
        <c:lblOffset val="100"/>
        <c:noMultiLvlLbl val="0"/>
      </c:catAx>
      <c:valAx>
        <c:axId val="1503238896"/>
        <c:scaling>
          <c:orientation val="minMax"/>
        </c:scaling>
        <c:delete val="1"/>
        <c:axPos val="l"/>
        <c:numFmt formatCode="0%" sourceLinked="1"/>
        <c:majorTickMark val="out"/>
        <c:minorTickMark val="none"/>
        <c:tickLblPos val="nextTo"/>
        <c:crossAx val="1503241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Call center Project 2025.xlsx]Pivots!PivotTable12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layout>
        <c:manualLayout>
          <c:xMode val="edge"/>
          <c:yMode val="edge"/>
          <c:x val="0.391268436578171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Pivots!$B$20</c:f>
              <c:strCache>
                <c:ptCount val="1"/>
                <c:pt idx="0">
                  <c:v>Total</c:v>
                </c:pt>
              </c:strCache>
            </c:strRef>
          </c:tx>
          <c:spPr>
            <a:solidFill>
              <a:schemeClr val="accent1"/>
            </a:solidFill>
            <a:ln>
              <a:noFill/>
            </a:ln>
            <a:effectLst/>
          </c:spPr>
          <c:invertIfNegative val="0"/>
          <c:cat>
            <c:strRef>
              <c:f>Pivots!$A$21:$A$26</c:f>
              <c:strCache>
                <c:ptCount val="5"/>
                <c:pt idx="0">
                  <c:v>1</c:v>
                </c:pt>
                <c:pt idx="1">
                  <c:v>2</c:v>
                </c:pt>
                <c:pt idx="2">
                  <c:v>3</c:v>
                </c:pt>
                <c:pt idx="3">
                  <c:v>4</c:v>
                </c:pt>
                <c:pt idx="4">
                  <c:v>5</c:v>
                </c:pt>
              </c:strCache>
            </c:strRef>
          </c:cat>
          <c:val>
            <c:numRef>
              <c:f>Pivots!$B$21:$B$26</c:f>
              <c:numCache>
                <c:formatCode>0</c:formatCode>
                <c:ptCount val="5"/>
                <c:pt idx="0">
                  <c:v>4</c:v>
                </c:pt>
                <c:pt idx="1">
                  <c:v>29</c:v>
                </c:pt>
                <c:pt idx="2">
                  <c:v>116</c:v>
                </c:pt>
                <c:pt idx="3">
                  <c:v>253</c:v>
                </c:pt>
                <c:pt idx="4">
                  <c:v>173</c:v>
                </c:pt>
              </c:numCache>
            </c:numRef>
          </c:val>
          <c:extLst>
            <c:ext xmlns:c16="http://schemas.microsoft.com/office/drawing/2014/chart" uri="{C3380CC4-5D6E-409C-BE32-E72D297353CC}">
              <c16:uniqueId val="{00000000-203D-486B-ABC7-8B89B9A37B4F}"/>
            </c:ext>
          </c:extLst>
        </c:ser>
        <c:dLbls>
          <c:showLegendKey val="0"/>
          <c:showVal val="0"/>
          <c:showCatName val="0"/>
          <c:showSerName val="0"/>
          <c:showPercent val="0"/>
          <c:showBubbleSize val="0"/>
        </c:dLbls>
        <c:gapWidth val="25"/>
        <c:overlap val="100"/>
        <c:axId val="1964581408"/>
        <c:axId val="1964582368"/>
      </c:barChart>
      <c:catAx>
        <c:axId val="19645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82368"/>
        <c:crosses val="autoZero"/>
        <c:auto val="1"/>
        <c:lblAlgn val="ctr"/>
        <c:lblOffset val="100"/>
        <c:noMultiLvlLbl val="0"/>
      </c:catAx>
      <c:valAx>
        <c:axId val="1964582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581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789370078740157E-2"/>
          <c:y val="0.19486111111111112"/>
          <c:w val="0.84023840769903757"/>
          <c:h val="0.72125801983085447"/>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'P2'!$G$41:$G$45</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465-421F-8921-C0BC6C2EB3A8}"/>
            </c:ext>
          </c:extLst>
        </c:ser>
        <c:ser>
          <c:idx val="1"/>
          <c:order val="1"/>
          <c:tx>
            <c:strRef>
              <c:f>'P2'!$I$40</c:f>
              <c:strCache>
                <c:ptCount val="1"/>
                <c:pt idx="0">
                  <c:v>Sel.Amount</c:v>
                </c:pt>
              </c:strCache>
            </c:strRef>
          </c:tx>
          <c:spPr>
            <a:solidFill>
              <a:srgbClr val="FF0000"/>
            </a:solidFill>
            <a:ln>
              <a:noFill/>
            </a:ln>
            <a:effectLst/>
          </c:spPr>
          <c:invertIfNegative val="0"/>
          <c:val>
            <c:numRef>
              <c:f>'P2'!$I$41:$I$45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E465-421F-8921-C0BC6C2EB3A8}"/>
            </c:ext>
          </c:extLst>
        </c:ser>
        <c:dLbls>
          <c:showLegendKey val="0"/>
          <c:showVal val="0"/>
          <c:showCatName val="0"/>
          <c:showSerName val="0"/>
          <c:showPercent val="0"/>
          <c:showBubbleSize val="0"/>
        </c:dLbls>
        <c:gapWidth val="25"/>
        <c:overlap val="100"/>
        <c:axId val="720101760"/>
        <c:axId val="720098880"/>
      </c:barChart>
      <c:catAx>
        <c:axId val="720101760"/>
        <c:scaling>
          <c:orientation val="maxMin"/>
        </c:scaling>
        <c:delete val="1"/>
        <c:axPos val="l"/>
        <c:numFmt formatCode="General" sourceLinked="1"/>
        <c:majorTickMark val="none"/>
        <c:minorTickMark val="none"/>
        <c:tickLblPos val="nextTo"/>
        <c:crossAx val="720098880"/>
        <c:crosses val="autoZero"/>
        <c:auto val="1"/>
        <c:lblAlgn val="ctr"/>
        <c:lblOffset val="100"/>
        <c:noMultiLvlLbl val="0"/>
      </c:catAx>
      <c:valAx>
        <c:axId val="720098880"/>
        <c:scaling>
          <c:orientation val="minMax"/>
        </c:scaling>
        <c:delete val="1"/>
        <c:axPos val="t"/>
        <c:numFmt formatCode="&quot;₹&quot;\ #,###.0,&quot;k&quot;" sourceLinked="1"/>
        <c:majorTickMark val="none"/>
        <c:minorTickMark val="none"/>
        <c:tickLblPos val="nextTo"/>
        <c:crossAx val="720101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0822346334615"/>
          <c:y val="0.18863786886452277"/>
          <c:w val="0.80191776536653847"/>
          <c:h val="0.70388549562145852"/>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'P2'!$E$41:$E$45</c:f>
              <c:strCache>
                <c:ptCount val="5"/>
                <c:pt idx="0">
                  <c:v>R01</c:v>
                </c:pt>
                <c:pt idx="1">
                  <c:v>R02</c:v>
                </c:pt>
                <c:pt idx="2">
                  <c:v>R03</c:v>
                </c:pt>
                <c:pt idx="3">
                  <c:v>R04</c:v>
                </c:pt>
                <c:pt idx="4">
                  <c:v>R05</c:v>
                </c:pt>
              </c:strCache>
            </c:strRef>
          </c:cat>
          <c:val>
            <c:numRef>
              <c:f>'P2'!$F$41:$F$45</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E2F-4443-B8F3-0EC449639DE8}"/>
            </c:ext>
          </c:extLst>
        </c:ser>
        <c:ser>
          <c:idx val="2"/>
          <c:order val="2"/>
          <c:tx>
            <c:strRef>
              <c:f>'P2'!$H$40</c:f>
              <c:strCache>
                <c:ptCount val="1"/>
                <c:pt idx="0">
                  <c:v>Sel.cells</c:v>
                </c:pt>
              </c:strCache>
            </c:strRef>
          </c:tx>
          <c:spPr>
            <a:solidFill>
              <a:srgbClr val="FF7C80"/>
            </a:solidFill>
            <a:ln>
              <a:noFill/>
            </a:ln>
            <a:effectLst/>
          </c:spPr>
          <c:invertIfNegative val="0"/>
          <c:val>
            <c:numRef>
              <c:f>'P2'!$H$41:$H$45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FE2F-4443-B8F3-0EC449639DE8}"/>
            </c:ext>
          </c:extLst>
        </c:ser>
        <c:dLbls>
          <c:showLegendKey val="0"/>
          <c:showVal val="0"/>
          <c:showCatName val="0"/>
          <c:showSerName val="0"/>
          <c:showPercent val="0"/>
          <c:showBubbleSize val="0"/>
        </c:dLbls>
        <c:gapWidth val="25"/>
        <c:overlap val="100"/>
        <c:axId val="720095040"/>
        <c:axId val="720096000"/>
        <c:extLst>
          <c:ext xmlns:c15="http://schemas.microsoft.com/office/drawing/2012/chart" uri="{02D57815-91ED-43cb-92C2-25804820EDAC}">
            <c15:filteredBarSeries>
              <c15:ser>
                <c:idx val="1"/>
                <c:order val="1"/>
                <c:tx>
                  <c:strRef>
                    <c:extLst>
                      <c:ext uri="{02D57815-91ED-43cb-92C2-25804820EDAC}">
                        <c15:formulaRef>
                          <c15:sqref>'P2'!$H$41:$H$45</c15:sqref>
                        </c15:formulaRef>
                      </c:ext>
                    </c:extLst>
                    <c:strCache>
                      <c:ptCount val="5"/>
                      <c:pt idx="0">
                        <c:v>189</c:v>
                      </c:pt>
                      <c:pt idx="1">
                        <c:v>#N/A</c:v>
                      </c:pt>
                      <c:pt idx="2">
                        <c:v>#N/A</c:v>
                      </c:pt>
                      <c:pt idx="3">
                        <c:v>#N/A</c:v>
                      </c:pt>
                      <c:pt idx="4">
                        <c:v>#N/A</c:v>
                      </c:pt>
                    </c:strCache>
                  </c:strRef>
                </c:tx>
                <c:spPr>
                  <a:solidFill>
                    <a:schemeClr val="accent2"/>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2-FE2F-4443-B8F3-0EC449639DE8}"/>
                  </c:ext>
                </c:extLst>
              </c15:ser>
            </c15:filteredBarSeries>
          </c:ext>
        </c:extLst>
      </c:barChart>
      <c:catAx>
        <c:axId val="7200950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096000"/>
        <c:crosses val="autoZero"/>
        <c:auto val="1"/>
        <c:lblAlgn val="ctr"/>
        <c:lblOffset val="100"/>
        <c:noMultiLvlLbl val="0"/>
      </c:catAx>
      <c:valAx>
        <c:axId val="720096000"/>
        <c:scaling>
          <c:orientation val="minMax"/>
          <c:min val="0"/>
        </c:scaling>
        <c:delete val="1"/>
        <c:axPos val="t"/>
        <c:numFmt formatCode="0" sourceLinked="1"/>
        <c:majorTickMark val="out"/>
        <c:minorTickMark val="none"/>
        <c:tickLblPos val="nextTo"/>
        <c:crossAx val="7200950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chart" Target="../charts/chart10.xml"/><Relationship Id="rId18" Type="http://schemas.openxmlformats.org/officeDocument/2006/relationships/chart" Target="../charts/chart15.xml"/><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17" Type="http://schemas.openxmlformats.org/officeDocument/2006/relationships/chart" Target="../charts/chart14.xml"/><Relationship Id="rId2" Type="http://schemas.openxmlformats.org/officeDocument/2006/relationships/chart" Target="../charts/chart9.xml"/><Relationship Id="rId16" Type="http://schemas.openxmlformats.org/officeDocument/2006/relationships/chart" Target="../charts/chart13.xml"/><Relationship Id="rId1" Type="http://schemas.openxmlformats.org/officeDocument/2006/relationships/chart" Target="../charts/chart8.xml"/><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chart" Target="../charts/chart12.xml"/><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72390</xdr:colOff>
      <xdr:row>1</xdr:row>
      <xdr:rowOff>80010</xdr:rowOff>
    </xdr:from>
    <xdr:to>
      <xdr:col>10</xdr:col>
      <xdr:colOff>621030</xdr:colOff>
      <xdr:row>16</xdr:row>
      <xdr:rowOff>80010</xdr:rowOff>
    </xdr:to>
    <xdr:graphicFrame macro="">
      <xdr:nvGraphicFramePr>
        <xdr:cNvPr id="3" name="Chart 2">
          <a:extLst>
            <a:ext uri="{FF2B5EF4-FFF2-40B4-BE49-F238E27FC236}">
              <a16:creationId xmlns:a16="http://schemas.microsoft.com/office/drawing/2014/main" id="{74CF3D76-7AAD-E66E-D924-7643626C1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259080</xdr:colOff>
      <xdr:row>4</xdr:row>
      <xdr:rowOff>167641</xdr:rowOff>
    </xdr:from>
    <xdr:to>
      <xdr:col>14</xdr:col>
      <xdr:colOff>76200</xdr:colOff>
      <xdr:row>16</xdr:row>
      <xdr:rowOff>30481</xdr:rowOff>
    </xdr:to>
    <mc:AlternateContent xmlns:mc="http://schemas.openxmlformats.org/markup-compatibility/2006">
      <mc:Choice xmlns:a14="http://schemas.microsoft.com/office/drawing/2010/main" Requires="a14">
        <xdr:graphicFrame macro="">
          <xdr:nvGraphicFramePr>
            <xdr:cNvPr id="4" name="Representative 2">
              <a:extLst>
                <a:ext uri="{FF2B5EF4-FFF2-40B4-BE49-F238E27FC236}">
                  <a16:creationId xmlns:a16="http://schemas.microsoft.com/office/drawing/2014/main" id="{66A86964-89E9-8498-899F-2855EA593D7B}"/>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dr:sp macro="" textlink="">
          <xdr:nvSpPr>
            <xdr:cNvPr id="0" name=""/>
            <xdr:cNvSpPr>
              <a:spLocks noTextEdit="1"/>
            </xdr:cNvSpPr>
          </xdr:nvSpPr>
          <xdr:spPr>
            <a:xfrm>
              <a:off x="9395460" y="899161"/>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316230</xdr:colOff>
      <xdr:row>18</xdr:row>
      <xdr:rowOff>34290</xdr:rowOff>
    </xdr:from>
    <xdr:to>
      <xdr:col>9</xdr:col>
      <xdr:colOff>281940</xdr:colOff>
      <xdr:row>28</xdr:row>
      <xdr:rowOff>45720</xdr:rowOff>
    </xdr:to>
    <xdr:graphicFrame macro="">
      <xdr:nvGraphicFramePr>
        <xdr:cNvPr id="5" name="Chart 4">
          <a:extLst>
            <a:ext uri="{FF2B5EF4-FFF2-40B4-BE49-F238E27FC236}">
              <a16:creationId xmlns:a16="http://schemas.microsoft.com/office/drawing/2014/main" id="{A8E02BD6-97C6-268D-1195-C27434A3E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426720</xdr:colOff>
      <xdr:row>46</xdr:row>
      <xdr:rowOff>38100</xdr:rowOff>
    </xdr:from>
    <xdr:to>
      <xdr:col>14</xdr:col>
      <xdr:colOff>381000</xdr:colOff>
      <xdr:row>59</xdr:row>
      <xdr:rowOff>99060</xdr:rowOff>
    </xdr:to>
    <xdr:graphicFrame macro="">
      <xdr:nvGraphicFramePr>
        <xdr:cNvPr id="8" name="Chart 7">
          <a:extLst>
            <a:ext uri="{FF2B5EF4-FFF2-40B4-BE49-F238E27FC236}">
              <a16:creationId xmlns:a16="http://schemas.microsoft.com/office/drawing/2014/main" id="{11154F8F-DF59-DF5D-48DE-5DB3B9263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15240</xdr:colOff>
      <xdr:row>46</xdr:row>
      <xdr:rowOff>22860</xdr:rowOff>
    </xdr:from>
    <xdr:to>
      <xdr:col>7</xdr:col>
      <xdr:colOff>129540</xdr:colOff>
      <xdr:row>59</xdr:row>
      <xdr:rowOff>99060</xdr:rowOff>
    </xdr:to>
    <xdr:graphicFrame macro="">
      <xdr:nvGraphicFramePr>
        <xdr:cNvPr id="9" name="Chart 8">
          <a:extLst>
            <a:ext uri="{FF2B5EF4-FFF2-40B4-BE49-F238E27FC236}">
              <a16:creationId xmlns:a16="http://schemas.microsoft.com/office/drawing/2014/main" id="{8DF92A99-0482-054A-1B90-54690F37C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205740</xdr:colOff>
      <xdr:row>46</xdr:row>
      <xdr:rowOff>38100</xdr:rowOff>
    </xdr:from>
    <xdr:to>
      <xdr:col>11</xdr:col>
      <xdr:colOff>198120</xdr:colOff>
      <xdr:row>59</xdr:row>
      <xdr:rowOff>99060</xdr:rowOff>
    </xdr:to>
    <xdr:graphicFrame macro="">
      <xdr:nvGraphicFramePr>
        <xdr:cNvPr id="10" name="Chart 9">
          <a:extLst>
            <a:ext uri="{FF2B5EF4-FFF2-40B4-BE49-F238E27FC236}">
              <a16:creationId xmlns:a16="http://schemas.microsoft.com/office/drawing/2014/main" id="{8FC50B71-71CB-7871-894D-A541CAFD7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392430</xdr:colOff>
      <xdr:row>62</xdr:row>
      <xdr:rowOff>156210</xdr:rowOff>
    </xdr:from>
    <xdr:to>
      <xdr:col>15</xdr:col>
      <xdr:colOff>270510</xdr:colOff>
      <xdr:row>77</xdr:row>
      <xdr:rowOff>156210</xdr:rowOff>
    </xdr:to>
    <xdr:graphicFrame macro="">
      <xdr:nvGraphicFramePr>
        <xdr:cNvPr id="11" name="Chart 10">
          <a:extLst>
            <a:ext uri="{FF2B5EF4-FFF2-40B4-BE49-F238E27FC236}">
              <a16:creationId xmlns:a16="http://schemas.microsoft.com/office/drawing/2014/main" id="{43196B16-8C48-119A-42D7-A46B8EC99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99060</xdr:colOff>
      <xdr:row>3</xdr:row>
      <xdr:rowOff>76201</xdr:rowOff>
    </xdr:from>
    <xdr:to>
      <xdr:col>8</xdr:col>
      <xdr:colOff>464820</xdr:colOff>
      <xdr:row>13</xdr:row>
      <xdr:rowOff>30481</xdr:rowOff>
    </xdr:to>
    <mc:AlternateContent xmlns:mc="http://schemas.openxmlformats.org/markup-compatibility/2006">
      <mc:Choice xmlns:a14="http://schemas.microsoft.com/office/drawing/2010/main" Requires="a14">
        <xdr:graphicFrame macro="">
          <xdr:nvGraphicFramePr>
            <xdr:cNvPr id="3" name="Representative">
              <a:extLst>
                <a:ext uri="{FF2B5EF4-FFF2-40B4-BE49-F238E27FC236}">
                  <a16:creationId xmlns:a16="http://schemas.microsoft.com/office/drawing/2014/main" id="{3C8044AF-B174-A9D4-BB4C-141E4CE6371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671060" y="624841"/>
              <a:ext cx="1828800" cy="1783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704850</xdr:colOff>
      <xdr:row>18</xdr:row>
      <xdr:rowOff>72390</xdr:rowOff>
    </xdr:from>
    <xdr:to>
      <xdr:col>7</xdr:col>
      <xdr:colOff>121920</xdr:colOff>
      <xdr:row>27</xdr:row>
      <xdr:rowOff>137160</xdr:rowOff>
    </xdr:to>
    <xdr:graphicFrame macro="">
      <xdr:nvGraphicFramePr>
        <xdr:cNvPr id="5" name="Chart 4">
          <a:extLst>
            <a:ext uri="{FF2B5EF4-FFF2-40B4-BE49-F238E27FC236}">
              <a16:creationId xmlns:a16="http://schemas.microsoft.com/office/drawing/2014/main" id="{F78A8BFA-34AC-E989-48FF-5BDF35E34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220132</xdr:colOff>
      <xdr:row>12</xdr:row>
      <xdr:rowOff>177800</xdr:rowOff>
    </xdr:from>
    <xdr:to>
      <xdr:col>11</xdr:col>
      <xdr:colOff>436805</xdr:colOff>
      <xdr:row>28</xdr:row>
      <xdr:rowOff>8468</xdr:rowOff>
    </xdr:to>
    <xdr:sp macro="" textlink="">
      <xdr:nvSpPr>
        <xdr:cNvPr id="41" name="Rectangle 40">
          <a:extLst>
            <a:ext uri="{FF2B5EF4-FFF2-40B4-BE49-F238E27FC236}">
              <a16:creationId xmlns:a16="http://schemas.microsoft.com/office/drawing/2014/main" id="{99DCB2F5-D295-6C12-4754-DB7AE6342077}"/>
            </a:ext>
          </a:extLst>
        </xdr:cNvPr>
        <xdr:cNvSpPr/>
      </xdr:nvSpPr>
      <xdr:spPr>
        <a:xfrm>
          <a:off x="1752599" y="2497667"/>
          <a:ext cx="5127339" cy="2810934"/>
        </a:xfrm>
        <a:prstGeom prst="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359069</xdr:colOff>
      <xdr:row>14</xdr:row>
      <xdr:rowOff>14537</xdr:rowOff>
    </xdr:from>
    <xdr:to>
      <xdr:col>11</xdr:col>
      <xdr:colOff>211666</xdr:colOff>
      <xdr:row>28</xdr:row>
      <xdr:rowOff>101599</xdr:rowOff>
    </xdr:to>
    <xdr:graphicFrame macro="">
      <xdr:nvGraphicFramePr>
        <xdr:cNvPr id="40" name="Chart 39">
          <a:extLst>
            <a:ext uri="{FF2B5EF4-FFF2-40B4-BE49-F238E27FC236}">
              <a16:creationId xmlns:a16="http://schemas.microsoft.com/office/drawing/2014/main" id="{43AB5A5B-B1C8-4950-98FB-663F280F3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643468</xdr:colOff>
      <xdr:row>0</xdr:row>
      <xdr:rowOff>186266</xdr:rowOff>
    </xdr:from>
    <xdr:to>
      <xdr:col>13</xdr:col>
      <xdr:colOff>592666</xdr:colOff>
      <xdr:row>10</xdr:row>
      <xdr:rowOff>67734</xdr:rowOff>
    </xdr:to>
    <xdr:graphicFrame macro="">
      <xdr:nvGraphicFramePr>
        <xdr:cNvPr id="38" name="Chart 37">
          <a:extLst>
            <a:ext uri="{FF2B5EF4-FFF2-40B4-BE49-F238E27FC236}">
              <a16:creationId xmlns:a16="http://schemas.microsoft.com/office/drawing/2014/main" id="{AB98D45E-E5C1-400A-8982-C19287229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160020</xdr:colOff>
      <xdr:row>0</xdr:row>
      <xdr:rowOff>137160</xdr:rowOff>
    </xdr:from>
    <xdr:to>
      <xdr:col>2</xdr:col>
      <xdr:colOff>647700</xdr:colOff>
      <xdr:row>4</xdr:row>
      <xdr:rowOff>99060</xdr:rowOff>
    </xdr:to>
    <xdr:sp macro="" textlink="Pivots!A4">
      <xdr:nvSpPr>
        <xdr:cNvPr id="2" name="Rectangle 1">
          <a:extLst>
            <a:ext uri="{FF2B5EF4-FFF2-40B4-BE49-F238E27FC236}">
              <a16:creationId xmlns:a16="http://schemas.microsoft.com/office/drawing/2014/main" id="{5C004B6D-BB16-4B4D-4527-374D1CF9DE5A}"/>
            </a:ext>
          </a:extLst>
        </xdr:cNvPr>
        <xdr:cNvSpPr/>
      </xdr:nvSpPr>
      <xdr:spPr>
        <a:xfrm>
          <a:off x="160020" y="502920"/>
          <a:ext cx="1348740" cy="777240"/>
        </a:xfrm>
        <a:prstGeom prst="rect">
          <a:avLst/>
        </a:prstGeom>
        <a:solidFill>
          <a:srgbClr val="FF0000"/>
        </a:solidFill>
        <a:effectLst>
          <a:outerShdw blurRad="254000" dist="127000" dir="2700000" algn="tl"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381B73-965B-4C98-A9FE-C0749BFCCF6C}" type="TxLink">
            <a:rPr lang="en-US" sz="2000" b="1" i="0" u="none" strike="noStrike">
              <a:solidFill>
                <a:schemeClr val="bg1"/>
              </a:solidFill>
              <a:latin typeface="+mn-lt"/>
            </a:rPr>
            <a:pPr algn="ctr"/>
            <a:t>575</a:t>
          </a:fld>
          <a:endParaRPr lang="en-IN" sz="2000" b="1">
            <a:solidFill>
              <a:schemeClr val="bg1"/>
            </a:solidFill>
            <a:latin typeface="+mn-lt"/>
          </a:endParaRPr>
        </a:p>
      </xdr:txBody>
    </xdr:sp>
    <xdr:clientData/>
  </xdr:twoCellAnchor>
  <xdr:oneCellAnchor>
    <xdr:from>
      <xdr:col>1</xdr:col>
      <xdr:colOff>175260</xdr:colOff>
      <xdr:row>1</xdr:row>
      <xdr:rowOff>0</xdr:rowOff>
    </xdr:from>
    <xdr:ext cx="944880" cy="182880"/>
    <xdr:sp macro="" textlink="">
      <xdr:nvSpPr>
        <xdr:cNvPr id="3" name="TextBox 2">
          <a:extLst>
            <a:ext uri="{FF2B5EF4-FFF2-40B4-BE49-F238E27FC236}">
              <a16:creationId xmlns:a16="http://schemas.microsoft.com/office/drawing/2014/main" id="{87ECF5C1-C7ED-B6F9-B510-8C2CEED12E70}"/>
            </a:ext>
          </a:extLst>
        </xdr:cNvPr>
        <xdr:cNvSpPr txBox="1"/>
      </xdr:nvSpPr>
      <xdr:spPr>
        <a:xfrm>
          <a:off x="365760" y="548640"/>
          <a:ext cx="94488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a:solidFill>
                <a:schemeClr val="bg1"/>
              </a:solidFill>
            </a:rPr>
            <a:t>Calls</a:t>
          </a:r>
        </a:p>
      </xdr:txBody>
    </xdr:sp>
    <xdr:clientData/>
  </xdr:oneCellAnchor>
  <xdr:twoCellAnchor editAs="oneCell">
    <xdr:from>
      <xdr:col>1</xdr:col>
      <xdr:colOff>34269</xdr:colOff>
      <xdr:row>1</xdr:row>
      <xdr:rowOff>2509</xdr:rowOff>
    </xdr:from>
    <xdr:to>
      <xdr:col>1</xdr:col>
      <xdr:colOff>181092</xdr:colOff>
      <xdr:row>1</xdr:row>
      <xdr:rowOff>152983</xdr:rowOff>
    </xdr:to>
    <xdr:pic>
      <xdr:nvPicPr>
        <xdr:cNvPr id="4" name="Graphic 3" descr="Receiver with solid fill">
          <a:extLst>
            <a:ext uri="{FF2B5EF4-FFF2-40B4-BE49-F238E27FC236}">
              <a16:creationId xmlns:a16="http://schemas.microsoft.com/office/drawing/2014/main" id="{3C92FE08-BC5E-4A44-899D-3EEFB15FCE4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2805292">
          <a:off x="222944" y="552974"/>
          <a:ext cx="150474" cy="146823"/>
        </a:xfrm>
        <a:prstGeom prst="rect">
          <a:avLst/>
        </a:prstGeom>
      </xdr:spPr>
    </xdr:pic>
    <xdr:clientData/>
  </xdr:twoCellAnchor>
  <xdr:twoCellAnchor>
    <xdr:from>
      <xdr:col>1</xdr:col>
      <xdr:colOff>320040</xdr:colOff>
      <xdr:row>3</xdr:row>
      <xdr:rowOff>38100</xdr:rowOff>
    </xdr:from>
    <xdr:to>
      <xdr:col>2</xdr:col>
      <xdr:colOff>373380</xdr:colOff>
      <xdr:row>4</xdr:row>
      <xdr:rowOff>45720</xdr:rowOff>
    </xdr:to>
    <xdr:sp macro="" textlink="Pivots!A12">
      <xdr:nvSpPr>
        <xdr:cNvPr id="5" name="TextBox 4">
          <a:extLst>
            <a:ext uri="{FF2B5EF4-FFF2-40B4-BE49-F238E27FC236}">
              <a16:creationId xmlns:a16="http://schemas.microsoft.com/office/drawing/2014/main" id="{7D2550F8-5046-FE30-5A11-6295D39C5100}"/>
            </a:ext>
          </a:extLst>
        </xdr:cNvPr>
        <xdr:cNvSpPr txBox="1"/>
      </xdr:nvSpPr>
      <xdr:spPr>
        <a:xfrm>
          <a:off x="510540" y="1036320"/>
          <a:ext cx="723900" cy="1905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BE927EE-088E-492D-B6F6-396451011845}" type="TxLink">
            <a:rPr lang="en-US" sz="1000" b="0" i="0" u="none" strike="noStrike">
              <a:solidFill>
                <a:schemeClr val="bg1"/>
              </a:solidFill>
              <a:latin typeface="Aptos"/>
            </a:rPr>
            <a:pPr algn="ctr"/>
            <a:t>575</a:t>
          </a:fld>
          <a:endParaRPr lang="en-IN" sz="1000" b="0">
            <a:solidFill>
              <a:schemeClr val="bg1"/>
            </a:solidFill>
          </a:endParaRPr>
        </a:p>
      </xdr:txBody>
    </xdr:sp>
    <xdr:clientData/>
  </xdr:twoCellAnchor>
  <xdr:twoCellAnchor>
    <xdr:from>
      <xdr:col>1</xdr:col>
      <xdr:colOff>0</xdr:colOff>
      <xdr:row>6</xdr:row>
      <xdr:rowOff>0</xdr:rowOff>
    </xdr:from>
    <xdr:to>
      <xdr:col>3</xdr:col>
      <xdr:colOff>7620</xdr:colOff>
      <xdr:row>10</xdr:row>
      <xdr:rowOff>45720</xdr:rowOff>
    </xdr:to>
    <xdr:sp macro="" textlink="Pivots!C4">
      <xdr:nvSpPr>
        <xdr:cNvPr id="14" name="Rectangle 13">
          <a:extLst>
            <a:ext uri="{FF2B5EF4-FFF2-40B4-BE49-F238E27FC236}">
              <a16:creationId xmlns:a16="http://schemas.microsoft.com/office/drawing/2014/main" id="{CFCF06B5-391C-4BF2-A1EE-1AFA5E663B23}"/>
            </a:ext>
          </a:extLst>
        </xdr:cNvPr>
        <xdr:cNvSpPr/>
      </xdr:nvSpPr>
      <xdr:spPr>
        <a:xfrm>
          <a:off x="190500" y="1546860"/>
          <a:ext cx="1348740" cy="777240"/>
        </a:xfrm>
        <a:prstGeom prst="rect">
          <a:avLst/>
        </a:prstGeom>
        <a:solidFill>
          <a:srgbClr val="FF0000"/>
        </a:solidFill>
        <a:effectLst>
          <a:outerShdw blurRad="254000" dist="127000" dir="2700000" algn="tl"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BA4B6F0-81E0-4201-8FEB-7A9C62824C8F}" type="TxLink">
            <a:rPr lang="en-US" sz="2000" b="1" i="0" u="none" strike="noStrike">
              <a:solidFill>
                <a:schemeClr val="bg1"/>
              </a:solidFill>
              <a:latin typeface="+mn-lt"/>
              <a:ea typeface="+mn-ea"/>
              <a:cs typeface="+mn-cs"/>
            </a:rPr>
            <a:pPr marL="0" indent="0" algn="ctr"/>
            <a:t>52850</a:t>
          </a:fld>
          <a:endParaRPr lang="en-IN" sz="2000" b="1" i="0" u="none" strike="noStrike">
            <a:solidFill>
              <a:schemeClr val="bg1"/>
            </a:solidFill>
            <a:latin typeface="+mn-lt"/>
            <a:ea typeface="+mn-ea"/>
            <a:cs typeface="+mn-cs"/>
          </a:endParaRPr>
        </a:p>
      </xdr:txBody>
    </xdr:sp>
    <xdr:clientData/>
  </xdr:twoCellAnchor>
  <xdr:oneCellAnchor>
    <xdr:from>
      <xdr:col>1</xdr:col>
      <xdr:colOff>205740</xdr:colOff>
      <xdr:row>6</xdr:row>
      <xdr:rowOff>45720</xdr:rowOff>
    </xdr:from>
    <xdr:ext cx="944880" cy="182880"/>
    <xdr:sp macro="" textlink="">
      <xdr:nvSpPr>
        <xdr:cNvPr id="15" name="TextBox 14">
          <a:extLst>
            <a:ext uri="{FF2B5EF4-FFF2-40B4-BE49-F238E27FC236}">
              <a16:creationId xmlns:a16="http://schemas.microsoft.com/office/drawing/2014/main" id="{B5F368BC-7701-475B-A372-88FC9C188C6C}"/>
            </a:ext>
          </a:extLst>
        </xdr:cNvPr>
        <xdr:cNvSpPr txBox="1"/>
      </xdr:nvSpPr>
      <xdr:spPr>
        <a:xfrm>
          <a:off x="396240" y="1592580"/>
          <a:ext cx="94488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a:solidFill>
                <a:schemeClr val="bg1"/>
              </a:solidFill>
            </a:rPr>
            <a:t>Amount</a:t>
          </a:r>
        </a:p>
      </xdr:txBody>
    </xdr:sp>
    <xdr:clientData/>
  </xdr:oneCellAnchor>
  <xdr:twoCellAnchor>
    <xdr:from>
      <xdr:col>1</xdr:col>
      <xdr:colOff>350520</xdr:colOff>
      <xdr:row>8</xdr:row>
      <xdr:rowOff>167640</xdr:rowOff>
    </xdr:from>
    <xdr:to>
      <xdr:col>2</xdr:col>
      <xdr:colOff>403860</xdr:colOff>
      <xdr:row>9</xdr:row>
      <xdr:rowOff>175260</xdr:rowOff>
    </xdr:to>
    <xdr:sp macro="" textlink="Pivots!C12">
      <xdr:nvSpPr>
        <xdr:cNvPr id="17" name="TextBox 16">
          <a:extLst>
            <a:ext uri="{FF2B5EF4-FFF2-40B4-BE49-F238E27FC236}">
              <a16:creationId xmlns:a16="http://schemas.microsoft.com/office/drawing/2014/main" id="{BBF0B667-D74A-48AB-97D1-BECCCCEDF66C}"/>
            </a:ext>
          </a:extLst>
        </xdr:cNvPr>
        <xdr:cNvSpPr txBox="1"/>
      </xdr:nvSpPr>
      <xdr:spPr>
        <a:xfrm>
          <a:off x="541020" y="2080260"/>
          <a:ext cx="723900" cy="1905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7A4615-3E50-4917-96FB-E5C1BE38B0AA}" type="TxLink">
            <a:rPr lang="en-US" sz="1000" b="0" i="0" u="none" strike="noStrike">
              <a:solidFill>
                <a:schemeClr val="bg1"/>
              </a:solidFill>
              <a:latin typeface="Aptos"/>
              <a:ea typeface="+mn-ea"/>
              <a:cs typeface="+mn-cs"/>
            </a:rPr>
            <a:pPr marL="0" indent="0" algn="ctr"/>
            <a:t>52850</a:t>
          </a:fld>
          <a:endParaRPr lang="en-IN" sz="1000" b="0" i="0" u="none" strike="noStrike">
            <a:solidFill>
              <a:schemeClr val="bg1"/>
            </a:solidFill>
            <a:latin typeface="Aptos"/>
            <a:ea typeface="+mn-ea"/>
            <a:cs typeface="+mn-cs"/>
          </a:endParaRPr>
        </a:p>
      </xdr:txBody>
    </xdr:sp>
    <xdr:clientData/>
  </xdr:twoCellAnchor>
  <xdr:twoCellAnchor>
    <xdr:from>
      <xdr:col>1</xdr:col>
      <xdr:colOff>0</xdr:colOff>
      <xdr:row>12</xdr:row>
      <xdr:rowOff>0</xdr:rowOff>
    </xdr:from>
    <xdr:to>
      <xdr:col>3</xdr:col>
      <xdr:colOff>7620</xdr:colOff>
      <xdr:row>16</xdr:row>
      <xdr:rowOff>45720</xdr:rowOff>
    </xdr:to>
    <xdr:sp macro="" textlink="Pivots!D4">
      <xdr:nvSpPr>
        <xdr:cNvPr id="18" name="Rectangle 17">
          <a:extLst>
            <a:ext uri="{FF2B5EF4-FFF2-40B4-BE49-F238E27FC236}">
              <a16:creationId xmlns:a16="http://schemas.microsoft.com/office/drawing/2014/main" id="{2E763C08-31B5-4CA1-89C1-5DDA38A1C138}"/>
            </a:ext>
          </a:extLst>
        </xdr:cNvPr>
        <xdr:cNvSpPr/>
      </xdr:nvSpPr>
      <xdr:spPr>
        <a:xfrm>
          <a:off x="190500" y="2644140"/>
          <a:ext cx="1348740" cy="777240"/>
        </a:xfrm>
        <a:prstGeom prst="rect">
          <a:avLst/>
        </a:prstGeom>
        <a:solidFill>
          <a:srgbClr val="FF0000"/>
        </a:solidFill>
        <a:effectLst>
          <a:outerShdw blurRad="254000" dist="127000" dir="2700000" algn="tl"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2FE1A0A-359D-4258-BFD7-3A838BAE30A3}" type="TxLink">
            <a:rPr lang="en-US" sz="2000" b="1" i="0" u="none" strike="noStrike">
              <a:solidFill>
                <a:schemeClr val="bg1"/>
              </a:solidFill>
              <a:latin typeface="+mn-lt"/>
              <a:ea typeface="+mn-ea"/>
              <a:cs typeface="+mn-cs"/>
            </a:rPr>
            <a:pPr marL="0" indent="0" algn="ctr"/>
            <a:t>4.0</a:t>
          </a:fld>
          <a:endParaRPr lang="en-IN" sz="2000" b="1" i="0" u="none" strike="noStrike">
            <a:solidFill>
              <a:schemeClr val="bg1"/>
            </a:solidFill>
            <a:latin typeface="+mn-lt"/>
            <a:ea typeface="+mn-ea"/>
            <a:cs typeface="+mn-cs"/>
          </a:endParaRPr>
        </a:p>
      </xdr:txBody>
    </xdr:sp>
    <xdr:clientData/>
  </xdr:twoCellAnchor>
  <xdr:oneCellAnchor>
    <xdr:from>
      <xdr:col>1</xdr:col>
      <xdr:colOff>205740</xdr:colOff>
      <xdr:row>12</xdr:row>
      <xdr:rowOff>45720</xdr:rowOff>
    </xdr:from>
    <xdr:ext cx="944880" cy="182880"/>
    <xdr:sp macro="" textlink="">
      <xdr:nvSpPr>
        <xdr:cNvPr id="19" name="TextBox 18">
          <a:extLst>
            <a:ext uri="{FF2B5EF4-FFF2-40B4-BE49-F238E27FC236}">
              <a16:creationId xmlns:a16="http://schemas.microsoft.com/office/drawing/2014/main" id="{99799BC5-0C6A-48AD-8E0C-4A7137CEC597}"/>
            </a:ext>
          </a:extLst>
        </xdr:cNvPr>
        <xdr:cNvSpPr txBox="1"/>
      </xdr:nvSpPr>
      <xdr:spPr>
        <a:xfrm>
          <a:off x="396240" y="2689860"/>
          <a:ext cx="94488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a:solidFill>
                <a:schemeClr val="bg1"/>
              </a:solidFill>
            </a:rPr>
            <a:t>Duration</a:t>
          </a:r>
        </a:p>
      </xdr:txBody>
    </xdr:sp>
    <xdr:clientData/>
  </xdr:oneCellAnchor>
  <xdr:twoCellAnchor>
    <xdr:from>
      <xdr:col>1</xdr:col>
      <xdr:colOff>350520</xdr:colOff>
      <xdr:row>14</xdr:row>
      <xdr:rowOff>167640</xdr:rowOff>
    </xdr:from>
    <xdr:to>
      <xdr:col>2</xdr:col>
      <xdr:colOff>403860</xdr:colOff>
      <xdr:row>15</xdr:row>
      <xdr:rowOff>175260</xdr:rowOff>
    </xdr:to>
    <xdr:sp macro="" textlink="Pivots!D12">
      <xdr:nvSpPr>
        <xdr:cNvPr id="21" name="TextBox 20">
          <a:extLst>
            <a:ext uri="{FF2B5EF4-FFF2-40B4-BE49-F238E27FC236}">
              <a16:creationId xmlns:a16="http://schemas.microsoft.com/office/drawing/2014/main" id="{A1715E12-1DCC-488C-BDD9-0FEB6D58475F}"/>
            </a:ext>
          </a:extLst>
        </xdr:cNvPr>
        <xdr:cNvSpPr txBox="1"/>
      </xdr:nvSpPr>
      <xdr:spPr>
        <a:xfrm>
          <a:off x="541020" y="3177540"/>
          <a:ext cx="723900" cy="1905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DFF2C10-D3D9-4DB0-A301-A090425EF5DA}" type="TxLink">
            <a:rPr lang="en-US" sz="1000" b="0" i="0" u="none" strike="noStrike">
              <a:solidFill>
                <a:schemeClr val="bg1"/>
              </a:solidFill>
              <a:latin typeface="Aptos"/>
              <a:ea typeface="+mn-ea"/>
              <a:cs typeface="+mn-cs"/>
            </a:rPr>
            <a:pPr marL="0" indent="0" algn="ctr"/>
            <a:t>4.0</a:t>
          </a:fld>
          <a:endParaRPr lang="en-IN" sz="1000" b="0" i="0" u="none" strike="noStrike">
            <a:solidFill>
              <a:schemeClr val="bg1"/>
            </a:solidFill>
            <a:latin typeface="Aptos"/>
            <a:ea typeface="+mn-ea"/>
            <a:cs typeface="+mn-cs"/>
          </a:endParaRPr>
        </a:p>
      </xdr:txBody>
    </xdr:sp>
    <xdr:clientData/>
  </xdr:twoCellAnchor>
  <xdr:twoCellAnchor>
    <xdr:from>
      <xdr:col>1</xdr:col>
      <xdr:colOff>0</xdr:colOff>
      <xdr:row>18</xdr:row>
      <xdr:rowOff>0</xdr:rowOff>
    </xdr:from>
    <xdr:to>
      <xdr:col>3</xdr:col>
      <xdr:colOff>7620</xdr:colOff>
      <xdr:row>22</xdr:row>
      <xdr:rowOff>45720</xdr:rowOff>
    </xdr:to>
    <xdr:sp macro="" textlink="Pivots!E4">
      <xdr:nvSpPr>
        <xdr:cNvPr id="22" name="Rectangle 21">
          <a:extLst>
            <a:ext uri="{FF2B5EF4-FFF2-40B4-BE49-F238E27FC236}">
              <a16:creationId xmlns:a16="http://schemas.microsoft.com/office/drawing/2014/main" id="{88AF0480-0E2B-4FA7-9C2C-2B64F97C3B11}"/>
            </a:ext>
          </a:extLst>
        </xdr:cNvPr>
        <xdr:cNvSpPr/>
      </xdr:nvSpPr>
      <xdr:spPr>
        <a:xfrm>
          <a:off x="190500" y="3741420"/>
          <a:ext cx="1348740" cy="777240"/>
        </a:xfrm>
        <a:prstGeom prst="rect">
          <a:avLst/>
        </a:prstGeom>
        <a:solidFill>
          <a:srgbClr val="FF0000"/>
        </a:solidFill>
        <a:effectLst>
          <a:outerShdw blurRad="254000" dist="127000" dir="2700000" algn="tl"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B24E920-8907-4A48-B9D9-C89D35CF0033}" type="TxLink">
            <a:rPr lang="en-US" sz="2000" b="1" i="0" u="none" strike="noStrike">
              <a:solidFill>
                <a:schemeClr val="bg1"/>
              </a:solidFill>
              <a:latin typeface="+mn-lt"/>
              <a:ea typeface="+mn-ea"/>
              <a:cs typeface="+mn-cs"/>
            </a:rPr>
            <a:pPr marL="0" indent="0" algn="ctr"/>
            <a:t>173</a:t>
          </a:fld>
          <a:endParaRPr lang="en-IN" sz="2000" b="1" i="0" u="none" strike="noStrike">
            <a:solidFill>
              <a:schemeClr val="bg1"/>
            </a:solidFill>
            <a:latin typeface="+mn-lt"/>
            <a:ea typeface="+mn-ea"/>
            <a:cs typeface="+mn-cs"/>
          </a:endParaRPr>
        </a:p>
      </xdr:txBody>
    </xdr:sp>
    <xdr:clientData/>
  </xdr:twoCellAnchor>
  <xdr:oneCellAnchor>
    <xdr:from>
      <xdr:col>1</xdr:col>
      <xdr:colOff>205740</xdr:colOff>
      <xdr:row>18</xdr:row>
      <xdr:rowOff>45720</xdr:rowOff>
    </xdr:from>
    <xdr:ext cx="944880" cy="182880"/>
    <xdr:sp macro="" textlink="">
      <xdr:nvSpPr>
        <xdr:cNvPr id="23" name="TextBox 22">
          <a:extLst>
            <a:ext uri="{FF2B5EF4-FFF2-40B4-BE49-F238E27FC236}">
              <a16:creationId xmlns:a16="http://schemas.microsoft.com/office/drawing/2014/main" id="{557B9CCF-3B2F-47C8-9927-D0D8127B5EFB}"/>
            </a:ext>
          </a:extLst>
        </xdr:cNvPr>
        <xdr:cNvSpPr txBox="1"/>
      </xdr:nvSpPr>
      <xdr:spPr>
        <a:xfrm>
          <a:off x="396240" y="3787140"/>
          <a:ext cx="94488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a:solidFill>
                <a:schemeClr val="bg1"/>
              </a:solidFill>
            </a:rPr>
            <a:t>Avg.Rating</a:t>
          </a:r>
        </a:p>
      </xdr:txBody>
    </xdr:sp>
    <xdr:clientData/>
  </xdr:oneCellAnchor>
  <xdr:twoCellAnchor>
    <xdr:from>
      <xdr:col>1</xdr:col>
      <xdr:colOff>350520</xdr:colOff>
      <xdr:row>20</xdr:row>
      <xdr:rowOff>167640</xdr:rowOff>
    </xdr:from>
    <xdr:to>
      <xdr:col>2</xdr:col>
      <xdr:colOff>403860</xdr:colOff>
      <xdr:row>21</xdr:row>
      <xdr:rowOff>175260</xdr:rowOff>
    </xdr:to>
    <xdr:sp macro="" textlink="Pivots!E12">
      <xdr:nvSpPr>
        <xdr:cNvPr id="25" name="TextBox 24">
          <a:extLst>
            <a:ext uri="{FF2B5EF4-FFF2-40B4-BE49-F238E27FC236}">
              <a16:creationId xmlns:a16="http://schemas.microsoft.com/office/drawing/2014/main" id="{3E31593C-001C-4ADC-B76B-E6E2BE271471}"/>
            </a:ext>
          </a:extLst>
        </xdr:cNvPr>
        <xdr:cNvSpPr txBox="1"/>
      </xdr:nvSpPr>
      <xdr:spPr>
        <a:xfrm>
          <a:off x="541020" y="4274820"/>
          <a:ext cx="723900" cy="1905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F7A2E9-74CB-4E33-BF60-16B53E761729}" type="TxLink">
            <a:rPr lang="en-US" sz="1000" b="0" i="0" u="none" strike="noStrike">
              <a:solidFill>
                <a:schemeClr val="bg1"/>
              </a:solidFill>
              <a:latin typeface="Aptos"/>
              <a:ea typeface="+mn-ea"/>
              <a:cs typeface="+mn-cs"/>
            </a:rPr>
            <a:pPr marL="0" indent="0" algn="ctr"/>
            <a:t>173</a:t>
          </a:fld>
          <a:endParaRPr lang="en-IN" sz="1000" b="0" i="0" u="none" strike="noStrike">
            <a:solidFill>
              <a:schemeClr val="bg1"/>
            </a:solidFill>
            <a:latin typeface="Aptos"/>
            <a:ea typeface="+mn-ea"/>
            <a:cs typeface="+mn-cs"/>
          </a:endParaRPr>
        </a:p>
      </xdr:txBody>
    </xdr:sp>
    <xdr:clientData/>
  </xdr:twoCellAnchor>
  <xdr:twoCellAnchor>
    <xdr:from>
      <xdr:col>1</xdr:col>
      <xdr:colOff>0</xdr:colOff>
      <xdr:row>24</xdr:row>
      <xdr:rowOff>0</xdr:rowOff>
    </xdr:from>
    <xdr:to>
      <xdr:col>3</xdr:col>
      <xdr:colOff>7620</xdr:colOff>
      <xdr:row>28</xdr:row>
      <xdr:rowOff>45720</xdr:rowOff>
    </xdr:to>
    <xdr:sp macro="" textlink="Pivots!B4">
      <xdr:nvSpPr>
        <xdr:cNvPr id="26" name="Rectangle 25">
          <a:extLst>
            <a:ext uri="{FF2B5EF4-FFF2-40B4-BE49-F238E27FC236}">
              <a16:creationId xmlns:a16="http://schemas.microsoft.com/office/drawing/2014/main" id="{D5E0D4DB-ABF5-478C-80D8-8B14D545FFA7}"/>
            </a:ext>
          </a:extLst>
        </xdr:cNvPr>
        <xdr:cNvSpPr/>
      </xdr:nvSpPr>
      <xdr:spPr>
        <a:xfrm>
          <a:off x="190500" y="4838700"/>
          <a:ext cx="1348740" cy="777240"/>
        </a:xfrm>
        <a:prstGeom prst="rect">
          <a:avLst/>
        </a:prstGeom>
        <a:solidFill>
          <a:srgbClr val="FF0000"/>
        </a:solidFill>
        <a:effectLst>
          <a:outerShdw blurRad="254000" dist="127000" dir="2700000" algn="tl"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65D2CB7-B6CC-4057-9650-F795413F0DB9}" type="TxLink">
            <a:rPr lang="en-US" sz="2000" b="1" i="0" u="none" strike="noStrike">
              <a:solidFill>
                <a:schemeClr val="bg1"/>
              </a:solidFill>
              <a:latin typeface="+mn-lt"/>
              <a:ea typeface="+mn-ea"/>
              <a:cs typeface="+mn-cs"/>
            </a:rPr>
            <a:pPr marL="0" indent="0" algn="ctr"/>
            <a:t>55170</a:t>
          </a:fld>
          <a:endParaRPr lang="en-IN" sz="2000" b="1" i="0" u="none" strike="noStrike">
            <a:solidFill>
              <a:schemeClr val="bg1"/>
            </a:solidFill>
            <a:latin typeface="+mn-lt"/>
            <a:ea typeface="+mn-ea"/>
            <a:cs typeface="+mn-cs"/>
          </a:endParaRPr>
        </a:p>
      </xdr:txBody>
    </xdr:sp>
    <xdr:clientData/>
  </xdr:twoCellAnchor>
  <xdr:oneCellAnchor>
    <xdr:from>
      <xdr:col>1</xdr:col>
      <xdr:colOff>205740</xdr:colOff>
      <xdr:row>24</xdr:row>
      <xdr:rowOff>45720</xdr:rowOff>
    </xdr:from>
    <xdr:ext cx="944880" cy="182880"/>
    <xdr:sp macro="" textlink="">
      <xdr:nvSpPr>
        <xdr:cNvPr id="27" name="TextBox 26">
          <a:extLst>
            <a:ext uri="{FF2B5EF4-FFF2-40B4-BE49-F238E27FC236}">
              <a16:creationId xmlns:a16="http://schemas.microsoft.com/office/drawing/2014/main" id="{76031939-A6E4-46DD-BE62-DEF10361CCE4}"/>
            </a:ext>
          </a:extLst>
        </xdr:cNvPr>
        <xdr:cNvSpPr txBox="1"/>
      </xdr:nvSpPr>
      <xdr:spPr>
        <a:xfrm>
          <a:off x="396240" y="4884420"/>
          <a:ext cx="94488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900" b="1">
              <a:solidFill>
                <a:schemeClr val="bg1"/>
              </a:solidFill>
            </a:rPr>
            <a:t>5*</a:t>
          </a:r>
          <a:r>
            <a:rPr lang="en-IN" sz="900" b="1" baseline="0">
              <a:solidFill>
                <a:schemeClr val="bg1"/>
              </a:solidFill>
            </a:rPr>
            <a:t> Calls</a:t>
          </a:r>
          <a:endParaRPr lang="en-IN" sz="900" b="1">
            <a:solidFill>
              <a:schemeClr val="bg1"/>
            </a:solidFill>
          </a:endParaRPr>
        </a:p>
      </xdr:txBody>
    </xdr:sp>
    <xdr:clientData/>
  </xdr:oneCellAnchor>
  <xdr:twoCellAnchor>
    <xdr:from>
      <xdr:col>1</xdr:col>
      <xdr:colOff>350520</xdr:colOff>
      <xdr:row>26</xdr:row>
      <xdr:rowOff>167640</xdr:rowOff>
    </xdr:from>
    <xdr:to>
      <xdr:col>2</xdr:col>
      <xdr:colOff>403860</xdr:colOff>
      <xdr:row>27</xdr:row>
      <xdr:rowOff>175260</xdr:rowOff>
    </xdr:to>
    <xdr:sp macro="" textlink="Pivots!B12">
      <xdr:nvSpPr>
        <xdr:cNvPr id="29" name="TextBox 28">
          <a:extLst>
            <a:ext uri="{FF2B5EF4-FFF2-40B4-BE49-F238E27FC236}">
              <a16:creationId xmlns:a16="http://schemas.microsoft.com/office/drawing/2014/main" id="{E080E4E2-B043-449D-AF95-0867B08CD7CE}"/>
            </a:ext>
          </a:extLst>
        </xdr:cNvPr>
        <xdr:cNvSpPr txBox="1"/>
      </xdr:nvSpPr>
      <xdr:spPr>
        <a:xfrm>
          <a:off x="541020" y="5372100"/>
          <a:ext cx="723900" cy="1905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743B26-F1B4-4D5B-B614-08D1999AE1A1}" type="TxLink">
            <a:rPr lang="en-US" sz="1000" b="0" i="0" u="none" strike="noStrike">
              <a:solidFill>
                <a:schemeClr val="bg1"/>
              </a:solidFill>
              <a:latin typeface="Aptos"/>
              <a:ea typeface="+mn-ea"/>
              <a:cs typeface="+mn-cs"/>
            </a:rPr>
            <a:pPr marL="0" indent="0" algn="ctr"/>
            <a:t>55170</a:t>
          </a:fld>
          <a:endParaRPr lang="en-IN" sz="1000" b="0" i="0" u="none" strike="noStrike">
            <a:solidFill>
              <a:schemeClr val="bg1"/>
            </a:solidFill>
            <a:latin typeface="Aptos"/>
            <a:ea typeface="+mn-ea"/>
            <a:cs typeface="+mn-cs"/>
          </a:endParaRPr>
        </a:p>
      </xdr:txBody>
    </xdr:sp>
    <xdr:clientData/>
  </xdr:twoCellAnchor>
  <xdr:twoCellAnchor editAs="oneCell">
    <xdr:from>
      <xdr:col>1</xdr:col>
      <xdr:colOff>8468</xdr:colOff>
      <xdr:row>6</xdr:row>
      <xdr:rowOff>33866</xdr:rowOff>
    </xdr:from>
    <xdr:to>
      <xdr:col>1</xdr:col>
      <xdr:colOff>254488</xdr:colOff>
      <xdr:row>7</xdr:row>
      <xdr:rowOff>84667</xdr:rowOff>
    </xdr:to>
    <xdr:pic>
      <xdr:nvPicPr>
        <xdr:cNvPr id="30" name="Graphic 29" descr="Shopping cart with solid fill">
          <a:extLst>
            <a:ext uri="{FF2B5EF4-FFF2-40B4-BE49-F238E27FC236}">
              <a16:creationId xmlns:a16="http://schemas.microsoft.com/office/drawing/2014/main" id="{D9FB4536-8E7B-4885-9D92-927E0611B61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03201" y="1236133"/>
          <a:ext cx="246020" cy="237067"/>
        </a:xfrm>
        <a:prstGeom prst="rect">
          <a:avLst/>
        </a:prstGeom>
      </xdr:spPr>
    </xdr:pic>
    <xdr:clientData/>
  </xdr:twoCellAnchor>
  <xdr:twoCellAnchor editAs="oneCell">
    <xdr:from>
      <xdr:col>0</xdr:col>
      <xdr:colOff>186267</xdr:colOff>
      <xdr:row>12</xdr:row>
      <xdr:rowOff>8466</xdr:rowOff>
    </xdr:from>
    <xdr:to>
      <xdr:col>1</xdr:col>
      <xdr:colOff>188658</xdr:colOff>
      <xdr:row>13</xdr:row>
      <xdr:rowOff>16933</xdr:rowOff>
    </xdr:to>
    <xdr:pic>
      <xdr:nvPicPr>
        <xdr:cNvPr id="31" name="Graphic 30" descr="Hourglass Finished with solid fill">
          <a:extLst>
            <a:ext uri="{FF2B5EF4-FFF2-40B4-BE49-F238E27FC236}">
              <a16:creationId xmlns:a16="http://schemas.microsoft.com/office/drawing/2014/main" id="{2B3ECD63-B0BE-48BF-80B5-6C57FE2D00A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86267" y="2328333"/>
          <a:ext cx="197124" cy="194733"/>
        </a:xfrm>
        <a:prstGeom prst="rect">
          <a:avLst/>
        </a:prstGeom>
      </xdr:spPr>
    </xdr:pic>
    <xdr:clientData/>
  </xdr:twoCellAnchor>
  <xdr:twoCellAnchor editAs="oneCell">
    <xdr:from>
      <xdr:col>1</xdr:col>
      <xdr:colOff>33867</xdr:colOff>
      <xdr:row>24</xdr:row>
      <xdr:rowOff>33867</xdr:rowOff>
    </xdr:from>
    <xdr:to>
      <xdr:col>1</xdr:col>
      <xdr:colOff>285506</xdr:colOff>
      <xdr:row>25</xdr:row>
      <xdr:rowOff>93135</xdr:rowOff>
    </xdr:to>
    <xdr:pic>
      <xdr:nvPicPr>
        <xdr:cNvPr id="32" name="Graphic 31" descr="Star-struck face outline with solid fill">
          <a:extLst>
            <a:ext uri="{FF2B5EF4-FFF2-40B4-BE49-F238E27FC236}">
              <a16:creationId xmlns:a16="http://schemas.microsoft.com/office/drawing/2014/main" id="{5749113A-EC91-4563-94EF-C59939595EA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8600" y="4588934"/>
          <a:ext cx="251639" cy="245534"/>
        </a:xfrm>
        <a:prstGeom prst="rect">
          <a:avLst/>
        </a:prstGeom>
      </xdr:spPr>
    </xdr:pic>
    <xdr:clientData/>
  </xdr:twoCellAnchor>
  <xdr:twoCellAnchor editAs="oneCell">
    <xdr:from>
      <xdr:col>0</xdr:col>
      <xdr:colOff>194732</xdr:colOff>
      <xdr:row>18</xdr:row>
      <xdr:rowOff>8466</xdr:rowOff>
    </xdr:from>
    <xdr:to>
      <xdr:col>1</xdr:col>
      <xdr:colOff>303668</xdr:colOff>
      <xdr:row>19</xdr:row>
      <xdr:rowOff>118534</xdr:rowOff>
    </xdr:to>
    <xdr:pic>
      <xdr:nvPicPr>
        <xdr:cNvPr id="33" name="Graphic 32" descr="Rating Star with solid fill">
          <a:extLst>
            <a:ext uri="{FF2B5EF4-FFF2-40B4-BE49-F238E27FC236}">
              <a16:creationId xmlns:a16="http://schemas.microsoft.com/office/drawing/2014/main" id="{F463FB3F-32E3-46AC-858F-5EDDC4F9DAB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94732" y="3445933"/>
          <a:ext cx="303669" cy="296334"/>
        </a:xfrm>
        <a:prstGeom prst="rect">
          <a:avLst/>
        </a:prstGeom>
      </xdr:spPr>
    </xdr:pic>
    <xdr:clientData/>
  </xdr:twoCellAnchor>
  <xdr:twoCellAnchor editAs="oneCell">
    <xdr:from>
      <xdr:col>12</xdr:col>
      <xdr:colOff>67733</xdr:colOff>
      <xdr:row>13</xdr:row>
      <xdr:rowOff>110065</xdr:rowOff>
    </xdr:from>
    <xdr:to>
      <xdr:col>13</xdr:col>
      <xdr:colOff>499533</xdr:colOff>
      <xdr:row>23</xdr:row>
      <xdr:rowOff>143933</xdr:rowOff>
    </xdr:to>
    <mc:AlternateContent xmlns:mc="http://schemas.openxmlformats.org/markup-compatibility/2006">
      <mc:Choice xmlns:a14="http://schemas.microsoft.com/office/drawing/2010/main" Requires="a14">
        <xdr:graphicFrame macro="">
          <xdr:nvGraphicFramePr>
            <xdr:cNvPr id="34" name="Representative 1">
              <a:extLst>
                <a:ext uri="{FF2B5EF4-FFF2-40B4-BE49-F238E27FC236}">
                  <a16:creationId xmlns:a16="http://schemas.microsoft.com/office/drawing/2014/main" id="{519A0881-D05B-45CB-9315-00D96A6EF617}"/>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179733" y="2616198"/>
              <a:ext cx="1100667" cy="1896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0</xdr:row>
      <xdr:rowOff>169334</xdr:rowOff>
    </xdr:from>
    <xdr:to>
      <xdr:col>10</xdr:col>
      <xdr:colOff>635000</xdr:colOff>
      <xdr:row>10</xdr:row>
      <xdr:rowOff>50801</xdr:rowOff>
    </xdr:to>
    <xdr:graphicFrame macro="">
      <xdr:nvGraphicFramePr>
        <xdr:cNvPr id="35" name="Chart 34">
          <a:extLst>
            <a:ext uri="{FF2B5EF4-FFF2-40B4-BE49-F238E27FC236}">
              <a16:creationId xmlns:a16="http://schemas.microsoft.com/office/drawing/2014/main" id="{E7F47AA1-DB90-4731-9EB3-B14F9E336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20478</xdr:colOff>
      <xdr:row>13</xdr:row>
      <xdr:rowOff>75544</xdr:rowOff>
    </xdr:from>
    <xdr:to>
      <xdr:col>7</xdr:col>
      <xdr:colOff>545501</xdr:colOff>
      <xdr:row>27</xdr:row>
      <xdr:rowOff>177800</xdr:rowOff>
    </xdr:to>
    <xdr:graphicFrame macro="">
      <xdr:nvGraphicFramePr>
        <xdr:cNvPr id="39" name="Chart 38">
          <a:extLst>
            <a:ext uri="{FF2B5EF4-FFF2-40B4-BE49-F238E27FC236}">
              <a16:creationId xmlns:a16="http://schemas.microsoft.com/office/drawing/2014/main" id="{EFDC84B3-44DE-4BA5-935B-25C7FB998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668865</xdr:colOff>
      <xdr:row>1</xdr:row>
      <xdr:rowOff>0</xdr:rowOff>
    </xdr:from>
    <xdr:to>
      <xdr:col>17</xdr:col>
      <xdr:colOff>135467</xdr:colOff>
      <xdr:row>10</xdr:row>
      <xdr:rowOff>8467</xdr:rowOff>
    </xdr:to>
    <xdr:graphicFrame macro="">
      <xdr:nvGraphicFramePr>
        <xdr:cNvPr id="42" name="Chart 41">
          <a:extLst>
            <a:ext uri="{FF2B5EF4-FFF2-40B4-BE49-F238E27FC236}">
              <a16:creationId xmlns:a16="http://schemas.microsoft.com/office/drawing/2014/main" id="{4DC4ADBC-446C-479E-9C80-25AA26CD8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270934</xdr:colOff>
      <xdr:row>0</xdr:row>
      <xdr:rowOff>152400</xdr:rowOff>
    </xdr:from>
    <xdr:to>
      <xdr:col>20</xdr:col>
      <xdr:colOff>889000</xdr:colOff>
      <xdr:row>10</xdr:row>
      <xdr:rowOff>16935</xdr:rowOff>
    </xdr:to>
    <xdr:graphicFrame macro="">
      <xdr:nvGraphicFramePr>
        <xdr:cNvPr id="43" name="Chart 42">
          <a:extLst>
            <a:ext uri="{FF2B5EF4-FFF2-40B4-BE49-F238E27FC236}">
              <a16:creationId xmlns:a16="http://schemas.microsoft.com/office/drawing/2014/main" id="{ACEE6A8F-7199-4C5E-80E2-36BF1B1F3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211665</xdr:colOff>
      <xdr:row>11</xdr:row>
      <xdr:rowOff>8467</xdr:rowOff>
    </xdr:from>
    <xdr:to>
      <xdr:col>11</xdr:col>
      <xdr:colOff>428338</xdr:colOff>
      <xdr:row>26</xdr:row>
      <xdr:rowOff>25401</xdr:rowOff>
    </xdr:to>
    <xdr:sp macro="" textlink="">
      <xdr:nvSpPr>
        <xdr:cNvPr id="44" name="Rectangle 43">
          <a:extLst>
            <a:ext uri="{FF2B5EF4-FFF2-40B4-BE49-F238E27FC236}">
              <a16:creationId xmlns:a16="http://schemas.microsoft.com/office/drawing/2014/main" id="{2435553B-3E5E-F3EA-1D02-52021521E5E8}"/>
            </a:ext>
          </a:extLst>
        </xdr:cNvPr>
        <xdr:cNvSpPr/>
      </xdr:nvSpPr>
      <xdr:spPr>
        <a:xfrm>
          <a:off x="1744132" y="2142067"/>
          <a:ext cx="5127339" cy="2810934"/>
        </a:xfrm>
        <a:prstGeom prst="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350602</xdr:colOff>
      <xdr:row>11</xdr:row>
      <xdr:rowOff>8467</xdr:rowOff>
    </xdr:from>
    <xdr:to>
      <xdr:col>11</xdr:col>
      <xdr:colOff>203199</xdr:colOff>
      <xdr:row>25</xdr:row>
      <xdr:rowOff>177800</xdr:rowOff>
    </xdr:to>
    <xdr:graphicFrame macro="">
      <xdr:nvGraphicFramePr>
        <xdr:cNvPr id="45" name="Chart 44">
          <a:extLst>
            <a:ext uri="{FF2B5EF4-FFF2-40B4-BE49-F238E27FC236}">
              <a16:creationId xmlns:a16="http://schemas.microsoft.com/office/drawing/2014/main" id="{F6D28F08-CF48-BA03-21CE-D71630492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12011</xdr:colOff>
      <xdr:row>11</xdr:row>
      <xdr:rowOff>92477</xdr:rowOff>
    </xdr:from>
    <xdr:to>
      <xdr:col>7</xdr:col>
      <xdr:colOff>537034</xdr:colOff>
      <xdr:row>26</xdr:row>
      <xdr:rowOff>8467</xdr:rowOff>
    </xdr:to>
    <xdr:graphicFrame macro="">
      <xdr:nvGraphicFramePr>
        <xdr:cNvPr id="46" name="Chart 45">
          <a:extLst>
            <a:ext uri="{FF2B5EF4-FFF2-40B4-BE49-F238E27FC236}">
              <a16:creationId xmlns:a16="http://schemas.microsoft.com/office/drawing/2014/main" id="{CEC39635-17A3-CF60-1C60-8424E7A74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252315" backgroundQuery="1" createdVersion="8" refreshedVersion="8" minRefreshableVersion="3" recordCount="0" supportSubquery="1" supportAdvancedDrill="1" xr:uid="{F52665B8-EE75-4694-9E18-E053630C5E82}">
  <cacheSource type="external" connectionId="1"/>
  <cacheFields count="6">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Rating.]" caption="Avg.Rating." measure="1" displayFolder="" measureGroup="calls" count="0" oneField="1">
      <fieldsUsage count="1">
        <fieldUsage x="2"/>
      </fieldsUsage>
    </cacheHierarchy>
    <cacheHierarchy uniqueName="[Measures].[5* Calls]" caption="5* Calls" measure="1" displayFolder="" measureGroup="calls" count="0" oneField="1">
      <fieldsUsage count="1">
        <fieldUsage x="3"/>
      </fieldsUsage>
    </cacheHierarchy>
    <cacheHierarchy uniqueName="[Measures].[Call Count]" caption="Call Count"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2986112" backgroundQuery="1" createdVersion="8" refreshedVersion="8" minRefreshableVersion="3" recordCount="0" supportSubquery="1" supportAdvancedDrill="1" xr:uid="{037F3A11-7D17-4925-8923-0060D4E3A272}">
  <cacheSource type="external" connectionId="1"/>
  <cacheFields count="6">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Rating.]" caption="Avg.Rating." measure="1" displayFolder="" measureGroup="calls" count="0" oneField="1">
      <fieldsUsage count="1">
        <fieldUsage x="2"/>
      </fieldsUsage>
    </cacheHierarchy>
    <cacheHierarchy uniqueName="[Measures].[5* Calls]" caption="5* Calls" measure="1" displayFolder="" measureGroup="calls" count="0" oneField="1">
      <fieldsUsage count="1">
        <fieldUsage x="3"/>
      </fieldsUsage>
    </cacheHierarchy>
    <cacheHierarchy uniqueName="[Measures].[Call Count]" caption="Call Count"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3333335" backgroundQuery="1" createdVersion="8" refreshedVersion="8" minRefreshableVersion="3" recordCount="0" supportSubquery="1" supportAdvancedDrill="1" xr:uid="{6B6F2C9E-27BE-44EF-B8C4-58B04F7B5BF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oneField="1">
      <fieldsUsage count="1">
        <fieldUsage x="1"/>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3796297" backgroundQuery="1" createdVersion="8" refreshedVersion="8" minRefreshableVersion="3" recordCount="0" supportSubquery="1" supportAdvancedDrill="1" xr:uid="{6ACC87E6-E6F8-425C-9EAE-4076D5441742}">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4259259" backgroundQuery="1" createdVersion="8" refreshedVersion="8" minRefreshableVersion="3" recordCount="0" supportSubquery="1" supportAdvancedDrill="1" xr:uid="{CF1B1901-3BE9-44C9-8253-346139BFFF05}">
  <cacheSource type="external" connectionId="1"/>
  <cacheFields count="3">
    <cacheField name="[calls].[Representative].[Representative]" caption="Representative" numFmtId="0" hierarchy="3" level="1">
      <sharedItems count="3">
        <s v="R01"/>
        <s v="R04"/>
        <s v="R05"/>
      </sharedItems>
    </cacheField>
    <cacheField name="[Measures].[Call Count]" caption="Call Count" numFmtId="0" hierarchy="22"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oneField="1">
      <fieldsUsage count="1">
        <fieldUsage x="1"/>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4606482" backgroundQuery="1" createdVersion="8" refreshedVersion="8" minRefreshableVersion="3" recordCount="0" supportSubquery="1" supportAdvancedDrill="1" xr:uid="{88CD1697-AB42-4A59-AC99-457A4E60DE72}">
  <cacheSource type="external" connectionId="1"/>
  <cacheFields count="1">
    <cacheField name="[calls].[Representative].[Representative]" caption="Representative" numFmtId="0" hierarchy="3" level="1">
      <sharedItems count="3">
        <s v="R01"/>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4953705" backgroundQuery="1" createdVersion="8" refreshedVersion="8" minRefreshableVersion="3" recordCount="0" supportSubquery="1" supportAdvancedDrill="1" xr:uid="{02F357CE-57F9-4499-91CB-8FC53D9D45AA}">
  <cacheSource type="external" connectionId="1"/>
  <cacheFields count="6">
    <cacheField name="[Measures].[Count of Call number]" caption="Count of Call number"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oneField="1">
      <fieldsUsage count="1">
        <fieldUsage x="0"/>
      </fieldsUsage>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5300929" backgroundQuery="1" createdVersion="8" refreshedVersion="8" minRefreshableVersion="3" recordCount="0" supportSubquery="1" supportAdvancedDrill="1" xr:uid="{9EC3F7F8-4111-4ACB-956E-B2CAE09485DC}">
  <cacheSource type="external" connectionId="1"/>
  <cacheFields count="3">
    <cacheField name="[Measures].[Call Count]" caption="Call Count" numFmtId="0" hierarchy="22"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5648145" backgroundQuery="1" createdVersion="8" refreshedVersion="8" minRefreshableVersion="3" recordCount="0" supportSubquery="1" supportAdvancedDrill="1" xr:uid="{770582A5-55ED-45CB-9A89-AA9EF43474E0}">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oneField="1">
      <fieldsUsage count="1">
        <fieldUsage x="2"/>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6111114" backgroundQuery="1" createdVersion="8" refreshedVersion="8" minRefreshableVersion="3" recordCount="0" supportSubquery="1" supportAdvancedDrill="1" xr:uid="{3541FBD9-21ED-4D65-A618-3E2674BEF97A}">
  <cacheSource type="external" connectionId="1"/>
  <cacheFields count="4">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3">
        <s v="R01"/>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6.122536689814" backgroundQuery="1" createdVersion="8" refreshedVersion="8" minRefreshableVersion="3" recordCount="0" supportSubquery="1" supportAdvancedDrill="1" xr:uid="{83D958C4-37C5-43D1-8CCE-65E516BB25A3}">
  <cacheSource type="external" connectionId="1"/>
  <cacheFields count="4">
    <cacheField name="[calls].[Representative].[Representative]" caption="Representative" numFmtId="0" hierarchy="3" level="1">
      <sharedItems count="3">
        <s v="R01"/>
        <s v="R04"/>
        <s v="R05"/>
      </sharedItems>
    </cacheField>
    <cacheField name="[Measures].[Total Amount]" caption="Total Amount" numFmtId="0" hierarchy="18" level="32767"/>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Call Count]" caption="Call Count"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onda chandra sekhar" refreshedDate="45925.928650347225" backgroundQuery="1" createdVersion="3" refreshedVersion="8" minRefreshableVersion="3" recordCount="0" supportSubquery="1" supportAdvancedDrill="1" xr:uid="{9720D44D-5451-41C5-9E91-49E4EB5F6DA5}">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896556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47F9FB-1CFF-4D0A-8D59-7F88A41EF33F}" name="Rep Amount" cacheId="196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
  <location ref="D84:H10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3">
        <item s="1" x="0"/>
        <item s="1" x="1"/>
        <item s="1" x="2"/>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4">
    <i>
      <x/>
    </i>
    <i>
      <x v="1"/>
    </i>
    <i>
      <x v="2"/>
    </i>
    <i t="grand">
      <x/>
    </i>
  </colItems>
  <dataFields count="1">
    <dataField fld="3" subtotal="count" baseField="0" baseItem="0"/>
  </dataFields>
  <formats count="6">
    <format dxfId="49">
      <pivotArea collapsedLevelsAreSubtotals="1" fieldPosition="0">
        <references count="1">
          <reference field="0" count="1">
            <x v="0"/>
          </reference>
        </references>
      </pivotArea>
    </format>
    <format dxfId="50">
      <pivotArea collapsedLevelsAreSubtotals="1" fieldPosition="0">
        <references count="2">
          <reference field="0" count="1" selected="0">
            <x v="0"/>
          </reference>
          <reference field="1" count="4">
            <x v="0"/>
            <x v="1"/>
            <x v="2"/>
            <x v="3"/>
          </reference>
        </references>
      </pivotArea>
    </format>
    <format dxfId="51">
      <pivotArea collapsedLevelsAreSubtotals="1" fieldPosition="0">
        <references count="1">
          <reference field="0" count="1">
            <x v="1"/>
          </reference>
        </references>
      </pivotArea>
    </format>
    <format dxfId="52">
      <pivotArea collapsedLevelsAreSubtotals="1" fieldPosition="0">
        <references count="2">
          <reference field="0" count="1" selected="0">
            <x v="1"/>
          </reference>
          <reference field="1" count="6">
            <x v="4"/>
            <x v="5"/>
            <x v="6"/>
            <x v="7"/>
            <x v="8"/>
            <x v="9"/>
          </reference>
        </references>
      </pivotArea>
    </format>
    <format dxfId="53">
      <pivotArea collapsedLevelsAreSubtotals="1" fieldPosition="0">
        <references count="1">
          <reference field="0" count="1">
            <x v="2"/>
          </reference>
        </references>
      </pivotArea>
    </format>
    <format dxfId="54">
      <pivotArea collapsedLevelsAreSubtotals="1" fieldPosition="0">
        <references count="2">
          <reference field="0" count="1" selected="0">
            <x v="2"/>
          </reference>
          <reference field="1" count="5">
            <x v="10"/>
            <x v="11"/>
            <x v="12"/>
            <x v="13"/>
            <x v="14"/>
          </reference>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AA968A-6B24-44CA-B4A8-6AEF975482BB}" name="PivotTable11" cacheId="19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D66:G71"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3145D5-19D8-4153-9C5E-05E68F9BA689}" name="Selected Rep 1" cacheId="194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63:C66" firstHeaderRow="1" firstDataRow="1" firstDataCol="1"/>
  <pivotFields count="1">
    <pivotField axis="axisRow" allDrilled="1" subtotalTop="0" showAll="0" dataSourceSort="1" defaultSubtotal="0" defaultAttributeDrillState="1">
      <items count="3">
        <item s="1" x="0"/>
        <item s="1" x="1"/>
        <item s="1" x="2"/>
      </items>
    </pivotField>
  </pivotFields>
  <rowFields count="1">
    <field x="0"/>
  </rowFields>
  <rowItems count="3">
    <i>
      <x/>
    </i>
    <i>
      <x v="1"/>
    </i>
    <i>
      <x v="2"/>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02F326-A535-4B15-B073-096079EF59D1}" name="Reps pivot" cacheId="19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40:C44" firstHeaderRow="0" firstDataRow="1" firstDataCol="1"/>
  <pivotFields count="3">
    <pivotField axis="axisRow" allDrilled="1" subtotalTop="0" showAll="0" dataSourceSort="1" defaultSubtotal="0" defaultAttributeDrillState="1">
      <items count="3">
        <item s="1" x="0"/>
        <item s="1" x="1"/>
        <item s="1" x="2"/>
      </items>
    </pivotField>
    <pivotField dataField="1" subtotalTop="0" showAll="0" defaultSubtotal="0"/>
    <pivotField dataField="1" subtotalTop="0" showAll="0" defaultSubtotal="0"/>
  </pivotFields>
  <rowFields count="1">
    <field x="0"/>
  </rowFields>
  <rowItems count="4">
    <i>
      <x/>
    </i>
    <i>
      <x v="1"/>
    </i>
    <i>
      <x v="2"/>
    </i>
    <i t="grand">
      <x/>
    </i>
  </rowItems>
  <colFields count="1">
    <field x="-2"/>
  </colFields>
  <colItems count="2">
    <i>
      <x/>
    </i>
    <i i="1">
      <x v="1"/>
    </i>
  </colItems>
  <dataFields count="2">
    <dataField fld="1" subtotal="count" baseField="0" baseItem="0"/>
    <dataField fld="2" subtotal="count" baseField="0" baseItem="0"/>
  </dataFields>
  <formats count="1">
    <format dxfId="55">
      <pivotArea collapsedLevelsAreSubtotals="1" fieldPosition="0">
        <references count="2">
          <reference field="4294967294" count="1" selected="0">
            <x v="1"/>
          </reference>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804986-9C1D-40F8-8766-C498A15ED2F9}" name="Weekly Trend" cacheId="19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20:B2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0" count="1" selected="0">
            <x v="6"/>
          </reference>
        </references>
      </pivotArea>
    </chartFormat>
  </chartFormat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A9653F-FE9B-433E-90A0-8F385E221DE1}" name="Monthly Trend" cacheId="19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5">
  <location ref="A3:C16"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4">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41" format="4" series="1">
      <pivotArea type="data" outline="0" fieldPosition="0">
        <references count="1">
          <reference field="4294967294" count="1" selected="0">
            <x v="1"/>
          </reference>
        </references>
      </pivotArea>
    </chartFormat>
    <chartFormat chart="4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EB938D-E83C-4F7A-93B4-0C4B974B9B8D}" name="Pl" cacheId="196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A32:E52" firstHeaderRow="1" firstDataRow="2" firstDataCol="1"/>
  <pivotFields count="4">
    <pivotField axis="axisCol" allDrilled="1" subtotalTop="0" showAll="0" dataSourceSort="1" defaultSubtotal="0" defaultAttributeDrillState="1">
      <items count="3">
        <item s="1" x="0"/>
        <item s="1" x="1"/>
        <item s="1" x="2"/>
      </items>
    </pivotField>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2"/>
    <field x="3"/>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0"/>
  </colFields>
  <colItems count="4">
    <i>
      <x/>
    </i>
    <i>
      <x v="1"/>
    </i>
    <i>
      <x v="2"/>
    </i>
    <i t="grand">
      <x/>
    </i>
  </colItems>
  <dataFields count="1">
    <dataField fld="1"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9AAEC0-782C-41AE-8FF6-013CB2CA5868}" name="PivotTable12" cacheId="19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A20:B2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BD33B8-0E39-4EBC-B8D2-10AB1D43739F}" name="PivotTable7" cacheId="19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6:E17"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4" subtotal="count" baseField="0" baseItem="0"/>
    <dataField fld="0"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11E6E55-1D7A-4E03-A234-B84053844DD7}" name="Rep Pivot" cacheId="19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4" subtotal="count" baseField="0" baseItem="0"/>
    <dataField fld="0"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9B40E0F-60C2-4D44-97C4-8F21A59948B1}" name="Summary Pivot" cacheId="19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name="Count of Call number"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3" level="1">
        <member name="[calls].[Representative].&amp;[R01]"/>
        <member name="[calls].[Representative].&amp;[R04]"/>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Call center Project 2025.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09403AB-A1E6-44B5-B144-F47E468EE9C6}" sourceName="[calls].[Representative]">
  <pivotTables>
    <pivotTable tabId="7" name="Rep Pivot"/>
    <pivotTable tabId="7" name="PivotTable7"/>
    <pivotTable tabId="9" name="Weekly Trend"/>
    <pivotTable tabId="9" name="Monthly Trend"/>
    <pivotTable tabId="9" name="Reps pivot"/>
    <pivotTable tabId="9" name="Selected Rep 1"/>
    <pivotTable tabId="7" name="Summary Pivot"/>
    <pivotTable tabId="7" name="PivotTable12"/>
    <pivotTable tabId="9" name="PivotTable11"/>
    <pivotTable tabId="9" name="Rep Amount"/>
    <pivotTable tabId="7" name="Pl"/>
  </pivotTables>
  <data>
    <olap pivotCacheId="17896556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3">
        <selection n="[calls].[Representative].&amp;[R01]"/>
        <selection n="[calls].[Representative].&amp;[R04]"/>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9BEF2311-22F1-486E-8707-BF5FB9C89ECC}" cache="Slicer_Representative" caption="Representativ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11686E2-FD1F-43F1-BDBB-775FD05FC23D}" cache="Slicer_Representative" caption="Representative" level="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19C5E8AA-F5CC-4EC8-85AC-96F8CC49DD23}" cache="Slicer_Representative" caption="Representative" level="1" style="SlicerStyleDark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7"/>
    <tableColumn id="5" xr3:uid="{5A35565E-8707-4DED-AD15-A0669D67B382}" name="Date of Call" dataDxfId="166"/>
    <tableColumn id="6" xr3:uid="{F2E4F158-B41F-47BC-8DF8-DFCADFEE4E40}" name="Purchase Amount"/>
    <tableColumn id="7" xr3:uid="{04B291B5-47BD-4F78-8FD8-D1551CCA6BD9}" name="Satisfaction Rating"/>
    <tableColumn id="8" xr3:uid="{6E4123C0-0B17-43B8-A142-A1E540CE974C}" name="FY" dataDxfId="165">
      <calculatedColumnFormula>IF(MONTH(calls[[#This Row],[Date of Call]])&lt;=6, YEAR(calls[[#This Row],[Date of Call]]), YEAR(calls[[#This Row],[Date of Call]])+1)</calculatedColumnFormula>
    </tableColumn>
    <tableColumn id="9" xr3:uid="{199FA271-5E9B-46CE-9BC6-2801F92CD17E}" name="Day of week" dataDxfId="164">
      <calculatedColumnFormula>TEXT(calls[[#This Row],[Date of Call]],"DDDD")</calculatedColumnFormula>
    </tableColumn>
    <tableColumn id="10" xr3:uid="{328CDB09-95B8-4D5E-9ED9-EF0D363735A1}" name="Duration Bucket" dataDxfId="16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61" headerRowBorderDxfId="160" tableBorderDxfId="159" totalsRowBorderDxfId="158">
  <autoFilter ref="Q3:T18" xr:uid="{27158F51-A707-4171-8A04-81FB0AABCBA5}"/>
  <tableColumns count="4">
    <tableColumn id="1" xr3:uid="{02688061-6A8C-4E23-B7FF-D00CD8B58CAC}" name="Customer ID" dataDxfId="157"/>
    <tableColumn id="2" xr3:uid="{771678B6-DB44-426B-9874-B4E421A440D5}" name="Gedner" dataDxfId="156"/>
    <tableColumn id="3" xr3:uid="{B0D41C62-587E-494D-B49A-603F2C05F8D3}" name="Age" dataDxfId="155"/>
    <tableColumn id="4" xr3:uid="{663F92D6-FE31-4D81-9E01-8D066DDC8A88}" name="City" dataDxfId="15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7" Type="http://schemas.microsoft.com/office/2007/relationships/slicer" Target="../slicers/slicer2.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3.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9B7C-F043-4C25-9E55-78FC7054A8E5}">
  <dimension ref="A3:I103"/>
  <sheetViews>
    <sheetView topLeftCell="D79" workbookViewId="0">
      <selection activeCell="P24" sqref="P24"/>
    </sheetView>
  </sheetViews>
  <sheetFormatPr defaultRowHeight="14.4" x14ac:dyDescent="0.3"/>
  <cols>
    <col min="1" max="1" width="12.19921875" bestFit="1" customWidth="1"/>
    <col min="2" max="2" width="9.5" bestFit="1" customWidth="1"/>
    <col min="3" max="4" width="12.19921875" bestFit="1" customWidth="1"/>
    <col min="5" max="5" width="15.19921875" bestFit="1" customWidth="1"/>
    <col min="6" max="7" width="9.296875" bestFit="1" customWidth="1"/>
    <col min="8" max="10" width="10.3984375" bestFit="1" customWidth="1"/>
  </cols>
  <sheetData>
    <row r="3" spans="1:3" x14ac:dyDescent="0.3">
      <c r="A3" s="21" t="s">
        <v>1042</v>
      </c>
      <c r="B3" t="s">
        <v>1061</v>
      </c>
      <c r="C3" t="s">
        <v>1062</v>
      </c>
    </row>
    <row r="4" spans="1:3" x14ac:dyDescent="0.3">
      <c r="A4" s="22" t="s">
        <v>1049</v>
      </c>
      <c r="B4" s="24">
        <v>47</v>
      </c>
      <c r="C4" s="24">
        <v>47</v>
      </c>
    </row>
    <row r="5" spans="1:3" x14ac:dyDescent="0.3">
      <c r="A5" s="22" t="s">
        <v>1050</v>
      </c>
      <c r="B5" s="24">
        <v>43</v>
      </c>
      <c r="C5" s="24">
        <v>43</v>
      </c>
    </row>
    <row r="6" spans="1:3" x14ac:dyDescent="0.3">
      <c r="A6" s="22" t="s">
        <v>1051</v>
      </c>
      <c r="B6" s="24">
        <v>87</v>
      </c>
      <c r="C6" s="24">
        <v>87</v>
      </c>
    </row>
    <row r="7" spans="1:3" x14ac:dyDescent="0.3">
      <c r="A7" s="22" t="s">
        <v>1052</v>
      </c>
      <c r="B7" s="24">
        <v>72</v>
      </c>
      <c r="C7" s="24">
        <v>72</v>
      </c>
    </row>
    <row r="8" spans="1:3" x14ac:dyDescent="0.3">
      <c r="A8" s="22" t="s">
        <v>1053</v>
      </c>
      <c r="B8" s="24">
        <v>47</v>
      </c>
      <c r="C8" s="24">
        <v>47</v>
      </c>
    </row>
    <row r="9" spans="1:3" x14ac:dyDescent="0.3">
      <c r="A9" s="22" t="s">
        <v>1054</v>
      </c>
      <c r="B9" s="24">
        <v>38</v>
      </c>
      <c r="C9" s="24">
        <v>38</v>
      </c>
    </row>
    <row r="10" spans="1:3" x14ac:dyDescent="0.3">
      <c r="A10" s="22" t="s">
        <v>1055</v>
      </c>
      <c r="B10" s="24">
        <v>44</v>
      </c>
      <c r="C10" s="24">
        <v>44</v>
      </c>
    </row>
    <row r="11" spans="1:3" x14ac:dyDescent="0.3">
      <c r="A11" s="22" t="s">
        <v>1056</v>
      </c>
      <c r="B11" s="24">
        <v>26</v>
      </c>
      <c r="C11" s="24">
        <v>26</v>
      </c>
    </row>
    <row r="12" spans="1:3" x14ac:dyDescent="0.3">
      <c r="A12" s="22" t="s">
        <v>1057</v>
      </c>
      <c r="B12" s="24">
        <v>44</v>
      </c>
      <c r="C12" s="24">
        <v>44</v>
      </c>
    </row>
    <row r="13" spans="1:3" x14ac:dyDescent="0.3">
      <c r="A13" s="22" t="s">
        <v>1058</v>
      </c>
      <c r="B13" s="24">
        <v>63</v>
      </c>
      <c r="C13" s="24">
        <v>63</v>
      </c>
    </row>
    <row r="14" spans="1:3" x14ac:dyDescent="0.3">
      <c r="A14" s="22" t="s">
        <v>1059</v>
      </c>
      <c r="B14" s="24">
        <v>29</v>
      </c>
      <c r="C14" s="24">
        <v>29</v>
      </c>
    </row>
    <row r="15" spans="1:3" x14ac:dyDescent="0.3">
      <c r="A15" s="22" t="s">
        <v>1060</v>
      </c>
      <c r="B15" s="24">
        <v>35</v>
      </c>
      <c r="C15" s="24">
        <v>35</v>
      </c>
    </row>
    <row r="16" spans="1:3" x14ac:dyDescent="0.3">
      <c r="A16" s="22" t="s">
        <v>1043</v>
      </c>
      <c r="B16" s="24">
        <v>575</v>
      </c>
      <c r="C16" s="24">
        <v>575</v>
      </c>
    </row>
    <row r="20" spans="1:2" x14ac:dyDescent="0.3">
      <c r="A20" s="21" t="s">
        <v>1042</v>
      </c>
      <c r="B20" t="s">
        <v>1061</v>
      </c>
    </row>
    <row r="21" spans="1:2" x14ac:dyDescent="0.3">
      <c r="A21" s="22" t="s">
        <v>1066</v>
      </c>
      <c r="B21" s="24">
        <v>88</v>
      </c>
    </row>
    <row r="22" spans="1:2" x14ac:dyDescent="0.3">
      <c r="A22" s="22" t="s">
        <v>1064</v>
      </c>
      <c r="B22" s="24">
        <v>75</v>
      </c>
    </row>
    <row r="23" spans="1:2" x14ac:dyDescent="0.3">
      <c r="A23" s="22" t="s">
        <v>1068</v>
      </c>
      <c r="B23" s="24">
        <v>68</v>
      </c>
    </row>
    <row r="24" spans="1:2" x14ac:dyDescent="0.3">
      <c r="A24" s="22" t="s">
        <v>1069</v>
      </c>
      <c r="B24" s="24">
        <v>79</v>
      </c>
    </row>
    <row r="25" spans="1:2" x14ac:dyDescent="0.3">
      <c r="A25" s="22" t="s">
        <v>1067</v>
      </c>
      <c r="B25" s="24">
        <v>68</v>
      </c>
    </row>
    <row r="26" spans="1:2" x14ac:dyDescent="0.3">
      <c r="A26" s="22" t="s">
        <v>1063</v>
      </c>
      <c r="B26" s="24">
        <v>85</v>
      </c>
    </row>
    <row r="27" spans="1:2" x14ac:dyDescent="0.3">
      <c r="A27" s="22" t="s">
        <v>1065</v>
      </c>
      <c r="B27" s="24">
        <v>112</v>
      </c>
    </row>
    <row r="28" spans="1:2" x14ac:dyDescent="0.3">
      <c r="A28" s="22" t="s">
        <v>1043</v>
      </c>
      <c r="B28" s="24">
        <v>575</v>
      </c>
    </row>
    <row r="36" spans="1:9" x14ac:dyDescent="0.3">
      <c r="G36" t="s">
        <v>1076</v>
      </c>
      <c r="H36" s="30" t="str">
        <f>C64</f>
        <v>R01</v>
      </c>
    </row>
    <row r="39" spans="1:9" x14ac:dyDescent="0.3">
      <c r="E39" t="s">
        <v>1070</v>
      </c>
    </row>
    <row r="40" spans="1:9" x14ac:dyDescent="0.3">
      <c r="A40" s="21" t="s">
        <v>1042</v>
      </c>
      <c r="B40" t="s">
        <v>1061</v>
      </c>
      <c r="C40" t="s">
        <v>1045</v>
      </c>
      <c r="E40" t="s">
        <v>1071</v>
      </c>
      <c r="F40" t="s">
        <v>1072</v>
      </c>
      <c r="G40" t="s">
        <v>1073</v>
      </c>
      <c r="H40" t="s">
        <v>1074</v>
      </c>
      <c r="I40" t="s">
        <v>1075</v>
      </c>
    </row>
    <row r="41" spans="1:9" x14ac:dyDescent="0.3">
      <c r="A41" s="22" t="s">
        <v>11</v>
      </c>
      <c r="B41" s="24">
        <v>189</v>
      </c>
      <c r="C41" s="28">
        <v>18415</v>
      </c>
      <c r="E41" s="22" t="s">
        <v>11</v>
      </c>
      <c r="F41" s="24">
        <v>189</v>
      </c>
      <c r="G41" s="29">
        <v>18415</v>
      </c>
      <c r="H41">
        <f>IF(E41=$H$36,F41,NA())</f>
        <v>189</v>
      </c>
      <c r="I41">
        <f>IF(E41=$H$36,G41,NA())</f>
        <v>18415</v>
      </c>
    </row>
    <row r="42" spans="1:9" x14ac:dyDescent="0.3">
      <c r="A42" s="22" t="s">
        <v>13</v>
      </c>
      <c r="B42" s="24">
        <v>186</v>
      </c>
      <c r="C42" s="28">
        <v>16651</v>
      </c>
      <c r="E42" s="22" t="s">
        <v>9</v>
      </c>
      <c r="F42" s="24">
        <v>218</v>
      </c>
      <c r="G42" s="29">
        <v>20581</v>
      </c>
      <c r="H42" t="e">
        <f t="shared" ref="H42:H45" si="0">IF(E42=$H$36,F42,NA())</f>
        <v>#N/A</v>
      </c>
      <c r="I42" t="e">
        <f t="shared" ref="I42:I45" si="1">IF(E42=$H$36,G42,NA())</f>
        <v>#N/A</v>
      </c>
    </row>
    <row r="43" spans="1:9" x14ac:dyDescent="0.3">
      <c r="A43" s="22" t="s">
        <v>10</v>
      </c>
      <c r="B43" s="24">
        <v>200</v>
      </c>
      <c r="C43" s="28">
        <v>20104</v>
      </c>
      <c r="E43" s="22" t="s">
        <v>6</v>
      </c>
      <c r="F43" s="24">
        <v>207</v>
      </c>
      <c r="G43" s="29">
        <v>20872</v>
      </c>
      <c r="H43" t="e">
        <f t="shared" si="0"/>
        <v>#N/A</v>
      </c>
      <c r="I43" t="e">
        <f t="shared" si="1"/>
        <v>#N/A</v>
      </c>
    </row>
    <row r="44" spans="1:9" x14ac:dyDescent="0.3">
      <c r="A44" s="22" t="s">
        <v>1043</v>
      </c>
      <c r="B44" s="24">
        <v>575</v>
      </c>
      <c r="C44" s="24">
        <v>55170</v>
      </c>
      <c r="E44" s="22" t="s">
        <v>13</v>
      </c>
      <c r="F44" s="24">
        <v>186</v>
      </c>
      <c r="G44" s="29">
        <v>16651</v>
      </c>
      <c r="H44" t="e">
        <f t="shared" si="0"/>
        <v>#N/A</v>
      </c>
      <c r="I44" t="e">
        <f t="shared" si="1"/>
        <v>#N/A</v>
      </c>
    </row>
    <row r="45" spans="1:9" x14ac:dyDescent="0.3">
      <c r="E45" s="22" t="s">
        <v>10</v>
      </c>
      <c r="F45" s="24">
        <v>200</v>
      </c>
      <c r="G45" s="29">
        <v>20104</v>
      </c>
      <c r="H45" t="e">
        <f t="shared" si="0"/>
        <v>#N/A</v>
      </c>
      <c r="I45" t="e">
        <f t="shared" si="1"/>
        <v>#N/A</v>
      </c>
    </row>
    <row r="63" spans="3:3" x14ac:dyDescent="0.3">
      <c r="C63" s="21" t="s">
        <v>1042</v>
      </c>
    </row>
    <row r="64" spans="3:3" x14ac:dyDescent="0.3">
      <c r="C64" s="22" t="s">
        <v>11</v>
      </c>
    </row>
    <row r="65" spans="3:7" x14ac:dyDescent="0.3">
      <c r="C65" s="22" t="s">
        <v>13</v>
      </c>
    </row>
    <row r="66" spans="3:7" x14ac:dyDescent="0.3">
      <c r="C66" s="22" t="s">
        <v>10</v>
      </c>
      <c r="D66" s="21" t="s">
        <v>1061</v>
      </c>
      <c r="E66" s="21" t="s">
        <v>1077</v>
      </c>
    </row>
    <row r="67" spans="3:7" x14ac:dyDescent="0.3">
      <c r="D67" s="21" t="s">
        <v>1042</v>
      </c>
      <c r="E67" t="s">
        <v>999</v>
      </c>
      <c r="F67" t="s">
        <v>998</v>
      </c>
      <c r="G67" t="s">
        <v>1043</v>
      </c>
    </row>
    <row r="68" spans="3:7" x14ac:dyDescent="0.3">
      <c r="D68" s="22" t="s">
        <v>1002</v>
      </c>
      <c r="E68" s="24">
        <v>89</v>
      </c>
      <c r="F68" s="24">
        <v>71</v>
      </c>
      <c r="G68" s="24">
        <v>160</v>
      </c>
    </row>
    <row r="69" spans="3:7" x14ac:dyDescent="0.3">
      <c r="D69" s="22" t="s">
        <v>1001</v>
      </c>
      <c r="E69" s="24">
        <v>186</v>
      </c>
      <c r="F69" s="24">
        <v>44</v>
      </c>
      <c r="G69" s="24">
        <v>230</v>
      </c>
    </row>
    <row r="70" spans="3:7" x14ac:dyDescent="0.3">
      <c r="D70" s="22" t="s">
        <v>1000</v>
      </c>
      <c r="E70" s="24">
        <v>74</v>
      </c>
      <c r="F70" s="24">
        <v>111</v>
      </c>
      <c r="G70" s="24">
        <v>185</v>
      </c>
    </row>
    <row r="71" spans="3:7" x14ac:dyDescent="0.3">
      <c r="D71" s="22" t="s">
        <v>1043</v>
      </c>
      <c r="E71" s="24">
        <v>349</v>
      </c>
      <c r="F71" s="24">
        <v>226</v>
      </c>
      <c r="G71" s="24">
        <v>575</v>
      </c>
    </row>
    <row r="84" spans="4:8" x14ac:dyDescent="0.3">
      <c r="D84" s="21" t="s">
        <v>1045</v>
      </c>
      <c r="E84" s="21" t="s">
        <v>1077</v>
      </c>
    </row>
    <row r="85" spans="4:8" x14ac:dyDescent="0.3">
      <c r="D85" s="21" t="s">
        <v>1042</v>
      </c>
      <c r="E85" t="s">
        <v>11</v>
      </c>
      <c r="F85" t="s">
        <v>13</v>
      </c>
      <c r="G85" t="s">
        <v>10</v>
      </c>
      <c r="H85" t="s">
        <v>1043</v>
      </c>
    </row>
    <row r="86" spans="4:8" x14ac:dyDescent="0.3">
      <c r="D86" s="22" t="s">
        <v>1002</v>
      </c>
      <c r="E86" s="23"/>
      <c r="F86" s="23"/>
      <c r="G86" s="23"/>
      <c r="H86" s="23"/>
    </row>
    <row r="87" spans="4:8" x14ac:dyDescent="0.3">
      <c r="D87" s="31" t="s">
        <v>20</v>
      </c>
      <c r="E87" s="32">
        <v>891</v>
      </c>
      <c r="F87" s="32">
        <v>739</v>
      </c>
      <c r="G87" s="32">
        <v>560</v>
      </c>
      <c r="H87" s="32">
        <v>2190</v>
      </c>
    </row>
    <row r="88" spans="4:8" x14ac:dyDescent="0.3">
      <c r="D88" s="31" t="s">
        <v>12</v>
      </c>
      <c r="E88" s="32">
        <v>1991</v>
      </c>
      <c r="F88" s="32">
        <v>884</v>
      </c>
      <c r="G88" s="32">
        <v>1722</v>
      </c>
      <c r="H88" s="32">
        <v>4597</v>
      </c>
    </row>
    <row r="89" spans="4:8" x14ac:dyDescent="0.3">
      <c r="D89" s="31" t="s">
        <v>8</v>
      </c>
      <c r="E89" s="32">
        <v>1163</v>
      </c>
      <c r="F89" s="32">
        <v>1043</v>
      </c>
      <c r="G89" s="32">
        <v>1747</v>
      </c>
      <c r="H89" s="32">
        <v>3953</v>
      </c>
    </row>
    <row r="90" spans="4:8" x14ac:dyDescent="0.3">
      <c r="D90" s="31" t="s">
        <v>16</v>
      </c>
      <c r="E90" s="32">
        <v>1438</v>
      </c>
      <c r="F90" s="32">
        <v>829</v>
      </c>
      <c r="G90" s="32">
        <v>2070</v>
      </c>
      <c r="H90" s="32">
        <v>4337</v>
      </c>
    </row>
    <row r="91" spans="4:8" x14ac:dyDescent="0.3">
      <c r="D91" s="22" t="s">
        <v>1001</v>
      </c>
      <c r="E91" s="23"/>
      <c r="F91" s="23"/>
      <c r="G91" s="23"/>
      <c r="H91" s="23"/>
    </row>
    <row r="92" spans="4:8" x14ac:dyDescent="0.3">
      <c r="D92" s="31" t="s">
        <v>24</v>
      </c>
      <c r="E92" s="32">
        <v>1233</v>
      </c>
      <c r="F92" s="32">
        <v>990</v>
      </c>
      <c r="G92" s="32">
        <v>1508</v>
      </c>
      <c r="H92" s="32">
        <v>3731</v>
      </c>
    </row>
    <row r="93" spans="4:8" x14ac:dyDescent="0.3">
      <c r="D93" s="31" t="s">
        <v>15</v>
      </c>
      <c r="E93" s="32">
        <v>1598</v>
      </c>
      <c r="F93" s="32">
        <v>1426</v>
      </c>
      <c r="G93" s="32">
        <v>1416</v>
      </c>
      <c r="H93" s="32">
        <v>4440</v>
      </c>
    </row>
    <row r="94" spans="4:8" x14ac:dyDescent="0.3">
      <c r="D94" s="31" t="s">
        <v>5</v>
      </c>
      <c r="E94" s="32">
        <v>900</v>
      </c>
      <c r="F94" s="32">
        <v>940</v>
      </c>
      <c r="G94" s="32">
        <v>1193</v>
      </c>
      <c r="H94" s="32">
        <v>3033</v>
      </c>
    </row>
    <row r="95" spans="4:8" x14ac:dyDescent="0.3">
      <c r="D95" s="31" t="s">
        <v>18</v>
      </c>
      <c r="E95" s="32">
        <v>900</v>
      </c>
      <c r="F95" s="32">
        <v>1314</v>
      </c>
      <c r="G95" s="32">
        <v>941</v>
      </c>
      <c r="H95" s="32">
        <v>3155</v>
      </c>
    </row>
    <row r="96" spans="4:8" x14ac:dyDescent="0.3">
      <c r="D96" s="31" t="s">
        <v>14</v>
      </c>
      <c r="E96" s="32">
        <v>1255</v>
      </c>
      <c r="F96" s="32">
        <v>1863</v>
      </c>
      <c r="G96" s="32">
        <v>1722</v>
      </c>
      <c r="H96" s="32">
        <v>4840</v>
      </c>
    </row>
    <row r="97" spans="4:8" x14ac:dyDescent="0.3">
      <c r="D97" s="31" t="s">
        <v>19</v>
      </c>
      <c r="E97" s="32">
        <v>1138</v>
      </c>
      <c r="F97" s="32">
        <v>846</v>
      </c>
      <c r="G97" s="32">
        <v>1154</v>
      </c>
      <c r="H97" s="32">
        <v>3138</v>
      </c>
    </row>
    <row r="98" spans="4:8" x14ac:dyDescent="0.3">
      <c r="D98" s="22" t="s">
        <v>1000</v>
      </c>
      <c r="E98" s="23"/>
      <c r="F98" s="23"/>
      <c r="G98" s="23"/>
      <c r="H98" s="23"/>
    </row>
    <row r="99" spans="4:8" x14ac:dyDescent="0.3">
      <c r="D99" s="31" t="s">
        <v>17</v>
      </c>
      <c r="E99" s="32">
        <v>1655</v>
      </c>
      <c r="F99" s="32">
        <v>987</v>
      </c>
      <c r="G99" s="32">
        <v>1075</v>
      </c>
      <c r="H99" s="32">
        <v>3717</v>
      </c>
    </row>
    <row r="100" spans="4:8" x14ac:dyDescent="0.3">
      <c r="D100" s="31" t="s">
        <v>23</v>
      </c>
      <c r="E100" s="32">
        <v>1104</v>
      </c>
      <c r="F100" s="32">
        <v>1722</v>
      </c>
      <c r="G100" s="32">
        <v>1196</v>
      </c>
      <c r="H100" s="32">
        <v>4022</v>
      </c>
    </row>
    <row r="101" spans="4:8" x14ac:dyDescent="0.3">
      <c r="D101" s="31" t="s">
        <v>7</v>
      </c>
      <c r="E101" s="32">
        <v>372</v>
      </c>
      <c r="F101" s="32">
        <v>1156</v>
      </c>
      <c r="G101" s="32">
        <v>1484</v>
      </c>
      <c r="H101" s="32">
        <v>3012</v>
      </c>
    </row>
    <row r="102" spans="4:8" x14ac:dyDescent="0.3">
      <c r="D102" s="31" t="s">
        <v>22</v>
      </c>
      <c r="E102" s="32">
        <v>1415</v>
      </c>
      <c r="F102" s="32">
        <v>1135</v>
      </c>
      <c r="G102" s="32">
        <v>1566</v>
      </c>
      <c r="H102" s="32">
        <v>4116</v>
      </c>
    </row>
    <row r="103" spans="4:8" x14ac:dyDescent="0.3">
      <c r="D103" s="31" t="s">
        <v>21</v>
      </c>
      <c r="E103" s="32">
        <v>1362</v>
      </c>
      <c r="F103" s="32">
        <v>777</v>
      </c>
      <c r="G103" s="32">
        <v>750</v>
      </c>
      <c r="H103" s="32">
        <v>2889</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Normal="100" workbookViewId="0">
      <selection activeCell="B3" sqref="B3:L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63857-4C35-4B10-8EF3-93C7B017DCC5}">
  <dimension ref="A3:E52"/>
  <sheetViews>
    <sheetView topLeftCell="A29" workbookViewId="0">
      <selection activeCell="A33" sqref="A33:G51"/>
    </sheetView>
  </sheetViews>
  <sheetFormatPr defaultRowHeight="14.4" x14ac:dyDescent="0.3"/>
  <cols>
    <col min="1" max="1" width="12.19921875" bestFit="1" customWidth="1"/>
    <col min="2" max="2" width="15.19921875" bestFit="1" customWidth="1"/>
    <col min="3" max="4" width="5.8984375" bestFit="1" customWidth="1"/>
    <col min="5" max="7" width="10.3984375" bestFit="1" customWidth="1"/>
  </cols>
  <sheetData>
    <row r="3" spans="1:5" x14ac:dyDescent="0.3">
      <c r="A3" t="s">
        <v>1044</v>
      </c>
      <c r="B3" t="s">
        <v>1045</v>
      </c>
      <c r="C3" t="s">
        <v>1046</v>
      </c>
      <c r="D3" t="s">
        <v>1047</v>
      </c>
      <c r="E3" t="s">
        <v>1048</v>
      </c>
    </row>
    <row r="4" spans="1:5" x14ac:dyDescent="0.3">
      <c r="A4" s="23">
        <v>575</v>
      </c>
      <c r="B4" s="24">
        <v>55170</v>
      </c>
      <c r="C4" s="24">
        <v>52850</v>
      </c>
      <c r="D4" s="25">
        <v>3.977391304347826</v>
      </c>
      <c r="E4" s="26">
        <v>173</v>
      </c>
    </row>
    <row r="11" spans="1:5" x14ac:dyDescent="0.3">
      <c r="A11" t="s">
        <v>1061</v>
      </c>
      <c r="B11" t="s">
        <v>1045</v>
      </c>
      <c r="C11" t="s">
        <v>1046</v>
      </c>
      <c r="D11" t="s">
        <v>1047</v>
      </c>
      <c r="E11" t="s">
        <v>1048</v>
      </c>
    </row>
    <row r="12" spans="1:5" x14ac:dyDescent="0.3">
      <c r="A12" s="24">
        <v>575</v>
      </c>
      <c r="B12" s="24">
        <v>55170</v>
      </c>
      <c r="C12" s="24">
        <v>52850</v>
      </c>
      <c r="D12" s="25">
        <v>3.977391304347826</v>
      </c>
      <c r="E12" s="26">
        <v>173</v>
      </c>
    </row>
    <row r="16" spans="1:5" x14ac:dyDescent="0.3">
      <c r="A16" t="s">
        <v>1061</v>
      </c>
      <c r="B16" t="s">
        <v>1045</v>
      </c>
      <c r="C16" t="s">
        <v>1046</v>
      </c>
      <c r="D16" t="s">
        <v>1047</v>
      </c>
      <c r="E16" t="s">
        <v>1048</v>
      </c>
    </row>
    <row r="17" spans="1:5" x14ac:dyDescent="0.3">
      <c r="A17" s="24">
        <v>575</v>
      </c>
      <c r="B17" s="24">
        <v>55170</v>
      </c>
      <c r="C17" s="24">
        <v>52850</v>
      </c>
      <c r="D17" s="25">
        <v>3.977391304347826</v>
      </c>
      <c r="E17" s="26">
        <v>173</v>
      </c>
    </row>
    <row r="20" spans="1:5" x14ac:dyDescent="0.3">
      <c r="A20" s="21" t="s">
        <v>1042</v>
      </c>
      <c r="B20" t="s">
        <v>1061</v>
      </c>
    </row>
    <row r="21" spans="1:5" x14ac:dyDescent="0.3">
      <c r="A21" s="22">
        <v>1</v>
      </c>
      <c r="B21" s="24">
        <v>4</v>
      </c>
    </row>
    <row r="22" spans="1:5" x14ac:dyDescent="0.3">
      <c r="A22" s="22">
        <v>2</v>
      </c>
      <c r="B22" s="24">
        <v>29</v>
      </c>
    </row>
    <row r="23" spans="1:5" x14ac:dyDescent="0.3">
      <c r="A23" s="22">
        <v>3</v>
      </c>
      <c r="B23" s="24">
        <v>116</v>
      </c>
    </row>
    <row r="24" spans="1:5" x14ac:dyDescent="0.3">
      <c r="A24" s="22">
        <v>4</v>
      </c>
      <c r="B24" s="24">
        <v>253</v>
      </c>
    </row>
    <row r="25" spans="1:5" x14ac:dyDescent="0.3">
      <c r="A25" s="22">
        <v>5</v>
      </c>
      <c r="B25" s="24">
        <v>173</v>
      </c>
    </row>
    <row r="26" spans="1:5" x14ac:dyDescent="0.3">
      <c r="A26" s="22" t="s">
        <v>1043</v>
      </c>
      <c r="B26" s="24">
        <v>575</v>
      </c>
    </row>
    <row r="32" spans="1:5" x14ac:dyDescent="0.3">
      <c r="A32" s="21" t="s">
        <v>1045</v>
      </c>
      <c r="B32" s="21" t="s">
        <v>1077</v>
      </c>
    </row>
    <row r="33" spans="1:5" x14ac:dyDescent="0.3">
      <c r="A33" s="21" t="s">
        <v>1042</v>
      </c>
      <c r="B33" t="s">
        <v>11</v>
      </c>
      <c r="C33" t="s">
        <v>13</v>
      </c>
      <c r="D33" t="s">
        <v>10</v>
      </c>
      <c r="E33" t="s">
        <v>1043</v>
      </c>
    </row>
    <row r="34" spans="1:5" x14ac:dyDescent="0.3">
      <c r="A34" s="22" t="s">
        <v>1002</v>
      </c>
      <c r="B34" s="23"/>
      <c r="C34" s="23"/>
      <c r="D34" s="23"/>
      <c r="E34" s="23"/>
    </row>
    <row r="35" spans="1:5" x14ac:dyDescent="0.3">
      <c r="A35" s="31" t="s">
        <v>20</v>
      </c>
      <c r="B35" s="24">
        <v>891</v>
      </c>
      <c r="C35" s="24">
        <v>739</v>
      </c>
      <c r="D35" s="24">
        <v>560</v>
      </c>
      <c r="E35" s="24">
        <v>2190</v>
      </c>
    </row>
    <row r="36" spans="1:5" x14ac:dyDescent="0.3">
      <c r="A36" s="31" t="s">
        <v>12</v>
      </c>
      <c r="B36" s="24">
        <v>1991</v>
      </c>
      <c r="C36" s="24">
        <v>884</v>
      </c>
      <c r="D36" s="24">
        <v>1722</v>
      </c>
      <c r="E36" s="24">
        <v>4597</v>
      </c>
    </row>
    <row r="37" spans="1:5" x14ac:dyDescent="0.3">
      <c r="A37" s="31" t="s">
        <v>8</v>
      </c>
      <c r="B37" s="24">
        <v>1163</v>
      </c>
      <c r="C37" s="24">
        <v>1043</v>
      </c>
      <c r="D37" s="24">
        <v>1747</v>
      </c>
      <c r="E37" s="24">
        <v>3953</v>
      </c>
    </row>
    <row r="38" spans="1:5" x14ac:dyDescent="0.3">
      <c r="A38" s="31" t="s">
        <v>16</v>
      </c>
      <c r="B38" s="24">
        <v>1438</v>
      </c>
      <c r="C38" s="24">
        <v>829</v>
      </c>
      <c r="D38" s="24">
        <v>2070</v>
      </c>
      <c r="E38" s="24">
        <v>4337</v>
      </c>
    </row>
    <row r="39" spans="1:5" x14ac:dyDescent="0.3">
      <c r="A39" s="22" t="s">
        <v>1001</v>
      </c>
      <c r="B39" s="23"/>
      <c r="C39" s="23"/>
      <c r="D39" s="23"/>
      <c r="E39" s="23"/>
    </row>
    <row r="40" spans="1:5" x14ac:dyDescent="0.3">
      <c r="A40" s="31" t="s">
        <v>24</v>
      </c>
      <c r="B40" s="24">
        <v>1233</v>
      </c>
      <c r="C40" s="24">
        <v>990</v>
      </c>
      <c r="D40" s="24">
        <v>1508</v>
      </c>
      <c r="E40" s="24">
        <v>3731</v>
      </c>
    </row>
    <row r="41" spans="1:5" x14ac:dyDescent="0.3">
      <c r="A41" s="31" t="s">
        <v>15</v>
      </c>
      <c r="B41" s="24">
        <v>1598</v>
      </c>
      <c r="C41" s="24">
        <v>1426</v>
      </c>
      <c r="D41" s="24">
        <v>1416</v>
      </c>
      <c r="E41" s="24">
        <v>4440</v>
      </c>
    </row>
    <row r="42" spans="1:5" x14ac:dyDescent="0.3">
      <c r="A42" s="31" t="s">
        <v>5</v>
      </c>
      <c r="B42" s="24">
        <v>900</v>
      </c>
      <c r="C42" s="24">
        <v>940</v>
      </c>
      <c r="D42" s="24">
        <v>1193</v>
      </c>
      <c r="E42" s="24">
        <v>3033</v>
      </c>
    </row>
    <row r="43" spans="1:5" x14ac:dyDescent="0.3">
      <c r="A43" s="31" t="s">
        <v>18</v>
      </c>
      <c r="B43" s="24">
        <v>900</v>
      </c>
      <c r="C43" s="24">
        <v>1314</v>
      </c>
      <c r="D43" s="24">
        <v>941</v>
      </c>
      <c r="E43" s="24">
        <v>3155</v>
      </c>
    </row>
    <row r="44" spans="1:5" x14ac:dyDescent="0.3">
      <c r="A44" s="31" t="s">
        <v>14</v>
      </c>
      <c r="B44" s="24">
        <v>1255</v>
      </c>
      <c r="C44" s="24">
        <v>1863</v>
      </c>
      <c r="D44" s="24">
        <v>1722</v>
      </c>
      <c r="E44" s="24">
        <v>4840</v>
      </c>
    </row>
    <row r="45" spans="1:5" x14ac:dyDescent="0.3">
      <c r="A45" s="31" t="s">
        <v>19</v>
      </c>
      <c r="B45" s="24">
        <v>1138</v>
      </c>
      <c r="C45" s="24">
        <v>846</v>
      </c>
      <c r="D45" s="24">
        <v>1154</v>
      </c>
      <c r="E45" s="24">
        <v>3138</v>
      </c>
    </row>
    <row r="46" spans="1:5" x14ac:dyDescent="0.3">
      <c r="A46" s="22" t="s">
        <v>1000</v>
      </c>
      <c r="B46" s="23"/>
      <c r="C46" s="23"/>
      <c r="D46" s="23"/>
      <c r="E46" s="23"/>
    </row>
    <row r="47" spans="1:5" x14ac:dyDescent="0.3">
      <c r="A47" s="31" t="s">
        <v>17</v>
      </c>
      <c r="B47" s="24">
        <v>1655</v>
      </c>
      <c r="C47" s="24">
        <v>987</v>
      </c>
      <c r="D47" s="24">
        <v>1075</v>
      </c>
      <c r="E47" s="24">
        <v>3717</v>
      </c>
    </row>
    <row r="48" spans="1:5" x14ac:dyDescent="0.3">
      <c r="A48" s="31" t="s">
        <v>23</v>
      </c>
      <c r="B48" s="24">
        <v>1104</v>
      </c>
      <c r="C48" s="24">
        <v>1722</v>
      </c>
      <c r="D48" s="24">
        <v>1196</v>
      </c>
      <c r="E48" s="24">
        <v>4022</v>
      </c>
    </row>
    <row r="49" spans="1:5" x14ac:dyDescent="0.3">
      <c r="A49" s="31" t="s">
        <v>7</v>
      </c>
      <c r="B49" s="24">
        <v>372</v>
      </c>
      <c r="C49" s="24">
        <v>1156</v>
      </c>
      <c r="D49" s="24">
        <v>1484</v>
      </c>
      <c r="E49" s="24">
        <v>3012</v>
      </c>
    </row>
    <row r="50" spans="1:5" x14ac:dyDescent="0.3">
      <c r="A50" s="31" t="s">
        <v>22</v>
      </c>
      <c r="B50" s="24">
        <v>1415</v>
      </c>
      <c r="C50" s="24">
        <v>1135</v>
      </c>
      <c r="D50" s="24">
        <v>1566</v>
      </c>
      <c r="E50" s="24">
        <v>4116</v>
      </c>
    </row>
    <row r="51" spans="1:5" x14ac:dyDescent="0.3">
      <c r="A51" s="31" t="s">
        <v>21</v>
      </c>
      <c r="B51" s="24">
        <v>1362</v>
      </c>
      <c r="C51" s="24">
        <v>777</v>
      </c>
      <c r="D51" s="24">
        <v>750</v>
      </c>
      <c r="E51" s="24">
        <v>2889</v>
      </c>
    </row>
    <row r="52" spans="1:5" x14ac:dyDescent="0.3">
      <c r="A52" s="22" t="s">
        <v>1043</v>
      </c>
      <c r="B52" s="24">
        <v>18415</v>
      </c>
      <c r="C52" s="24">
        <v>16651</v>
      </c>
      <c r="D52" s="24">
        <v>20104</v>
      </c>
      <c r="E52" s="24">
        <v>55170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865A9-E17A-4FB3-8CA9-058512200D46}">
  <dimension ref="A2:Y31"/>
  <sheetViews>
    <sheetView tabSelected="1" zoomScale="90" zoomScaleNormal="90" workbookViewId="0">
      <selection activeCell="P18" sqref="P18"/>
    </sheetView>
  </sheetViews>
  <sheetFormatPr defaultRowHeight="14.4" x14ac:dyDescent="0.3"/>
  <cols>
    <col min="1" max="1" width="2.5" style="20" customWidth="1"/>
    <col min="2" max="3" width="8.796875" style="20"/>
    <col min="4" max="4" width="3" style="20" customWidth="1"/>
    <col min="5" max="14" width="8.796875" style="20"/>
    <col min="15" max="15" width="10.69921875" style="20" customWidth="1"/>
    <col min="16" max="16" width="11.59765625" style="20" customWidth="1"/>
    <col min="17" max="17" width="11.09765625" style="20" customWidth="1"/>
    <col min="18" max="18" width="11.796875" style="20" customWidth="1"/>
    <col min="19" max="19" width="11.8984375" style="20" customWidth="1"/>
    <col min="20" max="20" width="11.59765625" style="20" customWidth="1"/>
    <col min="21" max="21" width="12.796875" style="20" customWidth="1"/>
    <col min="22" max="25" width="8.796875" style="20"/>
  </cols>
  <sheetData>
    <row r="2" spans="6:21" ht="21" x14ac:dyDescent="0.4">
      <c r="F2" s="27"/>
    </row>
    <row r="13" spans="6:21" x14ac:dyDescent="0.3">
      <c r="O13" s="20" t="s">
        <v>1042</v>
      </c>
      <c r="P13" s="20" t="s">
        <v>11</v>
      </c>
      <c r="Q13" s="20" t="s">
        <v>9</v>
      </c>
      <c r="R13" s="20" t="s">
        <v>6</v>
      </c>
      <c r="S13" s="20" t="s">
        <v>13</v>
      </c>
      <c r="T13" s="20" t="s">
        <v>10</v>
      </c>
      <c r="U13" s="20" t="s">
        <v>1043</v>
      </c>
    </row>
    <row r="14" spans="6:21" x14ac:dyDescent="0.3">
      <c r="O14" s="20" t="s">
        <v>1002</v>
      </c>
    </row>
    <row r="15" spans="6:21" x14ac:dyDescent="0.3">
      <c r="O15" s="20" t="s">
        <v>20</v>
      </c>
      <c r="P15" s="20">
        <v>891</v>
      </c>
      <c r="Q15" s="20">
        <v>1332</v>
      </c>
      <c r="R15" s="20">
        <v>1282</v>
      </c>
      <c r="S15" s="20">
        <v>739</v>
      </c>
      <c r="T15" s="20">
        <v>560</v>
      </c>
      <c r="U15" s="20">
        <v>4804</v>
      </c>
    </row>
    <row r="16" spans="6:21" x14ac:dyDescent="0.3">
      <c r="O16" s="20" t="s">
        <v>12</v>
      </c>
      <c r="P16" s="20">
        <v>1991</v>
      </c>
      <c r="Q16" s="20">
        <v>1886</v>
      </c>
      <c r="R16" s="20">
        <v>1206</v>
      </c>
      <c r="S16" s="20">
        <v>884</v>
      </c>
      <c r="T16" s="20">
        <v>1722</v>
      </c>
      <c r="U16" s="20">
        <v>7689</v>
      </c>
    </row>
    <row r="17" spans="15:21" x14ac:dyDescent="0.3">
      <c r="O17" s="20" t="s">
        <v>8</v>
      </c>
      <c r="P17" s="20">
        <v>1163</v>
      </c>
      <c r="Q17" s="20">
        <v>1180</v>
      </c>
      <c r="R17" s="20">
        <v>1616</v>
      </c>
      <c r="S17" s="20">
        <v>1043</v>
      </c>
      <c r="T17" s="20">
        <v>1747</v>
      </c>
      <c r="U17" s="20">
        <v>6749</v>
      </c>
    </row>
    <row r="18" spans="15:21" x14ac:dyDescent="0.3">
      <c r="O18" s="20" t="s">
        <v>16</v>
      </c>
      <c r="P18" s="20">
        <v>1438</v>
      </c>
      <c r="Q18" s="20">
        <v>1616</v>
      </c>
      <c r="R18" s="20">
        <v>866</v>
      </c>
      <c r="S18" s="20">
        <v>829</v>
      </c>
      <c r="T18" s="20">
        <v>2070</v>
      </c>
      <c r="U18" s="20">
        <v>6819</v>
      </c>
    </row>
    <row r="19" spans="15:21" x14ac:dyDescent="0.3">
      <c r="O19" s="20" t="s">
        <v>1001</v>
      </c>
    </row>
    <row r="20" spans="15:21" x14ac:dyDescent="0.3">
      <c r="O20" s="20" t="s">
        <v>24</v>
      </c>
      <c r="P20" s="20">
        <v>1233</v>
      </c>
      <c r="Q20" s="20">
        <v>223</v>
      </c>
      <c r="R20" s="20">
        <v>1680</v>
      </c>
      <c r="S20" s="20">
        <v>990</v>
      </c>
      <c r="T20" s="20">
        <v>1508</v>
      </c>
      <c r="U20" s="20">
        <v>5634</v>
      </c>
    </row>
    <row r="21" spans="15:21" x14ac:dyDescent="0.3">
      <c r="O21" s="20" t="s">
        <v>15</v>
      </c>
      <c r="P21" s="20">
        <v>1598</v>
      </c>
      <c r="Q21" s="20">
        <v>1907</v>
      </c>
      <c r="R21" s="20">
        <v>869</v>
      </c>
      <c r="S21" s="20">
        <v>1426</v>
      </c>
      <c r="T21" s="20">
        <v>1416</v>
      </c>
      <c r="U21" s="20">
        <v>7216</v>
      </c>
    </row>
    <row r="22" spans="15:21" x14ac:dyDescent="0.3">
      <c r="O22" s="20" t="s">
        <v>5</v>
      </c>
      <c r="P22" s="20">
        <v>900</v>
      </c>
      <c r="Q22" s="20">
        <v>1016</v>
      </c>
      <c r="R22" s="20">
        <v>960</v>
      </c>
      <c r="S22" s="20">
        <v>940</v>
      </c>
      <c r="T22" s="20">
        <v>1193</v>
      </c>
      <c r="U22" s="20">
        <v>5009</v>
      </c>
    </row>
    <row r="23" spans="15:21" x14ac:dyDescent="0.3">
      <c r="O23" s="20" t="s">
        <v>18</v>
      </c>
      <c r="P23" s="20">
        <v>900</v>
      </c>
      <c r="Q23" s="20">
        <v>1470</v>
      </c>
      <c r="R23" s="20">
        <v>1617</v>
      </c>
      <c r="S23" s="20">
        <v>1314</v>
      </c>
      <c r="T23" s="20">
        <v>941</v>
      </c>
      <c r="U23" s="20">
        <v>6242</v>
      </c>
    </row>
    <row r="24" spans="15:21" x14ac:dyDescent="0.3">
      <c r="O24" s="20" t="s">
        <v>14</v>
      </c>
      <c r="P24" s="20">
        <v>1255</v>
      </c>
      <c r="Q24" s="20">
        <v>516</v>
      </c>
      <c r="R24" s="20">
        <v>1874</v>
      </c>
      <c r="S24" s="20">
        <v>1863</v>
      </c>
      <c r="T24" s="20">
        <v>1722</v>
      </c>
      <c r="U24" s="20">
        <v>7230</v>
      </c>
    </row>
    <row r="25" spans="15:21" x14ac:dyDescent="0.3">
      <c r="O25" s="20" t="s">
        <v>19</v>
      </c>
      <c r="P25" s="20">
        <v>1138</v>
      </c>
      <c r="Q25" s="20">
        <v>1898</v>
      </c>
      <c r="R25" s="20">
        <v>1482</v>
      </c>
      <c r="S25" s="20">
        <v>846</v>
      </c>
      <c r="T25" s="20">
        <v>1154</v>
      </c>
      <c r="U25" s="20">
        <v>6518</v>
      </c>
    </row>
    <row r="26" spans="15:21" x14ac:dyDescent="0.3">
      <c r="O26" s="20" t="s">
        <v>1000</v>
      </c>
    </row>
    <row r="27" spans="15:21" x14ac:dyDescent="0.3">
      <c r="O27" s="20" t="s">
        <v>17</v>
      </c>
      <c r="P27" s="20">
        <v>1655</v>
      </c>
      <c r="Q27" s="20">
        <v>805</v>
      </c>
      <c r="R27" s="20">
        <v>2263</v>
      </c>
      <c r="S27" s="20">
        <v>987</v>
      </c>
      <c r="T27" s="20">
        <v>1075</v>
      </c>
      <c r="U27" s="20">
        <v>6785</v>
      </c>
    </row>
    <row r="28" spans="15:21" x14ac:dyDescent="0.3">
      <c r="O28" s="20" t="s">
        <v>23</v>
      </c>
      <c r="P28" s="20">
        <v>1104</v>
      </c>
      <c r="Q28" s="20">
        <v>2280</v>
      </c>
      <c r="R28" s="20">
        <v>1445</v>
      </c>
      <c r="S28" s="20">
        <v>1722</v>
      </c>
      <c r="T28" s="20">
        <v>1196</v>
      </c>
      <c r="U28" s="20">
        <v>7747</v>
      </c>
    </row>
    <row r="29" spans="15:21" x14ac:dyDescent="0.3">
      <c r="O29" s="20" t="s">
        <v>7</v>
      </c>
      <c r="P29" s="20">
        <v>372</v>
      </c>
      <c r="Q29" s="20">
        <v>1818</v>
      </c>
      <c r="R29" s="20">
        <v>1346</v>
      </c>
      <c r="S29" s="20">
        <v>1156</v>
      </c>
      <c r="T29" s="20">
        <v>1484</v>
      </c>
      <c r="U29" s="20">
        <v>6176</v>
      </c>
    </row>
    <row r="30" spans="15:21" x14ac:dyDescent="0.3">
      <c r="O30" s="20" t="s">
        <v>22</v>
      </c>
      <c r="P30" s="20">
        <v>1415</v>
      </c>
      <c r="Q30" s="20">
        <v>1271</v>
      </c>
      <c r="R30" s="20">
        <v>1214</v>
      </c>
      <c r="S30" s="20">
        <v>1135</v>
      </c>
      <c r="T30" s="20">
        <v>1566</v>
      </c>
      <c r="U30" s="20">
        <v>6601</v>
      </c>
    </row>
    <row r="31" spans="15:21" x14ac:dyDescent="0.3">
      <c r="O31" s="20" t="s">
        <v>21</v>
      </c>
      <c r="P31" s="20">
        <v>1362</v>
      </c>
      <c r="Q31" s="20">
        <v>1363</v>
      </c>
      <c r="R31" s="20">
        <v>1152</v>
      </c>
      <c r="S31" s="20">
        <v>777</v>
      </c>
      <c r="T31" s="20">
        <v>750</v>
      </c>
      <c r="U31" s="20">
        <v>5404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P2</vt:lpstr>
      <vt:lpstr>Data</vt:lpstr>
      <vt:lpstr>Assets</vt:lpstr>
      <vt:lpstr>Pivots</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konda chandra sekhar</cp:lastModifiedBy>
  <dcterms:created xsi:type="dcterms:W3CDTF">2021-03-14T20:21:32Z</dcterms:created>
  <dcterms:modified xsi:type="dcterms:W3CDTF">2025-09-25T21:26:29Z</dcterms:modified>
</cp:coreProperties>
</file>