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venkatakrishnan_sankar_syncfusion_com/Documents/"/>
    </mc:Choice>
  </mc:AlternateContent>
  <xr:revisionPtr revIDLastSave="84" documentId="8_{9BFA8DA1-FDB4-4AE0-A81D-541D3BBFDC80}" xr6:coauthVersionLast="47" xr6:coauthVersionMax="47" xr10:uidLastSave="{9293BA0E-74CE-4875-9017-FEBEF263D1E7}"/>
  <bookViews>
    <workbookView xWindow="-108" yWindow="-108" windowWidth="23256" windowHeight="12456" activeTab="1" xr2:uid="{0B057EDB-AAC2-4DD5-814A-814347E46EF7}"/>
  </bookViews>
  <sheets>
    <sheet name="Sheet1" sheetId="3" r:id="rId1"/>
    <sheet name="Ex 1" sheetId="2" r:id="rId2"/>
    <sheet name="Ex 2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6" i="2"/>
  <c r="F5" i="2"/>
  <c r="F4" i="2"/>
</calcChain>
</file>

<file path=xl/sharedStrings.xml><?xml version="1.0" encoding="utf-8"?>
<sst xmlns="http://schemas.openxmlformats.org/spreadsheetml/2006/main" count="14118" uniqueCount="3010">
  <si>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</si>
  <si>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</si>
  <si>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</si>
  <si>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</si>
  <si>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</si>
  <si>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</si>
  <si>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</si>
  <si>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</si>
  <si>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</si>
  <si>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</si>
  <si>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</si>
  <si>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</si>
  <si>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</si>
  <si>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</si>
  <si>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</si>
  <si>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</si>
  <si>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</si>
  <si>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</si>
  <si>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</si>
  <si>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</si>
  <si>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</si>
  <si>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</si>
  <si>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</si>
  <si>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</si>
  <si>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</si>
  <si>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</si>
  <si>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</si>
  <si>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</si>
  <si>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</si>
  <si>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</si>
  <si>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</si>
  <si>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</si>
  <si>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</si>
  <si>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</si>
  <si>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</si>
  <si>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</si>
  <si>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</si>
  <si>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</si>
  <si>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</si>
  <si>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</si>
  <si>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</si>
  <si>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</si>
  <si>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</si>
  <si>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</si>
  <si>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</si>
  <si>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</si>
  <si>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</si>
  <si>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</si>
  <si>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</si>
  <si>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</si>
  <si>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</si>
  <si>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</si>
  <si>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</si>
  <si>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</si>
  <si>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</si>
  <si>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</si>
  <si>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</si>
  <si>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</si>
  <si>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</si>
  <si>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</si>
  <si>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</si>
  <si>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</si>
  <si>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</si>
  <si>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</si>
  <si>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</si>
  <si>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</si>
  <si>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</si>
  <si>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</si>
  <si>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</si>
  <si>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</si>
  <si>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</si>
  <si>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</si>
  <si>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</si>
  <si>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</si>
  <si>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</si>
  <si>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</si>
  <si>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</si>
  <si>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</si>
  <si>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</si>
  <si>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</si>
  <si>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</si>
  <si>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</si>
  <si>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</si>
  <si>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</si>
  <si>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</si>
  <si>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</si>
  <si>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</si>
  <si>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</si>
  <si>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</si>
  <si>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</si>
  <si>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</si>
  <si>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</si>
  <si>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</si>
  <si>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</si>
  <si>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</si>
  <si>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</si>
  <si>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</si>
  <si>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</si>
  <si>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</si>
  <si>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</si>
  <si>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</si>
  <si>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</si>
  <si>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</si>
  <si>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</si>
  <si>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</si>
  <si>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</si>
  <si>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</si>
  <si>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</si>
  <si>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</si>
  <si>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</si>
  <si>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</si>
  <si>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</si>
  <si>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</si>
  <si>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</si>
  <si>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</si>
  <si>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</si>
  <si>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</si>
  <si>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</si>
  <si>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</si>
  <si>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</si>
  <si>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</si>
  <si>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</si>
  <si>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</si>
  <si>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</si>
  <si>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</si>
  <si>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</si>
  <si>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</si>
  <si>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</si>
  <si>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</si>
  <si>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</si>
  <si>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</si>
  <si>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</si>
  <si>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</si>
  <si>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</si>
  <si>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</si>
  <si>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</si>
  <si>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</si>
  <si>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</si>
  <si>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</si>
  <si>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</si>
  <si>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</si>
  <si>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</si>
  <si>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</si>
  <si>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</si>
  <si>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</si>
  <si>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</si>
  <si>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</si>
  <si>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</si>
  <si>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</si>
  <si>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</si>
  <si>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</si>
  <si>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</si>
  <si>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</si>
  <si>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</si>
  <si>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</si>
  <si>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</si>
  <si>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</si>
  <si>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</si>
  <si>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</si>
  <si>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</si>
  <si>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</si>
  <si>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</si>
  <si>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</si>
  <si>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</si>
  <si>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</si>
  <si>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</si>
  <si>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</si>
  <si>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</si>
  <si>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</si>
  <si>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</si>
  <si>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</si>
  <si>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</si>
  <si>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</si>
  <si>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</si>
  <si>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</si>
  <si>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</si>
  <si>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</si>
  <si>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</si>
  <si>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</si>
  <si>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</si>
  <si>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</si>
  <si>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</si>
  <si>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</si>
  <si>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</si>
  <si>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</si>
  <si>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</si>
  <si>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</si>
  <si>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</si>
  <si>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</si>
  <si>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</si>
  <si>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</si>
  <si>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</si>
  <si>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</si>
  <si>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</si>
  <si>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</si>
  <si>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</si>
  <si>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</si>
  <si>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</si>
  <si>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</si>
  <si>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</si>
  <si>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</si>
  <si>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</si>
  <si>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</si>
  <si>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</si>
  <si>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</si>
  <si>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</si>
  <si>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</si>
  <si>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</si>
  <si>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</si>
  <si>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</si>
  <si>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</si>
  <si>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</si>
  <si>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</si>
  <si>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</si>
  <si>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</si>
  <si>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</si>
  <si>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</si>
  <si>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</si>
  <si>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</si>
  <si>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</si>
  <si>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</si>
  <si>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</si>
  <si>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</si>
  <si>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</si>
  <si>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</si>
  <si>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</si>
  <si>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</si>
  <si>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</si>
  <si>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</si>
  <si>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</si>
  <si>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</si>
  <si>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</si>
  <si>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</si>
  <si>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</si>
  <si>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</si>
  <si>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</si>
  <si>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</si>
  <si>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</si>
  <si>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</si>
  <si>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</si>
  <si>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</si>
  <si>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</si>
  <si>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</si>
  <si>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</si>
  <si>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</si>
  <si>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</si>
  <si>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</si>
  <si>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</si>
  <si>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</si>
  <si>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</si>
  <si>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</si>
  <si>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</si>
  <si>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</si>
  <si>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</si>
  <si>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</si>
  <si>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</si>
  <si>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</si>
  <si>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</si>
  <si>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</si>
  <si>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</si>
  <si>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</si>
  <si>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</si>
  <si>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</si>
  <si>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</si>
  <si>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</si>
  <si>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</si>
  <si>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</si>
  <si>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</si>
  <si>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</si>
  <si>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</si>
  <si>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</si>
  <si>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</si>
  <si>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</si>
  <si>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</si>
  <si>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</si>
  <si>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</si>
  <si>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</si>
  <si>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</si>
  <si>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</si>
  <si>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</si>
  <si>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</si>
  <si>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</si>
  <si>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</si>
  <si>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</si>
  <si>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</si>
  <si>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</si>
  <si>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</si>
  <si>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</si>
  <si>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</si>
  <si>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</si>
  <si>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</si>
  <si>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</si>
  <si>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</si>
  <si>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</si>
  <si>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</si>
  <si>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</si>
  <si>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</si>
  <si>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</si>
  <si>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</si>
  <si>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</si>
  <si>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</si>
  <si>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</si>
  <si>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</si>
  <si>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</si>
  <si>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</si>
  <si>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</si>
  <si>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</si>
  <si>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</si>
  <si>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</si>
  <si>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</si>
  <si>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</si>
  <si>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</si>
  <si>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</si>
  <si>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</si>
  <si>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</si>
  <si>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</si>
  <si>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</si>
  <si>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</si>
  <si>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</si>
  <si>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</si>
  <si>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</si>
  <si>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</si>
  <si>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</si>
  <si>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</si>
  <si>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</si>
  <si>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</si>
  <si>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</si>
  <si>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</si>
  <si>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</si>
  <si>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</si>
  <si>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</si>
  <si>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</si>
  <si>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</si>
  <si>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</si>
  <si>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</si>
  <si>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</si>
  <si>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</si>
  <si>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</si>
  <si>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</si>
  <si>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</si>
  <si>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</si>
  <si>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</si>
  <si>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</si>
  <si>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</si>
  <si>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</si>
  <si>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</si>
  <si>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</si>
  <si>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</si>
  <si>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</si>
  <si>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</si>
  <si>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</si>
  <si>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</si>
  <si>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</si>
  <si>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</si>
  <si>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</si>
  <si>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</si>
  <si>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</si>
  <si>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</si>
  <si>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</si>
  <si>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</si>
  <si>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</si>
  <si>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</si>
  <si>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</si>
  <si>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</si>
  <si>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</si>
  <si>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</si>
  <si>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</si>
  <si>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</si>
  <si>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</si>
  <si>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</si>
  <si>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</si>
  <si>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</si>
  <si>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</si>
  <si>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</si>
  <si>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</si>
  <si>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</si>
  <si>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</si>
  <si>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</si>
  <si>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</si>
  <si>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</si>
  <si>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</si>
  <si>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</si>
  <si>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</si>
  <si>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</si>
  <si>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</si>
  <si>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</si>
  <si>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</si>
  <si>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</si>
  <si>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</si>
  <si>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</si>
  <si>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</si>
  <si>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</si>
  <si>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</si>
  <si>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</si>
  <si>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</si>
  <si>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</si>
  <si>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</si>
  <si>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</si>
  <si>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</si>
  <si>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</si>
  <si>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</si>
  <si>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</si>
  <si>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</si>
  <si>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</si>
  <si>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</si>
  <si>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</si>
  <si>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</si>
  <si>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</si>
  <si>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</si>
  <si>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</si>
  <si>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</si>
  <si>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</si>
  <si>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</si>
  <si>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</si>
  <si>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</si>
  <si>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</si>
  <si>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</si>
  <si>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</si>
  <si>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</si>
  <si>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</si>
  <si>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</si>
  <si>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</si>
  <si>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</si>
  <si>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</si>
  <si>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</si>
  <si>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</si>
  <si>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</si>
  <si>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</si>
  <si>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</si>
  <si>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</si>
  <si>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</si>
  <si>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</si>
  <si>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</si>
  <si>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</si>
  <si>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</si>
  <si>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</si>
  <si>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</si>
  <si>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</si>
  <si>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</si>
  <si>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</si>
  <si>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</si>
  <si>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</si>
  <si>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</si>
  <si>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</si>
  <si>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</si>
  <si>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</si>
  <si>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</si>
  <si>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</si>
  <si>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</si>
  <si>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</si>
  <si>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</si>
  <si>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</si>
  <si>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</si>
  <si>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</si>
  <si>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</si>
  <si>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</si>
  <si>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</si>
  <si>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</si>
  <si>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</si>
  <si>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</si>
  <si>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</si>
  <si>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</si>
  <si>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</si>
  <si>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</si>
  <si>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</si>
  <si>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</si>
  <si>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</si>
  <si>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</si>
  <si>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</si>
  <si>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</si>
  <si>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</si>
  <si>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</si>
  <si>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</si>
  <si>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</si>
  <si>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</si>
  <si>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</si>
  <si>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</si>
  <si>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</si>
  <si>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</si>
  <si>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</si>
  <si>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</si>
  <si>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</si>
  <si>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</si>
  <si>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</si>
  <si>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</si>
  <si>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</si>
  <si>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</si>
  <si>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</si>
  <si>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</si>
  <si>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</si>
  <si>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</si>
  <si>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</si>
  <si>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</si>
  <si>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</si>
  <si>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</si>
  <si>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</si>
  <si>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</si>
  <si>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</si>
  <si>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</si>
  <si>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</si>
  <si>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</si>
  <si>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</si>
  <si>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</si>
  <si>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</si>
  <si>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</si>
  <si>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</si>
  <si>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</si>
  <si>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</si>
  <si>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</si>
  <si>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</si>
  <si>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</si>
  <si>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</si>
  <si>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</si>
  <si>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</si>
  <si>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</si>
  <si>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</si>
  <si>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</si>
  <si>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</si>
  <si>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</si>
  <si>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</si>
  <si>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</si>
  <si>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</si>
  <si>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</si>
  <si>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</si>
  <si>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</si>
  <si>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</si>
  <si>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</si>
  <si>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</si>
  <si>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</si>
  <si>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</si>
  <si>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</si>
  <si>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</si>
  <si>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</si>
  <si>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</si>
  <si>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</si>
  <si>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</si>
  <si>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</si>
  <si>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</si>
  <si>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</si>
  <si>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</si>
  <si>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</si>
  <si>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</si>
  <si>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</si>
  <si>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</si>
  <si>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</si>
  <si>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</si>
  <si>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</si>
  <si>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</si>
  <si>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</si>
  <si>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</si>
  <si>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</si>
  <si>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</si>
  <si>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</si>
  <si>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</si>
  <si>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</si>
  <si>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</si>
  <si>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</si>
  <si>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</si>
  <si>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</si>
  <si>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</si>
  <si>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</si>
  <si>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</si>
  <si>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</si>
  <si>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</si>
  <si>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</si>
  <si>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</si>
  <si>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</si>
  <si>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</si>
  <si>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</si>
  <si>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</si>
  <si>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</si>
  <si>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</si>
  <si>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</si>
  <si>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</si>
  <si>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</si>
  <si>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</si>
  <si>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</si>
  <si>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</si>
  <si>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</si>
  <si>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</si>
  <si>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</si>
  <si>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</si>
  <si>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</si>
  <si>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</si>
  <si>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</si>
  <si>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</si>
  <si>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</si>
  <si>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</si>
  <si>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</si>
  <si>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</si>
  <si>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</si>
  <si>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</si>
  <si>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</si>
  <si>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</si>
  <si>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</si>
  <si>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</si>
  <si>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</si>
  <si>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</si>
  <si>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</si>
  <si>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</si>
  <si>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</si>
  <si>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</si>
  <si>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</si>
  <si>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</si>
  <si>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</si>
  <si>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</si>
  <si>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</si>
  <si>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</si>
  <si>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</si>
  <si>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</si>
  <si>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</si>
  <si>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</si>
  <si>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</si>
  <si>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</si>
  <si>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</si>
  <si>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</si>
  <si>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</si>
  <si>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</si>
  <si>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</si>
  <si>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</si>
  <si>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</si>
  <si>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</si>
  <si>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</si>
  <si>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</si>
  <si>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</si>
  <si>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</si>
  <si>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</si>
  <si>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</si>
  <si>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</si>
  <si>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</si>
  <si>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</si>
  <si>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</si>
  <si>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</si>
  <si>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</si>
  <si>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</si>
  <si>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</si>
  <si>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</si>
  <si>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</si>
  <si>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</si>
  <si>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</si>
  <si>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</si>
  <si>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</si>
  <si>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</si>
  <si>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</si>
  <si>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</si>
  <si>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</si>
  <si>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</si>
  <si>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</si>
  <si>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</si>
  <si>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</si>
  <si>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</si>
  <si>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</si>
  <si>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</si>
  <si>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</si>
  <si>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</si>
  <si>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</si>
  <si>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</si>
  <si>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</si>
  <si>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</si>
  <si>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</si>
  <si>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</si>
  <si>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</si>
  <si>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</si>
  <si>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</si>
  <si>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</si>
  <si>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</si>
  <si>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</si>
  <si>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</si>
  <si>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</si>
  <si>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</si>
  <si>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</si>
  <si>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</si>
  <si>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</si>
  <si>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</si>
  <si>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</si>
  <si>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</si>
  <si>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</si>
  <si>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</si>
  <si>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</si>
  <si>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</si>
  <si>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</si>
  <si>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</si>
  <si>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</si>
  <si>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</si>
  <si>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</si>
  <si>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</si>
  <si>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</si>
  <si>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</si>
  <si>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</si>
  <si>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</si>
  <si>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</si>
  <si>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</si>
  <si>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</si>
  <si>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</si>
  <si>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</si>
  <si>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</si>
  <si>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</si>
  <si>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</si>
  <si>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</si>
  <si>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</si>
  <si>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</si>
  <si>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</si>
  <si>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</si>
  <si>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</si>
  <si>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</si>
  <si>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</si>
  <si>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</si>
  <si>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</si>
  <si>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</si>
  <si>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</si>
  <si>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</si>
  <si>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</si>
  <si>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</si>
  <si>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</si>
  <si>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</si>
  <si>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</si>
  <si>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</si>
  <si>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</si>
  <si>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</si>
  <si>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</si>
  <si>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</si>
  <si>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</si>
  <si>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</si>
  <si>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</si>
  <si>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</si>
  <si>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</si>
  <si>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</si>
  <si>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</si>
  <si>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</si>
  <si>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</si>
  <si>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</si>
  <si>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</si>
  <si>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</si>
  <si>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</si>
  <si>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</si>
  <si>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</si>
  <si>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</si>
  <si>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</si>
  <si>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</si>
  <si>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</si>
  <si>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</si>
  <si>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</si>
  <si>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</si>
  <si>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</si>
  <si>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</si>
  <si>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</si>
  <si>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</si>
  <si>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</si>
  <si>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</si>
  <si>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</si>
  <si>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</si>
  <si>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</si>
  <si>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</si>
  <si>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</si>
  <si>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</si>
  <si>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</si>
  <si>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</si>
  <si>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</si>
  <si>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</si>
  <si>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</si>
  <si>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</si>
  <si>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</si>
  <si>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</si>
  <si>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</si>
  <si>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</si>
  <si>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</si>
  <si>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</si>
  <si>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</si>
  <si>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</si>
  <si>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</si>
  <si>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</si>
  <si>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</si>
  <si>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</si>
  <si>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</si>
  <si>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</si>
  <si>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</si>
  <si>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</si>
  <si>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</si>
  <si>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</si>
  <si>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</si>
  <si>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</si>
  <si>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</si>
  <si>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</si>
  <si>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</si>
  <si>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</si>
  <si>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</si>
  <si>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</si>
  <si>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</si>
  <si>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</si>
  <si>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</si>
  <si>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</si>
  <si>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</si>
  <si>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</si>
  <si>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</si>
  <si>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</si>
  <si>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</si>
  <si>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</si>
  <si>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</si>
  <si>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</si>
  <si>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</si>
  <si>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</si>
  <si>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</si>
  <si>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</si>
  <si>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</si>
  <si>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</si>
  <si>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</si>
  <si>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</si>
  <si>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</si>
  <si>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</si>
  <si>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</si>
  <si>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</si>
  <si>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</si>
  <si>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</si>
  <si>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</si>
  <si>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</si>
  <si>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</si>
  <si>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</si>
  <si>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</si>
  <si>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</si>
  <si>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</si>
  <si>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</si>
  <si>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</si>
  <si>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</si>
  <si>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</si>
  <si>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</si>
  <si>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</si>
  <si>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</si>
  <si>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</si>
  <si>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</si>
  <si>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</si>
  <si>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</si>
  <si>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</si>
  <si>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</si>
  <si>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</si>
  <si>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</si>
  <si>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</si>
  <si>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</si>
  <si>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</si>
  <si>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</si>
  <si>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</si>
  <si>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</si>
  <si>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</si>
  <si>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</si>
  <si>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</si>
  <si>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</si>
  <si>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</si>
  <si>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</si>
  <si>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</si>
  <si>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</si>
  <si>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</si>
  <si>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</si>
  <si>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</si>
  <si>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</si>
  <si>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</si>
  <si>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</si>
  <si>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</si>
  <si>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</si>
  <si>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</si>
  <si>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</si>
  <si>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</si>
  <si>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</si>
  <si>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</si>
  <si>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</si>
  <si>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</si>
  <si>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</si>
  <si>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</si>
  <si>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</si>
  <si>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</si>
  <si>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</si>
  <si>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</si>
  <si>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</si>
  <si>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</si>
  <si>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</si>
  <si>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</si>
  <si>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</si>
  <si>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</si>
  <si>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</si>
  <si>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</si>
  <si>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</si>
  <si>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</si>
  <si>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</si>
  <si>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</si>
  <si>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</si>
  <si>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</si>
  <si>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</si>
  <si>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</si>
  <si>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</si>
  <si>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</si>
  <si>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</si>
  <si>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</si>
  <si>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</si>
  <si>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</si>
  <si>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</si>
  <si>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</si>
  <si>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</si>
  <si>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</si>
  <si>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</si>
  <si>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</si>
  <si>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</si>
  <si>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</si>
  <si>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</si>
  <si>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</si>
  <si>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</si>
  <si>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</si>
  <si>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</si>
  <si>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</si>
  <si>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</si>
  <si>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</si>
  <si>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</si>
  <si>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</si>
  <si>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</si>
  <si>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</si>
  <si>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</si>
  <si>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</si>
  <si>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</si>
  <si>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</si>
  <si>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</si>
  <si>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</si>
  <si>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</si>
  <si>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</si>
  <si>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</si>
  <si>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</si>
  <si>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</si>
  <si>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</si>
  <si>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</si>
  <si>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</si>
  <si>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</si>
  <si>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</si>
  <si>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</si>
  <si>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</si>
  <si>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</si>
  <si>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</si>
  <si>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</si>
  <si>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</si>
  <si>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</si>
  <si>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</si>
  <si>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</si>
  <si>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</si>
  <si>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</si>
  <si>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</si>
  <si>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</si>
  <si>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</si>
  <si>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</si>
  <si>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</si>
  <si>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</si>
  <si>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</si>
  <si>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</si>
  <si>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</si>
  <si>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</si>
  <si>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</si>
  <si>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</si>
  <si>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</si>
  <si>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</si>
  <si>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</si>
  <si>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</si>
  <si>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</si>
  <si>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</si>
  <si>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</si>
  <si>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</si>
  <si>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</si>
  <si>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</si>
  <si>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</si>
  <si>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</si>
  <si>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</si>
  <si>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</si>
  <si>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</si>
  <si>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</si>
  <si>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</si>
  <si>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</si>
  <si>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</si>
  <si>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</si>
  <si>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</si>
  <si>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</si>
  <si>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</si>
  <si>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</si>
  <si>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</si>
  <si>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</si>
  <si>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</si>
  <si>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</si>
  <si>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</si>
  <si>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</si>
  <si>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</si>
  <si>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</si>
  <si>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</si>
  <si>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</si>
  <si>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</si>
  <si>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</si>
  <si>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</si>
  <si>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</si>
  <si>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</si>
  <si>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</si>
  <si>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</si>
  <si>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</si>
  <si>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</si>
  <si>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</si>
  <si>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</si>
  <si>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</si>
  <si>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</si>
  <si>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</si>
  <si>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</si>
  <si>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</si>
  <si>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</si>
  <si>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</si>
  <si>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</si>
  <si>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</si>
  <si>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</si>
  <si>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</si>
  <si>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</si>
  <si>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</si>
  <si>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</si>
  <si>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</si>
  <si>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</si>
  <si>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</si>
  <si>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</si>
  <si>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</si>
  <si>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</si>
  <si>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</si>
  <si>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</si>
  <si>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</si>
  <si>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</si>
  <si>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</si>
  <si>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</si>
  <si>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</si>
  <si>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</si>
  <si>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</si>
  <si>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</si>
  <si>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</si>
  <si>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</si>
  <si>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</si>
  <si>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</si>
  <si>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</si>
  <si>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</si>
  <si>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</si>
  <si>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</si>
  <si>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</si>
  <si>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</si>
  <si>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</si>
  <si>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</si>
  <si>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</si>
  <si>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</si>
  <si>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</si>
  <si>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</si>
  <si>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</si>
  <si>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</si>
  <si>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</si>
  <si>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</si>
  <si>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</si>
  <si>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</si>
  <si>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</si>
  <si>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</si>
  <si>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</si>
  <si>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</si>
  <si>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</si>
  <si>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</si>
  <si>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</si>
  <si>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</si>
  <si>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</si>
  <si>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</si>
  <si>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</si>
  <si>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</si>
  <si>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</si>
  <si>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</si>
  <si>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</si>
  <si>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</si>
  <si>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</si>
  <si>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</si>
  <si>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</si>
  <si>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</si>
  <si>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</si>
  <si>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</si>
  <si>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</si>
  <si>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</si>
  <si>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</si>
  <si>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</si>
  <si>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</si>
  <si>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</si>
  <si>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</si>
  <si>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</si>
  <si>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</si>
  <si>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</si>
  <si>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</si>
  <si>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</si>
  <si>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</si>
  <si>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</si>
  <si>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</si>
  <si>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</si>
  <si>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</si>
  <si>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</si>
  <si>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</si>
  <si>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</si>
  <si>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</si>
  <si>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</si>
  <si>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</si>
  <si>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</si>
  <si>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</si>
  <si>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</si>
  <si>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</si>
  <si>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</si>
  <si>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</si>
  <si>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</si>
  <si>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</si>
  <si>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</si>
  <si>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</si>
  <si>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</si>
  <si>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</si>
  <si>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</si>
  <si>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</si>
  <si>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</si>
  <si>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</si>
  <si>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</si>
  <si>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</si>
  <si>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</si>
  <si>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</si>
  <si>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</si>
  <si>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</si>
  <si>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</si>
  <si>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</si>
  <si>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</si>
  <si>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</si>
  <si>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</si>
  <si>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</si>
  <si>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</si>
  <si>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</si>
  <si>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</si>
  <si>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</si>
  <si>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</si>
  <si>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</si>
  <si>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</si>
  <si>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</si>
  <si>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</si>
  <si>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</si>
  <si>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</si>
  <si>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</si>
  <si>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</si>
  <si>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</si>
  <si>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</si>
  <si>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</si>
  <si>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</si>
  <si>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</si>
  <si>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</si>
  <si>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</si>
  <si>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</si>
  <si>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</si>
  <si>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</si>
  <si>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</si>
  <si>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</si>
  <si>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</si>
  <si>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</si>
  <si>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</si>
  <si>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</si>
  <si>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</si>
  <si>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</si>
  <si>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</si>
  <si>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</si>
  <si>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</si>
  <si>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</si>
  <si>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</si>
  <si>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</si>
  <si>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</si>
  <si>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</si>
  <si>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</si>
  <si>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</si>
  <si>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</si>
  <si>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</si>
  <si>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</si>
  <si>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</si>
  <si>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</si>
  <si>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</si>
  <si>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</si>
  <si>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</si>
  <si>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</si>
  <si>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</si>
  <si>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</si>
  <si>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</si>
  <si>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</si>
  <si>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</si>
  <si>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</si>
  <si>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</si>
  <si>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</si>
  <si>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</si>
  <si>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</si>
  <si>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</si>
  <si>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</si>
  <si>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</si>
  <si>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</si>
  <si>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</si>
  <si>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</si>
  <si>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</si>
  <si>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</si>
  <si>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</si>
  <si>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</si>
  <si>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</si>
  <si>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</si>
  <si>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</si>
  <si>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</si>
  <si>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</si>
  <si>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</si>
  <si>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</si>
  <si>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</si>
  <si>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</si>
  <si>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</si>
  <si>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</si>
  <si>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</si>
  <si>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</si>
  <si>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</si>
  <si>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</si>
  <si>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</si>
  <si>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</si>
  <si>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</si>
  <si>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</si>
  <si>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</si>
  <si>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</si>
  <si>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</si>
  <si>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</si>
  <si>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</si>
  <si>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</si>
  <si>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</si>
  <si>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</si>
  <si>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</si>
  <si>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</si>
  <si>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</si>
  <si>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</si>
  <si>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</si>
  <si>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</si>
  <si>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</si>
  <si>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</si>
  <si>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</si>
  <si>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</si>
  <si>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</si>
  <si>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</si>
  <si>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</si>
  <si>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</si>
  <si>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</si>
  <si>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</si>
  <si>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</si>
  <si>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</si>
  <si>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</si>
  <si>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</si>
  <si>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</si>
  <si>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</si>
  <si>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</si>
  <si>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</si>
  <si>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</si>
  <si>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</si>
  <si>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</si>
  <si>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</si>
  <si>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</si>
  <si>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</si>
  <si>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</si>
  <si>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</si>
  <si>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</si>
  <si>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</si>
  <si>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</si>
  <si>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</si>
  <si>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</si>
  <si>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</si>
  <si>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</si>
  <si>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</si>
  <si>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</si>
  <si>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</si>
  <si>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</si>
  <si>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</si>
  <si>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</si>
  <si>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</si>
  <si>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</si>
  <si>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</si>
  <si>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</si>
  <si>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</si>
  <si>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</si>
  <si>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</si>
  <si>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</si>
  <si>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</si>
  <si>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</si>
  <si>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</si>
  <si>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</si>
  <si>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</si>
  <si>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</si>
  <si>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</si>
  <si>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</si>
  <si>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</si>
  <si>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</si>
  <si>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</si>
  <si>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</si>
  <si>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</si>
  <si>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</si>
  <si>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</si>
  <si>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</si>
  <si>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</si>
  <si>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</si>
  <si>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</si>
  <si>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</si>
  <si>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</si>
  <si>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</si>
  <si>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</si>
  <si>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</si>
  <si>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</si>
  <si>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</si>
  <si>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</si>
  <si>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</si>
  <si>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</si>
  <si>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</si>
  <si>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</si>
  <si>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</si>
  <si>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</si>
  <si>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</si>
  <si>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</si>
  <si>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</si>
  <si>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</si>
  <si>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</si>
  <si>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</si>
  <si>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</si>
  <si>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</si>
  <si>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</si>
  <si>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</si>
  <si>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</si>
  <si>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</si>
  <si>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</si>
  <si>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</si>
  <si>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</si>
  <si>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</si>
  <si>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</si>
  <si>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</si>
  <si>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</si>
  <si>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</si>
  <si>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</si>
  <si>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</si>
  <si>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</si>
  <si>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</si>
  <si>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</si>
  <si>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</si>
  <si>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</si>
  <si>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</si>
  <si>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</si>
  <si>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</si>
  <si>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</si>
  <si>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</si>
  <si>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</si>
  <si>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</si>
  <si>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</si>
  <si>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</si>
  <si>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</si>
  <si>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</si>
  <si>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</si>
  <si>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</si>
  <si>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</si>
  <si>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</si>
  <si>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</si>
  <si>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</si>
  <si>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</si>
  <si>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</si>
  <si>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</si>
  <si>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</si>
  <si>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</si>
  <si>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</si>
  <si>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</si>
  <si>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</si>
  <si>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</si>
  <si>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</si>
  <si>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</si>
  <si>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</si>
  <si>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</si>
  <si>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</si>
  <si>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</si>
  <si>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</si>
  <si>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</si>
  <si>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</si>
  <si>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</si>
  <si>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</si>
  <si>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</si>
  <si>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</si>
  <si>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</si>
  <si>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</si>
  <si>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</si>
  <si>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</si>
  <si>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</si>
  <si>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</si>
  <si>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</si>
  <si>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</si>
  <si>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</si>
  <si>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</si>
  <si>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</si>
  <si>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</si>
  <si>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</si>
  <si>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</si>
  <si>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</si>
  <si>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</si>
  <si>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</si>
  <si>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</si>
  <si>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</si>
  <si>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</si>
  <si>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</si>
  <si>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</si>
  <si>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</si>
  <si>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</si>
  <si>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</si>
  <si>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</si>
  <si>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</si>
  <si>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</si>
  <si>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</si>
  <si>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</si>
  <si>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</si>
  <si>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</si>
  <si>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</si>
  <si>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</si>
  <si>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</si>
  <si>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</si>
  <si>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</si>
  <si>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</si>
  <si>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</si>
  <si>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</si>
  <si>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</si>
  <si>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</si>
  <si>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</si>
  <si>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</si>
  <si>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</si>
  <si>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</si>
  <si>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</si>
  <si>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</si>
  <si>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</si>
  <si>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</si>
  <si>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</si>
  <si>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</si>
  <si>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</si>
  <si>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</si>
  <si>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</si>
  <si>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</si>
  <si>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</si>
  <si>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</si>
  <si>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</si>
  <si>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</si>
  <si>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</si>
  <si>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</si>
  <si>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</si>
  <si>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</si>
  <si>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</si>
  <si>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</si>
  <si>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</si>
  <si>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</si>
  <si>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</si>
  <si>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</si>
  <si>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</si>
  <si>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</si>
  <si>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</si>
  <si>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</si>
  <si>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</si>
  <si>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</si>
  <si>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</si>
  <si>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</si>
  <si>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</si>
  <si>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</si>
  <si>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</si>
  <si>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</si>
  <si>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</si>
  <si>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</si>
  <si>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</si>
  <si>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</si>
  <si>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</si>
  <si>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</si>
  <si>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</si>
  <si>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</si>
  <si>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</si>
  <si>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</si>
  <si>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</si>
  <si>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</si>
  <si>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</si>
  <si>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</si>
  <si>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</si>
  <si>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</si>
  <si>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</si>
  <si>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</si>
  <si>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</si>
  <si>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</si>
  <si>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</si>
  <si>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</si>
  <si>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</si>
  <si>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</si>
  <si>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</si>
  <si>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</si>
  <si>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</si>
  <si>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</si>
  <si>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</si>
  <si>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</si>
  <si>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</si>
  <si>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</si>
  <si>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</si>
  <si>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</si>
  <si>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</si>
  <si>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</si>
  <si>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</si>
  <si>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</si>
  <si>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</si>
  <si>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</si>
  <si>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</si>
  <si>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</si>
  <si>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</si>
  <si>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</si>
  <si>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</si>
  <si>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</si>
  <si>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</si>
  <si>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</si>
  <si>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</si>
  <si>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</si>
  <si>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</si>
  <si>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</si>
  <si>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</si>
  <si>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</si>
  <si>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</si>
  <si>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</si>
  <si>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</si>
  <si>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</si>
  <si>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</si>
  <si>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</si>
  <si>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</si>
  <si>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</si>
  <si>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</si>
  <si>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</si>
  <si>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</si>
  <si>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</si>
  <si>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</si>
  <si>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</si>
  <si>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</si>
  <si>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</si>
  <si>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</si>
  <si>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</si>
  <si>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</si>
  <si>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</si>
  <si>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</si>
  <si>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</si>
  <si>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</si>
  <si>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</si>
  <si>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</si>
  <si>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</si>
  <si>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</si>
  <si>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</si>
  <si>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</si>
  <si>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</si>
  <si>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</si>
  <si>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</si>
  <si>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</si>
  <si>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</si>
  <si>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</si>
  <si>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</si>
  <si>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</si>
  <si>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</si>
  <si>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</si>
  <si>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</si>
  <si>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</si>
  <si>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</si>
  <si>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</si>
  <si>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</si>
  <si>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</si>
  <si>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</si>
  <si>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</si>
  <si>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</si>
  <si>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</si>
  <si>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</si>
  <si>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</si>
  <si>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</si>
  <si>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</si>
  <si>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</si>
  <si>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</si>
  <si>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</si>
  <si>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</si>
  <si>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</si>
  <si>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</si>
  <si>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</si>
  <si>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</si>
  <si>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</si>
  <si>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</si>
  <si>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</si>
  <si>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</si>
  <si>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</si>
  <si>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</si>
  <si>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</si>
  <si>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</si>
  <si>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</si>
  <si>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</si>
  <si>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</si>
  <si>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</si>
  <si>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</si>
  <si>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</si>
  <si>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</si>
  <si>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</si>
  <si>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</si>
  <si>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</si>
  <si>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</si>
  <si>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</si>
  <si>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</si>
  <si>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</si>
  <si>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</si>
  <si>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</si>
  <si>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</si>
  <si>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</si>
  <si>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</si>
  <si>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</si>
  <si>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</si>
  <si>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</si>
  <si>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</si>
  <si>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</si>
  <si>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</si>
  <si>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</si>
  <si>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</si>
  <si>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</si>
  <si>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</si>
  <si>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</si>
  <si>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</si>
  <si>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</si>
  <si>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</si>
  <si>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</si>
  <si>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</si>
  <si>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</si>
  <si>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</si>
  <si>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</si>
  <si>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</si>
  <si>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</si>
  <si>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</si>
  <si>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</si>
  <si>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</si>
  <si>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</si>
  <si>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</si>
  <si>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</si>
  <si>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</si>
  <si>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</si>
  <si>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</si>
  <si>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</si>
  <si>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</si>
  <si>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</si>
  <si>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</si>
  <si>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</si>
  <si>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</si>
  <si>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</si>
  <si>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</si>
  <si>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</si>
  <si>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</si>
  <si>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</si>
  <si>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</si>
  <si>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</si>
  <si>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</si>
  <si>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</si>
  <si>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</si>
  <si>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</si>
  <si>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</si>
  <si>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</si>
  <si>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</si>
  <si>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</si>
  <si>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</si>
  <si>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</si>
  <si>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</si>
  <si>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</si>
  <si>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</si>
  <si>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</si>
  <si>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</si>
  <si>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</si>
  <si>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</si>
  <si>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</si>
  <si>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</si>
  <si>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</si>
  <si>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</si>
  <si>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</si>
  <si>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</si>
  <si>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</si>
  <si>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</si>
  <si>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</si>
  <si>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</si>
  <si>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</si>
  <si>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</si>
  <si>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</si>
  <si>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</si>
  <si>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</si>
  <si>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</si>
  <si>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</si>
  <si>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</si>
  <si>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</si>
  <si>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</si>
  <si>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</si>
  <si>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</si>
  <si>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</si>
  <si>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</si>
  <si>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</si>
  <si>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</si>
  <si>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</si>
  <si>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</si>
  <si>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</si>
  <si>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</si>
  <si>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</si>
  <si>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</si>
  <si>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</si>
  <si>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</si>
  <si>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</si>
  <si>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</si>
  <si>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</si>
  <si>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</si>
  <si>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</si>
  <si>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</si>
  <si>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</si>
  <si>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</si>
  <si>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</si>
  <si>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</si>
  <si>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</si>
  <si>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</si>
  <si>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</si>
  <si>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</si>
  <si>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</si>
  <si>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</si>
  <si>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</si>
  <si>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</si>
  <si>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</si>
  <si>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</si>
  <si>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</si>
  <si>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</si>
  <si>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</si>
  <si>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</si>
  <si>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</si>
  <si>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</si>
  <si>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</si>
  <si>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</si>
  <si>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</si>
  <si>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</si>
  <si>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</si>
  <si>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</si>
  <si>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</si>
  <si>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</si>
  <si>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</si>
  <si>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</si>
  <si>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</si>
  <si>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</si>
  <si>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</si>
  <si>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</si>
  <si>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</si>
  <si>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</si>
  <si>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</si>
  <si>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</si>
  <si>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</si>
  <si>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</si>
  <si>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</si>
  <si>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</si>
  <si>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</si>
  <si>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</si>
  <si>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</si>
  <si>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</si>
  <si>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</si>
  <si>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</si>
  <si>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</si>
  <si>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</si>
  <si>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</si>
  <si>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</si>
  <si>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</si>
  <si>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</si>
  <si>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</si>
  <si>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</si>
  <si>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</si>
  <si>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</si>
  <si>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</si>
  <si>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</si>
  <si>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</si>
  <si>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</si>
  <si>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</si>
  <si>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</si>
  <si>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</si>
  <si>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</si>
  <si>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</si>
  <si>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</si>
  <si>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</si>
  <si>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</si>
  <si>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</si>
  <si>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</si>
  <si>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</si>
  <si>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</si>
  <si>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</si>
  <si>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</si>
  <si>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</si>
  <si>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</si>
  <si>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</si>
  <si>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</si>
  <si>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</si>
  <si>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</si>
  <si>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</si>
  <si>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</si>
  <si>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</si>
  <si>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</si>
  <si>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</si>
  <si>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</si>
  <si>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</si>
  <si>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</si>
  <si>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</si>
  <si>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</si>
  <si>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</si>
  <si>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</si>
  <si>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</si>
  <si>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</si>
  <si>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</si>
  <si>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</si>
  <si>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</si>
  <si>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</si>
  <si>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</si>
  <si>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</si>
  <si>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</si>
  <si>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</si>
  <si>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</si>
  <si>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</si>
  <si>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</si>
  <si>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</si>
  <si>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</si>
  <si>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</si>
  <si>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</si>
  <si>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</si>
  <si>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</si>
  <si>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</si>
  <si>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</si>
  <si>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</si>
  <si>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</si>
  <si>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</si>
  <si>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</si>
  <si>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</si>
  <si>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</si>
  <si>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</si>
  <si>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</si>
  <si>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</si>
  <si>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</si>
  <si>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</si>
  <si>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</si>
  <si>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</si>
  <si>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</si>
  <si>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</si>
  <si>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</si>
  <si>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</si>
  <si>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</si>
  <si>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</si>
  <si>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</si>
  <si>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</si>
  <si>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</si>
  <si>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</si>
  <si>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</si>
  <si>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</si>
  <si>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</si>
  <si>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</si>
  <si>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</si>
  <si>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</si>
  <si>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</si>
  <si>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</si>
  <si>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</si>
  <si>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</si>
  <si>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</si>
  <si>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</si>
  <si>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</si>
  <si>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</si>
  <si>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</si>
  <si>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</si>
  <si>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</si>
  <si>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</si>
  <si>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</si>
  <si>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</si>
  <si>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</si>
  <si>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</si>
  <si>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</si>
  <si>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</si>
  <si>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</si>
  <si>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</si>
  <si>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</si>
  <si>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</si>
  <si>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</si>
  <si>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</si>
  <si>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</si>
  <si>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</si>
  <si>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</si>
  <si>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</si>
  <si>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</si>
  <si>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</si>
  <si>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</si>
  <si>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</si>
  <si>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</si>
  <si>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</si>
  <si>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</si>
  <si>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</si>
  <si>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</si>
  <si>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</si>
  <si>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</si>
  <si>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</si>
  <si>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</si>
  <si>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</si>
  <si>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</si>
  <si>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</si>
  <si>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</si>
  <si>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</si>
  <si>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</si>
  <si>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</si>
  <si>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</si>
  <si>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</si>
  <si>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</si>
  <si>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</si>
  <si>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</si>
  <si>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</si>
  <si>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</si>
  <si>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</si>
  <si>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</si>
  <si>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</si>
  <si>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</si>
  <si>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</si>
  <si>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</si>
  <si>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</si>
  <si>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</si>
  <si>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</si>
  <si>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</si>
  <si>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</si>
  <si>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</si>
  <si>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</si>
  <si>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</si>
  <si>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</si>
  <si>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</si>
  <si>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</si>
  <si>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</si>
  <si>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</si>
  <si>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</si>
  <si>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</si>
  <si>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</si>
  <si>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</si>
  <si>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</si>
  <si>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</si>
  <si>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</si>
  <si>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</si>
  <si>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</si>
  <si>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</si>
  <si>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</si>
  <si>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</si>
  <si>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</si>
  <si>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</si>
  <si>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</si>
  <si>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</si>
  <si>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</si>
  <si>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</si>
  <si>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</si>
  <si>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</si>
  <si>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</si>
  <si>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</si>
  <si>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</si>
  <si>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</si>
  <si>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</si>
  <si>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</si>
  <si>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</si>
  <si>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</si>
  <si>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</si>
  <si>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</si>
  <si>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</si>
  <si>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</si>
  <si>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</si>
  <si>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</si>
  <si>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</si>
  <si>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</si>
  <si>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</si>
  <si>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</si>
  <si>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</si>
  <si>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</si>
  <si>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</si>
  <si>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</si>
  <si>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</si>
  <si>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</si>
  <si>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</si>
  <si>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</si>
  <si>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</si>
  <si>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</si>
  <si>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</si>
  <si>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</si>
  <si>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</si>
  <si>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</si>
  <si>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</si>
  <si>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</si>
  <si>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</si>
  <si>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</si>
  <si>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</si>
  <si>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</si>
  <si>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</si>
  <si>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</si>
  <si>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</si>
  <si>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</si>
  <si>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</si>
  <si>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</si>
  <si>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</si>
  <si>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</si>
  <si>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</si>
  <si>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</si>
  <si>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</si>
  <si>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</si>
  <si>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</si>
  <si>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</si>
  <si>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</si>
  <si>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</si>
  <si>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</si>
  <si>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</si>
  <si>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</si>
  <si>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</si>
  <si>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</si>
  <si>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</si>
  <si>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</si>
  <si>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</si>
  <si>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</si>
  <si>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</si>
  <si>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</si>
  <si>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</si>
  <si>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</si>
  <si>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</si>
  <si>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</si>
  <si>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</si>
  <si>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</si>
  <si>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</si>
  <si>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</si>
  <si>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</si>
  <si>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</si>
  <si>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</si>
  <si>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</si>
  <si>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</si>
  <si>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</si>
  <si>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</si>
  <si>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</si>
  <si>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</si>
  <si>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</si>
  <si>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</si>
  <si>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</si>
  <si>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</si>
  <si>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</si>
  <si>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</si>
  <si>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</si>
  <si>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</si>
  <si>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</si>
  <si>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</si>
  <si>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</si>
  <si>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</si>
  <si>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</si>
  <si>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</si>
  <si>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</si>
  <si>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</si>
  <si>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</si>
  <si>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</si>
  <si>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</si>
  <si>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</si>
  <si>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</si>
  <si>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</si>
  <si>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</si>
  <si>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</si>
  <si>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</si>
  <si>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</si>
  <si>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</si>
  <si>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</si>
  <si>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</si>
  <si>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</si>
  <si>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</si>
  <si>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</si>
  <si>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</si>
  <si>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</si>
  <si>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</si>
  <si>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</si>
  <si>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</si>
  <si>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</si>
  <si>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</si>
  <si>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</si>
  <si>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</si>
  <si>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</si>
  <si>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</si>
  <si>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</si>
  <si>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</si>
  <si>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</si>
  <si>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</si>
  <si>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</si>
  <si>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</si>
  <si>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</si>
  <si>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</si>
  <si>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</si>
  <si>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</si>
  <si>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</si>
  <si>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</si>
  <si>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</si>
  <si>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</si>
  <si>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</si>
  <si>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</si>
  <si>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</si>
  <si>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</si>
  <si>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</si>
  <si>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</si>
  <si>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</si>
  <si>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</si>
  <si>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</si>
  <si>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</si>
  <si>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</si>
  <si>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</si>
  <si>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</si>
  <si>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</si>
  <si>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</si>
  <si>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</si>
  <si>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</si>
  <si>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</si>
  <si>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</si>
  <si>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</si>
  <si>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</si>
  <si>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</si>
  <si>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</si>
  <si>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</si>
  <si>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</si>
  <si>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</si>
  <si>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</si>
  <si>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</si>
  <si>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</si>
  <si>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</si>
  <si>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</si>
  <si>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</si>
  <si>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</si>
  <si>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</si>
  <si>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</si>
  <si>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</si>
  <si>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</si>
  <si>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</si>
  <si>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</si>
  <si>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</si>
  <si>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</si>
  <si>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</si>
  <si>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</si>
  <si>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</si>
  <si>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</si>
  <si>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</si>
  <si>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</si>
  <si>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</si>
  <si>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</si>
  <si>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</si>
  <si>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</si>
  <si>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</si>
  <si>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</si>
  <si>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</si>
  <si>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</si>
  <si>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</si>
  <si>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</si>
  <si>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</si>
  <si>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</si>
  <si>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</si>
  <si>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</si>
  <si>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</si>
  <si>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</si>
  <si>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</si>
  <si>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</si>
  <si>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</si>
  <si>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</si>
  <si>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</si>
  <si>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</si>
  <si>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</si>
  <si>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</si>
  <si>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</si>
  <si>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</si>
  <si>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</si>
  <si>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</si>
  <si>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</si>
  <si>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</si>
  <si>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</si>
  <si>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</si>
  <si>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</si>
  <si>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</si>
  <si>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</si>
  <si>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</si>
  <si>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</si>
  <si>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</si>
  <si>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</si>
  <si>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</si>
  <si>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</si>
  <si>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</si>
  <si>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</si>
  <si>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</si>
  <si>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</si>
  <si>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</si>
  <si>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</si>
  <si>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</si>
  <si>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</si>
  <si>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</si>
  <si>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</si>
  <si>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</si>
  <si>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</si>
  <si>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</si>
  <si>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</si>
  <si>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</si>
  <si>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</si>
  <si>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</si>
  <si>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</si>
  <si>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</si>
  <si>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</si>
  <si>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</si>
  <si>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</si>
  <si>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</si>
  <si>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</si>
  <si>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</si>
  <si>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</si>
  <si>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</si>
  <si>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</si>
  <si>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</si>
  <si>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</si>
  <si>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</si>
  <si>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</si>
  <si>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</si>
  <si>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</si>
  <si>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</si>
  <si>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</si>
  <si>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</si>
  <si>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</si>
  <si>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</si>
  <si>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</si>
  <si>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</si>
  <si>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</si>
  <si>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</si>
  <si>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</si>
  <si>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</si>
  <si>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</si>
  <si>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</si>
  <si>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</si>
  <si>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</si>
  <si>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</si>
  <si>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</si>
  <si>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</si>
  <si>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</si>
  <si>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</si>
  <si>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</si>
  <si>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</si>
  <si>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</si>
  <si>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</si>
  <si>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</si>
  <si>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</si>
  <si>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</si>
  <si>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</si>
  <si>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</si>
  <si>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</si>
  <si>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</si>
  <si>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</si>
  <si>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</si>
  <si>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</si>
  <si>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</si>
  <si>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</si>
  <si>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</si>
  <si>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</si>
  <si>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</si>
  <si>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</si>
  <si>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</si>
  <si>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</si>
  <si>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</si>
  <si>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</si>
  <si>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</si>
  <si>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</si>
  <si>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</si>
  <si>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</si>
  <si>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</si>
  <si>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</si>
  <si>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</si>
  <si>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</si>
  <si>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</si>
  <si>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</si>
  <si>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</si>
  <si>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</si>
  <si>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</si>
  <si>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</si>
  <si>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</si>
  <si>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</si>
  <si>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</si>
  <si>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</si>
  <si>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</si>
  <si>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</si>
  <si>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</si>
  <si>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</si>
  <si>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</si>
  <si>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</si>
  <si>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</si>
  <si>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</si>
  <si>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</si>
  <si>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</si>
  <si>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</si>
  <si>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</si>
  <si>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</si>
  <si>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</si>
  <si>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</si>
  <si>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</si>
  <si>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</si>
  <si>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</si>
  <si>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</si>
  <si>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</si>
  <si>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</si>
  <si>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</si>
  <si>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</si>
  <si>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</si>
  <si>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</si>
  <si>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</si>
  <si>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</si>
  <si>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</si>
  <si>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</si>
  <si>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</si>
  <si>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</si>
  <si>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</si>
  <si>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</si>
  <si>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</si>
  <si>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</si>
  <si>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</si>
  <si>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</si>
  <si>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</si>
  <si>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</si>
  <si>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</si>
  <si>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</si>
  <si>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</si>
  <si>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</si>
  <si>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</si>
  <si>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</si>
  <si>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</si>
  <si>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</si>
  <si>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</si>
  <si>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</si>
  <si>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</si>
  <si>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</si>
  <si>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</si>
  <si>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</si>
  <si>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</si>
  <si>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</si>
  <si>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</si>
  <si>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</si>
  <si>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</si>
  <si>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</si>
  <si>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</si>
  <si>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</si>
  <si>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</si>
  <si>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</si>
  <si>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</si>
  <si>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</si>
  <si>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</si>
  <si>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</si>
  <si>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</si>
  <si>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</si>
  <si>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</si>
  <si>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</si>
  <si>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</si>
  <si>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</si>
  <si>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</si>
  <si>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</si>
  <si>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</si>
  <si>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</si>
  <si>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</si>
  <si>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</si>
  <si>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</si>
  <si>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</si>
  <si>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</si>
  <si>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</si>
  <si>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</si>
  <si>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</si>
  <si>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</si>
  <si>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</si>
  <si>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</si>
  <si>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</si>
  <si>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</si>
  <si>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</si>
  <si>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</si>
  <si>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</si>
  <si>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</si>
  <si>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</si>
  <si>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</si>
  <si>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</si>
  <si>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</si>
  <si>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</si>
  <si>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</si>
  <si>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</si>
  <si>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</si>
  <si>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</si>
  <si>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</si>
  <si>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</si>
  <si>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</si>
  <si>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</si>
  <si>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</si>
  <si>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</si>
  <si>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</si>
  <si>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</si>
  <si>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</si>
  <si>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</si>
  <si>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</si>
  <si>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</si>
  <si>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</si>
  <si>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</si>
  <si>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</si>
  <si>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</si>
  <si>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</si>
  <si>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</si>
  <si>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</si>
  <si>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</si>
  <si>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</si>
  <si>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</si>
  <si>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</si>
  <si>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</si>
  <si>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</si>
  <si>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</si>
  <si>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</si>
  <si>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</si>
  <si>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</si>
  <si>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</si>
  <si>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</si>
  <si>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</si>
  <si>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</si>
  <si>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</si>
  <si>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</si>
  <si>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</si>
  <si>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</si>
  <si>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</si>
  <si>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</si>
  <si>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</si>
  <si>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</si>
  <si>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</si>
  <si>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</si>
  <si>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</si>
  <si>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</si>
  <si>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</si>
  <si>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</si>
  <si>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</si>
  <si>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</si>
  <si>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</si>
  <si>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</si>
  <si>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</si>
  <si>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</si>
  <si>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</si>
  <si>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</si>
  <si>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</si>
  <si>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</si>
  <si>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</si>
  <si>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</si>
  <si>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</si>
  <si>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</si>
  <si>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</si>
  <si>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</si>
  <si>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</si>
  <si>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</si>
  <si>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</si>
  <si>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</si>
  <si>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</si>
  <si>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</si>
  <si>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</si>
  <si>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</si>
  <si>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</si>
  <si>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</si>
  <si>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</si>
  <si>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</si>
  <si>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</si>
  <si>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</si>
  <si>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</si>
  <si>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</si>
  <si>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</si>
  <si>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</si>
  <si>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</si>
  <si>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</si>
  <si>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</si>
  <si>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</si>
  <si>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</si>
  <si>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</si>
  <si>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</si>
  <si>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</si>
  <si>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</si>
  <si>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</si>
  <si>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</si>
  <si>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</si>
  <si>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</si>
  <si>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</si>
  <si>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</si>
  <si>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</si>
  <si>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</si>
  <si>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</si>
  <si>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</si>
  <si>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</si>
  <si>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</si>
  <si>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</si>
  <si>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</si>
  <si>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</si>
  <si>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</si>
  <si>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</si>
  <si>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</si>
  <si>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</si>
  <si>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</si>
  <si>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</si>
  <si>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</si>
  <si>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</si>
  <si>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</si>
  <si>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</si>
  <si>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</si>
  <si>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</si>
  <si>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</si>
  <si>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</si>
  <si>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</si>
  <si>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</si>
  <si>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</si>
  <si>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</si>
  <si>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</si>
  <si>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</si>
  <si>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</si>
  <si>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</si>
  <si>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</si>
  <si>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</si>
  <si>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</si>
  <si>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</si>
  <si>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</si>
  <si>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</si>
  <si>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</si>
  <si>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</si>
  <si>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</si>
  <si>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</si>
  <si>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</si>
  <si>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</si>
  <si>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</si>
  <si>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</si>
  <si>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</si>
  <si>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</si>
  <si>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</si>
  <si>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</si>
  <si>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</si>
  <si>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</si>
  <si>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</si>
  <si>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</si>
  <si>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</si>
  <si>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</si>
  <si>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</si>
  <si>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</si>
  <si>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</si>
  <si>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</si>
  <si>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</si>
  <si>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</si>
  <si>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</si>
  <si>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</si>
  <si>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</si>
  <si>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</si>
  <si>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</si>
  <si>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</si>
  <si>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</si>
  <si>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</si>
  <si>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</si>
  <si>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</si>
  <si>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</si>
  <si>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</si>
  <si>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</si>
  <si>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</si>
  <si>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</si>
  <si>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</si>
  <si>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</si>
  <si>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</si>
  <si>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</si>
  <si>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</si>
  <si>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</si>
  <si>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</si>
  <si>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</si>
  <si>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</si>
  <si>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</si>
  <si>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</si>
  <si>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</si>
  <si>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</si>
  <si>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</si>
  <si>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</si>
  <si>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</si>
  <si>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</si>
  <si>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</si>
  <si>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</si>
  <si>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</si>
  <si>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</si>
  <si>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</si>
  <si>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</si>
  <si>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</si>
  <si>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</si>
  <si>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</si>
  <si>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</si>
  <si>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</si>
  <si>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</si>
  <si>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</si>
  <si>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</si>
  <si>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</si>
  <si>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</si>
  <si>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</si>
  <si>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</si>
  <si>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</si>
  <si>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</si>
  <si>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</si>
  <si>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</si>
  <si>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</si>
  <si>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</si>
  <si>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</si>
  <si>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</si>
  <si>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</si>
  <si>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</si>
  <si>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</si>
  <si>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</si>
  <si>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</si>
  <si>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</si>
  <si>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</si>
  <si>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</si>
  <si>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</si>
  <si>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</si>
  <si>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</si>
  <si>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</si>
  <si>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</si>
  <si>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</si>
  <si>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</si>
  <si>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</si>
  <si>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</si>
  <si>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</si>
  <si>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</si>
  <si>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</si>
  <si>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</si>
  <si>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</si>
  <si>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</si>
  <si>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</si>
  <si>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</si>
  <si>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</si>
  <si>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</si>
  <si>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</si>
  <si>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</si>
  <si>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</si>
  <si>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</si>
  <si>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</si>
  <si>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</si>
  <si>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</si>
  <si>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</si>
  <si>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</si>
  <si>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</si>
  <si>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</si>
  <si>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</si>
  <si>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</si>
  <si>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</si>
  <si>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</si>
  <si>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</si>
  <si>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</si>
  <si>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</si>
  <si>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</si>
  <si>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</si>
  <si>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</si>
  <si>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</si>
  <si>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</si>
  <si>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</si>
  <si>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</si>
  <si>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</si>
  <si>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</si>
  <si>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</si>
  <si>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</si>
  <si>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</si>
  <si>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</si>
  <si>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</si>
  <si>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</si>
  <si>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</si>
  <si>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</si>
  <si>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</si>
  <si>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</si>
  <si>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</si>
  <si>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</si>
  <si>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</si>
  <si>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</si>
  <si>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</si>
  <si>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</si>
  <si>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</si>
  <si>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</si>
  <si>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</si>
  <si>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</si>
  <si>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</si>
  <si>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</si>
  <si>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</si>
  <si>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</si>
  <si>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</si>
  <si>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</si>
  <si>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</si>
  <si>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</si>
  <si>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</si>
  <si>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</si>
  <si>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</si>
  <si>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</si>
  <si>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</si>
  <si>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</si>
  <si>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</si>
  <si>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</si>
  <si>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</si>
  <si>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</si>
  <si>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</si>
  <si>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</si>
  <si>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</si>
  <si>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</si>
  <si>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</si>
  <si>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</si>
  <si>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</si>
  <si>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</si>
  <si>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</si>
  <si>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</si>
  <si>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</si>
  <si>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</si>
  <si>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</si>
  <si>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</si>
  <si>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</si>
  <si>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</si>
  <si>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</si>
  <si>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</si>
  <si>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</si>
  <si>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</si>
  <si>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</si>
  <si>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</si>
  <si>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</si>
  <si>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</si>
  <si>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</si>
  <si>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</si>
  <si>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</si>
  <si>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</si>
  <si>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</si>
  <si>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</si>
  <si>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</si>
  <si>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</si>
  <si>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</si>
  <si>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</si>
  <si>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</si>
  <si>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</si>
  <si>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</si>
  <si>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</si>
  <si>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</si>
  <si>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</si>
  <si>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</si>
  <si>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</si>
  <si>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</si>
  <si>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</si>
  <si>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</si>
  <si>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</si>
  <si>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</si>
  <si>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</si>
  <si>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</si>
  <si>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</si>
  <si>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</si>
  <si>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</si>
  <si>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</si>
  <si>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</si>
  <si>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</si>
  <si>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</si>
  <si>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</si>
  <si>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</si>
  <si>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</si>
  <si>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</si>
  <si>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</si>
  <si>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</si>
  <si>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</si>
  <si>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</si>
  <si>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</si>
  <si>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</si>
  <si>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</si>
  <si>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</si>
  <si>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</si>
  <si>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</si>
  <si>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</si>
  <si>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</si>
  <si>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</si>
  <si>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</si>
  <si>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</si>
  <si>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</si>
  <si>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</si>
  <si>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</si>
  <si>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</si>
  <si>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</si>
  <si>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</si>
  <si>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</si>
  <si>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</si>
  <si>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</si>
  <si>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</si>
  <si>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</si>
  <si>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</si>
  <si>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</si>
  <si>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</si>
  <si>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</si>
  <si>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</si>
  <si>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</si>
  <si>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</si>
  <si>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</si>
  <si>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</si>
  <si>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</si>
  <si>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</si>
  <si>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</si>
  <si>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</si>
  <si>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</si>
  <si>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</si>
  <si>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</si>
  <si>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</si>
  <si>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</si>
  <si>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</si>
  <si>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</si>
  <si>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</si>
  <si>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</si>
  <si>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</si>
  <si>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</si>
  <si>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</si>
  <si>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</si>
  <si>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</si>
  <si>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</si>
  <si>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</si>
  <si>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</si>
  <si>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</si>
  <si>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</si>
  <si>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</si>
  <si>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</si>
  <si>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</si>
  <si>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</si>
  <si>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</si>
  <si>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</si>
  <si>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</si>
  <si>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</si>
  <si>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</si>
  <si>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</si>
  <si>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</si>
  <si>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</si>
  <si>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</si>
  <si>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</si>
  <si>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</si>
  <si>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</si>
  <si>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</si>
  <si>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</si>
  <si>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</si>
  <si>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</si>
  <si>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</si>
  <si>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</si>
  <si>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</si>
  <si>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</si>
  <si>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</si>
  <si>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</si>
  <si>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</si>
  <si>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</si>
  <si>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</si>
  <si>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</si>
  <si>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</si>
  <si>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</si>
  <si>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</si>
  <si>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</si>
  <si>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</si>
  <si>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</si>
  <si>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</si>
  <si>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</si>
  <si>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</si>
  <si>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</si>
  <si>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</si>
  <si>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</si>
  <si>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</si>
  <si>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</si>
  <si>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</si>
  <si>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</si>
  <si>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</si>
  <si>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</si>
  <si>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</si>
  <si>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</si>
  <si>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</si>
  <si>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</si>
  <si>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</si>
  <si>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</si>
  <si>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</si>
  <si>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</si>
  <si>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</si>
  <si>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</si>
  <si>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</si>
  <si>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</si>
  <si>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</si>
  <si>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</si>
  <si>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</si>
  <si>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</si>
  <si>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</si>
  <si>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</si>
  <si>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</si>
  <si>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</si>
  <si>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</si>
  <si>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</si>
  <si>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</si>
  <si>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</si>
  <si>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</si>
  <si>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</si>
  <si>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</si>
  <si>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</si>
  <si>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</si>
  <si>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</si>
  <si>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</si>
  <si>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</si>
  <si>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</si>
  <si>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</si>
  <si>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</si>
  <si>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</si>
  <si>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</si>
  <si>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</si>
  <si>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</si>
  <si>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</si>
  <si>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</si>
  <si>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</si>
  <si>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</si>
  <si>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</si>
  <si>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</si>
  <si>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</si>
  <si>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</si>
  <si>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</si>
  <si>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</si>
  <si>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</si>
  <si>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</si>
  <si>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</si>
  <si>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</si>
  <si>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</si>
  <si>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</si>
  <si>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</si>
  <si>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</si>
  <si>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</si>
  <si>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</si>
  <si>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</si>
  <si>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</si>
  <si>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</si>
  <si>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</si>
  <si>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</si>
  <si>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</si>
  <si>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</si>
  <si>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</si>
  <si>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</si>
  <si>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</si>
  <si>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</si>
  <si>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</si>
  <si>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</si>
  <si>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</si>
  <si>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</si>
  <si>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</si>
  <si>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</si>
  <si>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</si>
  <si>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</si>
  <si>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</si>
  <si>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</si>
  <si>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</si>
  <si>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</si>
  <si>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</si>
  <si>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</si>
  <si>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</si>
  <si>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</si>
  <si>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</si>
  <si>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</si>
  <si>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</si>
  <si>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</si>
  <si>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</si>
  <si>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</si>
  <si>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</si>
  <si>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</si>
  <si>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</si>
  <si>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</si>
  <si>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</si>
  <si>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</si>
  <si>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</si>
  <si>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</si>
  <si>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</si>
  <si>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</si>
  <si>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</si>
  <si>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</si>
  <si>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</si>
  <si>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</si>
  <si>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</si>
  <si>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</si>
  <si>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</si>
  <si>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</si>
  <si>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</si>
  <si>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</si>
  <si>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</si>
  <si>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</si>
  <si>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</si>
  <si>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</si>
  <si>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</si>
  <si>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</si>
  <si>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</si>
  <si>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</si>
  <si>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</si>
  <si>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</si>
  <si>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</si>
  <si>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</si>
  <si>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</si>
  <si>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</si>
  <si>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</si>
  <si>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</si>
  <si>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</si>
  <si>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</si>
  <si>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</si>
  <si>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</si>
  <si>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</si>
  <si>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</si>
  <si>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</si>
  <si>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</si>
  <si>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</si>
  <si>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</si>
  <si>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</si>
  <si>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</si>
  <si>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</si>
  <si>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</si>
  <si>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</si>
  <si>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</si>
  <si>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</si>
  <si>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</si>
  <si>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</si>
  <si>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</si>
  <si>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</si>
  <si>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</si>
  <si>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</si>
  <si>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</si>
  <si>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</si>
  <si>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</si>
  <si>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</si>
  <si>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</si>
  <si>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</si>
  <si>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</si>
  <si>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</si>
  <si>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</si>
  <si>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</si>
  <si>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</si>
  <si>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 xml:space="preserve">Movie       </t>
  </si>
  <si>
    <t xml:space="preserve">Domestic Box </t>
  </si>
  <si>
    <t>office %</t>
  </si>
  <si>
    <t>Box Office %</t>
  </si>
  <si>
    <t>Sum of Box office</t>
  </si>
  <si>
    <t>(blank)</t>
  </si>
  <si>
    <t>Average of International2</t>
  </si>
  <si>
    <t xml:space="preserve">                       Average International Box Office = $933,892,569</t>
  </si>
  <si>
    <t xml:space="preserve">                                  Average Domestic Box Office =</t>
  </si>
  <si>
    <t>Chart with Movie name and World Wide Boxoffice values</t>
  </si>
  <si>
    <t xml:space="preserve">Domestic and </t>
  </si>
  <si>
    <t xml:space="preserve">international box </t>
  </si>
  <si>
    <t>office values</t>
  </si>
  <si>
    <t xml:space="preserve">                      Movie name</t>
  </si>
  <si>
    <t>World</t>
  </si>
  <si>
    <t>wide</t>
  </si>
  <si>
    <t>boxoffice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</si>
</sst>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/>
      <top/>
      <bottom style="medium">
        <color rgb="FF808080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6" fontId="3" fillId="2" borderId="7" xfId="0" applyNumberFormat="1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6" fontId="3" fillId="2" borderId="9" xfId="0" applyNumberFormat="1" applyFont="1" applyFill="1" applyBorder="1" applyAlignment="1">
      <alignment horizontal="right" vertical="center" wrapText="1"/>
    </xf>
    <xf numFmtId="6" fontId="3" fillId="2" borderId="10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9" fontId="3" fillId="2" borderId="1" xfId="1" applyFont="1" applyFill="1" applyBorder="1" applyAlignment="1">
      <alignment horizontal="right" vertical="center" wrapText="1"/>
    </xf>
    <xf numFmtId="9" fontId="2" fillId="2" borderId="0" xfId="1" applyFont="1" applyFill="1" applyAlignment="1">
      <alignment horizontal="center" vertical="center" wrapText="1"/>
    </xf>
    <xf numFmtId="6" fontId="0" fillId="0" borderId="0" xfId="0" applyNumberFormat="1"/>
    <xf numFmtId="8" fontId="0" fillId="0" borderId="0" xfId="0" applyNumberFormat="1"/>
    <xf numFmtId="0" fontId="0" fillId="0" borderId="0" xfId="0" pivotButton="1"/>
    <xf numFmtId="0" fontId="5" fillId="0" borderId="1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44" fontId="0" fillId="0" borderId="0" xfId="2" applyFont="1"/>
    <xf numFmtId="0" fontId="6" fillId="0" borderId="0" xfId="0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[SF4656_ExcelAssignment.xlsx]Sheet1!PivotTable15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International2 by Distributor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20th Cent…</c:v>
                </c:pt>
                <c:pt idx="1">
                  <c:v>Paramount…</c:v>
                </c:pt>
                <c:pt idx="2">
                  <c:v>Universal</c:v>
                </c:pt>
                <c:pt idx="3">
                  <c:v>Walt Disney</c:v>
                </c:pt>
                <c:pt idx="4">
                  <c:v>Warner Bros.</c:v>
                </c:pt>
                <c:pt idx="5">
                  <c:v>(blank)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6"/>
                <c:pt idx="0">
                  <c:v>0.5587304033951449</c:v>
                </c:pt>
                <c:pt idx="1">
                  <c:v>0.70137320560529048</c:v>
                </c:pt>
                <c:pt idx="2">
                  <c:v>0.60939254488673755</c:v>
                </c:pt>
                <c:pt idx="3">
                  <c:v>0.58348379770421588</c:v>
                </c:pt>
                <c:pt idx="4">
                  <c:v>0.46576954726684977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6-4D2B-8160-837643B1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7296"/>
        <c:axId val="19723136"/>
      </c:barChart>
      <c:catAx>
        <c:axId val="1970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136"/>
        <c:crosses val="autoZero"/>
        <c:auto val="1"/>
        <c:lblAlgn val="ctr"/>
        <c:lblOffset val="100"/>
        <c:noMultiLvlLbl val="0"/>
      </c:catAx>
      <c:valAx>
        <c:axId val="197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98054855643044614"/>
          <c:y val="0.19444444444444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1'!$I$1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1'!$C$2:$C$23</c:f>
              <c:strCache>
                <c:ptCount val="22"/>
                <c:pt idx="0">
                  <c:v>Movie       </c:v>
                </c:pt>
                <c:pt idx="2">
                  <c:v>Star Wars Ep. VII: The Force Awakens</c:v>
                </c:pt>
                <c:pt idx="3">
                  <c:v>Avengers: Endgame</c:v>
                </c:pt>
                <c:pt idx="4">
                  <c:v>Avatar</c:v>
                </c:pt>
                <c:pt idx="5">
                  <c:v>Black Panther</c:v>
                </c:pt>
                <c:pt idx="6">
                  <c:v>Avengers: Infinity War</c:v>
                </c:pt>
                <c:pt idx="7">
                  <c:v>Titanic</c:v>
                </c:pt>
                <c:pt idx="8">
                  <c:v>Jurassic World</c:v>
                </c:pt>
                <c:pt idx="9">
                  <c:v>The Avengers</c:v>
                </c:pt>
                <c:pt idx="10">
                  <c:v>Star Wars Ep. VIII: The Last Jedi</c:v>
                </c:pt>
                <c:pt idx="11">
                  <c:v>Incredibles 2</c:v>
                </c:pt>
                <c:pt idx="12">
                  <c:v>The Lion King</c:v>
                </c:pt>
                <c:pt idx="13">
                  <c:v>The Dark Knight</c:v>
                </c:pt>
                <c:pt idx="14">
                  <c:v>Rogue One: A Star Wars Story</c:v>
                </c:pt>
                <c:pt idx="15">
                  <c:v>Star Wars: The Rise of Skywalker</c:v>
                </c:pt>
                <c:pt idx="16">
                  <c:v>Beauty and the Beast</c:v>
                </c:pt>
                <c:pt idx="17">
                  <c:v>Finding Dory</c:v>
                </c:pt>
                <c:pt idx="18">
                  <c:v>Frozen II</c:v>
                </c:pt>
                <c:pt idx="19">
                  <c:v>Star Wars Ep. I: The Phantom Menace</c:v>
                </c:pt>
                <c:pt idx="20">
                  <c:v>Star Wars Ep. IV: A New Hope</c:v>
                </c:pt>
                <c:pt idx="21">
                  <c:v>Avengers: Age of Ultron</c:v>
                </c:pt>
              </c:strCache>
            </c:strRef>
          </c:cat>
          <c:val>
            <c:numRef>
              <c:f>'Ex 1'!$I$2:$I$23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2064615817</c:v>
                </c:pt>
                <c:pt idx="3" formatCode="&quot;$&quot;#,##0_);[Red]\(&quot;$&quot;#,##0\)">
                  <c:v>2797800564</c:v>
                </c:pt>
                <c:pt idx="4" formatCode="&quot;$&quot;#,##0_);[Red]\(&quot;$&quot;#,##0\)">
                  <c:v>2845899541</c:v>
                </c:pt>
                <c:pt idx="5" formatCode="&quot;$&quot;#,##0_);[Red]\(&quot;$&quot;#,##0\)">
                  <c:v>1336494321</c:v>
                </c:pt>
                <c:pt idx="6" formatCode="&quot;$&quot;#,##0_);[Red]\(&quot;$&quot;#,##0\)">
                  <c:v>2044540523</c:v>
                </c:pt>
                <c:pt idx="7" formatCode="&quot;$&quot;#,##0_);[Red]\(&quot;$&quot;#,##0\)">
                  <c:v>2207986545</c:v>
                </c:pt>
                <c:pt idx="8" formatCode="&quot;$&quot;#,##0_);[Red]\(&quot;$&quot;#,##0\)">
                  <c:v>1669979967</c:v>
                </c:pt>
                <c:pt idx="9" formatCode="&quot;$&quot;#,##0_);[Red]\(&quot;$&quot;#,##0\)">
                  <c:v>1515100211</c:v>
                </c:pt>
                <c:pt idx="10" formatCode="&quot;$&quot;#,##0_);[Red]\(&quot;$&quot;#,##0\)">
                  <c:v>1331635141</c:v>
                </c:pt>
                <c:pt idx="11" formatCode="&quot;$&quot;#,##0_);[Red]\(&quot;$&quot;#,##0\)">
                  <c:v>1242805359</c:v>
                </c:pt>
                <c:pt idx="12" formatCode="&quot;$&quot;#,##0_);[Red]\(&quot;$&quot;#,##0\)">
                  <c:v>1654371405</c:v>
                </c:pt>
                <c:pt idx="13" formatCode="&quot;$&quot;#,##0_);[Red]\(&quot;$&quot;#,##0\)">
                  <c:v>999046281</c:v>
                </c:pt>
                <c:pt idx="14" formatCode="&quot;$&quot;#,##0_);[Red]\(&quot;$&quot;#,##0\)">
                  <c:v>1055135598</c:v>
                </c:pt>
                <c:pt idx="15" formatCode="&quot;$&quot;#,##0_);[Red]\(&quot;$&quot;#,##0\)">
                  <c:v>1072848487</c:v>
                </c:pt>
                <c:pt idx="16" formatCode="&quot;$&quot;#,##0_);[Red]\(&quot;$&quot;#,##0\)">
                  <c:v>1255080655</c:v>
                </c:pt>
                <c:pt idx="17" formatCode="&quot;$&quot;#,##0_);[Red]\(&quot;$&quot;#,##0\)">
                  <c:v>1025006125</c:v>
                </c:pt>
                <c:pt idx="18" formatCode="&quot;$&quot;#,##0_);[Red]\(&quot;$&quot;#,##0\)">
                  <c:v>1446925396</c:v>
                </c:pt>
                <c:pt idx="19" formatCode="&quot;$&quot;#,##0_);[Red]\(&quot;$&quot;#,##0\)">
                  <c:v>1027044677</c:v>
                </c:pt>
                <c:pt idx="20" formatCode="&quot;$&quot;#,##0_);[Red]\(&quot;$&quot;#,##0\)">
                  <c:v>775398007</c:v>
                </c:pt>
                <c:pt idx="21" formatCode="&quot;$&quot;#,##0_);[Red]\(&quot;$&quot;#,##0\)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E-4167-A39C-E106518D6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0176"/>
        <c:axId val="19710656"/>
      </c:barChart>
      <c:catAx>
        <c:axId val="197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656"/>
        <c:crosses val="autoZero"/>
        <c:auto val="1"/>
        <c:lblAlgn val="ctr"/>
        <c:lblOffset val="100"/>
        <c:noMultiLvlLbl val="0"/>
      </c:catAx>
      <c:valAx>
        <c:axId val="19710656"/>
        <c:scaling>
          <c:orientation val="minMax"/>
          <c:max val="2000000000"/>
          <c:min val="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</a:t>
            </a:r>
            <a:r>
              <a:rPr lang="en-US" baseline="0"/>
              <a:t> column chart with movie, Domestic and international box office</a:t>
            </a:r>
            <a:endParaRPr lang="en-US"/>
          </a:p>
        </c:rich>
      </c:tx>
      <c:layout>
        <c:manualLayout>
          <c:xMode val="edge"/>
          <c:yMode val="edge"/>
          <c:x val="0.48982328825584298"/>
          <c:y val="5.5199388047493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4512586818607E-2"/>
          <c:y val="0.10416878015074965"/>
          <c:w val="0.88282684720835614"/>
          <c:h val="0.507093826538316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 1'!$E$2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8-4E56-B84D-B0307CB3CCB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 1'!$C$2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8-4E56-B84D-B0307CB3CCB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 1'!$C$3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158-4E56-B84D-B0307CB3CCB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 1'!$C$4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8-4E56-B84D-B0307CB3CCB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 1'!$C$5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58-4E56-B84D-B0307CB3CCB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 1'!$C$6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58-4E56-B84D-B0307CB3CCB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58-4E56-B84D-B0307CB3CCB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1'!$C$8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58-4E56-B84D-B0307CB3CCB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1'!$C$9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58-4E56-B84D-B0307CB3CCB5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1'!$C$10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58-4E56-B84D-B0307CB3CCB5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58-4E56-B84D-B0307CB3CCB5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1'!$C$12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58-4E56-B84D-B0307CB3CCB5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1'!$C$13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58-4E56-B84D-B0307CB3CCB5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1'!$C$14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58-4E56-B84D-B0307CB3CCB5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1'!$C$15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158-4E56-B84D-B0307CB3CCB5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1'!$C$16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158-4E56-B84D-B0307CB3CCB5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1'!$C$17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158-4E56-B84D-B0307CB3CCB5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1'!$C$18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158-4E56-B84D-B0307CB3CCB5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1'!$C$19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158-4E56-B84D-B0307CB3CCB5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1'!$C$20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158-4E56-B84D-B0307CB3CCB5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1'!$C$21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158-4E56-B84D-B0307CB3CCB5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1'!$C$22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158-4E56-B84D-B0307CB3CCB5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1'!$C$23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158-4E56-B84D-B0307CB3CCB5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158-4E56-B84D-B0307CB3CCB5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1'!$E$4</c:f>
              <c:numCache>
                <c:formatCode>"$"#,##0_);[Red]\("$"#,##0\)</c:formatCode>
                <c:ptCount val="1"/>
                <c:pt idx="0">
                  <c:v>936662225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158-4E56-B84D-B0307CB3CCB5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1'!$E$5</c:f>
              <c:numCache>
                <c:formatCode>"$"#,##0_);[Red]\("$"#,##0\)</c:formatCode>
                <c:ptCount val="1"/>
                <c:pt idx="0">
                  <c:v>858373000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158-4E56-B84D-B0307CB3CCB5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1'!$E$6</c:f>
              <c:numCache>
                <c:formatCode>"$"#,##0_);[Red]\("$"#,##0\)</c:formatCode>
                <c:ptCount val="1"/>
                <c:pt idx="0">
                  <c:v>760507625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158-4E56-B84D-B0307CB3CCB5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1'!$E$7</c:f>
              <c:numCache>
                <c:formatCode>"$"#,##0_);[Red]\("$"#,##0\)</c:formatCode>
                <c:ptCount val="1"/>
                <c:pt idx="0">
                  <c:v>700059566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158-4E56-B84D-B0307CB3CCB5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1'!$E$8</c:f>
              <c:numCache>
                <c:formatCode>"$"#,##0_);[Red]\("$"#,##0\)</c:formatCode>
                <c:ptCount val="1"/>
                <c:pt idx="0">
                  <c:v>678815482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158-4E56-B84D-B0307CB3CCB5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1'!$E$9</c:f>
              <c:numCache>
                <c:formatCode>"$"#,##0_);[Red]\("$"#,##0\)</c:formatCode>
                <c:ptCount val="1"/>
                <c:pt idx="0">
                  <c:v>659363944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158-4E56-B84D-B0307CB3CCB5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1'!$E$10</c:f>
              <c:numCache>
                <c:formatCode>"$"#,##0_);[Red]\("$"#,##0\)</c:formatCode>
                <c:ptCount val="1"/>
                <c:pt idx="0">
                  <c:v>652306625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158-4E56-B84D-B0307CB3CCB5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1'!$E$11</c:f>
              <c:numCache>
                <c:formatCode>"$"#,##0_);[Red]\("$"#,##0\)</c:formatCode>
                <c:ptCount val="1"/>
                <c:pt idx="0">
                  <c:v>623357910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158-4E56-B84D-B0307CB3CCB5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1'!$E$12</c:f>
              <c:numCache>
                <c:formatCode>"$"#,##0_);[Red]\("$"#,##0\)</c:formatCode>
                <c:ptCount val="1"/>
                <c:pt idx="0">
                  <c:v>620181382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158-4E56-B84D-B0307CB3CCB5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1'!$E$13</c:f>
              <c:numCache>
                <c:formatCode>"$"#,##0_);[Red]\("$"#,##0\)</c:formatCode>
                <c:ptCount val="1"/>
                <c:pt idx="0">
                  <c:v>608581744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158-4E56-B84D-B0307CB3CCB5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1'!$E$14</c:f>
              <c:numCache>
                <c:formatCode>"$"#,##0_);[Red]\("$"#,##0\)</c:formatCode>
                <c:ptCount val="1"/>
                <c:pt idx="0">
                  <c:v>543638043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158-4E56-B84D-B0307CB3CCB5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1'!$E$15</c:f>
              <c:numCache>
                <c:formatCode>"$"#,##0_);[Red]\("$"#,##0\)</c:formatCode>
                <c:ptCount val="1"/>
                <c:pt idx="0">
                  <c:v>533720947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158-4E56-B84D-B0307CB3CCB5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1'!$E$16</c:f>
              <c:numCache>
                <c:formatCode>"$"#,##0_);[Red]\("$"#,##0\)</c:formatCode>
                <c:ptCount val="1"/>
                <c:pt idx="0">
                  <c:v>532177324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158-4E56-B84D-B0307CB3CCB5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1'!$E$17</c:f>
              <c:numCache>
                <c:formatCode>"$"#,##0_);[Red]\("$"#,##0\)</c:formatCode>
                <c:ptCount val="1"/>
                <c:pt idx="0">
                  <c:v>515202542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158-4E56-B84D-B0307CB3CCB5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1'!$E$18</c:f>
              <c:numCache>
                <c:formatCode>"$"#,##0_);[Red]\("$"#,##0\)</c:formatCode>
                <c:ptCount val="1"/>
                <c:pt idx="0">
                  <c:v>504014165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158-4E56-B84D-B0307CB3CCB5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1'!$E$19</c:f>
              <c:numCache>
                <c:formatCode>"$"#,##0_);[Red]\("$"#,##0\)</c:formatCode>
                <c:ptCount val="1"/>
                <c:pt idx="0">
                  <c:v>486295561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158-4E56-B84D-B0307CB3CCB5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1'!$E$21</c:f>
              <c:numCache>
                <c:formatCode>"$"#,##0_);[Red]\("$"#,##0\)</c:formatCode>
                <c:ptCount val="1"/>
                <c:pt idx="0">
                  <c:v>474544677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158-4E56-B84D-B0307CB3CCB5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1'!$E$20</c:f>
              <c:numCache>
                <c:formatCode>"$"#,##0_);[Red]\("$"#,##0\)</c:formatCode>
                <c:ptCount val="1"/>
                <c:pt idx="0">
                  <c:v>477373578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158-4E56-B84D-B0307CB3CCB5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1'!$E$22</c:f>
              <c:numCache>
                <c:formatCode>"$"#,##0_);[Red]\("$"#,##0\)</c:formatCode>
                <c:ptCount val="1"/>
                <c:pt idx="0">
                  <c:v>460998007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158-4E56-B84D-B0307CB3CCB5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1'!$E$23</c:f>
              <c:numCache>
                <c:formatCode>"$"#,##0_);[Red]\("$"#,##0\)</c:formatCode>
                <c:ptCount val="1"/>
                <c:pt idx="0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158-4E56-B84D-B0307CB3CCB5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1'!$G$2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158-4E56-B84D-B0307CB3CCB5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1'!$G$4</c:f>
              <c:numCache>
                <c:formatCode>"$"#,##0_);[Red]\("$"#,##0\)</c:formatCode>
                <c:ptCount val="1"/>
                <c:pt idx="0">
                  <c:v>1127953592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158-4E56-B84D-B0307CB3CCB5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1'!$G$5</c:f>
              <c:numCache>
                <c:formatCode>"$"#,##0_);[Red]\("$"#,##0\)</c:formatCode>
                <c:ptCount val="1"/>
                <c:pt idx="0">
                  <c:v>1939427564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158-4E56-B84D-B0307CB3CCB5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1'!$G$6</c:f>
              <c:numCache>
                <c:formatCode>"$"#,##0_);[Red]\("$"#,##0\)</c:formatCode>
                <c:ptCount val="1"/>
                <c:pt idx="0">
                  <c:v>2085391916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158-4E56-B84D-B0307CB3CCB5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1'!$G$7</c:f>
              <c:numCache>
                <c:formatCode>"$"#,##0_);[Red]\("$"#,##0\)</c:formatCode>
                <c:ptCount val="1"/>
                <c:pt idx="0">
                  <c:v>636434755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158-4E56-B84D-B0307CB3CCB5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1'!$G$8</c:f>
              <c:numCache>
                <c:formatCode>"$"#,##0_);[Red]\("$"#,##0\)</c:formatCode>
                <c:ptCount val="1"/>
                <c:pt idx="0">
                  <c:v>1365725041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158-4E56-B84D-B0307CB3CCB5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1'!$G$9</c:f>
              <c:numCache>
                <c:formatCode>"$"#,##0_);[Red]\("$"#,##0\)</c:formatCode>
                <c:ptCount val="1"/>
                <c:pt idx="0">
                  <c:v>1548622601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158-4E56-B84D-B0307CB3CCB5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1'!$G$10</c:f>
              <c:numCache>
                <c:formatCode>"$"#,##0_);[Red]\("$"#,##0\)</c:formatCode>
                <c:ptCount val="1"/>
                <c:pt idx="0">
                  <c:v>1017673342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158-4E56-B84D-B0307CB3CCB5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1'!$G$11</c:f>
              <c:numCache>
                <c:formatCode>"$"#,##0_);[Red]\("$"#,##0\)</c:formatCode>
                <c:ptCount val="1"/>
                <c:pt idx="0">
                  <c:v>891742301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158-4E56-B84D-B0307CB3CCB5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1'!$G$12</c:f>
              <c:numCache>
                <c:formatCode>"$"#,##0_);[Red]\("$"#,##0\)</c:formatCode>
                <c:ptCount val="1"/>
                <c:pt idx="0">
                  <c:v>711453759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158-4E56-B84D-B0307CB3CCB5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 1'!$G$13</c:f>
              <c:numCache>
                <c:formatCode>"$"#,##0_);[Red]\("$"#,##0\)</c:formatCode>
                <c:ptCount val="1"/>
                <c:pt idx="0">
                  <c:v>634223615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158-4E56-B84D-B0307CB3CCB5}"/>
            </c:ext>
          </c:extLst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 1'!$G$14</c:f>
              <c:numCache>
                <c:formatCode>"$"#,##0_);[Red]\("$"#,##0\)</c:formatCode>
                <c:ptCount val="1"/>
                <c:pt idx="0">
                  <c:v>1110733362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158-4E56-B84D-B0307CB3CCB5}"/>
            </c:ext>
          </c:extLst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 1'!$G$15</c:f>
              <c:numCache>
                <c:formatCode>"$"#,##0_);[Red]\("$"#,##0\)</c:formatCode>
                <c:ptCount val="1"/>
                <c:pt idx="0">
                  <c:v>465325334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9158-4E56-B84D-B0307CB3CCB5}"/>
            </c:ext>
          </c:extLst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 1'!$G$16</c:f>
              <c:numCache>
                <c:formatCode>"$"#,##0_);[Red]\("$"#,##0\)</c:formatCode>
                <c:ptCount val="1"/>
                <c:pt idx="0">
                  <c:v>522958274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158-4E56-B84D-B0307CB3CCB5}"/>
            </c:ext>
          </c:extLst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 1'!$G$17</c:f>
              <c:numCache>
                <c:formatCode>"$"#,##0_);[Red]\("$"#,##0\)</c:formatCode>
                <c:ptCount val="1"/>
                <c:pt idx="0">
                  <c:v>557645945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9158-4E56-B84D-B0307CB3CCB5}"/>
            </c:ext>
          </c:extLst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 1'!$G$18</c:f>
              <c:numCache>
                <c:formatCode>"$"#,##0_);[Red]\("$"#,##0\)</c:formatCode>
                <c:ptCount val="1"/>
                <c:pt idx="0">
                  <c:v>751066490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158-4E56-B84D-B0307CB3CCB5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1'!$G$19</c:f>
              <c:numCache>
                <c:formatCode>"$"#,##0_);[Red]\("$"#,##0\)</c:formatCode>
                <c:ptCount val="1"/>
                <c:pt idx="0">
                  <c:v>538710564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158-4E56-B84D-B0307CB3CCB5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1'!$G$20</c:f>
              <c:numCache>
                <c:formatCode>"$"#,##0_);[Red]\("$"#,##0\)</c:formatCode>
                <c:ptCount val="1"/>
                <c:pt idx="0">
                  <c:v>969551818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158-4E56-B84D-B0307CB3CCB5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1'!$G$21</c:f>
              <c:numCache>
                <c:formatCode>"$"#,##0_);[Red]\("$"#,##0\)</c:formatCode>
                <c:ptCount val="1"/>
                <c:pt idx="0">
                  <c:v>552500000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158-4E56-B84D-B0307CB3CCB5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1'!$G$22</c:f>
              <c:numCache>
                <c:formatCode>"$"#,##0_);[Red]\("$"#,##0\)</c:formatCode>
                <c:ptCount val="1"/>
                <c:pt idx="0">
                  <c:v>314400000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158-4E56-B84D-B0307CB3CCB5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 1'!$G$23</c:f>
              <c:numCache>
                <c:formatCode>"$"#,##0_);[Red]\("$"#,##0\)</c:formatCode>
                <c:ptCount val="1"/>
                <c:pt idx="0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158-4E56-B84D-B0307CB3C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89615"/>
        <c:axId val="58390095"/>
      </c:barChart>
      <c:catAx>
        <c:axId val="58389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0095"/>
        <c:crosses val="autoZero"/>
        <c:auto val="1"/>
        <c:lblAlgn val="ctr"/>
        <c:lblOffset val="100"/>
        <c:noMultiLvlLbl val="0"/>
      </c:catAx>
      <c:valAx>
        <c:axId val="583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6</xdr:row>
      <xdr:rowOff>140970</xdr:rowOff>
    </xdr:from>
    <xdr:to>
      <xdr:col>13</xdr:col>
      <xdr:colOff>274320</xdr:colOff>
      <xdr:row>21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01C59-660F-7C12-EAA2-535A47DB4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10886</xdr:colOff>
      <xdr:row>31</xdr:row>
      <xdr:rowOff>141514</xdr:rowOff>
    </xdr:from>
    <xdr:to>
      <xdr:col>5</xdr:col>
      <xdr:colOff>644818</xdr:colOff>
      <xdr:row>49</xdr:row>
      <xdr:rowOff>60831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59F9B3-84DA-8415-C558-A88181977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446315</xdr:colOff>
      <xdr:row>27</xdr:row>
      <xdr:rowOff>174171</xdr:rowOff>
    </xdr:from>
    <xdr:to>
      <xdr:col>16</xdr:col>
      <xdr:colOff>239486</xdr:colOff>
      <xdr:row>51</xdr:row>
      <xdr:rowOff>10886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15777D-16EF-097E-EB08-3251376BA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akrishnan Sankar" refreshedDate="45376.611928009261" createdVersion="8" refreshedVersion="8" minRefreshableVersion="3" recordCount="21" xr:uid="{00D04DA7-C294-4187-A8A7-5C631D330322}">
  <cacheSource type="worksheet">
    <worksheetSource ref="A2:K23" sheet="Ex 1"/>
  </cacheSource>
  <cacheFields count="11">
    <cacheField name="Rank" numFmtId="0">
      <sharedItems containsString="0" containsBlank="1" containsNumber="1" containsInteger="1" minValue="1" maxValue="20"/>
    </cacheField>
    <cacheField name="Year" numFmtId="0">
      <sharedItems containsString="0" containsBlank="1" containsNumber="1" containsInteger="1" minValue="1977" maxValue="2019"/>
    </cacheField>
    <cacheField name="Movie       " numFmtId="0">
      <sharedItems containsBlank="1"/>
    </cacheField>
    <cacheField name="Distributor" numFmtId="0">
      <sharedItems containsBlank="1" count="6">
        <m/>
        <s v="Walt Disney"/>
        <s v="20th Cent…"/>
        <s v="Paramount…"/>
        <s v="Universal"/>
        <s v="Warner Bros."/>
      </sharedItems>
    </cacheField>
    <cacheField name="Domestic" numFmtId="0">
      <sharedItems containsMixedTypes="1" containsNumber="1" containsInteger="1" minValue="459005868" maxValue="936662225"/>
    </cacheField>
    <cacheField name="Domestic Box " numFmtId="0">
      <sharedItems containsMixedTypes="1" containsNumber="1" minValue="0.26722925881381276" maxValue="0.59453081235479621"/>
    </cacheField>
    <cacheField name="International" numFmtId="0">
      <sharedItems containsMixedTypes="1" containsNumber="1" containsInteger="1" minValue="314400000" maxValue="2085391916"/>
    </cacheField>
    <cacheField name="International2" numFmtId="9">
      <sharedItems containsMixedTypes="1" containsNumber="1" minValue="0.40546918764520373" maxValue="0.73277074118618724"/>
    </cacheField>
    <cacheField name="Worldwide" numFmtId="0">
      <sharedItems containsMixedTypes="1" containsNumber="1" containsInteger="1" minValue="775398007" maxValue="2845899541"/>
    </cacheField>
    <cacheField name="Sum of Box office" numFmtId="0">
      <sharedItems containsString="0" containsBlank="1" containsNumber="1" containsInteger="1" minValue="1550796014" maxValue="5691799082"/>
    </cacheField>
    <cacheField name="Average for Domestic and International Box Office" numFmtId="0">
      <sharedItems containsString="0" containsBlank="1" containsNumber="1" minValue="387699003.5" maxValue="142294977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m/>
    <m/>
    <m/>
    <x v="0"/>
    <s v="Box Office"/>
    <s v="office %"/>
    <s v="Box Office"/>
    <s v="Box Office %"/>
    <s v="Box Office"/>
    <m/>
    <m/>
  </r>
  <r>
    <n v="1"/>
    <n v="2015"/>
    <s v="Star Wars Ep. VII: The Force Awakens"/>
    <x v="1"/>
    <n v="936662225"/>
    <n v="0.45367385897538148"/>
    <n v="1127953592"/>
    <n v="0.54632614102461852"/>
    <n v="2064615817"/>
    <n v="4129231634"/>
    <n v="1032307908.5"/>
  </r>
  <r>
    <n v="2"/>
    <n v="2019"/>
    <s v="Avengers: Endgame"/>
    <x v="1"/>
    <n v="858373000"/>
    <n v="0.30680278324513199"/>
    <n v="1939427564"/>
    <n v="0.69319721675486801"/>
    <n v="2797800564"/>
    <n v="5595601128"/>
    <n v="1398900282"/>
  </r>
  <r>
    <n v="3"/>
    <n v="2009"/>
    <s v="Avatar"/>
    <x v="2"/>
    <n v="760507625"/>
    <n v="0.26722925881381276"/>
    <n v="2085391916"/>
    <n v="0.73277074118618724"/>
    <n v="2845899541"/>
    <n v="5691799082"/>
    <n v="1422949770.5"/>
  </r>
  <r>
    <n v="4"/>
    <n v="2018"/>
    <s v="Black Panther"/>
    <x v="1"/>
    <n v="700059566"/>
    <n v="0.52380287368239409"/>
    <n v="636434755"/>
    <n v="0.47619712631760597"/>
    <n v="1336494321"/>
    <n v="2672988642"/>
    <n v="668247160.5"/>
  </r>
  <r>
    <n v="5"/>
    <n v="2018"/>
    <s v="Avengers: Infinity War"/>
    <x v="1"/>
    <n v="678815482"/>
    <n v="0.33201370888162141"/>
    <n v="1365725041"/>
    <n v="0.66798629111837859"/>
    <n v="2044540523"/>
    <n v="4089081046"/>
    <n v="1022270261.5"/>
  </r>
  <r>
    <n v="6"/>
    <n v="1997"/>
    <s v="Titanic"/>
    <x v="3"/>
    <n v="659363944"/>
    <n v="0.29862679439470952"/>
    <n v="1548622601"/>
    <n v="0.70137320560529048"/>
    <n v="2207986545"/>
    <n v="4415973090"/>
    <n v="1103993272.5"/>
  </r>
  <r>
    <n v="7"/>
    <n v="2015"/>
    <s v="Jurassic World"/>
    <x v="4"/>
    <n v="652306625"/>
    <n v="0.39060745511326245"/>
    <n v="1017673342"/>
    <n v="0.60939254488673755"/>
    <n v="1669979967"/>
    <n v="3339959934"/>
    <n v="834989983.5"/>
  </r>
  <r>
    <n v="8"/>
    <n v="2012"/>
    <s v="The Avengers"/>
    <x v="1"/>
    <n v="623357910"/>
    <n v="0.41143015192940263"/>
    <n v="891742301"/>
    <n v="0.58856984807059731"/>
    <n v="1515100211"/>
    <n v="3030200422"/>
    <n v="757550105.5"/>
  </r>
  <r>
    <n v="9"/>
    <n v="2017"/>
    <s v="Star Wars Ep. VIII: The Last Jedi"/>
    <x v="1"/>
    <n v="620181382"/>
    <n v="0.4657292098301572"/>
    <n v="711453759"/>
    <n v="0.5342707901698428"/>
    <n v="1331635141"/>
    <n v="2663270282"/>
    <n v="665817570.5"/>
  </r>
  <r>
    <n v="10"/>
    <n v="2018"/>
    <s v="Incredibles 2"/>
    <x v="1"/>
    <n v="608581744"/>
    <n v="0.48968387494698595"/>
    <n v="634223615"/>
    <n v="0.51031612505301405"/>
    <n v="1242805359"/>
    <n v="2485610718"/>
    <n v="621402679.5"/>
  </r>
  <r>
    <n v="11"/>
    <n v="2019"/>
    <s v="The Lion King"/>
    <x v="1"/>
    <n v="543638043"/>
    <n v="0.32860701131376241"/>
    <n v="1110733362"/>
    <n v="0.67139298868623765"/>
    <n v="1654371405"/>
    <n v="3308742810"/>
    <n v="827185702.5"/>
  </r>
  <r>
    <n v="12"/>
    <n v="2008"/>
    <s v="The Dark Knight"/>
    <x v="5"/>
    <n v="533720947"/>
    <n v="0.53423045273315017"/>
    <n v="465325334"/>
    <n v="0.46576954726684977"/>
    <n v="999046281"/>
    <n v="1998092562"/>
    <n v="499523140.5"/>
  </r>
  <r>
    <n v="13"/>
    <n v="2016"/>
    <s v="Rogue One: A Star Wars Story"/>
    <x v="1"/>
    <n v="532177324"/>
    <n v="0.50436865651081941"/>
    <n v="522958274"/>
    <n v="0.49563134348918064"/>
    <n v="1055135598"/>
    <n v="2110271196"/>
    <n v="527567799"/>
  </r>
  <r>
    <n v="14"/>
    <n v="2019"/>
    <s v="Star Wars: The Rise of Skywalker"/>
    <x v="1"/>
    <n v="515202542"/>
    <n v="0.4802192930715295"/>
    <n v="557645945"/>
    <n v="0.51978070692847056"/>
    <n v="1072848487"/>
    <n v="2145696974"/>
    <n v="536424243.5"/>
  </r>
  <r>
    <n v="15"/>
    <n v="2017"/>
    <s v="Beauty and the Beast"/>
    <x v="1"/>
    <n v="504014165"/>
    <n v="0.40157910409351344"/>
    <n v="751066490"/>
    <n v="0.59842089590648662"/>
    <n v="1255080655"/>
    <n v="2510161310"/>
    <n v="627540327.5"/>
  </r>
  <r>
    <n v="16"/>
    <n v="2016"/>
    <s v="Finding Dory"/>
    <x v="1"/>
    <n v="486295561"/>
    <n v="0.47443185863889348"/>
    <n v="538710564"/>
    <n v="0.52556814136110652"/>
    <n v="1025006125"/>
    <n v="2050012250"/>
    <n v="512503062.5"/>
  </r>
  <r>
    <n v="17"/>
    <n v="2019"/>
    <s v="Frozen II"/>
    <x v="1"/>
    <n v="477373578"/>
    <n v="0.32992273086068635"/>
    <n v="969551818"/>
    <n v="0.67007726913931365"/>
    <n v="1446925396"/>
    <n v="2893850792"/>
    <n v="723462698"/>
  </r>
  <r>
    <n v="18"/>
    <n v="1999"/>
    <s v="Star Wars Ep. I: The Phantom Menace"/>
    <x v="2"/>
    <n v="474544677"/>
    <n v="0.46204871864595626"/>
    <n v="552500000"/>
    <n v="0.5379512813540438"/>
    <n v="1027044677"/>
    <n v="2054089354"/>
    <n v="513522338.5"/>
  </r>
  <r>
    <n v="19"/>
    <n v="1977"/>
    <s v="Star Wars Ep. IV: A New Hope"/>
    <x v="2"/>
    <n v="460998007"/>
    <n v="0.59453081235479621"/>
    <n v="314400000"/>
    <n v="0.40546918764520373"/>
    <n v="775398007"/>
    <n v="1550796014"/>
    <n v="387699003.5"/>
  </r>
  <r>
    <n v="20"/>
    <n v="2015"/>
    <s v="Avengers: Age of Ultron"/>
    <x v="1"/>
    <n v="459005868"/>
    <n v="0.32896171616069758"/>
    <n v="936311111"/>
    <n v="0.67103828383930242"/>
    <n v="1395316979"/>
    <n v="2790633958"/>
    <n v="69765848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4B213C-998A-4B3D-B7D6-0AD9706CE332}" name="PivotTable1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9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3"/>
        <item x="4"/>
        <item x="1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International2" fld="7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FA7AF-EB74-4F79-B0F2-23916CF99E47}">
  <dimension ref="A3:B9"/>
  <sheetViews>
    <sheetView workbookViewId="0">
      <selection activeCell="A3" sqref="A3"/>
    </sheetView>
  </sheetViews>
  <sheetFormatPr defaultRowHeight="14.4" x14ac:dyDescent="0.3"/>
  <cols>
    <col min="1" max="1" width="12.109375" bestFit="1" customWidth="1"/>
    <col min="2" max="2" width="22.77734375" bestFit="1" customWidth="1"/>
  </cols>
  <sheetData>
    <row r="3" spans="1:2" x14ac:dyDescent="0.3">
      <c r="A3" s="19" t="s">
        <v>2961</v>
      </c>
      <c r="B3" t="s">
        <v>2999</v>
      </c>
    </row>
    <row r="4" spans="1:2" x14ac:dyDescent="0.3">
      <c r="A4" t="s">
        <v>2970</v>
      </c>
      <c r="B4">
        <v>0.5587304033951449</v>
      </c>
    </row>
    <row r="5" spans="1:2" x14ac:dyDescent="0.3">
      <c r="A5" t="s">
        <v>2974</v>
      </c>
      <c r="B5">
        <v>0.70137320560529048</v>
      </c>
    </row>
    <row r="6" spans="1:2" x14ac:dyDescent="0.3">
      <c r="A6" t="s">
        <v>2976</v>
      </c>
      <c r="B6">
        <v>0.60939254488673755</v>
      </c>
    </row>
    <row r="7" spans="1:2" x14ac:dyDescent="0.3">
      <c r="A7" t="s">
        <v>2967</v>
      </c>
      <c r="B7">
        <v>0.58348379770421588</v>
      </c>
    </row>
    <row r="8" spans="1:2" x14ac:dyDescent="0.3">
      <c r="A8" t="s">
        <v>2982</v>
      </c>
      <c r="B8">
        <v>0.46576954726684977</v>
      </c>
    </row>
    <row r="9" spans="1:2" x14ac:dyDescent="0.3">
      <c r="A9" t="s">
        <v>2998</v>
      </c>
      <c r="B9" t="e">
        <v>#DIV/0!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K53"/>
  <sheetViews>
    <sheetView tabSelected="1" zoomScale="70" zoomScaleNormal="70" workbookViewId="0">
      <pane ySplit="1" topLeftCell="A24" activePane="bottomLeft" state="frozen"/>
      <selection activeCell="B1" sqref="B1"/>
      <selection pane="bottomLeft" activeCell="A41" sqref="A41"/>
    </sheetView>
  </sheetViews>
  <sheetFormatPr defaultRowHeight="14.4" x14ac:dyDescent="0.3"/>
  <cols>
    <col min="1" max="2" width="9.109375" bestFit="1" customWidth="1"/>
    <col min="3" max="3" width="33.44140625" customWidth="1"/>
    <col min="4" max="4" width="12.21875" customWidth="1"/>
    <col min="5" max="5" width="17.44140625" customWidth="1"/>
    <col min="6" max="6" width="12.33203125" customWidth="1"/>
    <col min="7" max="7" width="13.88671875" bestFit="1" customWidth="1"/>
    <col min="8" max="8" width="13.88671875" customWidth="1"/>
    <col min="9" max="9" width="13.88671875" bestFit="1" customWidth="1"/>
    <col min="10" max="10" width="16.44140625" customWidth="1"/>
    <col min="11" max="11" width="19.88671875" customWidth="1"/>
  </cols>
  <sheetData>
    <row r="1" spans="1:11" s="14" customFormat="1" ht="15" thickBot="1" x14ac:dyDescent="0.35">
      <c r="A1" s="20" t="s">
        <v>2992</v>
      </c>
      <c r="B1" s="20"/>
      <c r="C1" s="20"/>
      <c r="D1" s="20"/>
      <c r="E1" s="20"/>
      <c r="F1" s="20"/>
      <c r="G1" s="20"/>
      <c r="H1" s="20"/>
      <c r="I1" s="20"/>
    </row>
    <row r="2" spans="1:11" x14ac:dyDescent="0.3">
      <c r="A2" s="21" t="s">
        <v>2991</v>
      </c>
      <c r="B2" s="23" t="s">
        <v>2960</v>
      </c>
      <c r="C2" s="23" t="s">
        <v>2993</v>
      </c>
      <c r="D2" s="23" t="s">
        <v>2961</v>
      </c>
      <c r="E2" s="4" t="s">
        <v>2962</v>
      </c>
      <c r="F2" s="4" t="s">
        <v>2994</v>
      </c>
      <c r="G2" s="4" t="s">
        <v>2964</v>
      </c>
      <c r="H2" s="4" t="s">
        <v>2964</v>
      </c>
      <c r="I2" s="5" t="s">
        <v>2965</v>
      </c>
      <c r="J2" s="6" t="s">
        <v>2997</v>
      </c>
      <c r="K2" s="6"/>
    </row>
    <row r="3" spans="1:11" ht="15" thickBot="1" x14ac:dyDescent="0.35">
      <c r="A3" s="22"/>
      <c r="B3" s="24"/>
      <c r="C3" s="24"/>
      <c r="D3" s="24"/>
      <c r="E3" s="6" t="s">
        <v>2963</v>
      </c>
      <c r="F3" s="6" t="s">
        <v>2995</v>
      </c>
      <c r="G3" s="6" t="s">
        <v>2963</v>
      </c>
      <c r="H3" s="16" t="s">
        <v>2996</v>
      </c>
      <c r="I3" s="7" t="s">
        <v>2963</v>
      </c>
    </row>
    <row r="4" spans="1:11" ht="15" customHeight="1" thickBot="1" x14ac:dyDescent="0.35">
      <c r="A4" s="8">
        <v>1</v>
      </c>
      <c r="B4">
        <v>2015</v>
      </c>
      <c r="C4" t="s">
        <v>2966</v>
      </c>
      <c r="D4" t="s">
        <v>2967</v>
      </c>
      <c r="E4" s="9">
        <v>936662225</v>
      </c>
      <c r="F4" s="15">
        <f>E4/I4</f>
        <v>0.45367385897538148</v>
      </c>
      <c r="G4" s="9">
        <v>1127953592</v>
      </c>
      <c r="H4" s="15">
        <f>G4/I4</f>
        <v>0.54632614102461852</v>
      </c>
      <c r="I4" s="10">
        <v>2064615817</v>
      </c>
      <c r="J4" s="17">
        <f>E4+G4+I4</f>
        <v>4129231634</v>
      </c>
      <c r="K4" s="18"/>
    </row>
    <row r="5" spans="1:11" ht="15" thickBot="1" x14ac:dyDescent="0.35">
      <c r="A5" s="8">
        <v>2</v>
      </c>
      <c r="B5">
        <v>2019</v>
      </c>
      <c r="C5" t="s">
        <v>2968</v>
      </c>
      <c r="D5" t="s">
        <v>2967</v>
      </c>
      <c r="E5" s="9">
        <v>858373000</v>
      </c>
      <c r="F5" s="15">
        <f>E5/I5</f>
        <v>0.30680278324513199</v>
      </c>
      <c r="G5" s="9">
        <v>1939427564</v>
      </c>
      <c r="H5" s="15">
        <f t="shared" ref="H5:H23" si="0">G5/I5</f>
        <v>0.69319721675486801</v>
      </c>
      <c r="I5" s="10">
        <v>2797800564</v>
      </c>
      <c r="J5" s="17">
        <f t="shared" ref="J5:J23" si="1">E5+G5+I5</f>
        <v>5595601128</v>
      </c>
      <c r="K5" s="18"/>
    </row>
    <row r="6" spans="1:11" ht="15" thickBot="1" x14ac:dyDescent="0.35">
      <c r="A6" s="8">
        <v>3</v>
      </c>
      <c r="B6">
        <v>2009</v>
      </c>
      <c r="C6" t="s">
        <v>2969</v>
      </c>
      <c r="D6" t="s">
        <v>2970</v>
      </c>
      <c r="E6" s="9">
        <v>760507625</v>
      </c>
      <c r="F6" s="15">
        <f>E6/I6</f>
        <v>0.26722925881381276</v>
      </c>
      <c r="G6" s="9">
        <v>2085391916</v>
      </c>
      <c r="H6" s="15">
        <f t="shared" si="0"/>
        <v>0.73277074118618724</v>
      </c>
      <c r="I6" s="10">
        <v>2845899541</v>
      </c>
      <c r="J6" s="17">
        <f t="shared" si="1"/>
        <v>5691799082</v>
      </c>
      <c r="K6" s="18"/>
    </row>
    <row r="7" spans="1:11" ht="15" thickBot="1" x14ac:dyDescent="0.35">
      <c r="A7" s="8">
        <v>4</v>
      </c>
      <c r="B7">
        <v>2018</v>
      </c>
      <c r="C7" t="s">
        <v>2971</v>
      </c>
      <c r="D7" t="s">
        <v>2967</v>
      </c>
      <c r="E7" s="9">
        <v>700059566</v>
      </c>
      <c r="F7" s="15">
        <f t="shared" ref="F7:F23" si="2">E7/I7</f>
        <v>0.52380287368239409</v>
      </c>
      <c r="G7" s="9">
        <v>636434755</v>
      </c>
      <c r="H7" s="15">
        <f t="shared" si="0"/>
        <v>0.47619712631760597</v>
      </c>
      <c r="I7" s="10">
        <v>1336494321</v>
      </c>
      <c r="J7" s="17">
        <f t="shared" si="1"/>
        <v>2672988642</v>
      </c>
      <c r="K7" s="18"/>
    </row>
    <row r="8" spans="1:11" ht="15" thickBot="1" x14ac:dyDescent="0.35">
      <c r="A8" s="8">
        <v>5</v>
      </c>
      <c r="B8">
        <v>2018</v>
      </c>
      <c r="C8" t="s">
        <v>2972</v>
      </c>
      <c r="D8" t="s">
        <v>2967</v>
      </c>
      <c r="E8" s="9">
        <v>678815482</v>
      </c>
      <c r="F8" s="15">
        <f t="shared" si="2"/>
        <v>0.33201370888162141</v>
      </c>
      <c r="G8" s="9">
        <v>1365725041</v>
      </c>
      <c r="H8" s="15">
        <f t="shared" si="0"/>
        <v>0.66798629111837859</v>
      </c>
      <c r="I8" s="10">
        <v>2044540523</v>
      </c>
      <c r="J8" s="17">
        <f t="shared" si="1"/>
        <v>4089081046</v>
      </c>
      <c r="K8" s="18"/>
    </row>
    <row r="9" spans="1:11" ht="15" thickBot="1" x14ac:dyDescent="0.35">
      <c r="A9" s="8">
        <v>6</v>
      </c>
      <c r="B9">
        <v>1997</v>
      </c>
      <c r="C9" t="s">
        <v>2973</v>
      </c>
      <c r="D9" t="s">
        <v>2974</v>
      </c>
      <c r="E9" s="9">
        <v>659363944</v>
      </c>
      <c r="F9" s="15">
        <f t="shared" si="2"/>
        <v>0.29862679439470952</v>
      </c>
      <c r="G9" s="9">
        <v>1548622601</v>
      </c>
      <c r="H9" s="15">
        <f t="shared" si="0"/>
        <v>0.70137320560529048</v>
      </c>
      <c r="I9" s="10">
        <v>2207986545</v>
      </c>
      <c r="J9" s="17">
        <f t="shared" si="1"/>
        <v>4415973090</v>
      </c>
      <c r="K9" s="18"/>
    </row>
    <row r="10" spans="1:11" ht="15" thickBot="1" x14ac:dyDescent="0.35">
      <c r="A10" s="8">
        <v>7</v>
      </c>
      <c r="B10">
        <v>2015</v>
      </c>
      <c r="C10" t="s">
        <v>2975</v>
      </c>
      <c r="D10" t="s">
        <v>2976</v>
      </c>
      <c r="E10" s="9">
        <v>652306625</v>
      </c>
      <c r="F10" s="15">
        <f t="shared" si="2"/>
        <v>0.39060745511326245</v>
      </c>
      <c r="G10" s="9">
        <v>1017673342</v>
      </c>
      <c r="H10" s="15">
        <f t="shared" si="0"/>
        <v>0.60939254488673755</v>
      </c>
      <c r="I10" s="10">
        <v>1669979967</v>
      </c>
      <c r="J10" s="17">
        <f t="shared" si="1"/>
        <v>3339959934</v>
      </c>
      <c r="K10" s="18"/>
    </row>
    <row r="11" spans="1:11" ht="15" thickBot="1" x14ac:dyDescent="0.35">
      <c r="A11" s="8">
        <v>8</v>
      </c>
      <c r="B11">
        <v>2012</v>
      </c>
      <c r="C11" t="s">
        <v>2977</v>
      </c>
      <c r="D11" t="s">
        <v>2967</v>
      </c>
      <c r="E11" s="9">
        <v>623357910</v>
      </c>
      <c r="F11" s="15">
        <f t="shared" si="2"/>
        <v>0.41143015192940263</v>
      </c>
      <c r="G11" s="9">
        <v>891742301</v>
      </c>
      <c r="H11" s="15">
        <f t="shared" si="0"/>
        <v>0.58856984807059731</v>
      </c>
      <c r="I11" s="10">
        <v>1515100211</v>
      </c>
      <c r="J11" s="17">
        <f t="shared" si="1"/>
        <v>3030200422</v>
      </c>
      <c r="K11" s="18"/>
    </row>
    <row r="12" spans="1:11" ht="15" thickBot="1" x14ac:dyDescent="0.35">
      <c r="A12" s="8">
        <v>9</v>
      </c>
      <c r="B12">
        <v>2017</v>
      </c>
      <c r="C12" t="s">
        <v>2978</v>
      </c>
      <c r="D12" t="s">
        <v>2967</v>
      </c>
      <c r="E12" s="9">
        <v>620181382</v>
      </c>
      <c r="F12" s="15">
        <f t="shared" si="2"/>
        <v>0.4657292098301572</v>
      </c>
      <c r="G12" s="9">
        <v>711453759</v>
      </c>
      <c r="H12" s="15">
        <f t="shared" si="0"/>
        <v>0.5342707901698428</v>
      </c>
      <c r="I12" s="10">
        <v>1331635141</v>
      </c>
      <c r="J12" s="17">
        <f t="shared" si="1"/>
        <v>2663270282</v>
      </c>
      <c r="K12" s="18"/>
    </row>
    <row r="13" spans="1:11" ht="15" thickBot="1" x14ac:dyDescent="0.35">
      <c r="A13" s="8">
        <v>10</v>
      </c>
      <c r="B13">
        <v>2018</v>
      </c>
      <c r="C13" t="s">
        <v>2979</v>
      </c>
      <c r="D13" t="s">
        <v>2967</v>
      </c>
      <c r="E13" s="9">
        <v>608581744</v>
      </c>
      <c r="F13" s="15">
        <f t="shared" si="2"/>
        <v>0.48968387494698595</v>
      </c>
      <c r="G13" s="9">
        <v>634223615</v>
      </c>
      <c r="H13" s="15">
        <f t="shared" si="0"/>
        <v>0.51031612505301405</v>
      </c>
      <c r="I13" s="10">
        <v>1242805359</v>
      </c>
      <c r="J13" s="17">
        <f t="shared" si="1"/>
        <v>2485610718</v>
      </c>
      <c r="K13" s="18"/>
    </row>
    <row r="14" spans="1:11" ht="15" thickBot="1" x14ac:dyDescent="0.35">
      <c r="A14" s="8">
        <v>11</v>
      </c>
      <c r="B14">
        <v>2019</v>
      </c>
      <c r="C14" t="s">
        <v>2980</v>
      </c>
      <c r="D14" t="s">
        <v>2967</v>
      </c>
      <c r="E14" s="9">
        <v>543638043</v>
      </c>
      <c r="F14" s="15">
        <f t="shared" si="2"/>
        <v>0.32860701131376241</v>
      </c>
      <c r="G14" s="9">
        <v>1110733362</v>
      </c>
      <c r="H14" s="15">
        <f t="shared" si="0"/>
        <v>0.67139298868623765</v>
      </c>
      <c r="I14" s="10">
        <v>1654371405</v>
      </c>
      <c r="J14" s="17">
        <f t="shared" si="1"/>
        <v>3308742810</v>
      </c>
      <c r="K14" s="18"/>
    </row>
    <row r="15" spans="1:11" ht="15" thickBot="1" x14ac:dyDescent="0.35">
      <c r="A15" s="8">
        <v>12</v>
      </c>
      <c r="B15">
        <v>2008</v>
      </c>
      <c r="C15" t="s">
        <v>2981</v>
      </c>
      <c r="D15" t="s">
        <v>2982</v>
      </c>
      <c r="E15" s="9">
        <v>533720947</v>
      </c>
      <c r="F15" s="15">
        <f t="shared" si="2"/>
        <v>0.53423045273315017</v>
      </c>
      <c r="G15" s="9">
        <v>465325334</v>
      </c>
      <c r="H15" s="15">
        <f t="shared" si="0"/>
        <v>0.46576954726684977</v>
      </c>
      <c r="I15" s="10">
        <v>999046281</v>
      </c>
      <c r="J15" s="17">
        <f t="shared" si="1"/>
        <v>1998092562</v>
      </c>
      <c r="K15" s="18"/>
    </row>
    <row r="16" spans="1:11" ht="15" thickBot="1" x14ac:dyDescent="0.35">
      <c r="A16" s="8">
        <v>13</v>
      </c>
      <c r="B16">
        <v>2016</v>
      </c>
      <c r="C16" t="s">
        <v>2983</v>
      </c>
      <c r="D16" t="s">
        <v>2967</v>
      </c>
      <c r="E16" s="9">
        <v>532177324</v>
      </c>
      <c r="F16" s="15">
        <f t="shared" si="2"/>
        <v>0.50436865651081941</v>
      </c>
      <c r="G16" s="9">
        <v>522958274</v>
      </c>
      <c r="H16" s="15">
        <f t="shared" si="0"/>
        <v>0.49563134348918064</v>
      </c>
      <c r="I16" s="10">
        <v>1055135598</v>
      </c>
      <c r="J16" s="17">
        <f t="shared" si="1"/>
        <v>2110271196</v>
      </c>
      <c r="K16" s="18"/>
    </row>
    <row r="17" spans="1:11" ht="15" thickBot="1" x14ac:dyDescent="0.35">
      <c r="A17" s="8">
        <v>14</v>
      </c>
      <c r="B17">
        <v>2019</v>
      </c>
      <c r="C17" t="s">
        <v>2984</v>
      </c>
      <c r="D17" t="s">
        <v>2967</v>
      </c>
      <c r="E17" s="9">
        <v>515202542</v>
      </c>
      <c r="F17" s="15">
        <f t="shared" si="2"/>
        <v>0.4802192930715295</v>
      </c>
      <c r="G17" s="9">
        <v>557645945</v>
      </c>
      <c r="H17" s="15">
        <f t="shared" si="0"/>
        <v>0.51978070692847056</v>
      </c>
      <c r="I17" s="10">
        <v>1072848487</v>
      </c>
      <c r="J17" s="17">
        <f t="shared" si="1"/>
        <v>2145696974</v>
      </c>
      <c r="K17" s="18"/>
    </row>
    <row r="18" spans="1:11" ht="15" thickBot="1" x14ac:dyDescent="0.35">
      <c r="A18" s="8">
        <v>15</v>
      </c>
      <c r="B18">
        <v>2017</v>
      </c>
      <c r="C18" t="s">
        <v>2985</v>
      </c>
      <c r="D18" t="s">
        <v>2967</v>
      </c>
      <c r="E18" s="9">
        <v>504014165</v>
      </c>
      <c r="F18" s="15">
        <f t="shared" si="2"/>
        <v>0.40157910409351344</v>
      </c>
      <c r="G18" s="9">
        <v>751066490</v>
      </c>
      <c r="H18" s="15">
        <f t="shared" si="0"/>
        <v>0.59842089590648662</v>
      </c>
      <c r="I18" s="10">
        <v>1255080655</v>
      </c>
      <c r="J18" s="17">
        <f t="shared" si="1"/>
        <v>2510161310</v>
      </c>
      <c r="K18" s="18"/>
    </row>
    <row r="19" spans="1:11" ht="15" thickBot="1" x14ac:dyDescent="0.35">
      <c r="A19" s="8">
        <v>16</v>
      </c>
      <c r="B19">
        <v>2016</v>
      </c>
      <c r="C19" t="s">
        <v>2986</v>
      </c>
      <c r="D19" t="s">
        <v>2967</v>
      </c>
      <c r="E19" s="9">
        <v>486295561</v>
      </c>
      <c r="F19" s="15">
        <f t="shared" si="2"/>
        <v>0.47443185863889348</v>
      </c>
      <c r="G19" s="9">
        <v>538710564</v>
      </c>
      <c r="H19" s="15">
        <f t="shared" si="0"/>
        <v>0.52556814136110652</v>
      </c>
      <c r="I19" s="10">
        <v>1025006125</v>
      </c>
      <c r="J19" s="17">
        <f t="shared" si="1"/>
        <v>2050012250</v>
      </c>
      <c r="K19" s="18"/>
    </row>
    <row r="20" spans="1:11" ht="15" thickBot="1" x14ac:dyDescent="0.35">
      <c r="A20" s="8">
        <v>17</v>
      </c>
      <c r="B20">
        <v>2019</v>
      </c>
      <c r="C20" t="s">
        <v>2987</v>
      </c>
      <c r="D20" t="s">
        <v>2967</v>
      </c>
      <c r="E20" s="9">
        <v>477373578</v>
      </c>
      <c r="F20" s="15">
        <f t="shared" si="2"/>
        <v>0.32992273086068635</v>
      </c>
      <c r="G20" s="9">
        <v>969551818</v>
      </c>
      <c r="H20" s="15">
        <f t="shared" si="0"/>
        <v>0.67007726913931365</v>
      </c>
      <c r="I20" s="10">
        <v>1446925396</v>
      </c>
      <c r="J20" s="17">
        <f t="shared" si="1"/>
        <v>2893850792</v>
      </c>
      <c r="K20" s="18"/>
    </row>
    <row r="21" spans="1:11" ht="15" thickBot="1" x14ac:dyDescent="0.35">
      <c r="A21" s="8">
        <v>18</v>
      </c>
      <c r="B21">
        <v>1999</v>
      </c>
      <c r="C21" t="s">
        <v>2988</v>
      </c>
      <c r="D21" t="s">
        <v>2970</v>
      </c>
      <c r="E21" s="9">
        <v>474544677</v>
      </c>
      <c r="F21" s="15">
        <f t="shared" si="2"/>
        <v>0.46204871864595626</v>
      </c>
      <c r="G21" s="9">
        <v>552500000</v>
      </c>
      <c r="H21" s="15">
        <f t="shared" si="0"/>
        <v>0.5379512813540438</v>
      </c>
      <c r="I21" s="10">
        <v>1027044677</v>
      </c>
      <c r="J21" s="17">
        <f t="shared" si="1"/>
        <v>2054089354</v>
      </c>
      <c r="K21" s="18"/>
    </row>
    <row r="22" spans="1:11" ht="15" thickBot="1" x14ac:dyDescent="0.35">
      <c r="A22" s="8">
        <v>19</v>
      </c>
      <c r="B22">
        <v>1977</v>
      </c>
      <c r="C22" t="s">
        <v>2989</v>
      </c>
      <c r="D22" t="s">
        <v>2970</v>
      </c>
      <c r="E22" s="9">
        <v>460998007</v>
      </c>
      <c r="F22" s="15">
        <f t="shared" si="2"/>
        <v>0.59453081235479621</v>
      </c>
      <c r="G22" s="9">
        <v>314400000</v>
      </c>
      <c r="H22" s="15">
        <f t="shared" si="0"/>
        <v>0.40546918764520373</v>
      </c>
      <c r="I22" s="10">
        <v>775398007</v>
      </c>
      <c r="J22" s="17">
        <f t="shared" si="1"/>
        <v>1550796014</v>
      </c>
      <c r="K22" s="18"/>
    </row>
    <row r="23" spans="1:11" ht="15" thickBot="1" x14ac:dyDescent="0.35">
      <c r="A23" s="11">
        <v>20</v>
      </c>
      <c r="B23">
        <v>2015</v>
      </c>
      <c r="C23" t="s">
        <v>2990</v>
      </c>
      <c r="D23" t="s">
        <v>2967</v>
      </c>
      <c r="E23" s="12">
        <v>459005868</v>
      </c>
      <c r="F23" s="15">
        <f t="shared" si="2"/>
        <v>0.32896171616069758</v>
      </c>
      <c r="G23" s="12">
        <v>936311111</v>
      </c>
      <c r="H23" s="15">
        <f t="shared" si="0"/>
        <v>0.67103828383930242</v>
      </c>
      <c r="I23" s="13">
        <v>1395316979</v>
      </c>
      <c r="J23" s="17">
        <f t="shared" si="1"/>
        <v>2790633958</v>
      </c>
      <c r="K23" s="18"/>
    </row>
    <row r="24" spans="1:11" x14ac:dyDescent="0.3">
      <c r="C24" t="s">
        <v>3001</v>
      </c>
      <c r="E24" s="25">
        <f>AVERAGE(E4:E23)</f>
        <v>604259010.75</v>
      </c>
      <c r="G24" s="17"/>
    </row>
    <row r="26" spans="1:11" x14ac:dyDescent="0.3">
      <c r="D26" t="s">
        <v>3000</v>
      </c>
      <c r="G26" s="17">
        <v>933892569</v>
      </c>
    </row>
    <row r="31" spans="1:11" x14ac:dyDescent="0.3">
      <c r="C31" t="s">
        <v>3002</v>
      </c>
    </row>
    <row r="39" spans="1:7" x14ac:dyDescent="0.3">
      <c r="A39" t="s">
        <v>3007</v>
      </c>
    </row>
    <row r="40" spans="1:7" x14ac:dyDescent="0.3">
      <c r="A40" t="s">
        <v>3008</v>
      </c>
      <c r="G40" t="s">
        <v>3003</v>
      </c>
    </row>
    <row r="41" spans="1:7" x14ac:dyDescent="0.3">
      <c r="A41" t="s">
        <v>3009</v>
      </c>
      <c r="G41" t="s">
        <v>3004</v>
      </c>
    </row>
    <row r="42" spans="1:7" x14ac:dyDescent="0.3">
      <c r="G42" t="s">
        <v>3005</v>
      </c>
    </row>
    <row r="53" spans="11:11" ht="25.8" x14ac:dyDescent="0.5">
      <c r="K53" s="26" t="s">
        <v>3006</v>
      </c>
    </row>
  </sheetData>
  <mergeCells count="5">
    <mergeCell ref="A1:I1"/>
    <mergeCell ref="A2:A3"/>
    <mergeCell ref="B2:B3"/>
    <mergeCell ref="C2:C3"/>
    <mergeCell ref="D2:D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topLeftCell="A22"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3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Venkatakrishnan Sankar</cp:lastModifiedBy>
  <dcterms:created xsi:type="dcterms:W3CDTF">2021-08-06T10:01:53Z</dcterms:created>
  <dcterms:modified xsi:type="dcterms:W3CDTF">2024-03-25T16:28:32Z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