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hidePivotFieldList="1"/>
  <mc:AlternateContent xmlns:mc="http://schemas.openxmlformats.org/markup-compatibility/2006">
    <mc:Choice Requires="x15">
      <x15ac:absPath xmlns:x15ac="http://schemas.microsoft.com/office/spreadsheetml/2010/11/ac" url="C:\Users\chsur\Downloads\"/>
    </mc:Choice>
  </mc:AlternateContent>
  <xr:revisionPtr revIDLastSave="0" documentId="8_{F76A938D-DA09-4D0F-B24E-B8A2D88B2934}" xr6:coauthVersionLast="47" xr6:coauthVersionMax="47" xr10:uidLastSave="{00000000-0000-0000-0000-000000000000}"/>
  <bookViews>
    <workbookView xWindow="-108" yWindow="-108" windowWidth="23256" windowHeight="12456" activeTab="3" xr2:uid="{26D4546B-D2A1-4444-8EAF-A6228F96F0C1}"/>
  </bookViews>
  <sheets>
    <sheet name="Sheet3" sheetId="7" r:id="rId1"/>
    <sheet name="Data" sheetId="2" r:id="rId2"/>
    <sheet name="Sheet2" sheetId="6" r:id="rId3"/>
    <sheet name="Sheet1" sheetId="5" r:id="rId4"/>
    <sheet name="Assets" sheetId="4" r:id="rId5"/>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6"/>
    <pivotCache cacheId="1" r:id="rId7"/>
    <pivotCache cacheId="2" r:id="rId8"/>
    <pivotCache cacheId="3" r:id="rId9"/>
    <pivotCache cacheId="4" r:id="rId10"/>
    <pivotCache cacheId="5" r:id="rId11"/>
    <pivotCache cacheId="134" r:id="rId12"/>
    <pivotCache cacheId="137" r:id="rId13"/>
    <pivotCache cacheId="140" r:id="rId14"/>
    <pivotCache cacheId="143" r:id="rId15"/>
    <pivotCache cacheId="146"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0" i="6" l="1"/>
  <c r="O15" i="5" a="1"/>
  <c r="O15" i="5" s="1"/>
  <c r="N16" i="5" a="1"/>
  <c r="N16" i="5" s="1"/>
  <c r="Q4" i="6"/>
  <c r="R8" i="6" s="1"/>
  <c r="N8" i="6" a="1"/>
  <c r="N8"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Q11" i="6" l="1"/>
  <c r="Q8" i="6"/>
  <c r="Q12" i="6"/>
  <c r="Q10" i="6"/>
  <c r="Q9" i="6"/>
  <c r="R12" i="6"/>
  <c r="R11" i="6"/>
  <c r="R10" i="6"/>
  <c r="R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B8238D-45DD-45E3-ACB0-12AA75F9BA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5CD26DE-41D1-4BC3-ADE5-C75FE1E1FA27}"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C4BFA275-DEE2-4FBE-9B29-2C76F0AF27B4}"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<sst xmlns="http://schemas.openxmlformats.org/spreadsheetml/2006/main" count="3185" uniqueCount="1078">
  <si>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</si>
  <si>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</si>
  <si>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</si>
  <si>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</si>
  <si>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</si>
  <si>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</si>
  <si>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</si>
  <si>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</si>
  <si>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</si>
  <si>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</si>
  <si>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</si>
  <si>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</si>
  <si>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</si>
  <si>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</si>
  <si>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</si>
  <si>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</si>
  <si>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</si>
  <si>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</si>
  <si>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</si>
  <si>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</si>
  <si>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</si>
  <si>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</si>
  <si>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</si>
  <si>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</si>
  <si>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</si>
  <si>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</si>
  <si>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</si>
  <si>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</si>
  <si>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</si>
  <si>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</si>
  <si>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</si>
  <si>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</si>
  <si>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</si>
  <si>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</si>
  <si>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</si>
  <si>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</si>
  <si>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</si>
  <si>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</si>
  <si>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</si>
  <si>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</si>
  <si>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</si>
  <si>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</si>
  <si>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</si>
  <si>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</si>
  <si>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</si>
  <si>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</si>
  <si>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</si>
  <si>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</si>
  <si>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</si>
  <si>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</si>
  <si>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</si>
  <si>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</si>
  <si>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</si>
  <si>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</si>
  <si>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</si>
  <si>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</si>
  <si>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</si>
  <si>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</si>
  <si>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</si>
  <si>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</si>
  <si>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</si>
  <si>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</si>
  <si>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</si>
  <si>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</si>
  <si>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</si>
  <si>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</si>
  <si>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</si>
  <si>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</si>
  <si>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</si>
  <si>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</si>
  <si>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</si>
  <si>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</si>
  <si>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</si>
  <si>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</si>
  <si>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</si>
  <si>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</si>
  <si>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</si>
  <si>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</si>
  <si>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</si>
  <si>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</si>
  <si>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</si>
  <si>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</si>
  <si>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</si>
  <si>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</si>
  <si>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</si>
  <si>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</si>
  <si>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</si>
  <si>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</si>
  <si>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</si>
  <si>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</si>
  <si>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</si>
  <si>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</si>
  <si>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</si>
  <si>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</si>
  <si>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</si>
  <si>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</si>
  <si>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</si>
  <si>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</si>
  <si>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</si>
  <si>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</si>
  <si>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</si>
  <si>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</si>
  <si>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</si>
  <si>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</si>
  <si>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</si>
  <si>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</si>
  <si>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</si>
  <si>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</si>
  <si>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</si>
  <si>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</si>
  <si>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</si>
  <si>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</si>
  <si>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</si>
  <si>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</si>
  <si>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</si>
  <si>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</si>
  <si>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</si>
  <si>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</si>
  <si>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</si>
  <si>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</si>
  <si>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</si>
  <si>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</si>
  <si>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</si>
  <si>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</si>
  <si>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</si>
  <si>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</si>
  <si>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</si>
  <si>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</si>
  <si>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</si>
  <si>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</si>
  <si>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</si>
  <si>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</si>
  <si>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</si>
  <si>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</si>
  <si>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</si>
  <si>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</si>
  <si>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</si>
  <si>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</si>
  <si>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</si>
  <si>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</si>
  <si>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</si>
  <si>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</si>
  <si>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</si>
  <si>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</si>
  <si>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</si>
  <si>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</si>
  <si>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</si>
  <si>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</si>
  <si>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</si>
  <si>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</si>
  <si>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</si>
  <si>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</si>
  <si>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</si>
  <si>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</si>
  <si>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</si>
  <si>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</si>
  <si>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</si>
  <si>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</si>
  <si>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</si>
  <si>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</si>
  <si>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</si>
  <si>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</si>
  <si>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</si>
  <si>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</si>
  <si>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</si>
  <si>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</si>
  <si>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</si>
  <si>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</si>
  <si>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</si>
  <si>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</si>
  <si>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</si>
  <si>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</si>
  <si>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</si>
  <si>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</si>
  <si>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</si>
  <si>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</si>
  <si>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</si>
  <si>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</si>
  <si>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</si>
  <si>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</si>
  <si>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</si>
  <si>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</si>
  <si>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</si>
  <si>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</si>
  <si>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</si>
  <si>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</si>
  <si>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</si>
  <si>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</si>
  <si>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</si>
  <si>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</si>
  <si>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</si>
  <si>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</si>
  <si>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</si>
  <si>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</si>
  <si>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</si>
  <si>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</si>
  <si>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</si>
  <si>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</si>
  <si>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</si>
  <si>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</si>
  <si>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</si>
  <si>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</si>
  <si>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</si>
  <si>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</si>
  <si>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</si>
  <si>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</si>
  <si>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</si>
  <si>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</si>
  <si>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</si>
  <si>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</si>
  <si>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</si>
  <si>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</si>
  <si>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</si>
  <si>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</si>
  <si>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</si>
  <si>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</si>
  <si>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</si>
  <si>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</si>
  <si>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</si>
  <si>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</si>
  <si>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</si>
  <si>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</si>
  <si>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</si>
  <si>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</si>
  <si>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</si>
  <si>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</si>
  <si>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</si>
  <si>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</si>
  <si>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</si>
  <si>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</si>
  <si>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</si>
  <si>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</si>
  <si>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</si>
  <si>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</si>
  <si>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</si>
  <si>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</si>
  <si>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</si>
  <si>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</si>
  <si>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</si>
  <si>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</si>
  <si>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</si>
  <si>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</si>
  <si>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</si>
  <si>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</si>
  <si>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</si>
  <si>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</si>
  <si>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</si>
  <si>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</si>
  <si>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</si>
  <si>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</si>
  <si>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</si>
  <si>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</si>
  <si>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</si>
  <si>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</si>
  <si>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</si>
  <si>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</si>
  <si>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</si>
  <si>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</si>
  <si>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</si>
  <si>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</si>
  <si>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</si>
  <si>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</si>
  <si>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</si>
  <si>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</si>
  <si>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</si>
  <si>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</si>
  <si>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</si>
  <si>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</si>
  <si>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</si>
  <si>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</si>
  <si>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</si>
  <si>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</si>
  <si>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</si>
  <si>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</si>
  <si>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</si>
  <si>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</si>
  <si>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</si>
  <si>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</si>
  <si>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</si>
  <si>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</si>
  <si>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</si>
  <si>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</si>
  <si>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</si>
  <si>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</si>
  <si>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</si>
  <si>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</si>
  <si>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</si>
  <si>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</si>
  <si>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</si>
  <si>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</si>
  <si>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</si>
  <si>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</si>
  <si>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</si>
  <si>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</si>
  <si>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</si>
  <si>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</si>
  <si>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</si>
  <si>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</si>
  <si>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</si>
  <si>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</si>
  <si>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</si>
  <si>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</si>
  <si>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</si>
  <si>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</si>
  <si>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</si>
  <si>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</si>
  <si>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</si>
  <si>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</si>
  <si>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</si>
  <si>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</si>
  <si>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</si>
  <si>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</si>
  <si>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</si>
  <si>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</si>
  <si>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</si>
  <si>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</si>
  <si>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</si>
  <si>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</si>
  <si>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</si>
  <si>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</si>
  <si>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</si>
  <si>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</si>
  <si>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</si>
  <si>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</si>
  <si>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</si>
  <si>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</si>
  <si>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</si>
  <si>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</si>
  <si>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</si>
  <si>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</si>
  <si>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</si>
  <si>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</si>
  <si>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</si>
  <si>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</si>
  <si>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</si>
  <si>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</si>
  <si>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</si>
  <si>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</si>
  <si>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</si>
  <si>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</si>
  <si>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</si>
  <si>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</si>
  <si>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</si>
  <si>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</si>
  <si>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</si>
  <si>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</si>
  <si>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</si>
  <si>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</si>
  <si>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</si>
  <si>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</si>
  <si>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</si>
  <si>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</si>
  <si>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</si>
  <si>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</si>
  <si>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</si>
  <si>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</si>
  <si>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</si>
  <si>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</si>
  <si>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</si>
  <si>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</si>
  <si>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</si>
  <si>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</si>
  <si>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</si>
  <si>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</si>
  <si>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</si>
  <si>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</si>
  <si>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</si>
  <si>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</si>
  <si>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</si>
  <si>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</si>
  <si>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</si>
  <si>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</si>
  <si>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</si>
  <si>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</si>
  <si>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</si>
  <si>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</si>
  <si>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</si>
  <si>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</si>
  <si>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</si>
  <si>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</si>
  <si>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</si>
  <si>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</si>
  <si>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</si>
  <si>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</si>
  <si>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</si>
  <si>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</si>
  <si>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</si>
  <si>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</si>
  <si>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</si>
  <si>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</si>
  <si>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</si>
  <si>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</si>
  <si>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</si>
  <si>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</si>
  <si>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</si>
  <si>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</si>
  <si>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</si>
  <si>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</si>
  <si>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</si>
  <si>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</si>
  <si>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</si>
  <si>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</si>
  <si>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</si>
  <si>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</si>
  <si>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</si>
  <si>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</si>
  <si>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</si>
  <si>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</si>
  <si>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</si>
  <si>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</si>
  <si>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</si>
  <si>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</si>
  <si>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</si>
  <si>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</si>
  <si>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</si>
  <si>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</si>
  <si>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</si>
  <si>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</si>
  <si>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</si>
  <si>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</si>
  <si>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</si>
  <si>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</si>
  <si>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</si>
  <si>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</si>
  <si>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</si>
  <si>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</si>
  <si>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</si>
  <si>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</si>
  <si>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</si>
  <si>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</si>
  <si>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</si>
  <si>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</si>
  <si>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</si>
  <si>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</si>
  <si>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</si>
  <si>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</si>
  <si>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</si>
  <si>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</si>
  <si>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</si>
  <si>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</si>
  <si>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</si>
  <si>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</si>
  <si>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</si>
  <si>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</si>
  <si>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</si>
  <si>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</si>
  <si>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</si>
  <si>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</si>
  <si>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</si>
  <si>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</si>
  <si>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</si>
  <si>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</si>
  <si>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</si>
  <si>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</si>
  <si>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</si>
  <si>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</si>
  <si>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</si>
  <si>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</si>
  <si>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</si>
  <si>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</si>
  <si>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</si>
  <si>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</si>
  <si>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</si>
  <si>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</si>
  <si>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</si>
  <si>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</si>
  <si>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</si>
  <si>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</si>
  <si>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</si>
  <si>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</si>
  <si>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</si>
  <si>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</si>
  <si>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</si>
  <si>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</si>
  <si>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</si>
  <si>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</si>
  <si>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</si>
  <si>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</si>
  <si>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</si>
  <si>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</si>
  <si>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</si>
  <si>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</si>
  <si>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</si>
  <si>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</si>
  <si>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</si>
  <si>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</si>
  <si>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</si>
  <si>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</si>
  <si>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</si>
  <si>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</si>
  <si>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</si>
  <si>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</si>
  <si>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</si>
  <si>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</si>
  <si>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</si>
  <si>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</si>
  <si>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</si>
  <si>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</si>
  <si>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</si>
  <si>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</si>
  <si>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</si>
  <si>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</si>
  <si>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</si>
  <si>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</si>
  <si>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</si>
  <si>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</si>
  <si>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</si>
  <si>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</si>
  <si>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</si>
  <si>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</si>
  <si>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</si>
  <si>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</si>
  <si>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</si>
  <si>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</si>
  <si>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</si>
  <si>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</si>
  <si>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</si>
  <si>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</si>
  <si>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</si>
  <si>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</si>
  <si>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</si>
  <si>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</si>
  <si>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</si>
  <si>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</si>
  <si>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</si>
  <si>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</si>
  <si>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</si>
  <si>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</si>
  <si>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</si>
  <si>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</si>
  <si>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</si>
  <si>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</si>
  <si>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</si>
  <si>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</si>
  <si>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</si>
  <si>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</si>
  <si>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</si>
  <si>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</si>
  <si>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</si>
  <si>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</si>
  <si>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</si>
  <si>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</si>
  <si>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</si>
  <si>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</si>
  <si>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</si>
  <si>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</si>
  <si>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</si>
  <si>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</si>
  <si>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</si>
  <si>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</si>
  <si>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</si>
  <si>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</si>
  <si>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</si>
  <si>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</si>
  <si>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</si>
  <si>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</si>
  <si>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</si>
  <si>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</si>
  <si>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</si>
  <si>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</si>
  <si>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</si>
  <si>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</si>
  <si>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</si>
  <si>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</si>
  <si>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</si>
  <si>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</si>
  <si>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</si>
  <si>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</si>
  <si>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</si>
  <si>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</si>
  <si>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</si>
  <si>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</si>
  <si>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</si>
  <si>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</si>
  <si>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</si>
  <si>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</si>
  <si>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</si>
  <si>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</si>
  <si>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</si>
  <si>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</si>
  <si>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</si>
  <si>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</si>
  <si>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</si>
  <si>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</si>
  <si>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</si>
  <si>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</si>
  <si>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</si>
  <si>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</si>
  <si>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</si>
  <si>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</si>
  <si>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</si>
  <si>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</si>
  <si>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</si>
  <si>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</si>
  <si>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</si>
  <si>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</si>
  <si>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</si>
  <si>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</si>
  <si>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</si>
  <si>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</si>
  <si>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</si>
  <si>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</si>
  <si>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</si>
  <si>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</si>
  <si>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</si>
  <si>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</si>
  <si>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</si>
  <si>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</si>
  <si>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</si>
  <si>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</si>
  <si>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</si>
  <si>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</si>
  <si>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</si>
  <si>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</si>
  <si>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</si>
  <si>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</si>
  <si>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</si>
  <si>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</si>
  <si>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</si>
  <si>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</si>
  <si>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</si>
  <si>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</si>
  <si>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</si>
  <si>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</si>
  <si>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</si>
  <si>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</si>
  <si>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</si>
  <si>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</si>
  <si>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</si>
  <si>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</si>
  <si>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</si>
  <si>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</si>
  <si>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</si>
  <si>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</si>
  <si>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</si>
  <si>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</si>
  <si>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</si>
  <si>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</si>
  <si>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</si>
  <si>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</si>
  <si>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</si>
  <si>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</si>
  <si>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</si>
  <si>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</si>
  <si>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</si>
  <si>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</si>
  <si>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</si>
  <si>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</si>
  <si>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</si>
  <si>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</si>
  <si>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</si>
  <si>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</si>
  <si>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</si>
  <si>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</si>
  <si>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</si>
  <si>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</si>
  <si>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</si>
  <si>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</si>
  <si>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</si>
  <si>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</si>
  <si>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</si>
  <si>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</si>
  <si>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</si>
  <si>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</si>
  <si>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</si>
  <si>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</si>
  <si>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</si>
  <si>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</si>
  <si>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</si>
  <si>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</si>
  <si>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</si>
  <si>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</si>
  <si>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</si>
  <si>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</si>
  <si>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</si>
  <si>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</si>
  <si>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</si>
  <si>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</si>
  <si>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</si>
  <si>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</si>
  <si>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</si>
  <si>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</si>
  <si>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</si>
  <si>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</si>
  <si>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</si>
  <si>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</si>
  <si>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</si>
  <si>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</si>
  <si>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</si>
  <si>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</si>
  <si>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</si>
  <si>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</si>
  <si>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</si>
  <si>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</si>
  <si>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</si>
  <si>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</si>
  <si>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</si>
  <si>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</si>
  <si>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</si>
  <si>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</si>
  <si>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</si>
  <si>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</si>
  <si>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</si>
  <si>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</si>
  <si>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</si>
  <si>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</si>
  <si>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</si>
  <si>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</si>
  <si>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</si>
  <si>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</si>
  <si>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</si>
  <si>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</si>
  <si>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</si>
  <si>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</si>
  <si>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</si>
  <si>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</si>
  <si>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</si>
  <si>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</si>
  <si>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</si>
  <si>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</si>
  <si>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</si>
  <si>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</si>
  <si>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</si>
  <si>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</si>
  <si>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</si>
  <si>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</si>
  <si>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</si>
  <si>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</si>
  <si>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</si>
  <si>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</si>
  <si>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</si>
  <si>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</si>
  <si>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</si>
  <si>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</si>
  <si>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</si>
  <si>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</si>
  <si>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</si>
  <si>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</si>
  <si>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</si>
  <si>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</si>
  <si>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</si>
  <si>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</si>
  <si>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</si>
  <si>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</si>
  <si>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</si>
  <si>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</si>
  <si>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</si>
  <si>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</si>
  <si>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</si>
  <si>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</si>
  <si>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</si>
  <si>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</si>
  <si>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</si>
  <si>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</si>
  <si>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</si>
  <si>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</si>
  <si>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</si>
  <si>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</si>
  <si>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</si>
  <si>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</si>
  <si>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</si>
  <si>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</si>
  <si>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</si>
  <si>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</si>
  <si>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</si>
  <si>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</si>
  <si>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</si>
  <si>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</si>
  <si>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</si>
  <si>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</si>
  <si>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</si>
  <si>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</si>
  <si>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</si>
  <si>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</si>
  <si>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</si>
  <si>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</si>
  <si>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</si>
  <si>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</si>
  <si>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</si>
  <si>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</si>
  <si>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</si>
  <si>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</si>
  <si>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</si>
  <si>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</si>
  <si>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</si>
  <si>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</si>
  <si>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</si>
  <si>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</si>
  <si>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</si>
  <si>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</si>
  <si>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</si>
  <si>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</si>
  <si>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</si>
  <si>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</si>
  <si>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</si>
  <si>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</si>
  <si>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</si>
  <si>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</si>
  <si>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</si>
  <si>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</si>
  <si>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</si>
  <si>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</si>
  <si>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</si>
  <si>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</si>
  <si>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</si>
  <si>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</si>
  <si>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</si>
  <si>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</si>
  <si>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</si>
  <si>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</si>
  <si>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</si>
  <si>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</si>
  <si>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</si>
  <si>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</si>
  <si>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</si>
  <si>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</si>
  <si>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</si>
  <si>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</si>
  <si>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</si>
  <si>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</si>
  <si>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</si>
  <si>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</si>
  <si>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</si>
  <si>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</si>
  <si>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</si>
  <si>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</si>
  <si>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</si>
  <si>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</si>
  <si>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</si>
  <si>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</si>
  <si>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</si>
  <si>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</si>
  <si>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</si>
  <si>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</si>
  <si>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</si>
  <si>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</si>
  <si>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</si>
  <si>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</si>
  <si>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</si>
  <si>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</si>
  <si>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</si>
  <si>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</si>
  <si>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</si>
  <si>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</si>
  <si>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</si>
  <si>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</si>
  <si>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</si>
  <si>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</si>
  <si>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</si>
  <si>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</si>
  <si>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</si>
  <si>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</si>
  <si>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</si>
  <si>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</si>
  <si>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</si>
  <si>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</si>
  <si>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</si>
  <si>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</si>
  <si>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</si>
  <si>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</si>
  <si>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</si>
  <si>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</si>
  <si>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</si>
  <si>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</si>
  <si>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</si>
  <si>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</si>
  <si>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</si>
  <si>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</si>
  <si>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</si>
  <si>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</si>
  <si>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</si>
  <si>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</si>
  <si>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</si>
  <si>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</si>
  <si>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</si>
  <si>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</si>
  <si>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</si>
  <si>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</si>
  <si>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</si>
  <si>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</si>
  <si>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</si>
  <si>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</si>
  <si>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</si>
  <si>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</si>
  <si>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</si>
  <si>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</si>
  <si>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</si>
  <si>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</si>
  <si>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</si>
  <si>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</si>
  <si>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</si>
  <si>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</si>
  <si>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</si>
  <si>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</si>
  <si>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</si>
  <si>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</si>
  <si>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</si>
  <si>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</si>
  <si>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</si>
  <si>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</si>
  <si>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</si>
  <si>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</si>
  <si>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</si>
  <si>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</si>
  <si>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</si>
  <si>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</si>
  <si>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</si>
  <si>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</si>
  <si>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</si>
  <si>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</si>
  <si>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</si>
  <si>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</si>
  <si>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</si>
  <si>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</si>
  <si>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</si>
  <si>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</si>
  <si>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</si>
  <si>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</si>
  <si>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</si>
  <si>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</si>
  <si>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</si>
  <si>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</si>
  <si>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</si>
  <si>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</si>
  <si>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</si>
  <si>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</si>
  <si>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</si>
  <si>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</si>
  <si>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</si>
  <si>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</si>
  <si>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</si>
  <si>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</si>
  <si>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</si>
  <si>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</si>
  <si>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</si>
  <si>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</si>
  <si>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</si>
  <si>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</si>
  <si>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</si>
  <si>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</si>
  <si>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</si>
  <si>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</si>
  <si>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</si>
  <si>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</si>
  <si>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</si>
  <si>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</si>
  <si>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</si>
  <si>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</si>
  <si>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</si>
  <si>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</si>
  <si>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</si>
  <si>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</si>
  <si>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</si>
  <si>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</si>
  <si>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</si>
  <si>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</si>
  <si>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</si>
  <si>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</si>
  <si>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</si>
  <si>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</si>
  <si>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</si>
  <si>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</si>
  <si>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</si>
  <si>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</si>
  <si>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</si>
  <si>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</si>
  <si>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</si>
  <si>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</si>
  <si>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</si>
  <si>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</si>
  <si>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</si>
  <si>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</si>
  <si>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</si>
  <si>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</si>
  <si>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</si>
  <si>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</si>
  <si>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</si>
  <si>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</si>
  <si>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</si>
  <si>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</si>
  <si>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</si>
  <si>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</si>
  <si>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</si>
  <si>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</si>
  <si>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</si>
  <si>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</si>
  <si>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</si>
  <si>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</si>
  <si>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</si>
  <si>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</si>
  <si>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</si>
  <si>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</si>
  <si>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</si>
  <si>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</si>
  <si>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</si>
  <si>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</si>
  <si>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</si>
  <si>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</si>
  <si>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</si>
  <si>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</si>
  <si>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</si>
  <si>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</si>
  <si>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</si>
  <si>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</si>
  <si>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</si>
  <si>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</si>
  <si>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</si>
  <si>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</si>
  <si>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</si>
  <si>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</si>
  <si>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</si>
  <si>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</si>
  <si>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</si>
  <si>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</si>
  <si>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</si>
  <si>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</si>
  <si>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</si>
  <si>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</si>
  <si>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</si>
  <si>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</si>
  <si>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</si>
  <si>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</si>
  <si>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</si>
  <si>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</si>
  <si>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</si>
  <si>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</si>
  <si>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</si>
  <si>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</si>
  <si>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</si>
  <si>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</si>
  <si>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</si>
  <si>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</si>
  <si>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</si>
  <si>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</si>
  <si>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</si>
  <si>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</si>
  <si>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</si>
  <si>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</si>
  <si>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</si>
  <si>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</si>
  <si>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</si>
  <si>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</si>
  <si>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</si>
  <si>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</si>
  <si>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</si>
  <si>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</si>
  <si>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5*rating</t>
  </si>
  <si>
    <t>Row Labels</t>
  </si>
  <si>
    <t>Grand Total</t>
  </si>
  <si>
    <t>Jan</t>
  </si>
  <si>
    <t>Feb</t>
  </si>
  <si>
    <t>Mar</t>
  </si>
  <si>
    <t>Apr</t>
  </si>
  <si>
    <t>May</t>
  </si>
  <si>
    <t>Jun</t>
  </si>
  <si>
    <t>Jul</t>
  </si>
  <si>
    <t>Aug</t>
  </si>
  <si>
    <t>Sep</t>
  </si>
  <si>
    <t>Oct</t>
  </si>
  <si>
    <t>Nov</t>
  </si>
  <si>
    <t>Dec</t>
  </si>
  <si>
    <t>Column Labels</t>
  </si>
  <si>
    <t>Monday</t>
  </si>
  <si>
    <t>Wednesday</t>
  </si>
  <si>
    <t>Thursday</t>
  </si>
  <si>
    <t>Sunday</t>
  </si>
  <si>
    <t>Tuesday</t>
  </si>
  <si>
    <t>Friday</t>
  </si>
  <si>
    <t>Saturday</t>
  </si>
  <si>
    <t>Call Count2</t>
  </si>
  <si>
    <t>rep</t>
  </si>
  <si>
    <t>call</t>
  </si>
  <si>
    <t>amount</t>
  </si>
  <si>
    <t>sel amount</t>
  </si>
  <si>
    <t>sel call</t>
  </si>
  <si>
    <t>selected rep</t>
  </si>
  <si>
    <t>Total</t>
  </si>
  <si>
    <t>CALL CENTER REPORT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</si>
</sst>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C09]#,##0"/>
    <numFmt numFmtId="168" formatCode="\$#,###.0,&quot;k&quot;"/>
  </numFmts>
  <fonts count="7"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b/>
      <sz val="10"/>
      <color theme="1"/>
      <name val="Aptos"/>
      <family val="2"/>
      <scheme val="minor"/>
    </font>
    <font>
      <b/>
      <sz val="16"/>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0.249977111117893"/>
        <bgColor indexed="64"/>
      </patternFill>
    </fill>
    <fill>
      <patternFill patternType="solid">
        <fgColor theme="9"/>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47">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8"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0" xfId="0" applyFill="1"/>
    <xf numFmtId="0" fontId="4" fillId="5" borderId="0" xfId="0" applyFont="1" applyFill="1"/>
    <xf numFmtId="0" fontId="4" fillId="5" borderId="0" xfId="0" applyFont="1" applyFill="1" applyAlignment="1">
      <alignment horizontal="left" indent="1"/>
    </xf>
    <xf numFmtId="167" fontId="4" fillId="5" borderId="0" xfId="0" applyNumberFormat="1" applyFont="1" applyFill="1"/>
    <xf numFmtId="0" fontId="1" fillId="3" borderId="0" xfId="0" applyFont="1" applyFill="1"/>
    <xf numFmtId="0" fontId="5" fillId="5" borderId="0" xfId="0" applyFont="1" applyFill="1"/>
    <xf numFmtId="0" fontId="1" fillId="5" borderId="0" xfId="0" applyFont="1" applyFill="1"/>
    <xf numFmtId="0" fontId="1" fillId="5" borderId="0" xfId="0" applyFont="1" applyFill="1" applyAlignment="1">
      <alignment horizontal="left" indent="1"/>
    </xf>
    <xf numFmtId="0" fontId="6" fillId="3" borderId="0" xfId="0" applyFont="1" applyFill="1"/>
  </cellXfs>
  <cellStyles count="1">
    <cellStyle name="Normal" xfId="0" builtinId="0"/>
  </cellStyles>
  <dxfs count="26">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9"/>
        </patternFill>
      </fill>
      <border>
        <left style="thin">
          <color theme="1" tint="0.24994659260841701"/>
        </left>
        <right style="thin">
          <color theme="1" tint="0.24994659260841701"/>
        </right>
        <vertical/>
        <horizontal/>
      </border>
    </dxf>
    <dxf>
      <fill>
        <patternFill patternType="solid">
          <bgColor theme="9"/>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connections" Target="connections.xml"/><Relationship Id="rId29"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pivotCacheDefinition" Target="pivotCache/pivotCacheDefinition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Sheet2!$N$8:$N$12</c:f>
              <c:strCache>
                <c:ptCount val="5"/>
                <c:pt idx="0">
                  <c:v>R01</c:v>
                </c:pt>
                <c:pt idx="1">
                  <c:v>R02</c:v>
                </c:pt>
                <c:pt idx="2">
                  <c:v>R03</c:v>
                </c:pt>
                <c:pt idx="3">
                  <c:v>R04</c:v>
                </c:pt>
                <c:pt idx="4">
                  <c:v>R05</c:v>
                </c:pt>
              </c:strCache>
            </c:strRef>
          </c:cat>
          <c:val>
            <c:numRef>
              <c:f>Sheet2!$O$8:$O$12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A5D8-46BA-BFD2-40023C603228}"/>
            </c:ext>
          </c:extLst>
        </c:ser>
        <c:ser>
          <c:idx val="1"/>
          <c:order val="1"/>
          <c:tx>
            <c:strRef>
              <c:f>Sheet2!$Q$7</c:f>
              <c:strCache>
                <c:ptCount val="1"/>
                <c:pt idx="0">
                  <c:v>sel call</c:v>
                </c:pt>
              </c:strCache>
            </c:strRef>
          </c:tx>
          <c:spPr>
            <a:solidFill>
              <a:schemeClr val="accent6"/>
            </a:solidFill>
            <a:ln>
              <a:noFill/>
            </a:ln>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2-A5D8-46BA-BFD2-40023C6032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Sheet2!$Q$8:$Q$12</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A5D8-46BA-BFD2-40023C603228}"/>
            </c:ext>
          </c:extLst>
        </c:ser>
        <c:dLbls>
          <c:dLblPos val="outEnd"/>
          <c:showLegendKey val="0"/>
          <c:showVal val="1"/>
          <c:showCatName val="0"/>
          <c:showSerName val="0"/>
          <c:showPercent val="0"/>
          <c:showBubbleSize val="0"/>
        </c:dLbls>
        <c:gapWidth val="25"/>
        <c:overlap val="100"/>
        <c:axId val="974986928"/>
        <c:axId val="974987888"/>
      </c:barChart>
      <c:catAx>
        <c:axId val="9749869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87888"/>
        <c:crosses val="autoZero"/>
        <c:auto val="1"/>
        <c:lblAlgn val="ctr"/>
        <c:lblOffset val="100"/>
        <c:noMultiLvlLbl val="0"/>
      </c:catAx>
      <c:valAx>
        <c:axId val="974987888"/>
        <c:scaling>
          <c:orientation val="minMax"/>
        </c:scaling>
        <c:delete val="1"/>
        <c:axPos val="t"/>
        <c:numFmt formatCode="General" sourceLinked="1"/>
        <c:majorTickMark val="none"/>
        <c:minorTickMark val="none"/>
        <c:tickLblPos val="nextTo"/>
        <c:crossAx val="97498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Sheet2!$N$8:$N$12</c:f>
              <c:strCache>
                <c:ptCount val="5"/>
                <c:pt idx="0">
                  <c:v>R01</c:v>
                </c:pt>
                <c:pt idx="1">
                  <c:v>R02</c:v>
                </c:pt>
                <c:pt idx="2">
                  <c:v>R03</c:v>
                </c:pt>
                <c:pt idx="3">
                  <c:v>R04</c:v>
                </c:pt>
                <c:pt idx="4">
                  <c:v>R05</c:v>
                </c:pt>
              </c:strCache>
            </c:strRef>
          </c:cat>
          <c:val>
            <c:numRef>
              <c:f>Sheet2!$P$8:$P$12</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9471-4DA2-AD39-C9488E393370}"/>
            </c:ext>
          </c:extLst>
        </c:ser>
        <c:ser>
          <c:idx val="1"/>
          <c:order val="1"/>
          <c:tx>
            <c:strRef>
              <c:f>Sheet2!$R$7</c:f>
              <c:strCache>
                <c:ptCount val="1"/>
                <c:pt idx="0">
                  <c:v>sel amount</c:v>
                </c:pt>
              </c:strCache>
            </c:strRef>
          </c:tx>
          <c:spPr>
            <a:solidFill>
              <a:schemeClr val="accent6"/>
            </a:solidFill>
            <a:ln>
              <a:noFill/>
            </a:ln>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2-9471-4DA2-AD39-C9488E3933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Sheet2!$R$8:$R$12</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9471-4DA2-AD39-C9488E393370}"/>
            </c:ext>
          </c:extLst>
        </c:ser>
        <c:dLbls>
          <c:dLblPos val="outEnd"/>
          <c:showLegendKey val="0"/>
          <c:showVal val="1"/>
          <c:showCatName val="0"/>
          <c:showSerName val="0"/>
          <c:showPercent val="0"/>
          <c:showBubbleSize val="0"/>
        </c:dLbls>
        <c:gapWidth val="25"/>
        <c:overlap val="100"/>
        <c:axId val="974986928"/>
        <c:axId val="974987888"/>
      </c:barChart>
      <c:catAx>
        <c:axId val="9749869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87888"/>
        <c:crosses val="autoZero"/>
        <c:auto val="1"/>
        <c:lblAlgn val="ctr"/>
        <c:lblOffset val="100"/>
        <c:noMultiLvlLbl val="0"/>
      </c:catAx>
      <c:valAx>
        <c:axId val="974987888"/>
        <c:scaling>
          <c:orientation val="minMax"/>
        </c:scaling>
        <c:delete val="1"/>
        <c:axPos val="t"/>
        <c:numFmt formatCode="\$#,###.0,&quot;k&quot;" sourceLinked="1"/>
        <c:majorTickMark val="none"/>
        <c:minorTickMark val="none"/>
        <c:tickLblPos val="nextTo"/>
        <c:crossAx val="97498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Dashboard.xlsx]Sheet2!cust</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Sheet2!$T$17:$T$18</c:f>
              <c:strCache>
                <c:ptCount val="1"/>
                <c:pt idx="0">
                  <c:v>Female</c:v>
                </c:pt>
              </c:strCache>
            </c:strRef>
          </c:tx>
          <c:spPr>
            <a:solidFill>
              <a:schemeClr val="accent1"/>
            </a:solidFill>
            <a:ln>
              <a:noFill/>
            </a:ln>
            <a:effectLst/>
          </c:spPr>
          <c:invertIfNegative val="0"/>
          <c:cat>
            <c:strRef>
              <c:f>Sheet2!$S$19:$S$22</c:f>
              <c:strCache>
                <c:ptCount val="3"/>
                <c:pt idx="0">
                  <c:v>Cincinnati</c:v>
                </c:pt>
                <c:pt idx="1">
                  <c:v>Cleveland</c:v>
                </c:pt>
                <c:pt idx="2">
                  <c:v>Columbus</c:v>
                </c:pt>
              </c:strCache>
            </c:strRef>
          </c:cat>
          <c:val>
            <c:numRef>
              <c:f>Sheet2!$T$19:$T$22</c:f>
              <c:numCache>
                <c:formatCode>#,##0</c:formatCode>
                <c:ptCount val="3"/>
                <c:pt idx="0">
                  <c:v>144</c:v>
                </c:pt>
                <c:pt idx="1">
                  <c:v>326</c:v>
                </c:pt>
                <c:pt idx="2">
                  <c:v>129</c:v>
                </c:pt>
              </c:numCache>
            </c:numRef>
          </c:val>
          <c:extLst>
            <c:ext xmlns:c16="http://schemas.microsoft.com/office/drawing/2014/chart" uri="{C3380CC4-5D6E-409C-BE32-E72D297353CC}">
              <c16:uniqueId val="{00000000-40EA-489E-A605-B2B10AA32954}"/>
            </c:ext>
          </c:extLst>
        </c:ser>
        <c:ser>
          <c:idx val="1"/>
          <c:order val="1"/>
          <c:tx>
            <c:strRef>
              <c:f>Sheet2!$U$17:$U$18</c:f>
              <c:strCache>
                <c:ptCount val="1"/>
                <c:pt idx="0">
                  <c:v>Male</c:v>
                </c:pt>
              </c:strCache>
            </c:strRef>
          </c:tx>
          <c:spPr>
            <a:solidFill>
              <a:schemeClr val="accent2"/>
            </a:solidFill>
            <a:ln>
              <a:noFill/>
            </a:ln>
            <a:effectLst/>
          </c:spPr>
          <c:invertIfNegative val="0"/>
          <c:cat>
            <c:strRef>
              <c:f>Sheet2!$S$19:$S$22</c:f>
              <c:strCache>
                <c:ptCount val="3"/>
                <c:pt idx="0">
                  <c:v>Cincinnati</c:v>
                </c:pt>
                <c:pt idx="1">
                  <c:v>Cleveland</c:v>
                </c:pt>
                <c:pt idx="2">
                  <c:v>Columbus</c:v>
                </c:pt>
              </c:strCache>
            </c:strRef>
          </c:cat>
          <c:val>
            <c:numRef>
              <c:f>Sheet2!$U$19:$U$22</c:f>
              <c:numCache>
                <c:formatCode>#,##0</c:formatCode>
                <c:ptCount val="3"/>
                <c:pt idx="0">
                  <c:v>132</c:v>
                </c:pt>
                <c:pt idx="1">
                  <c:v>63</c:v>
                </c:pt>
                <c:pt idx="2">
                  <c:v>206</c:v>
                </c:pt>
              </c:numCache>
            </c:numRef>
          </c:val>
          <c:extLst>
            <c:ext xmlns:c16="http://schemas.microsoft.com/office/drawing/2014/chart" uri="{C3380CC4-5D6E-409C-BE32-E72D297353CC}">
              <c16:uniqueId val="{00000001-40EA-489E-A605-B2B10AA32954}"/>
            </c:ext>
          </c:extLst>
        </c:ser>
        <c:dLbls>
          <c:showLegendKey val="0"/>
          <c:showVal val="0"/>
          <c:showCatName val="0"/>
          <c:showSerName val="0"/>
          <c:showPercent val="0"/>
          <c:showBubbleSize val="0"/>
        </c:dLbls>
        <c:gapWidth val="150"/>
        <c:overlap val="100"/>
        <c:axId val="1057206176"/>
        <c:axId val="1057213376"/>
      </c:barChart>
      <c:catAx>
        <c:axId val="105720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213376"/>
        <c:crosses val="autoZero"/>
        <c:auto val="1"/>
        <c:lblAlgn val="ctr"/>
        <c:lblOffset val="100"/>
        <c:noMultiLvlLbl val="0"/>
      </c:catAx>
      <c:valAx>
        <c:axId val="1057213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20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Sheet2!$W$2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Sheet2!$V$3:$V$8</c:f>
              <c:strCache>
                <c:ptCount val="5"/>
                <c:pt idx="0">
                  <c:v>1</c:v>
                </c:pt>
                <c:pt idx="1">
                  <c:v>2</c:v>
                </c:pt>
                <c:pt idx="2">
                  <c:v>3</c:v>
                </c:pt>
                <c:pt idx="3">
                  <c:v>4</c:v>
                </c:pt>
                <c:pt idx="4">
                  <c:v>5</c:v>
                </c:pt>
              </c:strCache>
            </c:strRef>
          </c:cat>
          <c:val>
            <c:numRef>
              <c:f>Sheet2!$W$3:$W$8</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D00A-48B8-9037-016516EA9838}"/>
            </c:ext>
          </c:extLst>
        </c:ser>
        <c:dLbls>
          <c:dLblPos val="outEnd"/>
          <c:showLegendKey val="0"/>
          <c:showVal val="1"/>
          <c:showCatName val="0"/>
          <c:showSerName val="0"/>
          <c:showPercent val="0"/>
          <c:showBubbleSize val="0"/>
        </c:dLbls>
        <c:gapWidth val="25"/>
        <c:overlap val="-27"/>
        <c:axId val="1183912608"/>
        <c:axId val="1183915488"/>
      </c:barChart>
      <c:catAx>
        <c:axId val="118391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15488"/>
        <c:crosses val="autoZero"/>
        <c:auto val="1"/>
        <c:lblAlgn val="ctr"/>
        <c:lblOffset val="100"/>
        <c:noMultiLvlLbl val="0"/>
      </c:catAx>
      <c:valAx>
        <c:axId val="1183915488"/>
        <c:scaling>
          <c:orientation val="minMax"/>
        </c:scaling>
        <c:delete val="1"/>
        <c:axPos val="l"/>
        <c:numFmt formatCode="#,##0" sourceLinked="1"/>
        <c:majorTickMark val="none"/>
        <c:minorTickMark val="none"/>
        <c:tickLblPos val="nextTo"/>
        <c:crossAx val="118391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Dashboard.xlsx]Sheet2!PivotTable16</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20000"/>
                  <a:lumOff val="80000"/>
                </a:schemeClr>
              </a:gs>
              <a:gs pos="100000">
                <a:schemeClr val="accent6"/>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Sheet2!$G$13</c:f>
              <c:strCache>
                <c:ptCount val="1"/>
                <c:pt idx="0">
                  <c:v>Total</c:v>
                </c:pt>
              </c:strCache>
            </c:strRef>
          </c:tx>
          <c:spPr>
            <a:gradFill flip="none" rotWithShape="1">
              <a:gsLst>
                <a:gs pos="0">
                  <a:schemeClr val="accent5">
                    <a:lumMod val="20000"/>
                    <a:lumOff val="80000"/>
                  </a:schemeClr>
                </a:gs>
                <a:gs pos="100000">
                  <a:schemeClr val="accent6"/>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Sheet2!$F$14:$F$21</c:f>
              <c:strCache>
                <c:ptCount val="7"/>
                <c:pt idx="0">
                  <c:v>Sunday</c:v>
                </c:pt>
                <c:pt idx="1">
                  <c:v>Monday</c:v>
                </c:pt>
                <c:pt idx="2">
                  <c:v>Tuesday</c:v>
                </c:pt>
                <c:pt idx="3">
                  <c:v>Wednesday</c:v>
                </c:pt>
                <c:pt idx="4">
                  <c:v>Thursday</c:v>
                </c:pt>
                <c:pt idx="5">
                  <c:v>Friday</c:v>
                </c:pt>
                <c:pt idx="6">
                  <c:v>Saturday</c:v>
                </c:pt>
              </c:strCache>
            </c:strRef>
          </c:cat>
          <c:val>
            <c:numRef>
              <c:f>Sheet2!$G$14:$G$21</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445E-412A-A7E9-60437AEAB366}"/>
            </c:ext>
          </c:extLst>
        </c:ser>
        <c:dLbls>
          <c:dLblPos val="outEnd"/>
          <c:showLegendKey val="0"/>
          <c:showVal val="1"/>
          <c:showCatName val="0"/>
          <c:showSerName val="0"/>
          <c:showPercent val="0"/>
          <c:showBubbleSize val="0"/>
        </c:dLbls>
        <c:gapWidth val="25"/>
        <c:axId val="1535133488"/>
        <c:axId val="1535134448"/>
      </c:barChart>
      <c:catAx>
        <c:axId val="15351334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134448"/>
        <c:crosses val="autoZero"/>
        <c:auto val="1"/>
        <c:lblAlgn val="ctr"/>
        <c:lblOffset val="100"/>
        <c:noMultiLvlLbl val="0"/>
      </c:catAx>
      <c:valAx>
        <c:axId val="1535134448"/>
        <c:scaling>
          <c:orientation val="minMax"/>
        </c:scaling>
        <c:delete val="1"/>
        <c:axPos val="t"/>
        <c:numFmt formatCode="#,##0" sourceLinked="1"/>
        <c:majorTickMark val="none"/>
        <c:minorTickMark val="none"/>
        <c:tickLblPos val="nextTo"/>
        <c:crossAx val="153513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Dashboard.xlsx]Sheet2!PivotTable15</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solidFill>
                <a:latin typeface="+mj-lt"/>
              </a:rPr>
              <a:t>Call</a:t>
            </a:r>
            <a:r>
              <a:rPr lang="en-IN" baseline="0">
                <a:solidFill>
                  <a:schemeClr val="accent5"/>
                </a:solidFill>
                <a:latin typeface="+mj-lt"/>
              </a:rPr>
              <a:t> Trend</a:t>
            </a:r>
            <a:endParaRPr lang="en-IN">
              <a:solidFill>
                <a:schemeClr val="accent5"/>
              </a:solidFill>
              <a:latin typeface="+mj-lt"/>
            </a:endParaRPr>
          </a:p>
        </c:rich>
      </c:tx>
      <c:layout>
        <c:manualLayout>
          <c:xMode val="edge"/>
          <c:yMode val="edge"/>
          <c:x val="3.3655221745350489E-2"/>
          <c:y val="4.00916380297823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2000">
                <a:schemeClr val="accent6">
                  <a:lumMod val="43000"/>
                  <a:lumOff val="57000"/>
                  <a:alpha val="60000"/>
                </a:schemeClr>
              </a:gs>
              <a:gs pos="100000">
                <a:schemeClr val="accent6"/>
              </a:gs>
            </a:gsLst>
            <a:lin ang="16200000" scaled="1"/>
            <a:tileRect/>
          </a:gradFill>
          <a:ln>
            <a:gradFill>
              <a:gsLst>
                <a:gs pos="4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lumMod val="95000"/>
              </a:schemeClr>
            </a:solidFill>
            <a:ln w="25400">
              <a:solidFill>
                <a:schemeClr val="tx1">
                  <a:lumMod val="75000"/>
                  <a:lumOff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Sheet2!$C$13</c:f>
              <c:strCache>
                <c:ptCount val="1"/>
                <c:pt idx="0">
                  <c:v>Call Count2</c:v>
                </c:pt>
              </c:strCache>
            </c:strRef>
          </c:tx>
          <c:spPr>
            <a:gradFill flip="none" rotWithShape="1">
              <a:gsLst>
                <a:gs pos="2000">
                  <a:schemeClr val="accent6">
                    <a:lumMod val="43000"/>
                    <a:lumOff val="57000"/>
                    <a:alpha val="60000"/>
                  </a:schemeClr>
                </a:gs>
                <a:gs pos="100000">
                  <a:schemeClr val="accent6"/>
                </a:gs>
              </a:gsLst>
              <a:lin ang="16200000" scaled="1"/>
              <a:tileRect/>
            </a:gradFill>
            <a:ln>
              <a:gradFill>
                <a:gsLst>
                  <a:gs pos="4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cat>
            <c:strRef>
              <c:f>Sheet2!$A$14:$A$26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Sheet2!$C$14:$C$26</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541F-4631-8C1D-21DF3A5AA344}"/>
            </c:ext>
          </c:extLst>
        </c:ser>
        <c:dLbls>
          <c:showLegendKey val="0"/>
          <c:showVal val="0"/>
          <c:showCatName val="0"/>
          <c:showSerName val="0"/>
          <c:showPercent val="0"/>
          <c:showBubbleSize val="0"/>
        </c:dLbls>
        <c:axId val="1535104688"/>
        <c:axId val="1535118608"/>
      </c:areaChart>
      <c:lineChart>
        <c:grouping val="standard"/>
        <c:varyColors val="0"/>
        <c:ser>
          <c:idx val="0"/>
          <c:order val="0"/>
          <c:tx>
            <c:strRef>
              <c:f>Sheet2!$B$13</c:f>
              <c:strCache>
                <c:ptCount val="1"/>
                <c:pt idx="0">
                  <c:v>Call Count</c:v>
                </c:pt>
              </c:strCache>
            </c:strRef>
          </c:tx>
          <c:spPr>
            <a:ln w="28575" cap="rnd">
              <a:solidFill>
                <a:schemeClr val="accent6"/>
              </a:solidFill>
              <a:round/>
            </a:ln>
            <a:effectLst/>
          </c:spPr>
          <c:marker>
            <c:symbol val="circle"/>
            <c:size val="7"/>
            <c:spPr>
              <a:solidFill>
                <a:schemeClr val="bg1">
                  <a:lumMod val="95000"/>
                </a:schemeClr>
              </a:solidFill>
              <a:ln w="25400">
                <a:solidFill>
                  <a:schemeClr val="tx1">
                    <a:lumMod val="75000"/>
                    <a:lumOff val="25000"/>
                  </a:schemeClr>
                </a:solidFill>
              </a:ln>
              <a:effectLst/>
            </c:spPr>
          </c:marker>
          <c:cat>
            <c:strRef>
              <c:f>Sheet2!$A$14:$A$26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Sheet2!$B$14:$B$26</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541F-4631-8C1D-21DF3A5AA344}"/>
            </c:ext>
          </c:extLst>
        </c:ser>
        <c:dLbls>
          <c:showLegendKey val="0"/>
          <c:showVal val="0"/>
          <c:showCatName val="0"/>
          <c:showSerName val="0"/>
          <c:showPercent val="0"/>
          <c:showBubbleSize val="0"/>
        </c:dLbls>
        <c:marker val="1"/>
        <c:smooth val="0"/>
        <c:axId val="1535104688"/>
        <c:axId val="1535118608"/>
      </c:lineChart>
      <c:catAx>
        <c:axId val="1535104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118608"/>
        <c:crosses val="autoZero"/>
        <c:auto val="1"/>
        <c:lblAlgn val="ctr"/>
        <c:lblOffset val="100"/>
        <c:noMultiLvlLbl val="0"/>
      </c:catAx>
      <c:valAx>
        <c:axId val="1535118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10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Amount</a:t>
            </a:r>
          </a:p>
        </c:rich>
      </c:tx>
      <c:layout>
        <c:manualLayout>
          <c:xMode val="edge"/>
          <c:yMode val="edge"/>
          <c:x val="0.14501729013369569"/>
          <c:y val="8.02469135802469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Sheet2!$N$8:$N$12</c:f>
              <c:strCache>
                <c:ptCount val="5"/>
                <c:pt idx="0">
                  <c:v>R01</c:v>
                </c:pt>
                <c:pt idx="1">
                  <c:v>R02</c:v>
                </c:pt>
                <c:pt idx="2">
                  <c:v>R03</c:v>
                </c:pt>
                <c:pt idx="3">
                  <c:v>R04</c:v>
                </c:pt>
                <c:pt idx="4">
                  <c:v>R05</c:v>
                </c:pt>
              </c:strCache>
            </c:strRef>
          </c:cat>
          <c:val>
            <c:numRef>
              <c:f>Sheet2!$P$8:$P$12</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D84C-45CD-9ADB-98DC3B7FB0CC}"/>
            </c:ext>
          </c:extLst>
        </c:ser>
        <c:ser>
          <c:idx val="1"/>
          <c:order val="1"/>
          <c:tx>
            <c:strRef>
              <c:f>Sheet2!$R$7</c:f>
              <c:strCache>
                <c:ptCount val="1"/>
                <c:pt idx="0">
                  <c:v>sel amount</c:v>
                </c:pt>
              </c:strCache>
            </c:strRef>
          </c:tx>
          <c:spPr>
            <a:solidFill>
              <a:schemeClr val="accent6"/>
            </a:solidFill>
            <a:ln>
              <a:noFill/>
            </a:ln>
            <a:effectLst/>
          </c:spPr>
          <c:invertIfNegative val="0"/>
          <c:dLbls>
            <c:delete val="1"/>
          </c:dLbls>
          <c:val>
            <c:numRef>
              <c:f>Sheet2!$R$8:$R$12</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2-D84C-45CD-9ADB-98DC3B7FB0CC}"/>
            </c:ext>
          </c:extLst>
        </c:ser>
        <c:dLbls>
          <c:dLblPos val="outEnd"/>
          <c:showLegendKey val="0"/>
          <c:showVal val="1"/>
          <c:showCatName val="0"/>
          <c:showSerName val="0"/>
          <c:showPercent val="0"/>
          <c:showBubbleSize val="0"/>
        </c:dLbls>
        <c:gapWidth val="25"/>
        <c:overlap val="100"/>
        <c:axId val="974986928"/>
        <c:axId val="974987888"/>
      </c:barChart>
      <c:catAx>
        <c:axId val="9749869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87888"/>
        <c:crosses val="autoZero"/>
        <c:auto val="1"/>
        <c:lblAlgn val="ctr"/>
        <c:lblOffset val="100"/>
        <c:noMultiLvlLbl val="0"/>
      </c:catAx>
      <c:valAx>
        <c:axId val="974987888"/>
        <c:scaling>
          <c:orientation val="minMax"/>
        </c:scaling>
        <c:delete val="1"/>
        <c:axPos val="t"/>
        <c:numFmt formatCode="\$#,###.0,&quot;k&quot;" sourceLinked="1"/>
        <c:majorTickMark val="none"/>
        <c:minorTickMark val="none"/>
        <c:tickLblPos val="nextTo"/>
        <c:crossAx val="97498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Calls</a:t>
            </a:r>
          </a:p>
        </c:rich>
      </c:tx>
      <c:layout>
        <c:manualLayout>
          <c:xMode val="edge"/>
          <c:yMode val="edge"/>
          <c:x val="3.7056901085603278E-2"/>
          <c:y val="4.46144040790312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Sheet2!$N$8:$N$12</c:f>
              <c:strCache>
                <c:ptCount val="5"/>
                <c:pt idx="0">
                  <c:v>R01</c:v>
                </c:pt>
                <c:pt idx="1">
                  <c:v>R02</c:v>
                </c:pt>
                <c:pt idx="2">
                  <c:v>R03</c:v>
                </c:pt>
                <c:pt idx="3">
                  <c:v>R04</c:v>
                </c:pt>
                <c:pt idx="4">
                  <c:v>R05</c:v>
                </c:pt>
              </c:strCache>
            </c:strRef>
          </c:cat>
          <c:val>
            <c:numRef>
              <c:f>Sheet2!$O$8:$O$12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DA84-4847-9E00-BA7279B8006C}"/>
            </c:ext>
          </c:extLst>
        </c:ser>
        <c:ser>
          <c:idx val="1"/>
          <c:order val="1"/>
          <c:tx>
            <c:strRef>
              <c:f>Sheet2!$Q$7</c:f>
              <c:strCache>
                <c:ptCount val="1"/>
                <c:pt idx="0">
                  <c:v>sel call</c:v>
                </c:pt>
              </c:strCache>
            </c:strRef>
          </c:tx>
          <c:spPr>
            <a:solidFill>
              <a:schemeClr val="accent6"/>
            </a:solidFill>
            <a:ln>
              <a:noFill/>
            </a:ln>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1-DA84-4847-9E00-BA7279B800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Sheet2!$Q$8:$Q$12</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2-DA84-4847-9E00-BA7279B8006C}"/>
            </c:ext>
          </c:extLst>
        </c:ser>
        <c:dLbls>
          <c:dLblPos val="outEnd"/>
          <c:showLegendKey val="0"/>
          <c:showVal val="1"/>
          <c:showCatName val="0"/>
          <c:showSerName val="0"/>
          <c:showPercent val="0"/>
          <c:showBubbleSize val="0"/>
        </c:dLbls>
        <c:gapWidth val="25"/>
        <c:overlap val="100"/>
        <c:axId val="974986928"/>
        <c:axId val="974987888"/>
      </c:barChart>
      <c:catAx>
        <c:axId val="9749869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87888"/>
        <c:crosses val="autoZero"/>
        <c:auto val="1"/>
        <c:lblAlgn val="ctr"/>
        <c:lblOffset val="100"/>
        <c:noMultiLvlLbl val="0"/>
      </c:catAx>
      <c:valAx>
        <c:axId val="974987888"/>
        <c:scaling>
          <c:orientation val="minMax"/>
        </c:scaling>
        <c:delete val="1"/>
        <c:axPos val="t"/>
        <c:numFmt formatCode="General" sourceLinked="1"/>
        <c:majorTickMark val="none"/>
        <c:minorTickMark val="none"/>
        <c:tickLblPos val="nextTo"/>
        <c:crossAx val="97498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Dashboard.xlsx]Sheet2!cust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solidFill>
                  <a:srgbClr val="FF0000"/>
                </a:solidFill>
              </a:rPr>
              <a:t>Female</a:t>
            </a:r>
            <a:r>
              <a:rPr lang="en-IN" sz="1100" baseline="0"/>
              <a:t> vs </a:t>
            </a:r>
            <a:r>
              <a:rPr lang="en-IN" sz="1100" baseline="0">
                <a:solidFill>
                  <a:schemeClr val="accent4">
                    <a:lumMod val="75000"/>
                  </a:schemeClr>
                </a:solidFill>
              </a:rPr>
              <a:t>Male</a:t>
            </a:r>
            <a:r>
              <a:rPr lang="en-IN" sz="1100" baseline="0"/>
              <a:t> </a:t>
            </a:r>
            <a:r>
              <a:rPr lang="en-IN" sz="1100" baseline="0">
                <a:solidFill>
                  <a:schemeClr val="tx1"/>
                </a:solidFill>
              </a:rPr>
              <a:t>Callers</a:t>
            </a:r>
            <a:endParaRPr lang="en-IN" sz="1100">
              <a:solidFill>
                <a:schemeClr val="tx1"/>
              </a:solidFill>
            </a:endParaRPr>
          </a:p>
        </c:rich>
      </c:tx>
      <c:layout>
        <c:manualLayout>
          <c:xMode val="edge"/>
          <c:yMode val="edge"/>
          <c:x val="0.14353265812197638"/>
          <c:y val="3.83143174012709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Sheet2!$T$17:$T$18</c:f>
              <c:strCache>
                <c:ptCount val="1"/>
                <c:pt idx="0">
                  <c:v>Female</c:v>
                </c:pt>
              </c:strCache>
            </c:strRef>
          </c:tx>
          <c:spPr>
            <a:solidFill>
              <a:schemeClr val="accent6"/>
            </a:solidFill>
            <a:ln>
              <a:noFill/>
            </a:ln>
            <a:effectLst/>
          </c:spPr>
          <c:invertIfNegative val="0"/>
          <c:cat>
            <c:strRef>
              <c:f>Sheet2!$S$19:$S$22</c:f>
              <c:strCache>
                <c:ptCount val="3"/>
                <c:pt idx="0">
                  <c:v>Cincinnati</c:v>
                </c:pt>
                <c:pt idx="1">
                  <c:v>Cleveland</c:v>
                </c:pt>
                <c:pt idx="2">
                  <c:v>Columbus</c:v>
                </c:pt>
              </c:strCache>
            </c:strRef>
          </c:cat>
          <c:val>
            <c:numRef>
              <c:f>Sheet2!$T$19:$T$22</c:f>
              <c:numCache>
                <c:formatCode>#,##0</c:formatCode>
                <c:ptCount val="3"/>
                <c:pt idx="0">
                  <c:v>144</c:v>
                </c:pt>
                <c:pt idx="1">
                  <c:v>326</c:v>
                </c:pt>
                <c:pt idx="2">
                  <c:v>129</c:v>
                </c:pt>
              </c:numCache>
            </c:numRef>
          </c:val>
          <c:extLst>
            <c:ext xmlns:c16="http://schemas.microsoft.com/office/drawing/2014/chart" uri="{C3380CC4-5D6E-409C-BE32-E72D297353CC}">
              <c16:uniqueId val="{00000000-E34E-4D18-A932-3985E830E3FE}"/>
            </c:ext>
          </c:extLst>
        </c:ser>
        <c:ser>
          <c:idx val="1"/>
          <c:order val="1"/>
          <c:tx>
            <c:strRef>
              <c:f>Sheet2!$U$17:$U$18</c:f>
              <c:strCache>
                <c:ptCount val="1"/>
                <c:pt idx="0">
                  <c:v>Male</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Sheet2!$S$19:$S$22</c:f>
              <c:strCache>
                <c:ptCount val="3"/>
                <c:pt idx="0">
                  <c:v>Cincinnati</c:v>
                </c:pt>
                <c:pt idx="1">
                  <c:v>Cleveland</c:v>
                </c:pt>
                <c:pt idx="2">
                  <c:v>Columbus</c:v>
                </c:pt>
              </c:strCache>
            </c:strRef>
          </c:cat>
          <c:val>
            <c:numRef>
              <c:f>Sheet2!$U$19:$U$22</c:f>
              <c:numCache>
                <c:formatCode>#,##0</c:formatCode>
                <c:ptCount val="3"/>
                <c:pt idx="0">
                  <c:v>132</c:v>
                </c:pt>
                <c:pt idx="1">
                  <c:v>63</c:v>
                </c:pt>
                <c:pt idx="2">
                  <c:v>206</c:v>
                </c:pt>
              </c:numCache>
            </c:numRef>
          </c:val>
          <c:extLst>
            <c:ext xmlns:c16="http://schemas.microsoft.com/office/drawing/2014/chart" uri="{C3380CC4-5D6E-409C-BE32-E72D297353CC}">
              <c16:uniqueId val="{00000001-E34E-4D18-A932-3985E830E3FE}"/>
            </c:ext>
          </c:extLst>
        </c:ser>
        <c:dLbls>
          <c:showLegendKey val="0"/>
          <c:showVal val="0"/>
          <c:showCatName val="0"/>
          <c:showSerName val="0"/>
          <c:showPercent val="0"/>
          <c:showBubbleSize val="0"/>
        </c:dLbls>
        <c:gapWidth val="25"/>
        <c:overlap val="100"/>
        <c:axId val="1057206176"/>
        <c:axId val="1057213376"/>
      </c:barChart>
      <c:catAx>
        <c:axId val="105720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213376"/>
        <c:crosses val="autoZero"/>
        <c:auto val="1"/>
        <c:lblAlgn val="ctr"/>
        <c:lblOffset val="100"/>
        <c:noMultiLvlLbl val="0"/>
      </c:catAx>
      <c:valAx>
        <c:axId val="1057213376"/>
        <c:scaling>
          <c:orientation val="minMax"/>
        </c:scaling>
        <c:delete val="1"/>
        <c:axPos val="l"/>
        <c:numFmt formatCode="0%" sourceLinked="1"/>
        <c:majorTickMark val="none"/>
        <c:minorTickMark val="none"/>
        <c:tickLblPos val="nextTo"/>
        <c:crossAx val="105720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Sheet2!$W$2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Sheet2!$V$3:$V$8</c:f>
              <c:strCache>
                <c:ptCount val="5"/>
                <c:pt idx="0">
                  <c:v>1</c:v>
                </c:pt>
                <c:pt idx="1">
                  <c:v>2</c:v>
                </c:pt>
                <c:pt idx="2">
                  <c:v>3</c:v>
                </c:pt>
                <c:pt idx="3">
                  <c:v>4</c:v>
                </c:pt>
                <c:pt idx="4">
                  <c:v>5</c:v>
                </c:pt>
              </c:strCache>
            </c:strRef>
          </c:cat>
          <c:val>
            <c:numRef>
              <c:f>Sheet2!$W$3:$W$8</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A7A2-4EC2-ACCD-6B0F16D782BB}"/>
            </c:ext>
          </c:extLst>
        </c:ser>
        <c:dLbls>
          <c:dLblPos val="outEnd"/>
          <c:showLegendKey val="0"/>
          <c:showVal val="1"/>
          <c:showCatName val="0"/>
          <c:showSerName val="0"/>
          <c:showPercent val="0"/>
          <c:showBubbleSize val="0"/>
        </c:dLbls>
        <c:gapWidth val="25"/>
        <c:axId val="1183912608"/>
        <c:axId val="1183915488"/>
      </c:barChart>
      <c:catAx>
        <c:axId val="118391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15488"/>
        <c:crosses val="autoZero"/>
        <c:auto val="1"/>
        <c:lblAlgn val="ctr"/>
        <c:lblOffset val="100"/>
        <c:noMultiLvlLbl val="0"/>
      </c:catAx>
      <c:valAx>
        <c:axId val="118391548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1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chart" Target="../charts/chart7.xml"/><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chart" Target="../charts/chart6.xml"/><Relationship Id="rId2" Type="http://schemas.openxmlformats.org/officeDocument/2006/relationships/image" Target="../media/image4.svg"/><Relationship Id="rId16" Type="http://schemas.openxmlformats.org/officeDocument/2006/relationships/chart" Target="../charts/chart10.xml"/><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chart" Target="../charts/chart5.xml"/><Relationship Id="rId5" Type="http://schemas.openxmlformats.org/officeDocument/2006/relationships/image" Target="../media/image7.png"/><Relationship Id="rId15" Type="http://schemas.openxmlformats.org/officeDocument/2006/relationships/chart" Target="../charts/chart9.xml"/><Relationship Id="rId10" Type="http://schemas.openxmlformats.org/officeDocument/2006/relationships/image" Target="../media/image12.svg"/><Relationship Id="rId4" Type="http://schemas.openxmlformats.org/officeDocument/2006/relationships/image" Target="../media/image6.svg"/><Relationship Id="rId9" Type="http://schemas.openxmlformats.org/officeDocument/2006/relationships/image" Target="../media/image11.png"/><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14.svg"/><Relationship Id="rId13" Type="http://schemas.openxmlformats.org/officeDocument/2006/relationships/image" Target="../media/image15.png"/><Relationship Id="rId3" Type="http://schemas.openxmlformats.org/officeDocument/2006/relationships/image" Target="../media/image7.png"/><Relationship Id="rId7" Type="http://schemas.openxmlformats.org/officeDocument/2006/relationships/image" Target="../media/image13.png"/><Relationship Id="rId12" Type="http://schemas.openxmlformats.org/officeDocument/2006/relationships/image" Target="../media/image10.svg"/><Relationship Id="rId17" Type="http://schemas.openxmlformats.org/officeDocument/2006/relationships/image" Target="../media/image1.png"/><Relationship Id="rId2" Type="http://schemas.openxmlformats.org/officeDocument/2006/relationships/image" Target="../media/image12.svg"/><Relationship Id="rId16" Type="http://schemas.openxmlformats.org/officeDocument/2006/relationships/image" Target="../media/image18.png"/><Relationship Id="rId1" Type="http://schemas.openxmlformats.org/officeDocument/2006/relationships/image" Target="../media/image11.png"/><Relationship Id="rId6" Type="http://schemas.openxmlformats.org/officeDocument/2006/relationships/image" Target="../media/image6.svg"/><Relationship Id="rId11" Type="http://schemas.openxmlformats.org/officeDocument/2006/relationships/image" Target="../media/image9.png"/><Relationship Id="rId5" Type="http://schemas.openxmlformats.org/officeDocument/2006/relationships/image" Target="../media/image5.png"/><Relationship Id="rId15" Type="http://schemas.openxmlformats.org/officeDocument/2006/relationships/image" Target="../media/image17.png"/><Relationship Id="rId10" Type="http://schemas.openxmlformats.org/officeDocument/2006/relationships/image" Target="../media/image4.svg"/><Relationship Id="rId4" Type="http://schemas.openxmlformats.org/officeDocument/2006/relationships/image" Target="../media/image8.svg"/><Relationship Id="rId9" Type="http://schemas.openxmlformats.org/officeDocument/2006/relationships/image" Target="../media/image3.png"/><Relationship Id="rId1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8</xdr:col>
      <xdr:colOff>182880</xdr:colOff>
      <xdr:row>15</xdr:row>
      <xdr:rowOff>19050</xdr:rowOff>
    </xdr:from>
    <xdr:to>
      <xdr:col>10</xdr:col>
      <xdr:colOff>762000</xdr:colOff>
      <xdr:row>26</xdr:row>
      <xdr:rowOff>0</xdr:rowOff>
    </xdr:to>
    <xdr:graphicFrame macro="">
      <xdr:nvGraphicFramePr>
        <xdr:cNvPr id="4" name="Chart 3">
          <a:extLst>
            <a:ext uri="{FF2B5EF4-FFF2-40B4-BE49-F238E27FC236}">
              <a16:creationId xmlns:a16="http://schemas.microsoft.com/office/drawing/2014/main" id="{D37EE1D7-441B-F526-F8F1-0272B2912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106680</xdr:colOff>
      <xdr:row>15</xdr:row>
      <xdr:rowOff>15240</xdr:rowOff>
    </xdr:from>
    <xdr:to>
      <xdr:col>14</xdr:col>
      <xdr:colOff>237168</xdr:colOff>
      <xdr:row>25</xdr:row>
      <xdr:rowOff>175260</xdr:rowOff>
    </xdr:to>
    <xdr:graphicFrame macro="">
      <xdr:nvGraphicFramePr>
        <xdr:cNvPr id="5" name="Chart 4">
          <a:extLst>
            <a:ext uri="{FF2B5EF4-FFF2-40B4-BE49-F238E27FC236}">
              <a16:creationId xmlns:a16="http://schemas.microsoft.com/office/drawing/2014/main" id="{D281B01D-D151-4C25-87FB-BFBAFD27A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102870</xdr:colOff>
      <xdr:row>27</xdr:row>
      <xdr:rowOff>19050</xdr:rowOff>
    </xdr:from>
    <xdr:to>
      <xdr:col>16</xdr:col>
      <xdr:colOff>369570</xdr:colOff>
      <xdr:row>42</xdr:row>
      <xdr:rowOff>19050</xdr:rowOff>
    </xdr:to>
    <xdr:graphicFrame macro="">
      <xdr:nvGraphicFramePr>
        <xdr:cNvPr id="6" name="Chart 5">
          <a:extLst>
            <a:ext uri="{FF2B5EF4-FFF2-40B4-BE49-F238E27FC236}">
              <a16:creationId xmlns:a16="http://schemas.microsoft.com/office/drawing/2014/main" id="{989E39E9-80F2-DA5A-E6A5-17C8AE00C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80010</xdr:colOff>
      <xdr:row>19</xdr:row>
      <xdr:rowOff>125730</xdr:rowOff>
    </xdr:from>
    <xdr:to>
      <xdr:col>37</xdr:col>
      <xdr:colOff>518160</xdr:colOff>
      <xdr:row>30</xdr:row>
      <xdr:rowOff>137160</xdr:rowOff>
    </xdr:to>
    <xdr:graphicFrame macro="">
      <xdr:nvGraphicFramePr>
        <xdr:cNvPr id="7" name="Chart 6">
          <a:extLst>
            <a:ext uri="{FF2B5EF4-FFF2-40B4-BE49-F238E27FC236}">
              <a16:creationId xmlns:a16="http://schemas.microsoft.com/office/drawing/2014/main" id="{759AC8F7-351C-F3EA-25E1-72CC828F5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99060</xdr:colOff>
      <xdr:row>7</xdr:row>
      <xdr:rowOff>137160</xdr:rowOff>
    </xdr:from>
    <xdr:to>
      <xdr:col>24</xdr:col>
      <xdr:colOff>347828</xdr:colOff>
      <xdr:row>9</xdr:row>
      <xdr:rowOff>25318</xdr:rowOff>
    </xdr:to>
    <xdr:pic>
      <xdr:nvPicPr>
        <xdr:cNvPr id="8" name="Picture 7" descr="Customer service man talking happily">
          <a:extLst>
            <a:ext uri="{FF2B5EF4-FFF2-40B4-BE49-F238E27FC236}">
              <a16:creationId xmlns:a16="http://schemas.microsoft.com/office/drawing/2014/main" id="{70757A8C-60BC-49A8-841E-5298E43EEAE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41395" t="223" r="8323" b="73715"/>
        <a:stretch>
          <a:fillRect/>
        </a:stretch>
      </xdr:blipFill>
      <xdr:spPr>
        <a:xfrm>
          <a:off x="18829020" y="1417320"/>
          <a:ext cx="248768" cy="253918"/>
        </a:xfrm>
        <a:prstGeom prst="ellipse">
          <a:avLst/>
        </a:prstGeom>
      </xdr:spPr>
    </xdr:pic>
    <xdr:clientData/>
  </xdr:twoCellAnchor>
  <xdr:twoCellAnchor>
    <xdr:from>
      <xdr:col>24</xdr:col>
      <xdr:colOff>99060</xdr:colOff>
      <xdr:row>9</xdr:row>
      <xdr:rowOff>45720</xdr:rowOff>
    </xdr:from>
    <xdr:to>
      <xdr:col>24</xdr:col>
      <xdr:colOff>228600</xdr:colOff>
      <xdr:row>9</xdr:row>
      <xdr:rowOff>177942</xdr:rowOff>
    </xdr:to>
    <xdr:pic>
      <xdr:nvPicPr>
        <xdr:cNvPr id="9" name="Picture 8" descr="Customer service man talking happily">
          <a:extLst>
            <a:ext uri="{FF2B5EF4-FFF2-40B4-BE49-F238E27FC236}">
              <a16:creationId xmlns:a16="http://schemas.microsoft.com/office/drawing/2014/main" id="{F83040EC-08EC-4743-BC7F-B99047BE843D}"/>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41395" t="223" r="8323" b="73715"/>
        <a:stretch>
          <a:fillRect/>
        </a:stretch>
      </xdr:blipFill>
      <xdr:spPr>
        <a:xfrm>
          <a:off x="18829020" y="1691640"/>
          <a:ext cx="129540" cy="132222"/>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220980</xdr:colOff>
      <xdr:row>3</xdr:row>
      <xdr:rowOff>0</xdr:rowOff>
    </xdr:from>
    <xdr:to>
      <xdr:col>3</xdr:col>
      <xdr:colOff>647700</xdr:colOff>
      <xdr:row>7</xdr:row>
      <xdr:rowOff>0</xdr:rowOff>
    </xdr:to>
    <xdr:sp macro="" textlink="Sheet2!A4">
      <xdr:nvSpPr>
        <xdr:cNvPr id="2" name="Rectangle 1">
          <a:extLst>
            <a:ext uri="{FF2B5EF4-FFF2-40B4-BE49-F238E27FC236}">
              <a16:creationId xmlns:a16="http://schemas.microsoft.com/office/drawing/2014/main" id="{C570CC77-67DC-928F-8771-B5349705ACA8}"/>
            </a:ext>
          </a:extLst>
        </xdr:cNvPr>
        <xdr:cNvSpPr/>
      </xdr:nvSpPr>
      <xdr:spPr>
        <a:xfrm>
          <a:off x="464820" y="548640"/>
          <a:ext cx="1341120" cy="73152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DF727CA-8C7F-42FE-9B96-EED57203F325}" type="TxLink">
            <a:rPr lang="en-US" sz="2000" b="0" i="0" u="none" strike="noStrike">
              <a:solidFill>
                <a:schemeClr val="bg1">
                  <a:lumMod val="95000"/>
                </a:schemeClr>
              </a:solidFill>
              <a:latin typeface="+mj-lt"/>
              <a:ea typeface="+mn-ea"/>
              <a:cs typeface="+mn-cs"/>
            </a:rPr>
            <a:pPr marL="0" indent="0" algn="ctr"/>
            <a:t>1,000</a:t>
          </a:fld>
          <a:endParaRPr lang="en-IN" sz="2000" b="0" i="0" u="none" strike="noStrike">
            <a:solidFill>
              <a:schemeClr val="bg1">
                <a:lumMod val="95000"/>
              </a:schemeClr>
            </a:solidFill>
            <a:latin typeface="+mj-lt"/>
            <a:ea typeface="+mn-ea"/>
            <a:cs typeface="+mn-cs"/>
          </a:endParaRPr>
        </a:p>
      </xdr:txBody>
    </xdr:sp>
    <xdr:clientData/>
  </xdr:twoCellAnchor>
  <xdr:twoCellAnchor>
    <xdr:from>
      <xdr:col>2</xdr:col>
      <xdr:colOff>449580</xdr:colOff>
      <xdr:row>3</xdr:row>
      <xdr:rowOff>30480</xdr:rowOff>
    </xdr:from>
    <xdr:to>
      <xdr:col>3</xdr:col>
      <xdr:colOff>358140</xdr:colOff>
      <xdr:row>4</xdr:row>
      <xdr:rowOff>53340</xdr:rowOff>
    </xdr:to>
    <xdr:sp macro="" textlink="">
      <xdr:nvSpPr>
        <xdr:cNvPr id="3" name="TextBox 2">
          <a:extLst>
            <a:ext uri="{FF2B5EF4-FFF2-40B4-BE49-F238E27FC236}">
              <a16:creationId xmlns:a16="http://schemas.microsoft.com/office/drawing/2014/main" id="{39DFE02A-2496-5307-65BC-32DBF4EDA5BE}"/>
            </a:ext>
          </a:extLst>
        </xdr:cNvPr>
        <xdr:cNvSpPr txBox="1"/>
      </xdr:nvSpPr>
      <xdr:spPr>
        <a:xfrm>
          <a:off x="937260" y="579120"/>
          <a:ext cx="579120" cy="20574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Calls</a:t>
          </a:r>
        </a:p>
      </xdr:txBody>
    </xdr:sp>
    <xdr:clientData/>
  </xdr:twoCellAnchor>
  <xdr:twoCellAnchor editAs="oneCell">
    <xdr:from>
      <xdr:col>2</xdr:col>
      <xdr:colOff>115279</xdr:colOff>
      <xdr:row>3</xdr:row>
      <xdr:rowOff>56104</xdr:rowOff>
    </xdr:from>
    <xdr:to>
      <xdr:col>2</xdr:col>
      <xdr:colOff>295072</xdr:colOff>
      <xdr:row>4</xdr:row>
      <xdr:rowOff>48656</xdr:rowOff>
    </xdr:to>
    <xdr:pic>
      <xdr:nvPicPr>
        <xdr:cNvPr id="4" name="Graphic 3" descr="Receiver with solid fill">
          <a:extLst>
            <a:ext uri="{FF2B5EF4-FFF2-40B4-BE49-F238E27FC236}">
              <a16:creationId xmlns:a16="http://schemas.microsoft.com/office/drawing/2014/main" id="{1A3D1224-92F9-4C3B-84F7-9F8AC5D3A50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668585">
          <a:off x="602959" y="604744"/>
          <a:ext cx="179793" cy="175431"/>
        </a:xfrm>
        <a:prstGeom prst="rect">
          <a:avLst/>
        </a:prstGeom>
      </xdr:spPr>
    </xdr:pic>
    <xdr:clientData/>
  </xdr:twoCellAnchor>
  <xdr:twoCellAnchor>
    <xdr:from>
      <xdr:col>2</xdr:col>
      <xdr:colOff>434340</xdr:colOff>
      <xdr:row>5</xdr:row>
      <xdr:rowOff>121920</xdr:rowOff>
    </xdr:from>
    <xdr:to>
      <xdr:col>3</xdr:col>
      <xdr:colOff>281940</xdr:colOff>
      <xdr:row>6</xdr:row>
      <xdr:rowOff>175260</xdr:rowOff>
    </xdr:to>
    <xdr:sp macro="" textlink="Sheet2!A9">
      <xdr:nvSpPr>
        <xdr:cNvPr id="6" name="TextBox 5">
          <a:extLst>
            <a:ext uri="{FF2B5EF4-FFF2-40B4-BE49-F238E27FC236}">
              <a16:creationId xmlns:a16="http://schemas.microsoft.com/office/drawing/2014/main" id="{050F5816-DD27-8098-D70E-55B8ADF16EFF}"/>
            </a:ext>
          </a:extLst>
        </xdr:cNvPr>
        <xdr:cNvSpPr txBox="1"/>
      </xdr:nvSpPr>
      <xdr:spPr>
        <a:xfrm>
          <a:off x="922020" y="1036320"/>
          <a:ext cx="518160" cy="23622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5FB1FE-49CB-48AA-B98B-49A91956015F}" type="TxLink">
            <a:rPr lang="en-US" sz="1100" b="0" i="0" u="none" strike="noStrike">
              <a:solidFill>
                <a:schemeClr val="bg1">
                  <a:lumMod val="85000"/>
                </a:schemeClr>
              </a:solidFill>
              <a:latin typeface="Aptos"/>
            </a:rPr>
            <a:pPr/>
            <a:t>189</a:t>
          </a:fld>
          <a:endParaRPr lang="en-US" sz="1100">
            <a:solidFill>
              <a:schemeClr val="bg1">
                <a:lumMod val="85000"/>
              </a:schemeClr>
            </a:solidFill>
          </a:endParaRPr>
        </a:p>
      </xdr:txBody>
    </xdr:sp>
    <xdr:clientData/>
  </xdr:twoCellAnchor>
  <xdr:twoCellAnchor>
    <xdr:from>
      <xdr:col>2</xdr:col>
      <xdr:colOff>0</xdr:colOff>
      <xdr:row>9</xdr:row>
      <xdr:rowOff>0</xdr:rowOff>
    </xdr:from>
    <xdr:to>
      <xdr:col>4</xdr:col>
      <xdr:colOff>0</xdr:colOff>
      <xdr:row>13</xdr:row>
      <xdr:rowOff>0</xdr:rowOff>
    </xdr:to>
    <xdr:sp macro="" textlink="Sheet2!B4">
      <xdr:nvSpPr>
        <xdr:cNvPr id="7" name="Rectangle 6">
          <a:extLst>
            <a:ext uri="{FF2B5EF4-FFF2-40B4-BE49-F238E27FC236}">
              <a16:creationId xmlns:a16="http://schemas.microsoft.com/office/drawing/2014/main" id="{37D2EE4C-AA70-494A-B386-C3E2A5464158}"/>
            </a:ext>
          </a:extLst>
        </xdr:cNvPr>
        <xdr:cNvSpPr/>
      </xdr:nvSpPr>
      <xdr:spPr>
        <a:xfrm>
          <a:off x="487680" y="1645920"/>
          <a:ext cx="1341120" cy="73152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459C9BE-CEFD-4F09-99DE-ECC42CDFB512}" type="TxLink">
            <a:rPr lang="en-US" sz="2000" b="0" i="0" u="none" strike="noStrike">
              <a:solidFill>
                <a:schemeClr val="bg1">
                  <a:lumMod val="95000"/>
                </a:schemeClr>
              </a:solidFill>
              <a:latin typeface="+mj-lt"/>
              <a:ea typeface="+mn-ea"/>
              <a:cs typeface="+mn-cs"/>
            </a:rPr>
            <a:pPr marL="0" indent="0" algn="ctr"/>
            <a:t>$96,623</a:t>
          </a:fld>
          <a:endParaRPr lang="en-IN" sz="2000" b="0" i="0" u="none" strike="noStrike">
            <a:solidFill>
              <a:schemeClr val="bg1">
                <a:lumMod val="95000"/>
              </a:schemeClr>
            </a:solidFill>
            <a:latin typeface="+mj-lt"/>
            <a:ea typeface="+mn-ea"/>
            <a:cs typeface="+mn-cs"/>
          </a:endParaRPr>
        </a:p>
      </xdr:txBody>
    </xdr:sp>
    <xdr:clientData/>
  </xdr:twoCellAnchor>
  <xdr:twoCellAnchor>
    <xdr:from>
      <xdr:col>2</xdr:col>
      <xdr:colOff>381000</xdr:colOff>
      <xdr:row>8</xdr:row>
      <xdr:rowOff>175260</xdr:rowOff>
    </xdr:from>
    <xdr:to>
      <xdr:col>3</xdr:col>
      <xdr:colOff>449580</xdr:colOff>
      <xdr:row>10</xdr:row>
      <xdr:rowOff>22860</xdr:rowOff>
    </xdr:to>
    <xdr:sp macro="" textlink="">
      <xdr:nvSpPr>
        <xdr:cNvPr id="8" name="TextBox 7">
          <a:extLst>
            <a:ext uri="{FF2B5EF4-FFF2-40B4-BE49-F238E27FC236}">
              <a16:creationId xmlns:a16="http://schemas.microsoft.com/office/drawing/2014/main" id="{B25BBDD1-FE16-440D-85BF-68DB1CAC3711}"/>
            </a:ext>
          </a:extLst>
        </xdr:cNvPr>
        <xdr:cNvSpPr txBox="1"/>
      </xdr:nvSpPr>
      <xdr:spPr>
        <a:xfrm>
          <a:off x="868680" y="1638300"/>
          <a:ext cx="739140" cy="21336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Amount</a:t>
          </a:r>
        </a:p>
      </xdr:txBody>
    </xdr:sp>
    <xdr:clientData/>
  </xdr:twoCellAnchor>
  <xdr:twoCellAnchor editAs="oneCell">
    <xdr:from>
      <xdr:col>2</xdr:col>
      <xdr:colOff>102259</xdr:colOff>
      <xdr:row>9</xdr:row>
      <xdr:rowOff>70962</xdr:rowOff>
    </xdr:from>
    <xdr:to>
      <xdr:col>2</xdr:col>
      <xdr:colOff>267517</xdr:colOff>
      <xdr:row>10</xdr:row>
      <xdr:rowOff>53341</xdr:rowOff>
    </xdr:to>
    <xdr:pic>
      <xdr:nvPicPr>
        <xdr:cNvPr id="9" name="Graphic 8">
          <a:extLst>
            <a:ext uri="{FF2B5EF4-FFF2-40B4-BE49-F238E27FC236}">
              <a16:creationId xmlns:a16="http://schemas.microsoft.com/office/drawing/2014/main" id="{BE446318-7302-4E73-8ACF-51688866053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89939" y="1716882"/>
          <a:ext cx="165258" cy="165258"/>
        </a:xfrm>
        <a:prstGeom prst="rect">
          <a:avLst/>
        </a:prstGeom>
      </xdr:spPr>
    </xdr:pic>
    <xdr:clientData/>
  </xdr:twoCellAnchor>
  <xdr:twoCellAnchor>
    <xdr:from>
      <xdr:col>2</xdr:col>
      <xdr:colOff>342900</xdr:colOff>
      <xdr:row>11</xdr:row>
      <xdr:rowOff>106680</xdr:rowOff>
    </xdr:from>
    <xdr:to>
      <xdr:col>3</xdr:col>
      <xdr:colOff>411480</xdr:colOff>
      <xdr:row>12</xdr:row>
      <xdr:rowOff>152400</xdr:rowOff>
    </xdr:to>
    <xdr:sp macro="" textlink="Sheet2!B9">
      <xdr:nvSpPr>
        <xdr:cNvPr id="10" name="TextBox 9">
          <a:extLst>
            <a:ext uri="{FF2B5EF4-FFF2-40B4-BE49-F238E27FC236}">
              <a16:creationId xmlns:a16="http://schemas.microsoft.com/office/drawing/2014/main" id="{FB46682D-F11A-4C21-B276-C0E5F9B481DB}"/>
            </a:ext>
          </a:extLst>
        </xdr:cNvPr>
        <xdr:cNvSpPr txBox="1"/>
      </xdr:nvSpPr>
      <xdr:spPr>
        <a:xfrm>
          <a:off x="830580" y="2118360"/>
          <a:ext cx="739140" cy="2286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8C53B5-E304-4A4D-83BA-142F8576D768}" type="TxLink">
            <a:rPr lang="en-US" sz="1100" b="0" i="0" u="none" strike="noStrike">
              <a:solidFill>
                <a:schemeClr val="bg1">
                  <a:lumMod val="85000"/>
                </a:schemeClr>
              </a:solidFill>
              <a:latin typeface="Aptos"/>
            </a:rPr>
            <a:pPr/>
            <a:t>$18,415</a:t>
          </a:fld>
          <a:endParaRPr lang="en-US" sz="1100">
            <a:solidFill>
              <a:schemeClr val="bg1">
                <a:lumMod val="85000"/>
              </a:schemeClr>
            </a:solidFill>
          </a:endParaRPr>
        </a:p>
      </xdr:txBody>
    </xdr:sp>
    <xdr:clientData/>
  </xdr:twoCellAnchor>
  <xdr:twoCellAnchor>
    <xdr:from>
      <xdr:col>2</xdr:col>
      <xdr:colOff>0</xdr:colOff>
      <xdr:row>15</xdr:row>
      <xdr:rowOff>0</xdr:rowOff>
    </xdr:from>
    <xdr:to>
      <xdr:col>4</xdr:col>
      <xdr:colOff>0</xdr:colOff>
      <xdr:row>19</xdr:row>
      <xdr:rowOff>0</xdr:rowOff>
    </xdr:to>
    <xdr:sp macro="" textlink="Sheet2!C4">
      <xdr:nvSpPr>
        <xdr:cNvPr id="11" name="Rectangle 10">
          <a:extLst>
            <a:ext uri="{FF2B5EF4-FFF2-40B4-BE49-F238E27FC236}">
              <a16:creationId xmlns:a16="http://schemas.microsoft.com/office/drawing/2014/main" id="{0661AB19-0C1E-4C17-B7F5-82E22AD1516E}"/>
            </a:ext>
          </a:extLst>
        </xdr:cNvPr>
        <xdr:cNvSpPr/>
      </xdr:nvSpPr>
      <xdr:spPr>
        <a:xfrm>
          <a:off x="487680" y="2743200"/>
          <a:ext cx="1341120" cy="73152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0FA5A48-81B0-44F5-82B8-B296B2FC0527}" type="TxLink">
            <a:rPr lang="en-US" sz="2000" b="0" i="0" u="none" strike="noStrike">
              <a:solidFill>
                <a:schemeClr val="bg1">
                  <a:lumMod val="95000"/>
                </a:schemeClr>
              </a:solidFill>
              <a:latin typeface="+mj-lt"/>
              <a:ea typeface="+mn-ea"/>
              <a:cs typeface="+mn-cs"/>
            </a:rPr>
            <a:pPr marL="0" indent="0" algn="ctr"/>
            <a:t>89,850</a:t>
          </a:fld>
          <a:endParaRPr lang="en-IN" sz="2000" b="0" i="0" u="none" strike="noStrike">
            <a:solidFill>
              <a:schemeClr val="bg1">
                <a:lumMod val="95000"/>
              </a:schemeClr>
            </a:solidFill>
            <a:latin typeface="+mj-lt"/>
            <a:ea typeface="+mn-ea"/>
            <a:cs typeface="+mn-cs"/>
          </a:endParaRPr>
        </a:p>
      </xdr:txBody>
    </xdr:sp>
    <xdr:clientData/>
  </xdr:twoCellAnchor>
  <xdr:twoCellAnchor>
    <xdr:from>
      <xdr:col>2</xdr:col>
      <xdr:colOff>342900</xdr:colOff>
      <xdr:row>15</xdr:row>
      <xdr:rowOff>22860</xdr:rowOff>
    </xdr:from>
    <xdr:to>
      <xdr:col>3</xdr:col>
      <xdr:colOff>388620</xdr:colOff>
      <xdr:row>16</xdr:row>
      <xdr:rowOff>30480</xdr:rowOff>
    </xdr:to>
    <xdr:sp macro="" textlink="">
      <xdr:nvSpPr>
        <xdr:cNvPr id="12" name="TextBox 11">
          <a:extLst>
            <a:ext uri="{FF2B5EF4-FFF2-40B4-BE49-F238E27FC236}">
              <a16:creationId xmlns:a16="http://schemas.microsoft.com/office/drawing/2014/main" id="{46CE1AC7-6595-4908-A34D-F0EFF0A35607}"/>
            </a:ext>
          </a:extLst>
        </xdr:cNvPr>
        <xdr:cNvSpPr txBox="1"/>
      </xdr:nvSpPr>
      <xdr:spPr>
        <a:xfrm>
          <a:off x="830580" y="2766060"/>
          <a:ext cx="716280" cy="1905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Duration</a:t>
          </a:r>
        </a:p>
      </xdr:txBody>
    </xdr:sp>
    <xdr:clientData/>
  </xdr:twoCellAnchor>
  <xdr:twoCellAnchor editAs="oneCell">
    <xdr:from>
      <xdr:col>2</xdr:col>
      <xdr:colOff>94639</xdr:colOff>
      <xdr:row>15</xdr:row>
      <xdr:rowOff>93823</xdr:rowOff>
    </xdr:from>
    <xdr:to>
      <xdr:col>2</xdr:col>
      <xdr:colOff>275136</xdr:colOff>
      <xdr:row>16</xdr:row>
      <xdr:rowOff>91441</xdr:rowOff>
    </xdr:to>
    <xdr:pic>
      <xdr:nvPicPr>
        <xdr:cNvPr id="13" name="Graphic 12">
          <a:extLst>
            <a:ext uri="{FF2B5EF4-FFF2-40B4-BE49-F238E27FC236}">
              <a16:creationId xmlns:a16="http://schemas.microsoft.com/office/drawing/2014/main" id="{FFB00556-6CA1-49EF-A53F-AFF351D6E4B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582319" y="2837023"/>
          <a:ext cx="180497" cy="180497"/>
        </a:xfrm>
        <a:prstGeom prst="rect">
          <a:avLst/>
        </a:prstGeom>
      </xdr:spPr>
    </xdr:pic>
    <xdr:clientData/>
  </xdr:twoCellAnchor>
  <xdr:twoCellAnchor>
    <xdr:from>
      <xdr:col>2</xdr:col>
      <xdr:colOff>365760</xdr:colOff>
      <xdr:row>17</xdr:row>
      <xdr:rowOff>106680</xdr:rowOff>
    </xdr:from>
    <xdr:to>
      <xdr:col>3</xdr:col>
      <xdr:colOff>381000</xdr:colOff>
      <xdr:row>18</xdr:row>
      <xdr:rowOff>106680</xdr:rowOff>
    </xdr:to>
    <xdr:sp macro="" textlink="Sheet2!C9">
      <xdr:nvSpPr>
        <xdr:cNvPr id="14" name="TextBox 13">
          <a:extLst>
            <a:ext uri="{FF2B5EF4-FFF2-40B4-BE49-F238E27FC236}">
              <a16:creationId xmlns:a16="http://schemas.microsoft.com/office/drawing/2014/main" id="{8C167D2E-F7BC-4DAE-8E53-E39522959ADC}"/>
            </a:ext>
          </a:extLst>
        </xdr:cNvPr>
        <xdr:cNvSpPr txBox="1"/>
      </xdr:nvSpPr>
      <xdr:spPr>
        <a:xfrm>
          <a:off x="853440" y="3215640"/>
          <a:ext cx="685800" cy="18288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F7013F-018D-4872-B6C7-B2D5FC5CCECC}" type="TxLink">
            <a:rPr lang="en-US" sz="1100" b="0" i="0" u="none" strike="noStrike">
              <a:solidFill>
                <a:schemeClr val="bg1">
                  <a:lumMod val="85000"/>
                </a:schemeClr>
              </a:solidFill>
              <a:latin typeface="Aptos"/>
            </a:rPr>
            <a:pPr/>
            <a:t>16,834</a:t>
          </a:fld>
          <a:endParaRPr lang="en-US" sz="1100">
            <a:solidFill>
              <a:schemeClr val="bg1">
                <a:lumMod val="85000"/>
              </a:schemeClr>
            </a:solidFill>
          </a:endParaRPr>
        </a:p>
      </xdr:txBody>
    </xdr:sp>
    <xdr:clientData/>
  </xdr:twoCellAnchor>
  <xdr:twoCellAnchor>
    <xdr:from>
      <xdr:col>2</xdr:col>
      <xdr:colOff>0</xdr:colOff>
      <xdr:row>21</xdr:row>
      <xdr:rowOff>0</xdr:rowOff>
    </xdr:from>
    <xdr:to>
      <xdr:col>4</xdr:col>
      <xdr:colOff>0</xdr:colOff>
      <xdr:row>25</xdr:row>
      <xdr:rowOff>0</xdr:rowOff>
    </xdr:to>
    <xdr:sp macro="" textlink="Sheet2!D4">
      <xdr:nvSpPr>
        <xdr:cNvPr id="15" name="Rectangle 14">
          <a:extLst>
            <a:ext uri="{FF2B5EF4-FFF2-40B4-BE49-F238E27FC236}">
              <a16:creationId xmlns:a16="http://schemas.microsoft.com/office/drawing/2014/main" id="{91154AE6-1E5B-4A0F-A475-D6E26F2FF3D8}"/>
            </a:ext>
          </a:extLst>
        </xdr:cNvPr>
        <xdr:cNvSpPr/>
      </xdr:nvSpPr>
      <xdr:spPr>
        <a:xfrm>
          <a:off x="487680" y="3840480"/>
          <a:ext cx="1341120" cy="73152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6183556-3FCF-4B33-A8F4-CA5F2DF3E367}" type="TxLink">
            <a:rPr lang="en-US" sz="2000" b="0" i="0" u="none" strike="noStrike">
              <a:solidFill>
                <a:schemeClr val="bg1">
                  <a:lumMod val="95000"/>
                </a:schemeClr>
              </a:solidFill>
              <a:latin typeface="+mj-lt"/>
              <a:ea typeface="+mn-ea"/>
              <a:cs typeface="+mn-cs"/>
            </a:rPr>
            <a:pPr marL="0" indent="0" algn="ctr"/>
            <a:t>3.9</a:t>
          </a:fld>
          <a:endParaRPr lang="en-IN" sz="2000" b="0" i="0" u="none" strike="noStrike">
            <a:solidFill>
              <a:schemeClr val="bg1">
                <a:lumMod val="95000"/>
              </a:schemeClr>
            </a:solidFill>
            <a:latin typeface="+mj-lt"/>
            <a:ea typeface="+mn-ea"/>
            <a:cs typeface="+mn-cs"/>
          </a:endParaRPr>
        </a:p>
      </xdr:txBody>
    </xdr:sp>
    <xdr:clientData/>
  </xdr:twoCellAnchor>
  <xdr:twoCellAnchor>
    <xdr:from>
      <xdr:col>2</xdr:col>
      <xdr:colOff>327660</xdr:colOff>
      <xdr:row>21</xdr:row>
      <xdr:rowOff>15240</xdr:rowOff>
    </xdr:from>
    <xdr:to>
      <xdr:col>3</xdr:col>
      <xdr:colOff>502920</xdr:colOff>
      <xdr:row>22</xdr:row>
      <xdr:rowOff>30480</xdr:rowOff>
    </xdr:to>
    <xdr:sp macro="" textlink="">
      <xdr:nvSpPr>
        <xdr:cNvPr id="16" name="TextBox 15">
          <a:extLst>
            <a:ext uri="{FF2B5EF4-FFF2-40B4-BE49-F238E27FC236}">
              <a16:creationId xmlns:a16="http://schemas.microsoft.com/office/drawing/2014/main" id="{14B2E5D4-CB49-4B26-AB34-48A40686DABC}"/>
            </a:ext>
          </a:extLst>
        </xdr:cNvPr>
        <xdr:cNvSpPr txBox="1"/>
      </xdr:nvSpPr>
      <xdr:spPr>
        <a:xfrm>
          <a:off x="815340" y="3855720"/>
          <a:ext cx="845820" cy="19812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Avg</a:t>
          </a:r>
          <a:r>
            <a:rPr lang="en-IN" sz="1100" baseline="0">
              <a:solidFill>
                <a:schemeClr val="bg1"/>
              </a:solidFill>
            </a:rPr>
            <a:t> Rating</a:t>
          </a:r>
          <a:endParaRPr lang="en-IN" sz="1100">
            <a:solidFill>
              <a:schemeClr val="bg1"/>
            </a:solidFill>
          </a:endParaRPr>
        </a:p>
      </xdr:txBody>
    </xdr:sp>
    <xdr:clientData/>
  </xdr:twoCellAnchor>
  <xdr:twoCellAnchor editAs="oneCell">
    <xdr:from>
      <xdr:col>2</xdr:col>
      <xdr:colOff>100960</xdr:colOff>
      <xdr:row>21</xdr:row>
      <xdr:rowOff>34249</xdr:rowOff>
    </xdr:from>
    <xdr:to>
      <xdr:col>2</xdr:col>
      <xdr:colOff>314038</xdr:colOff>
      <xdr:row>22</xdr:row>
      <xdr:rowOff>64448</xdr:rowOff>
    </xdr:to>
    <xdr:pic>
      <xdr:nvPicPr>
        <xdr:cNvPr id="17" name="Graphic 16">
          <a:extLst>
            <a:ext uri="{FF2B5EF4-FFF2-40B4-BE49-F238E27FC236}">
              <a16:creationId xmlns:a16="http://schemas.microsoft.com/office/drawing/2014/main" id="{994811D9-5DF8-44C1-B40B-D1260C78669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588640" y="3874729"/>
          <a:ext cx="213078" cy="213078"/>
        </a:xfrm>
        <a:prstGeom prst="rect">
          <a:avLst/>
        </a:prstGeom>
      </xdr:spPr>
    </xdr:pic>
    <xdr:clientData/>
  </xdr:twoCellAnchor>
  <xdr:twoCellAnchor>
    <xdr:from>
      <xdr:col>2</xdr:col>
      <xdr:colOff>441960</xdr:colOff>
      <xdr:row>23</xdr:row>
      <xdr:rowOff>114300</xdr:rowOff>
    </xdr:from>
    <xdr:to>
      <xdr:col>3</xdr:col>
      <xdr:colOff>289560</xdr:colOff>
      <xdr:row>24</xdr:row>
      <xdr:rowOff>167640</xdr:rowOff>
    </xdr:to>
    <xdr:sp macro="" textlink="Sheet2!D9">
      <xdr:nvSpPr>
        <xdr:cNvPr id="18" name="TextBox 17">
          <a:extLst>
            <a:ext uri="{FF2B5EF4-FFF2-40B4-BE49-F238E27FC236}">
              <a16:creationId xmlns:a16="http://schemas.microsoft.com/office/drawing/2014/main" id="{2EFED40B-815B-41CE-BD4C-50E897CD4B3A}"/>
            </a:ext>
          </a:extLst>
        </xdr:cNvPr>
        <xdr:cNvSpPr txBox="1"/>
      </xdr:nvSpPr>
      <xdr:spPr>
        <a:xfrm>
          <a:off x="929640" y="4320540"/>
          <a:ext cx="518160" cy="23622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08F6EF-6C9D-432F-A020-A9A38235EA51}" type="TxLink">
            <a:rPr lang="en-US" sz="1100" b="0" i="0" u="none" strike="noStrike">
              <a:solidFill>
                <a:schemeClr val="bg1">
                  <a:lumMod val="85000"/>
                </a:schemeClr>
              </a:solidFill>
              <a:latin typeface="Aptos"/>
            </a:rPr>
            <a:pPr/>
            <a:t>3.9</a:t>
          </a:fld>
          <a:endParaRPr lang="en-US" sz="1100">
            <a:solidFill>
              <a:schemeClr val="bg1">
                <a:lumMod val="85000"/>
              </a:schemeClr>
            </a:solidFill>
          </a:endParaRPr>
        </a:p>
      </xdr:txBody>
    </xdr:sp>
    <xdr:clientData/>
  </xdr:twoCellAnchor>
  <xdr:twoCellAnchor>
    <xdr:from>
      <xdr:col>2</xdr:col>
      <xdr:colOff>0</xdr:colOff>
      <xdr:row>27</xdr:row>
      <xdr:rowOff>0</xdr:rowOff>
    </xdr:from>
    <xdr:to>
      <xdr:col>4</xdr:col>
      <xdr:colOff>0</xdr:colOff>
      <xdr:row>31</xdr:row>
      <xdr:rowOff>0</xdr:rowOff>
    </xdr:to>
    <xdr:sp macro="" textlink="Sheet2!E4">
      <xdr:nvSpPr>
        <xdr:cNvPr id="19" name="Rectangle 18">
          <a:extLst>
            <a:ext uri="{FF2B5EF4-FFF2-40B4-BE49-F238E27FC236}">
              <a16:creationId xmlns:a16="http://schemas.microsoft.com/office/drawing/2014/main" id="{C9096BB9-89A1-46E8-A8DD-876D5043AE33}"/>
            </a:ext>
          </a:extLst>
        </xdr:cNvPr>
        <xdr:cNvSpPr/>
      </xdr:nvSpPr>
      <xdr:spPr>
        <a:xfrm>
          <a:off x="487680" y="4937760"/>
          <a:ext cx="1341120" cy="73152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188AA94-9F26-4777-98C8-6261A72ACBD1}" type="TxLink">
            <a:rPr lang="en-US" sz="2000" b="0" i="0" u="none" strike="noStrike">
              <a:solidFill>
                <a:schemeClr val="bg1">
                  <a:lumMod val="95000"/>
                </a:schemeClr>
              </a:solidFill>
              <a:latin typeface="+mj-lt"/>
              <a:ea typeface="+mn-ea"/>
              <a:cs typeface="+mn-cs"/>
            </a:rPr>
            <a:pPr marL="0" indent="0" algn="ctr"/>
            <a:t>307</a:t>
          </a:fld>
          <a:endParaRPr lang="en-IN" sz="2000" b="0" i="0" u="none" strike="noStrike">
            <a:solidFill>
              <a:schemeClr val="bg1">
                <a:lumMod val="95000"/>
              </a:schemeClr>
            </a:solidFill>
            <a:latin typeface="+mj-lt"/>
            <a:ea typeface="+mn-ea"/>
            <a:cs typeface="+mn-cs"/>
          </a:endParaRPr>
        </a:p>
      </xdr:txBody>
    </xdr:sp>
    <xdr:clientData/>
  </xdr:twoCellAnchor>
  <xdr:twoCellAnchor>
    <xdr:from>
      <xdr:col>2</xdr:col>
      <xdr:colOff>243840</xdr:colOff>
      <xdr:row>26</xdr:row>
      <xdr:rowOff>175260</xdr:rowOff>
    </xdr:from>
    <xdr:to>
      <xdr:col>3</xdr:col>
      <xdr:colOff>609600</xdr:colOff>
      <xdr:row>28</xdr:row>
      <xdr:rowOff>7620</xdr:rowOff>
    </xdr:to>
    <xdr:sp macro="" textlink="">
      <xdr:nvSpPr>
        <xdr:cNvPr id="20" name="TextBox 19">
          <a:extLst>
            <a:ext uri="{FF2B5EF4-FFF2-40B4-BE49-F238E27FC236}">
              <a16:creationId xmlns:a16="http://schemas.microsoft.com/office/drawing/2014/main" id="{5936180E-F94F-426A-A6AA-272F6D71FFFC}"/>
            </a:ext>
          </a:extLst>
        </xdr:cNvPr>
        <xdr:cNvSpPr txBox="1"/>
      </xdr:nvSpPr>
      <xdr:spPr>
        <a:xfrm>
          <a:off x="731520" y="4930140"/>
          <a:ext cx="1036320" cy="19812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Happy</a:t>
          </a:r>
          <a:r>
            <a:rPr lang="en-IN" sz="1100" baseline="0">
              <a:solidFill>
                <a:schemeClr val="bg1"/>
              </a:solidFill>
            </a:rPr>
            <a:t> Sellers</a:t>
          </a:r>
          <a:endParaRPr lang="en-IN" sz="1100">
            <a:solidFill>
              <a:schemeClr val="bg1"/>
            </a:solidFill>
          </a:endParaRPr>
        </a:p>
      </xdr:txBody>
    </xdr:sp>
    <xdr:clientData/>
  </xdr:twoCellAnchor>
  <xdr:twoCellAnchor editAs="oneCell">
    <xdr:from>
      <xdr:col>2</xdr:col>
      <xdr:colOff>79399</xdr:colOff>
      <xdr:row>27</xdr:row>
      <xdr:rowOff>86203</xdr:rowOff>
    </xdr:from>
    <xdr:to>
      <xdr:col>2</xdr:col>
      <xdr:colOff>267516</xdr:colOff>
      <xdr:row>28</xdr:row>
      <xdr:rowOff>91441</xdr:rowOff>
    </xdr:to>
    <xdr:pic>
      <xdr:nvPicPr>
        <xdr:cNvPr id="21" name="Graphic 20">
          <a:extLst>
            <a:ext uri="{FF2B5EF4-FFF2-40B4-BE49-F238E27FC236}">
              <a16:creationId xmlns:a16="http://schemas.microsoft.com/office/drawing/2014/main" id="{13703BD7-10F2-4C8D-9D93-3022C1874EC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567079" y="5023963"/>
          <a:ext cx="188117" cy="188117"/>
        </a:xfrm>
        <a:prstGeom prst="rect">
          <a:avLst/>
        </a:prstGeom>
      </xdr:spPr>
    </xdr:pic>
    <xdr:clientData/>
  </xdr:twoCellAnchor>
  <xdr:twoCellAnchor>
    <xdr:from>
      <xdr:col>2</xdr:col>
      <xdr:colOff>449580</xdr:colOff>
      <xdr:row>29</xdr:row>
      <xdr:rowOff>121920</xdr:rowOff>
    </xdr:from>
    <xdr:to>
      <xdr:col>3</xdr:col>
      <xdr:colOff>297180</xdr:colOff>
      <xdr:row>30</xdr:row>
      <xdr:rowOff>175260</xdr:rowOff>
    </xdr:to>
    <xdr:sp macro="" textlink="Sheet2!E9">
      <xdr:nvSpPr>
        <xdr:cNvPr id="22" name="TextBox 21">
          <a:extLst>
            <a:ext uri="{FF2B5EF4-FFF2-40B4-BE49-F238E27FC236}">
              <a16:creationId xmlns:a16="http://schemas.microsoft.com/office/drawing/2014/main" id="{FA8D242D-922E-48C4-8D7E-330F64A765A1}"/>
            </a:ext>
          </a:extLst>
        </xdr:cNvPr>
        <xdr:cNvSpPr txBox="1"/>
      </xdr:nvSpPr>
      <xdr:spPr>
        <a:xfrm>
          <a:off x="937260" y="5425440"/>
          <a:ext cx="518160" cy="23622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D274B4-FCBE-47FA-86ED-F7393C99EC19}" type="TxLink">
            <a:rPr lang="en-US" sz="1100" b="0" i="0" u="none" strike="noStrike">
              <a:solidFill>
                <a:schemeClr val="bg1">
                  <a:lumMod val="85000"/>
                </a:schemeClr>
              </a:solidFill>
              <a:latin typeface="Aptos"/>
            </a:rPr>
            <a:pPr/>
            <a:t>60</a:t>
          </a:fld>
          <a:endParaRPr lang="en-US" sz="1100">
            <a:solidFill>
              <a:schemeClr val="bg1">
                <a:lumMod val="85000"/>
              </a:schemeClr>
            </a:solidFill>
          </a:endParaRPr>
        </a:p>
      </xdr:txBody>
    </xdr:sp>
    <xdr:clientData/>
  </xdr:twoCellAnchor>
  <xdr:twoCellAnchor editAs="oneCell">
    <xdr:from>
      <xdr:col>11</xdr:col>
      <xdr:colOff>259082</xdr:colOff>
      <xdr:row>18</xdr:row>
      <xdr:rowOff>5928</xdr:rowOff>
    </xdr:from>
    <xdr:to>
      <xdr:col>12</xdr:col>
      <xdr:colOff>550334</xdr:colOff>
      <xdr:row>27</xdr:row>
      <xdr:rowOff>42333</xdr:rowOff>
    </xdr:to>
    <mc:AlternateContent xmlns:mc="http://schemas.openxmlformats.org/markup-compatibility/2006" xmlns:a14="http://schemas.microsoft.com/office/drawing/2010/main">
      <mc:Choice Requires="a14">
        <xdr:graphicFrame macro="">
          <xdr:nvGraphicFramePr>
            <xdr:cNvPr id="23" name="Representative">
              <a:extLst>
                <a:ext uri="{FF2B5EF4-FFF2-40B4-BE49-F238E27FC236}">
                  <a16:creationId xmlns:a16="http://schemas.microsoft.com/office/drawing/2014/main" id="{2E83E63F-E9C9-433A-ACC6-E33F10B70672}"/>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769949" y="3358728"/>
              <a:ext cx="960118" cy="1712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292100</xdr:colOff>
      <xdr:row>3</xdr:row>
      <xdr:rowOff>108374</xdr:rowOff>
    </xdr:from>
    <xdr:to>
      <xdr:col>11</xdr:col>
      <xdr:colOff>347133</xdr:colOff>
      <xdr:row>11</xdr:row>
      <xdr:rowOff>25401</xdr:rowOff>
    </xdr:to>
    <xdr:graphicFrame macro="">
      <xdr:nvGraphicFramePr>
        <xdr:cNvPr id="25" name="Chart 24">
          <a:extLst>
            <a:ext uri="{FF2B5EF4-FFF2-40B4-BE49-F238E27FC236}">
              <a16:creationId xmlns:a16="http://schemas.microsoft.com/office/drawing/2014/main" id="{668BE956-3BD7-49A3-BFC3-1F48E663F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259080</xdr:colOff>
      <xdr:row>3</xdr:row>
      <xdr:rowOff>0</xdr:rowOff>
    </xdr:from>
    <xdr:to>
      <xdr:col>9</xdr:col>
      <xdr:colOff>321734</xdr:colOff>
      <xdr:row>12</xdr:row>
      <xdr:rowOff>16933</xdr:rowOff>
    </xdr:to>
    <xdr:graphicFrame macro="">
      <xdr:nvGraphicFramePr>
        <xdr:cNvPr id="24" name="Chart 23">
          <a:extLst>
            <a:ext uri="{FF2B5EF4-FFF2-40B4-BE49-F238E27FC236}">
              <a16:creationId xmlns:a16="http://schemas.microsoft.com/office/drawing/2014/main" id="{0B8A34A6-EAD3-47A3-A15F-BA144D499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220981</xdr:colOff>
      <xdr:row>14</xdr:row>
      <xdr:rowOff>76200</xdr:rowOff>
    </xdr:from>
    <xdr:to>
      <xdr:col>11</xdr:col>
      <xdr:colOff>296334</xdr:colOff>
      <xdr:row>32</xdr:row>
      <xdr:rowOff>127000</xdr:rowOff>
    </xdr:to>
    <xdr:sp macro="" textlink="">
      <xdr:nvSpPr>
        <xdr:cNvPr id="31" name="Rectangle 30">
          <a:extLst>
            <a:ext uri="{FF2B5EF4-FFF2-40B4-BE49-F238E27FC236}">
              <a16:creationId xmlns:a16="http://schemas.microsoft.com/office/drawing/2014/main" id="{C61B7011-248C-BF6B-E89E-5CD6611C7045}"/>
            </a:ext>
          </a:extLst>
        </xdr:cNvPr>
        <xdr:cNvSpPr/>
      </xdr:nvSpPr>
      <xdr:spPr>
        <a:xfrm>
          <a:off x="2049781" y="2683933"/>
          <a:ext cx="4757420" cy="34036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91440</xdr:colOff>
      <xdr:row>16</xdr:row>
      <xdr:rowOff>50800</xdr:rowOff>
    </xdr:from>
    <xdr:to>
      <xdr:col>11</xdr:col>
      <xdr:colOff>228600</xdr:colOff>
      <xdr:row>30</xdr:row>
      <xdr:rowOff>60960</xdr:rowOff>
    </xdr:to>
    <xdr:graphicFrame macro="">
      <xdr:nvGraphicFramePr>
        <xdr:cNvPr id="30" name="Chart 29">
          <a:extLst>
            <a:ext uri="{FF2B5EF4-FFF2-40B4-BE49-F238E27FC236}">
              <a16:creationId xmlns:a16="http://schemas.microsoft.com/office/drawing/2014/main" id="{73F8A6B1-6178-470B-8AD9-69D37E3E7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524731</xdr:colOff>
      <xdr:row>16</xdr:row>
      <xdr:rowOff>50800</xdr:rowOff>
    </xdr:from>
    <xdr:to>
      <xdr:col>8</xdr:col>
      <xdr:colOff>406400</xdr:colOff>
      <xdr:row>30</xdr:row>
      <xdr:rowOff>43180</xdr:rowOff>
    </xdr:to>
    <xdr:graphicFrame macro="">
      <xdr:nvGraphicFramePr>
        <xdr:cNvPr id="29" name="Chart 28">
          <a:extLst>
            <a:ext uri="{FF2B5EF4-FFF2-40B4-BE49-F238E27FC236}">
              <a16:creationId xmlns:a16="http://schemas.microsoft.com/office/drawing/2014/main" id="{C6BD8DD4-F445-4CB6-AF34-986EA7C81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623995</xdr:colOff>
      <xdr:row>3</xdr:row>
      <xdr:rowOff>93133</xdr:rowOff>
    </xdr:from>
    <xdr:to>
      <xdr:col>15</xdr:col>
      <xdr:colOff>457200</xdr:colOff>
      <xdr:row>12</xdr:row>
      <xdr:rowOff>126999</xdr:rowOff>
    </xdr:to>
    <xdr:graphicFrame macro="">
      <xdr:nvGraphicFramePr>
        <xdr:cNvPr id="32" name="Chart 31">
          <a:extLst>
            <a:ext uri="{FF2B5EF4-FFF2-40B4-BE49-F238E27FC236}">
              <a16:creationId xmlns:a16="http://schemas.microsoft.com/office/drawing/2014/main" id="{A2C93B4C-72C1-446E-B0E7-9D36503AC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234527</xdr:colOff>
      <xdr:row>3</xdr:row>
      <xdr:rowOff>87207</xdr:rowOff>
    </xdr:from>
    <xdr:to>
      <xdr:col>19</xdr:col>
      <xdr:colOff>657861</xdr:colOff>
      <xdr:row>12</xdr:row>
      <xdr:rowOff>138007</xdr:rowOff>
    </xdr:to>
    <xdr:graphicFrame macro="">
      <xdr:nvGraphicFramePr>
        <xdr:cNvPr id="33" name="Chart 32">
          <a:extLst>
            <a:ext uri="{FF2B5EF4-FFF2-40B4-BE49-F238E27FC236}">
              <a16:creationId xmlns:a16="http://schemas.microsoft.com/office/drawing/2014/main" id="{BD580412-79E3-49C2-9E79-A9303A8A9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15</xdr:row>
      <xdr:rowOff>180906</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xdr:from>
      <xdr:col>8</xdr:col>
      <xdr:colOff>131569</xdr:colOff>
      <xdr:row>3</xdr:row>
      <xdr:rowOff>25646</xdr:rowOff>
    </xdr:from>
    <xdr:to>
      <xdr:col>8</xdr:col>
      <xdr:colOff>599569</xdr:colOff>
      <xdr:row>3</xdr:row>
      <xdr:rowOff>266361</xdr:rowOff>
    </xdr:to>
    <xdr:pic>
      <xdr:nvPicPr>
        <xdr:cNvPr id="9" name="Picture 8" descr="Businessman counting one">
          <a:extLst>
            <a:ext uri="{FF2B5EF4-FFF2-40B4-BE49-F238E27FC236}">
              <a16:creationId xmlns:a16="http://schemas.microsoft.com/office/drawing/2014/main" id="{60C5ED42-5D5F-F54D-E15B-1F4862CE9537}"/>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405" t="-917" r="1405" b="85487"/>
        <a:stretch>
          <a:fillRect/>
        </a:stretch>
      </xdr:blipFill>
      <xdr:spPr>
        <a:xfrm>
          <a:off x="5734188" y="705416"/>
          <a:ext cx="468000" cy="240715"/>
        </a:xfrm>
        <a:prstGeom prst="ellipse">
          <a:avLst/>
        </a:prstGeom>
      </xdr:spPr>
    </xdr:pic>
    <xdr:clientData/>
  </xdr:twoCellAnchor>
  <xdr:twoCellAnchor>
    <xdr:from>
      <xdr:col>8</xdr:col>
      <xdr:colOff>212156</xdr:colOff>
      <xdr:row>5</xdr:row>
      <xdr:rowOff>33170</xdr:rowOff>
    </xdr:from>
    <xdr:to>
      <xdr:col>8</xdr:col>
      <xdr:colOff>484077</xdr:colOff>
      <xdr:row>5</xdr:row>
      <xdr:rowOff>296029</xdr:rowOff>
    </xdr:to>
    <xdr:pic>
      <xdr:nvPicPr>
        <xdr:cNvPr id="11" name="Picture 10" descr="Businessman hands together">
          <a:extLst>
            <a:ext uri="{FF2B5EF4-FFF2-40B4-BE49-F238E27FC236}">
              <a16:creationId xmlns:a16="http://schemas.microsoft.com/office/drawing/2014/main" id="{2493E2B1-CEC3-C7EC-6AC3-11CC6ED138A0}"/>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8198" t="-55" r="17023" b="82088"/>
        <a:stretch>
          <a:fillRect/>
        </a:stretch>
      </xdr:blipFill>
      <xdr:spPr>
        <a:xfrm>
          <a:off x="5814775" y="1348853"/>
          <a:ext cx="271921" cy="262859"/>
        </a:xfrm>
        <a:prstGeom prst="ellipse">
          <a:avLst/>
        </a:prstGeom>
      </xdr:spPr>
    </xdr:pic>
    <xdr:clientData/>
  </xdr:twoCellAnchor>
  <xdr:twoCellAnchor>
    <xdr:from>
      <xdr:col>8</xdr:col>
      <xdr:colOff>228809</xdr:colOff>
      <xdr:row>4</xdr:row>
      <xdr:rowOff>27716</xdr:rowOff>
    </xdr:from>
    <xdr:to>
      <xdr:col>8</xdr:col>
      <xdr:colOff>487899</xdr:colOff>
      <xdr:row>4</xdr:row>
      <xdr:rowOff>283176</xdr:rowOff>
    </xdr:to>
    <xdr:pic>
      <xdr:nvPicPr>
        <xdr:cNvPr id="17" name="Picture 16" descr="Elderly woman frustrated">
          <a:extLst>
            <a:ext uri="{FF2B5EF4-FFF2-40B4-BE49-F238E27FC236}">
              <a16:creationId xmlns:a16="http://schemas.microsoft.com/office/drawing/2014/main" id="{4E73F133-6DA4-9AF4-7B68-2861721C07F6}"/>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20408" t="-140" r="17461" b="75204"/>
        <a:stretch>
          <a:fillRect/>
        </a:stretch>
      </xdr:blipFill>
      <xdr:spPr>
        <a:xfrm>
          <a:off x="5831428" y="1025443"/>
          <a:ext cx="259090" cy="255460"/>
        </a:xfrm>
        <a:prstGeom prst="ellipse">
          <a:avLst/>
        </a:prstGeom>
      </xdr:spPr>
    </xdr:pic>
    <xdr:clientData/>
  </xdr:twoCellAnchor>
  <xdr:twoCellAnchor>
    <xdr:from>
      <xdr:col>8</xdr:col>
      <xdr:colOff>235727</xdr:colOff>
      <xdr:row>6</xdr:row>
      <xdr:rowOff>43709</xdr:rowOff>
    </xdr:from>
    <xdr:to>
      <xdr:col>8</xdr:col>
      <xdr:colOff>487899</xdr:colOff>
      <xdr:row>6</xdr:row>
      <xdr:rowOff>295881</xdr:rowOff>
    </xdr:to>
    <xdr:pic>
      <xdr:nvPicPr>
        <xdr:cNvPr id="19" name="Picture 18" descr="Businesswoman thumbs up">
          <a:extLst>
            <a:ext uri="{FF2B5EF4-FFF2-40B4-BE49-F238E27FC236}">
              <a16:creationId xmlns:a16="http://schemas.microsoft.com/office/drawing/2014/main" id="{45F180A4-23F2-95A4-F78A-34E39F7F2DBC}"/>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18770" t="35" r="15081" b="79385"/>
        <a:stretch>
          <a:fillRect/>
        </a:stretch>
      </xdr:blipFill>
      <xdr:spPr>
        <a:xfrm>
          <a:off x="5838346" y="1677349"/>
          <a:ext cx="252172" cy="252172"/>
        </a:xfrm>
        <a:prstGeom prst="ellipse">
          <a:avLst/>
        </a:prstGeom>
      </xdr:spPr>
    </xdr:pic>
    <xdr:clientData/>
  </xdr:twoCellAnchor>
  <xdr:twoCellAnchor>
    <xdr:from>
      <xdr:col>8</xdr:col>
      <xdr:colOff>236141</xdr:colOff>
      <xdr:row>2</xdr:row>
      <xdr:rowOff>31402</xdr:rowOff>
    </xdr:from>
    <xdr:to>
      <xdr:col>8</xdr:col>
      <xdr:colOff>484909</xdr:colOff>
      <xdr:row>2</xdr:row>
      <xdr:rowOff>285320</xdr:rowOff>
    </xdr:to>
    <xdr:pic>
      <xdr:nvPicPr>
        <xdr:cNvPr id="21" name="Picture 20" descr="Customer service man talking happily">
          <a:extLst>
            <a:ext uri="{FF2B5EF4-FFF2-40B4-BE49-F238E27FC236}">
              <a16:creationId xmlns:a16="http://schemas.microsoft.com/office/drawing/2014/main" id="{1231DAEF-1F21-BB3C-B98A-6676FD047D57}"/>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41395" t="223" r="8323" b="73715"/>
        <a:stretch>
          <a:fillRect/>
        </a:stretch>
      </xdr:blipFill>
      <xdr:spPr>
        <a:xfrm>
          <a:off x="5841459" y="400857"/>
          <a:ext cx="248768" cy="253918"/>
        </a:xfrm>
        <a:prstGeom prst="ellipse">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chitturi" refreshedDate="45926.635605208336" backgroundQuery="1" createdVersion="8" refreshedVersion="8" minRefreshableVersion="3" recordCount="0" supportSubquery="1" supportAdvancedDrill="1" xr:uid="{97434CEC-4CE0-4137-B129-9C9EFF41FFEC}">
  <cacheSource type="external" connectionId="1"/>
  <cacheFields count="4">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unt="5">
        <s v="R01"/>
        <s v="R02"/>
        <s v="R03"/>
        <s v="R04"/>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chitturi" refreshedDate="45928.475307060187" backgroundQuery="1" createdVersion="8" refreshedVersion="8" minRefreshableVersion="3" recordCount="0" supportSubquery="1" supportAdvancedDrill="1" xr:uid="{977EF98C-C235-411C-B66F-6CC90FC1D64F}">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chitturi" refreshedDate="45926.635212731482" backgroundQuery="1" createdVersion="8" refreshedVersion="8" minRefreshableVersion="3" recordCount="0" supportSubquery="1" supportAdvancedDrill="1" xr:uid="{9974FF65-5F45-46B6-9A1D-3449B141367B}">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rating]" caption="5*rating"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rating]" caption="5*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chitturi" refreshedDate="45928.530695833331" backgroundQuery="1" createdVersion="8" refreshedVersion="8" minRefreshableVersion="3" recordCount="0" supportSubquery="1" supportAdvancedDrill="1" xr:uid="{49CFCA6C-9F59-4ACB-9941-F03279C2E44C}">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chitturi" refreshedDate="45929.441033680552" backgroundQuery="1" createdVersion="8" refreshedVersion="8" minRefreshableVersion="3" recordCount="0" supportSubquery="1" supportAdvancedDrill="1" xr:uid="{25279484-28DA-49D1-893C-9F4EC48CE44C}">
  <cacheSource type="external" connectionId="1"/>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chitturi" refreshedDate="45929.458174305553" backgroundQuery="1" createdVersion="8" refreshedVersion="8" minRefreshableVersion="3" recordCount="0" supportSubquery="1" supportAdvancedDrill="1" xr:uid="{BCA510AA-0A6E-4E03-9DE7-CD0E8A4BC3E4}">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 name="[calls].[Representative].[Representative]" caption="Representative" numFmtId="0" hierarchy="3" level="1">
      <sharedItems count="5">
        <s v="R01"/>
        <s v="R02"/>
        <s v="R03"/>
        <s v="R04"/>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chitturi" refreshedDate="45929.568572222219" backgroundQuery="1" createdVersion="8" refreshedVersion="8" minRefreshableVersion="3" recordCount="0" supportSubquery="1" supportAdvancedDrill="1" xr:uid="{4CC12A41-82DC-4FE8-9866-0ECD73AC70CB}">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rating]" caption="5*rating"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rating]" caption="5*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chitturi" refreshedDate="45929.568572569442" backgroundQuery="1" createdVersion="8" refreshedVersion="8" minRefreshableVersion="3" recordCount="0" supportSubquery="1" supportAdvancedDrill="1" xr:uid="{F7A2111D-23F6-49BE-8DE2-6B60B964D896}">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chitturi" refreshedDate="45929.568572800927" backgroundQuery="1" createdVersion="8" refreshedVersion="8" minRefreshableVersion="3" recordCount="0" supportSubquery="1" supportAdvancedDrill="1" xr:uid="{CCAA7982-E747-48A7-B878-15BAFCBE4C6A}">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chitturi" refreshedDate="45929.568573263889" backgroundQuery="1" createdVersion="8" refreshedVersion="8" minRefreshableVersion="3" recordCount="0" supportSubquery="1" supportAdvancedDrill="1" xr:uid="{58046D12-1FB5-4656-85C4-9E0BA9BECB85}">
  <cacheSource type="external" connectionId="1"/>
  <cacheFields count="1">
    <cacheField name="[calls].[Representative].[Representative]" caption="Representative" numFmtId="0" hierarchy="3" level="1">
      <sharedItems count="1">
        <s v="R01"/>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chitturi" refreshedDate="45929.568573611112" backgroundQuery="1" createdVersion="8" refreshedVersion="8" minRefreshableVersion="3" recordCount="0" supportSubquery="1" supportAdvancedDrill="1" xr:uid="{81486802-6AAC-4EA1-9885-DD3252670700}">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chitturi" refreshedDate="45926.635209490742" backgroundQuery="1" createdVersion="3" refreshedVersion="8" minRefreshableVersion="3" recordCount="0" supportSubquery="1" supportAdvancedDrill="1" xr:uid="{3FE93933-4376-497A-B5E9-F23FC6E15DF3}">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1363466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9EDC60-83CD-40B6-896C-86C71E90BB1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7" firstHeaderRow="1" firstDataRow="2" firstDataCol="1"/>
  <pivotFields count="4">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2">
    <field x="1"/>
    <field x="0"/>
  </rowFields>
  <rowItems count="13">
    <i>
      <x/>
    </i>
    <i>
      <x v="1"/>
    </i>
    <i>
      <x v="2"/>
    </i>
    <i>
      <x v="3"/>
    </i>
    <i>
      <x v="4"/>
    </i>
    <i>
      <x v="5"/>
    </i>
    <i>
      <x v="6"/>
    </i>
    <i>
      <x v="7"/>
    </i>
    <i>
      <x v="8"/>
    </i>
    <i>
      <x v="9"/>
    </i>
    <i>
      <x v="10"/>
    </i>
    <i>
      <x v="11"/>
    </i>
    <i t="grand">
      <x/>
    </i>
  </rowItems>
  <colFields count="1">
    <field x="3"/>
  </colFields>
  <colItems count="6">
    <i>
      <x/>
    </i>
    <i>
      <x v="1"/>
    </i>
    <i>
      <x v="2"/>
    </i>
    <i>
      <x v="3"/>
    </i>
    <i>
      <x v="4"/>
    </i>
    <i t="grand">
      <x/>
    </i>
  </colItems>
  <dataFields count="1">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7D780A-1D01-42FB-A68B-3A396B6852DC}"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5:Z32" firstHeaderRow="1" firstDataRow="1" firstDataCol="0"/>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4D8572-C361-4E0B-A539-162AFC2635BB}" name="PivotTable15" cacheId="1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A13:C2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1"/>
          </reference>
        </references>
      </pivotArea>
    </chartFormat>
    <chartFormat chart="24"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4DCAB3-E517-4CC6-BA92-F6C083E47FA2}" name="rep pivot"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E620C5-D254-4849-8959-539E4497FD51}" name="cus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17:V2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299469-F665-49BA-94D2-EA8850A3D40F}"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9DF572-C9F2-4E17-A2E6-9D613140ABF0}" name="selected rep" cacheId="14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Q16:Q17"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0">
      <pivotArea dataOnly="0"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A53C1A-D308-4E83-BF5E-C4574AC2204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K13"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C3FC23-46A2-4760-8387-FBBB1E38FBFB}" name="PivotTable9"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A4:AG23"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3"/>
  </colFields>
  <colItems count="6">
    <i>
      <x/>
    </i>
    <i>
      <x v="1"/>
    </i>
    <i>
      <x v="2"/>
    </i>
    <i>
      <x v="3"/>
    </i>
    <i>
      <x v="4"/>
    </i>
    <i t="grand">
      <x/>
    </i>
  </colItems>
  <dataFields count="1">
    <dataField fld="2"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C0F80A-A433-48D4-AA35-A5EA1FD8CB03}" name="PivotTable6"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V2:W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317FA3-E646-4499-8EB5-EB9E9AA86F4C}" name="PivotTable16" cacheId="1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F13:G21"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3">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0.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11</v>
  </rv>
  <rv s="1">
    <v>1</v>
    <v>5</v>
    <v>A person in a suit and tie
Description automatically generated</v>
  </rv>
  <rv s="1">
    <v>2</v>
    <v>5</v>
    <v>Business woman raising hand</v>
  </rv>
  <rv s="1">
    <v>3</v>
    <v>5</v>
    <v>Young businessman writing on notebook</v>
  </rv>
  <rv s="1">
    <v>4</v>
    <v>5</v>
    <v>Business woman shrugging</v>
  </rv>
</rvData>
</file>

<file path=xl/richData/rdrichvaluestructure.xml><?xml version="1.0" encoding="utf-8"?>
<rvStructures xmlns="http://schemas.microsoft.com/office/spreadsheetml/2017/richdata" count="2">
  <s t="_error">
    <k n="error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D6C48F59-ED36-4E17-918F-1C1C516269D7}" sourceName="[calls].[Representative]">
  <pivotTables>
    <pivotTable tabId="6" name="rep pivot"/>
    <pivotTable tabId="6" name="PivotTable15"/>
    <pivotTable tabId="6" name="PivotTable16"/>
    <pivotTable tabId="6" name="selected rep"/>
    <pivotTable tabId="6" name="PivotTable6"/>
  </pivotTables>
  <data>
    <olap pivotCacheId="181363466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BD14CE50-9CEF-4FB8-B046-6808DF50B9E2}" cache="Slicer_Representative" caption="Representative" level="1" style="SlicerStyleDark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4"/>
    <tableColumn id="5" xr3:uid="{5A35565E-8707-4DED-AD15-A0669D67B382}" name="Date of Call" dataDxfId="23"/>
    <tableColumn id="6" xr3:uid="{F2E4F158-B41F-47BC-8DF8-DFCADFEE4E40}" name="Purchase Amount"/>
    <tableColumn id="7" xr3:uid="{04B291B5-47BD-4F78-8FD8-D1551CCA6BD9}" name="Satisfaction Rating"/>
    <tableColumn id="8" xr3:uid="{6E4123C0-0B17-43B8-A142-A1E540CE974C}" name="FY" dataDxfId="22">
      <calculatedColumnFormula>IF(MONTH(calls[[#This Row],[Date of Call]])&lt;=6, YEAR(calls[[#This Row],[Date of Call]]), YEAR(calls[[#This Row],[Date of Call]])+1)</calculatedColumnFormula>
    </tableColumn>
    <tableColumn id="9" xr3:uid="{199FA271-5E9B-46CE-9BC6-2801F92CD17E}" name="Day of week" dataDxfId="21">
      <calculatedColumnFormula>TEXT(calls[[#This Row],[Date of Call]],"DDDD")</calculatedColumnFormula>
    </tableColumn>
    <tableColumn id="10" xr3:uid="{328CDB09-95B8-4D5E-9ED9-EF0D363735A1}" name="Duration Bucket" dataDxfId="2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8" headerRowBorderDxfId="17" tableBorderDxfId="16" totalsRowBorderDxfId="15">
  <autoFilter ref="Q3:T18" xr:uid="{27158F51-A707-4171-8A04-81FB0AABCBA5}"/>
  <tableColumns count="4">
    <tableColumn id="1" xr3:uid="{02688061-6A8C-4E23-B7FF-D00CD8B58CAC}" name="Customer ID" dataDxfId="14"/>
    <tableColumn id="2" xr3:uid="{771678B6-DB44-426B-9874-B4E421A440D5}" name="Gedner" dataDxfId="13"/>
    <tableColumn id="3" xr3:uid="{B0D41C62-587E-494D-B49A-603F2C05F8D3}" name="Age" dataDxfId="12"/>
    <tableColumn id="4" xr3:uid="{663F92D6-FE31-4D81-9E01-8D066DDC8A88}" name="City" dataDxfId="1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drawing" Target="../drawings/drawing1.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886C2-29F7-4DD3-AD3D-00E88F4A0F2C}">
  <dimension ref="A3:G17"/>
  <sheetViews>
    <sheetView workbookViewId="0">
      <selection activeCell="B9" sqref="B9"/>
    </sheetView>
  </sheetViews>
  <sheetFormatPr defaultRowHeight="14.4" x14ac:dyDescent="0.3"/>
  <cols>
    <col min="1" max="1" width="12.19921875" bestFit="1" customWidth="1"/>
    <col min="2" max="2" width="15.19921875" bestFit="1" customWidth="1"/>
    <col min="3" max="6" width="4" bestFit="1" customWidth="1"/>
    <col min="7" max="7" width="10.3984375" bestFit="1" customWidth="1"/>
  </cols>
  <sheetData>
    <row r="3" spans="1:7" x14ac:dyDescent="0.3">
      <c r="A3" s="24" t="s">
        <v>1042</v>
      </c>
      <c r="B3" s="24" t="s">
        <v>1061</v>
      </c>
    </row>
    <row r="4" spans="1:7" x14ac:dyDescent="0.3">
      <c r="A4" s="24" t="s">
        <v>1047</v>
      </c>
      <c r="B4" t="s">
        <v>11</v>
      </c>
      <c r="C4" t="s">
        <v>9</v>
      </c>
      <c r="D4" t="s">
        <v>6</v>
      </c>
      <c r="E4" t="s">
        <v>13</v>
      </c>
      <c r="F4" t="s">
        <v>10</v>
      </c>
      <c r="G4" t="s">
        <v>1048</v>
      </c>
    </row>
    <row r="5" spans="1:7" x14ac:dyDescent="0.3">
      <c r="A5" s="25" t="s">
        <v>1049</v>
      </c>
      <c r="B5" s="21">
        <v>16</v>
      </c>
      <c r="C5" s="21">
        <v>19</v>
      </c>
      <c r="D5" s="21">
        <v>13</v>
      </c>
      <c r="E5" s="21">
        <v>10</v>
      </c>
      <c r="F5" s="21">
        <v>21</v>
      </c>
      <c r="G5" s="21">
        <v>79</v>
      </c>
    </row>
    <row r="6" spans="1:7" x14ac:dyDescent="0.3">
      <c r="A6" s="25" t="s">
        <v>1050</v>
      </c>
      <c r="B6" s="21">
        <v>14</v>
      </c>
      <c r="C6" s="21">
        <v>10</v>
      </c>
      <c r="D6" s="21">
        <v>13</v>
      </c>
      <c r="E6" s="21">
        <v>11</v>
      </c>
      <c r="F6" s="21">
        <v>18</v>
      </c>
      <c r="G6" s="21">
        <v>66</v>
      </c>
    </row>
    <row r="7" spans="1:7" x14ac:dyDescent="0.3">
      <c r="A7" s="25" t="s">
        <v>1051</v>
      </c>
      <c r="B7" s="21">
        <v>26</v>
      </c>
      <c r="C7" s="21">
        <v>40</v>
      </c>
      <c r="D7" s="21">
        <v>28</v>
      </c>
      <c r="E7" s="21">
        <v>30</v>
      </c>
      <c r="F7" s="21">
        <v>31</v>
      </c>
      <c r="G7" s="21">
        <v>155</v>
      </c>
    </row>
    <row r="8" spans="1:7" x14ac:dyDescent="0.3">
      <c r="A8" s="25" t="s">
        <v>1052</v>
      </c>
      <c r="B8" s="21">
        <v>29</v>
      </c>
      <c r="C8" s="21">
        <v>40</v>
      </c>
      <c r="D8" s="21">
        <v>24</v>
      </c>
      <c r="E8" s="21">
        <v>23</v>
      </c>
      <c r="F8" s="21">
        <v>20</v>
      </c>
      <c r="G8" s="21">
        <v>136</v>
      </c>
    </row>
    <row r="9" spans="1:7" x14ac:dyDescent="0.3">
      <c r="A9" s="25" t="s">
        <v>1053</v>
      </c>
      <c r="B9" s="21">
        <v>17</v>
      </c>
      <c r="C9" s="21">
        <v>13</v>
      </c>
      <c r="D9" s="21">
        <v>23</v>
      </c>
      <c r="E9" s="21">
        <v>22</v>
      </c>
      <c r="F9" s="21">
        <v>8</v>
      </c>
      <c r="G9" s="21">
        <v>83</v>
      </c>
    </row>
    <row r="10" spans="1:7" x14ac:dyDescent="0.3">
      <c r="A10" s="25" t="s">
        <v>1054</v>
      </c>
      <c r="B10" s="21">
        <v>15</v>
      </c>
      <c r="C10" s="21">
        <v>12</v>
      </c>
      <c r="D10" s="21">
        <v>17</v>
      </c>
      <c r="E10" s="21">
        <v>11</v>
      </c>
      <c r="F10" s="21">
        <v>12</v>
      </c>
      <c r="G10" s="21">
        <v>67</v>
      </c>
    </row>
    <row r="11" spans="1:7" x14ac:dyDescent="0.3">
      <c r="A11" s="25" t="s">
        <v>1055</v>
      </c>
      <c r="B11" s="21">
        <v>15</v>
      </c>
      <c r="C11" s="21">
        <v>9</v>
      </c>
      <c r="D11" s="21">
        <v>11</v>
      </c>
      <c r="E11" s="21">
        <v>17</v>
      </c>
      <c r="F11" s="21">
        <v>12</v>
      </c>
      <c r="G11" s="21">
        <v>64</v>
      </c>
    </row>
    <row r="12" spans="1:7" x14ac:dyDescent="0.3">
      <c r="A12" s="25" t="s">
        <v>1056</v>
      </c>
      <c r="B12" s="21">
        <v>7</v>
      </c>
      <c r="C12" s="21">
        <v>13</v>
      </c>
      <c r="D12" s="21">
        <v>11</v>
      </c>
      <c r="E12" s="21">
        <v>12</v>
      </c>
      <c r="F12" s="21">
        <v>7</v>
      </c>
      <c r="G12" s="21">
        <v>50</v>
      </c>
    </row>
    <row r="13" spans="1:7" x14ac:dyDescent="0.3">
      <c r="A13" s="25" t="s">
        <v>1057</v>
      </c>
      <c r="B13" s="21">
        <v>11</v>
      </c>
      <c r="C13" s="21">
        <v>18</v>
      </c>
      <c r="D13" s="21">
        <v>14</v>
      </c>
      <c r="E13" s="21">
        <v>13</v>
      </c>
      <c r="F13" s="21">
        <v>20</v>
      </c>
      <c r="G13" s="21">
        <v>76</v>
      </c>
    </row>
    <row r="14" spans="1:7" x14ac:dyDescent="0.3">
      <c r="A14" s="25" t="s">
        <v>1058</v>
      </c>
      <c r="B14" s="21">
        <v>24</v>
      </c>
      <c r="C14" s="21">
        <v>21</v>
      </c>
      <c r="D14" s="21">
        <v>30</v>
      </c>
      <c r="E14" s="21">
        <v>15</v>
      </c>
      <c r="F14" s="21">
        <v>24</v>
      </c>
      <c r="G14" s="21">
        <v>114</v>
      </c>
    </row>
    <row r="15" spans="1:7" x14ac:dyDescent="0.3">
      <c r="A15" s="25" t="s">
        <v>1059</v>
      </c>
      <c r="B15" s="21">
        <v>9</v>
      </c>
      <c r="C15" s="21">
        <v>14</v>
      </c>
      <c r="D15" s="21">
        <v>14</v>
      </c>
      <c r="E15" s="21">
        <v>8</v>
      </c>
      <c r="F15" s="21">
        <v>12</v>
      </c>
      <c r="G15" s="21">
        <v>57</v>
      </c>
    </row>
    <row r="16" spans="1:7" x14ac:dyDescent="0.3">
      <c r="A16" s="25" t="s">
        <v>1060</v>
      </c>
      <c r="B16" s="21">
        <v>6</v>
      </c>
      <c r="C16" s="21">
        <v>9</v>
      </c>
      <c r="D16" s="21">
        <v>9</v>
      </c>
      <c r="E16" s="21">
        <v>14</v>
      </c>
      <c r="F16" s="21">
        <v>15</v>
      </c>
      <c r="G16" s="21">
        <v>53</v>
      </c>
    </row>
    <row r="17" spans="1:7" x14ac:dyDescent="0.3">
      <c r="A17" s="25" t="s">
        <v>1048</v>
      </c>
      <c r="B17" s="21">
        <v>189</v>
      </c>
      <c r="C17" s="21">
        <v>218</v>
      </c>
      <c r="D17" s="21">
        <v>207</v>
      </c>
      <c r="E17" s="21">
        <v>186</v>
      </c>
      <c r="F17" s="21">
        <v>200</v>
      </c>
      <c r="G17" s="21">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4" zoomScale="70" zoomScaleNormal="70" workbookViewId="0">
      <selection activeCell="G21" sqref="G21"/>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09C22-32B4-4A50-9BCA-FDC3421A90C6}">
  <dimension ref="A2:AG32"/>
  <sheetViews>
    <sheetView topLeftCell="T1" workbookViewId="0">
      <selection activeCell="Y11" sqref="Y11"/>
    </sheetView>
  </sheetViews>
  <sheetFormatPr defaultRowHeight="14.4" x14ac:dyDescent="0.3"/>
  <cols>
    <col min="1" max="1" width="12.19921875" bestFit="1" customWidth="1"/>
    <col min="2" max="2" width="9.5" bestFit="1" customWidth="1"/>
    <col min="3" max="3" width="10.5" bestFit="1" customWidth="1"/>
    <col min="4" max="4" width="8.8984375" bestFit="1" customWidth="1"/>
    <col min="5" max="5" width="7.3984375" bestFit="1" customWidth="1"/>
    <col min="6" max="6" width="12.19921875" bestFit="1" customWidth="1"/>
    <col min="7" max="7" width="9.5" bestFit="1" customWidth="1"/>
    <col min="8" max="8" width="10.5" bestFit="1" customWidth="1"/>
    <col min="9" max="9" width="12.19921875" bestFit="1" customWidth="1"/>
    <col min="10" max="10" width="9.5" bestFit="1" customWidth="1"/>
    <col min="11" max="11" width="11.59765625" bestFit="1" customWidth="1"/>
    <col min="16" max="16" width="9.69921875" customWidth="1"/>
    <col min="17" max="17" width="12.19921875" bestFit="1" customWidth="1"/>
    <col min="18" max="18" width="11.8984375" customWidth="1"/>
    <col min="19" max="19" width="12.19921875" bestFit="1" customWidth="1"/>
    <col min="20" max="20" width="15.19921875" bestFit="1" customWidth="1"/>
    <col min="21" max="21" width="4.8984375" bestFit="1" customWidth="1"/>
    <col min="22" max="22" width="12.19921875" bestFit="1" customWidth="1"/>
    <col min="23" max="23" width="9.5" bestFit="1" customWidth="1"/>
    <col min="25" max="25" width="12.19921875" bestFit="1" customWidth="1"/>
    <col min="27" max="27" width="12.19921875" bestFit="1" customWidth="1"/>
    <col min="28" max="28" width="15.19921875" bestFit="1" customWidth="1"/>
    <col min="29" max="32" width="6.3984375" bestFit="1" customWidth="1"/>
    <col min="33" max="33" width="10.3984375" bestFit="1" customWidth="1"/>
  </cols>
  <sheetData>
    <row r="2" spans="1:33" x14ac:dyDescent="0.3">
      <c r="V2" s="24" t="s">
        <v>1047</v>
      </c>
      <c r="W2" t="s">
        <v>1042</v>
      </c>
    </row>
    <row r="3" spans="1:33" x14ac:dyDescent="0.3">
      <c r="A3" t="s">
        <v>1042</v>
      </c>
      <c r="B3" t="s">
        <v>1043</v>
      </c>
      <c r="C3" t="s">
        <v>1044</v>
      </c>
      <c r="D3" t="s">
        <v>1045</v>
      </c>
      <c r="E3" t="s">
        <v>1046</v>
      </c>
      <c r="V3" s="25">
        <v>1</v>
      </c>
      <c r="W3" s="21">
        <v>1</v>
      </c>
    </row>
    <row r="4" spans="1:33" x14ac:dyDescent="0.3">
      <c r="A4" s="21">
        <v>1000</v>
      </c>
      <c r="B4" s="22">
        <v>96623</v>
      </c>
      <c r="C4" s="21">
        <v>89850</v>
      </c>
      <c r="D4" s="23">
        <v>3.8854000000000033</v>
      </c>
      <c r="E4" s="21">
        <v>307</v>
      </c>
      <c r="P4" t="s">
        <v>1075</v>
      </c>
      <c r="Q4" t="str">
        <f>Q17</f>
        <v>R01</v>
      </c>
      <c r="V4" s="25">
        <v>2</v>
      </c>
      <c r="W4" s="21">
        <v>9</v>
      </c>
      <c r="AA4" s="24" t="s">
        <v>1043</v>
      </c>
      <c r="AB4" s="24" t="s">
        <v>1061</v>
      </c>
    </row>
    <row r="5" spans="1:33" x14ac:dyDescent="0.3">
      <c r="V5" s="25">
        <v>3</v>
      </c>
      <c r="W5" s="21">
        <v>31</v>
      </c>
      <c r="AA5" s="24" t="s">
        <v>1047</v>
      </c>
      <c r="AB5" t="s">
        <v>11</v>
      </c>
      <c r="AC5" t="s">
        <v>9</v>
      </c>
      <c r="AD5" t="s">
        <v>6</v>
      </c>
      <c r="AE5" t="s">
        <v>13</v>
      </c>
      <c r="AF5" t="s">
        <v>10</v>
      </c>
      <c r="AG5" t="s">
        <v>1048</v>
      </c>
    </row>
    <row r="6" spans="1:33" x14ac:dyDescent="0.3">
      <c r="V6" s="25">
        <v>4</v>
      </c>
      <c r="W6" s="21">
        <v>88</v>
      </c>
      <c r="AA6" s="25" t="s">
        <v>1002</v>
      </c>
    </row>
    <row r="7" spans="1:33" x14ac:dyDescent="0.3">
      <c r="I7" s="24" t="s">
        <v>1047</v>
      </c>
      <c r="J7" t="s">
        <v>1042</v>
      </c>
      <c r="K7" t="s">
        <v>1043</v>
      </c>
      <c r="N7" t="s">
        <v>1070</v>
      </c>
      <c r="O7" t="s">
        <v>1071</v>
      </c>
      <c r="P7" t="s">
        <v>1072</v>
      </c>
      <c r="Q7" t="s">
        <v>1074</v>
      </c>
      <c r="R7" t="s">
        <v>1073</v>
      </c>
      <c r="V7" s="25">
        <v>5</v>
      </c>
      <c r="W7" s="21">
        <v>60</v>
      </c>
      <c r="AA7" s="37" t="s">
        <v>20</v>
      </c>
      <c r="AB7" s="22">
        <v>891</v>
      </c>
      <c r="AC7" s="22">
        <v>1332</v>
      </c>
      <c r="AD7" s="22">
        <v>1282</v>
      </c>
      <c r="AE7" s="22">
        <v>739</v>
      </c>
      <c r="AF7" s="22">
        <v>560</v>
      </c>
      <c r="AG7" s="22">
        <v>4804</v>
      </c>
    </row>
    <row r="8" spans="1:33" x14ac:dyDescent="0.3">
      <c r="A8" t="s">
        <v>1042</v>
      </c>
      <c r="B8" t="s">
        <v>1043</v>
      </c>
      <c r="C8" t="s">
        <v>1044</v>
      </c>
      <c r="D8" t="s">
        <v>1045</v>
      </c>
      <c r="E8" t="s">
        <v>1046</v>
      </c>
      <c r="I8" s="25" t="s">
        <v>11</v>
      </c>
      <c r="J8" s="21">
        <v>189</v>
      </c>
      <c r="K8" s="22">
        <v>18415</v>
      </c>
      <c r="N8" t="str" cm="1">
        <f t="array" ref="N8:P12">I8:K12</f>
        <v>R01</v>
      </c>
      <c r="O8">
        <v>189</v>
      </c>
      <c r="P8" s="35">
        <v>18415</v>
      </c>
      <c r="Q8">
        <f>IF(N8=$Q$4,O8,NA())</f>
        <v>189</v>
      </c>
      <c r="R8">
        <f>IF(N8=$Q$4,P8,NA())</f>
        <v>18415</v>
      </c>
      <c r="V8" s="25" t="s">
        <v>1048</v>
      </c>
      <c r="W8" s="21">
        <v>189</v>
      </c>
      <c r="AA8" s="37" t="s">
        <v>12</v>
      </c>
      <c r="AB8" s="22">
        <v>1991</v>
      </c>
      <c r="AC8" s="22">
        <v>1886</v>
      </c>
      <c r="AD8" s="22">
        <v>1206</v>
      </c>
      <c r="AE8" s="22">
        <v>884</v>
      </c>
      <c r="AF8" s="22">
        <v>1722</v>
      </c>
      <c r="AG8" s="22">
        <v>7689</v>
      </c>
    </row>
    <row r="9" spans="1:33" x14ac:dyDescent="0.3">
      <c r="A9" s="21">
        <v>189</v>
      </c>
      <c r="B9" s="22">
        <v>18415</v>
      </c>
      <c r="C9" s="21">
        <v>16834</v>
      </c>
      <c r="D9" s="23">
        <v>3.9227513227513247</v>
      </c>
      <c r="E9" s="21">
        <v>60</v>
      </c>
      <c r="I9" s="25" t="s">
        <v>9</v>
      </c>
      <c r="J9" s="21">
        <v>218</v>
      </c>
      <c r="K9" s="22">
        <v>20581</v>
      </c>
      <c r="N9" t="str">
        <v>R02</v>
      </c>
      <c r="O9">
        <v>218</v>
      </c>
      <c r="P9" s="35">
        <v>20581</v>
      </c>
      <c r="Q9" t="e">
        <f t="shared" ref="Q9:Q12" si="0">IF(N9=$Q$4,O9,NA())</f>
        <v>#N/A</v>
      </c>
      <c r="R9" t="e">
        <f t="shared" ref="R9:R12" si="1">IF(N9=$Q$4,P9,NA())</f>
        <v>#N/A</v>
      </c>
      <c r="AA9" s="37" t="s">
        <v>8</v>
      </c>
      <c r="AB9" s="22">
        <v>1163</v>
      </c>
      <c r="AC9" s="22">
        <v>1180</v>
      </c>
      <c r="AD9" s="22">
        <v>1616</v>
      </c>
      <c r="AE9" s="22">
        <v>1043</v>
      </c>
      <c r="AF9" s="22">
        <v>1747</v>
      </c>
      <c r="AG9" s="22">
        <v>6749</v>
      </c>
    </row>
    <row r="10" spans="1:33" x14ac:dyDescent="0.3">
      <c r="I10" s="25" t="s">
        <v>6</v>
      </c>
      <c r="J10" s="21">
        <v>207</v>
      </c>
      <c r="K10" s="22">
        <v>20872</v>
      </c>
      <c r="N10" t="str">
        <v>R03</v>
      </c>
      <c r="O10">
        <v>207</v>
      </c>
      <c r="P10" s="35">
        <v>20872</v>
      </c>
      <c r="Q10" t="e">
        <f t="shared" si="0"/>
        <v>#N/A</v>
      </c>
      <c r="R10" t="e">
        <f t="shared" si="1"/>
        <v>#N/A</v>
      </c>
      <c r="S10">
        <f>Assets!I3</f>
        <v>0</v>
      </c>
      <c r="AA10" s="37" t="s">
        <v>16</v>
      </c>
      <c r="AB10" s="22">
        <v>1438</v>
      </c>
      <c r="AC10" s="22">
        <v>1616</v>
      </c>
      <c r="AD10" s="22">
        <v>866</v>
      </c>
      <c r="AE10" s="22">
        <v>829</v>
      </c>
      <c r="AF10" s="22">
        <v>2070</v>
      </c>
      <c r="AG10" s="22">
        <v>6819</v>
      </c>
    </row>
    <row r="11" spans="1:33" x14ac:dyDescent="0.3">
      <c r="I11" s="25" t="s">
        <v>13</v>
      </c>
      <c r="J11" s="21">
        <v>186</v>
      </c>
      <c r="K11" s="22">
        <v>16651</v>
      </c>
      <c r="N11" t="str">
        <v>R04</v>
      </c>
      <c r="O11">
        <v>186</v>
      </c>
      <c r="P11" s="35">
        <v>16651</v>
      </c>
      <c r="Q11" t="e">
        <f t="shared" si="0"/>
        <v>#N/A</v>
      </c>
      <c r="R11" t="e">
        <f t="shared" si="1"/>
        <v>#N/A</v>
      </c>
      <c r="AA11" s="25" t="s">
        <v>1001</v>
      </c>
    </row>
    <row r="12" spans="1:33" x14ac:dyDescent="0.3">
      <c r="I12" s="25" t="s">
        <v>10</v>
      </c>
      <c r="J12" s="21">
        <v>200</v>
      </c>
      <c r="K12" s="22">
        <v>20104</v>
      </c>
      <c r="N12" t="str">
        <v>R05</v>
      </c>
      <c r="O12">
        <v>200</v>
      </c>
      <c r="P12" s="35">
        <v>20104</v>
      </c>
      <c r="Q12" t="e">
        <f t="shared" si="0"/>
        <v>#N/A</v>
      </c>
      <c r="R12" t="e">
        <f t="shared" si="1"/>
        <v>#N/A</v>
      </c>
      <c r="AA12" s="37" t="s">
        <v>24</v>
      </c>
      <c r="AB12" s="22">
        <v>1233</v>
      </c>
      <c r="AC12" s="22">
        <v>223</v>
      </c>
      <c r="AD12" s="22">
        <v>1680</v>
      </c>
      <c r="AE12" s="22">
        <v>990</v>
      </c>
      <c r="AF12" s="22">
        <v>1508</v>
      </c>
      <c r="AG12" s="22">
        <v>5634</v>
      </c>
    </row>
    <row r="13" spans="1:33" x14ac:dyDescent="0.3">
      <c r="A13" s="24" t="s">
        <v>1047</v>
      </c>
      <c r="B13" t="s">
        <v>1042</v>
      </c>
      <c r="C13" t="s">
        <v>1069</v>
      </c>
      <c r="F13" s="24" t="s">
        <v>1047</v>
      </c>
      <c r="G13" t="s">
        <v>1042</v>
      </c>
      <c r="I13" s="25" t="s">
        <v>1048</v>
      </c>
      <c r="J13" s="21">
        <v>1000</v>
      </c>
      <c r="K13" s="22">
        <v>96623</v>
      </c>
      <c r="AA13" s="37" t="s">
        <v>15</v>
      </c>
      <c r="AB13" s="22">
        <v>1598</v>
      </c>
      <c r="AC13" s="22">
        <v>1907</v>
      </c>
      <c r="AD13" s="22">
        <v>869</v>
      </c>
      <c r="AE13" s="22">
        <v>1426</v>
      </c>
      <c r="AF13" s="22">
        <v>1416</v>
      </c>
      <c r="AG13" s="22">
        <v>7216</v>
      </c>
    </row>
    <row r="14" spans="1:33" x14ac:dyDescent="0.3">
      <c r="A14" s="25" t="s">
        <v>1049</v>
      </c>
      <c r="B14" s="21">
        <v>16</v>
      </c>
      <c r="C14" s="21">
        <v>16</v>
      </c>
      <c r="F14" s="25" t="s">
        <v>1065</v>
      </c>
      <c r="G14" s="21">
        <v>36</v>
      </c>
      <c r="AA14" s="37" t="s">
        <v>5</v>
      </c>
      <c r="AB14" s="22">
        <v>900</v>
      </c>
      <c r="AC14" s="22">
        <v>1016</v>
      </c>
      <c r="AD14" s="22">
        <v>960</v>
      </c>
      <c r="AE14" s="22">
        <v>940</v>
      </c>
      <c r="AF14" s="22">
        <v>1193</v>
      </c>
      <c r="AG14" s="22">
        <v>5009</v>
      </c>
    </row>
    <row r="15" spans="1:33" x14ac:dyDescent="0.3">
      <c r="A15" s="25" t="s">
        <v>1050</v>
      </c>
      <c r="B15" s="21">
        <v>14</v>
      </c>
      <c r="C15" s="21">
        <v>14</v>
      </c>
      <c r="F15" s="25" t="s">
        <v>1062</v>
      </c>
      <c r="G15" s="21">
        <v>30</v>
      </c>
      <c r="X15" s="26"/>
      <c r="Y15" s="27"/>
      <c r="Z15" s="28"/>
      <c r="AA15" s="37" t="s">
        <v>18</v>
      </c>
      <c r="AB15" s="22">
        <v>900</v>
      </c>
      <c r="AC15" s="22">
        <v>1470</v>
      </c>
      <c r="AD15" s="22">
        <v>1617</v>
      </c>
      <c r="AE15" s="22">
        <v>1314</v>
      </c>
      <c r="AF15" s="22">
        <v>941</v>
      </c>
      <c r="AG15" s="22">
        <v>6242</v>
      </c>
    </row>
    <row r="16" spans="1:33" x14ac:dyDescent="0.3">
      <c r="A16" s="25" t="s">
        <v>1051</v>
      </c>
      <c r="B16" s="21">
        <v>26</v>
      </c>
      <c r="C16" s="21">
        <v>26</v>
      </c>
      <c r="F16" s="25" t="s">
        <v>1066</v>
      </c>
      <c r="G16" s="21">
        <v>13</v>
      </c>
      <c r="Q16" s="24" t="s">
        <v>1047</v>
      </c>
      <c r="X16" s="29"/>
      <c r="Y16" s="30"/>
      <c r="Z16" s="31"/>
      <c r="AA16" s="37" t="s">
        <v>14</v>
      </c>
      <c r="AB16" s="22">
        <v>1255</v>
      </c>
      <c r="AC16" s="22">
        <v>516</v>
      </c>
      <c r="AD16" s="22">
        <v>1874</v>
      </c>
      <c r="AE16" s="22">
        <v>1863</v>
      </c>
      <c r="AF16" s="22">
        <v>1722</v>
      </c>
      <c r="AG16" s="22">
        <v>7230</v>
      </c>
    </row>
    <row r="17" spans="1:33" x14ac:dyDescent="0.3">
      <c r="A17" s="25" t="s">
        <v>1052</v>
      </c>
      <c r="B17" s="21">
        <v>29</v>
      </c>
      <c r="C17" s="21">
        <v>29</v>
      </c>
      <c r="F17" s="25" t="s">
        <v>1063</v>
      </c>
      <c r="G17" s="21">
        <v>23</v>
      </c>
      <c r="Q17" s="36" t="s">
        <v>11</v>
      </c>
      <c r="S17" s="24" t="s">
        <v>1042</v>
      </c>
      <c r="T17" s="24" t="s">
        <v>1061</v>
      </c>
      <c r="X17" s="29"/>
      <c r="Y17" s="30"/>
      <c r="Z17" s="31"/>
      <c r="AA17" s="37" t="s">
        <v>19</v>
      </c>
      <c r="AB17" s="22">
        <v>1138</v>
      </c>
      <c r="AC17" s="22">
        <v>1898</v>
      </c>
      <c r="AD17" s="22">
        <v>1482</v>
      </c>
      <c r="AE17" s="22">
        <v>846</v>
      </c>
      <c r="AF17" s="22">
        <v>1154</v>
      </c>
      <c r="AG17" s="22">
        <v>6518</v>
      </c>
    </row>
    <row r="18" spans="1:33" x14ac:dyDescent="0.3">
      <c r="A18" s="25" t="s">
        <v>1053</v>
      </c>
      <c r="B18" s="21">
        <v>17</v>
      </c>
      <c r="C18" s="21">
        <v>17</v>
      </c>
      <c r="F18" s="25" t="s">
        <v>1064</v>
      </c>
      <c r="G18" s="21">
        <v>23</v>
      </c>
      <c r="S18" s="24" t="s">
        <v>1047</v>
      </c>
      <c r="T18" t="s">
        <v>999</v>
      </c>
      <c r="U18" t="s">
        <v>998</v>
      </c>
      <c r="V18" t="s">
        <v>1048</v>
      </c>
      <c r="X18" s="29"/>
      <c r="Y18" s="30"/>
      <c r="Z18" s="31"/>
      <c r="AA18" s="25" t="s">
        <v>1000</v>
      </c>
    </row>
    <row r="19" spans="1:33" x14ac:dyDescent="0.3">
      <c r="A19" s="25" t="s">
        <v>1054</v>
      </c>
      <c r="B19" s="21">
        <v>15</v>
      </c>
      <c r="C19" s="21">
        <v>15</v>
      </c>
      <c r="F19" s="25" t="s">
        <v>1067</v>
      </c>
      <c r="G19" s="21">
        <v>24</v>
      </c>
      <c r="S19" s="25" t="s">
        <v>1002</v>
      </c>
      <c r="T19" s="21">
        <v>144</v>
      </c>
      <c r="U19" s="21">
        <v>132</v>
      </c>
      <c r="V19" s="21">
        <v>276</v>
      </c>
      <c r="X19" s="29"/>
      <c r="Y19" s="30"/>
      <c r="Z19" s="31"/>
      <c r="AA19" s="37" t="s">
        <v>17</v>
      </c>
      <c r="AB19" s="22">
        <v>1655</v>
      </c>
      <c r="AC19" s="22">
        <v>805</v>
      </c>
      <c r="AD19" s="22">
        <v>2263</v>
      </c>
      <c r="AE19" s="22">
        <v>987</v>
      </c>
      <c r="AF19" s="22">
        <v>1075</v>
      </c>
      <c r="AG19" s="22">
        <v>6785</v>
      </c>
    </row>
    <row r="20" spans="1:33" x14ac:dyDescent="0.3">
      <c r="A20" s="25" t="s">
        <v>1055</v>
      </c>
      <c r="B20" s="21">
        <v>15</v>
      </c>
      <c r="C20" s="21">
        <v>15</v>
      </c>
      <c r="F20" s="25" t="s">
        <v>1068</v>
      </c>
      <c r="G20" s="21">
        <v>40</v>
      </c>
      <c r="S20" s="25" t="s">
        <v>1001</v>
      </c>
      <c r="T20" s="21">
        <v>326</v>
      </c>
      <c r="U20" s="21">
        <v>63</v>
      </c>
      <c r="V20" s="21">
        <v>389</v>
      </c>
      <c r="X20" s="29"/>
      <c r="Y20" s="30"/>
      <c r="Z20" s="31"/>
      <c r="AA20" s="37" t="s">
        <v>23</v>
      </c>
      <c r="AB20" s="22">
        <v>1104</v>
      </c>
      <c r="AC20" s="22">
        <v>2280</v>
      </c>
      <c r="AD20" s="22">
        <v>1445</v>
      </c>
      <c r="AE20" s="22">
        <v>1722</v>
      </c>
      <c r="AF20" s="22">
        <v>1196</v>
      </c>
      <c r="AG20" s="22">
        <v>7747</v>
      </c>
    </row>
    <row r="21" spans="1:33" x14ac:dyDescent="0.3">
      <c r="A21" s="25" t="s">
        <v>1056</v>
      </c>
      <c r="B21" s="21">
        <v>7</v>
      </c>
      <c r="C21" s="21">
        <v>7</v>
      </c>
      <c r="F21" s="25" t="s">
        <v>1048</v>
      </c>
      <c r="G21" s="21">
        <v>189</v>
      </c>
      <c r="S21" s="25" t="s">
        <v>1000</v>
      </c>
      <c r="T21" s="21">
        <v>129</v>
      </c>
      <c r="U21" s="21">
        <v>206</v>
      </c>
      <c r="V21" s="21">
        <v>335</v>
      </c>
      <c r="X21" s="29"/>
      <c r="Y21" s="30"/>
      <c r="Z21" s="31"/>
      <c r="AA21" s="37" t="s">
        <v>7</v>
      </c>
      <c r="AB21" s="22">
        <v>372</v>
      </c>
      <c r="AC21" s="22">
        <v>1818</v>
      </c>
      <c r="AD21" s="22">
        <v>1346</v>
      </c>
      <c r="AE21" s="22">
        <v>1156</v>
      </c>
      <c r="AF21" s="22">
        <v>1484</v>
      </c>
      <c r="AG21" s="22">
        <v>6176</v>
      </c>
    </row>
    <row r="22" spans="1:33" x14ac:dyDescent="0.3">
      <c r="A22" s="25" t="s">
        <v>1057</v>
      </c>
      <c r="B22" s="21">
        <v>11</v>
      </c>
      <c r="C22" s="21">
        <v>11</v>
      </c>
      <c r="S22" s="25" t="s">
        <v>1048</v>
      </c>
      <c r="T22" s="21">
        <v>599</v>
      </c>
      <c r="U22" s="21">
        <v>401</v>
      </c>
      <c r="V22" s="21">
        <v>1000</v>
      </c>
      <c r="X22" s="29"/>
      <c r="Y22" s="30"/>
      <c r="Z22" s="31"/>
      <c r="AA22" s="37" t="s">
        <v>22</v>
      </c>
      <c r="AB22" s="22">
        <v>1415</v>
      </c>
      <c r="AC22" s="22">
        <v>1271</v>
      </c>
      <c r="AD22" s="22">
        <v>1214</v>
      </c>
      <c r="AE22" s="22">
        <v>1135</v>
      </c>
      <c r="AF22" s="22">
        <v>1566</v>
      </c>
      <c r="AG22" s="22">
        <v>6601</v>
      </c>
    </row>
    <row r="23" spans="1:33" x14ac:dyDescent="0.3">
      <c r="A23" s="25" t="s">
        <v>1058</v>
      </c>
      <c r="B23" s="21">
        <v>24</v>
      </c>
      <c r="C23" s="21">
        <v>24</v>
      </c>
      <c r="X23" s="29"/>
      <c r="Y23" s="30"/>
      <c r="Z23" s="31"/>
      <c r="AA23" s="37" t="s">
        <v>21</v>
      </c>
      <c r="AB23" s="22">
        <v>1362</v>
      </c>
      <c r="AC23" s="22">
        <v>1363</v>
      </c>
      <c r="AD23" s="22">
        <v>1152</v>
      </c>
      <c r="AE23" s="22">
        <v>777</v>
      </c>
      <c r="AF23" s="22">
        <v>750</v>
      </c>
      <c r="AG23" s="22">
        <v>5404</v>
      </c>
    </row>
    <row r="24" spans="1:33" x14ac:dyDescent="0.3">
      <c r="A24" s="25" t="s">
        <v>1059</v>
      </c>
      <c r="B24" s="21">
        <v>9</v>
      </c>
      <c r="C24" s="21">
        <v>9</v>
      </c>
      <c r="X24" s="29"/>
      <c r="Y24" s="30"/>
      <c r="Z24" s="31"/>
    </row>
    <row r="25" spans="1:33" x14ac:dyDescent="0.3">
      <c r="A25" s="25" t="s">
        <v>1060</v>
      </c>
      <c r="B25" s="21">
        <v>6</v>
      </c>
      <c r="C25" s="21">
        <v>6</v>
      </c>
      <c r="X25" s="29"/>
      <c r="Y25" s="30"/>
      <c r="Z25" s="31"/>
    </row>
    <row r="26" spans="1:33" x14ac:dyDescent="0.3">
      <c r="A26" s="25" t="s">
        <v>1048</v>
      </c>
      <c r="B26" s="21">
        <v>189</v>
      </c>
      <c r="C26" s="21">
        <v>189</v>
      </c>
      <c r="X26" s="29"/>
      <c r="Y26" s="30"/>
      <c r="Z26" s="31"/>
    </row>
    <row r="27" spans="1:33" x14ac:dyDescent="0.3">
      <c r="X27" s="29"/>
      <c r="Y27" s="30"/>
      <c r="Z27" s="31"/>
    </row>
    <row r="28" spans="1:33" x14ac:dyDescent="0.3">
      <c r="X28" s="29"/>
      <c r="Y28" s="30"/>
      <c r="Z28" s="31"/>
    </row>
    <row r="29" spans="1:33" x14ac:dyDescent="0.3">
      <c r="X29" s="29"/>
      <c r="Y29" s="30"/>
      <c r="Z29" s="31"/>
    </row>
    <row r="30" spans="1:33" x14ac:dyDescent="0.3">
      <c r="X30" s="29"/>
      <c r="Y30" s="30"/>
      <c r="Z30" s="31"/>
    </row>
    <row r="31" spans="1:33" x14ac:dyDescent="0.3">
      <c r="X31" s="29"/>
      <c r="Y31" s="30"/>
      <c r="Z31" s="31"/>
    </row>
    <row r="32" spans="1:33" x14ac:dyDescent="0.3">
      <c r="X32" s="32"/>
      <c r="Y32" s="33"/>
      <c r="Z32" s="34"/>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50084-F684-481D-8870-57EAEF17E7BE}">
  <dimension ref="A1:X38"/>
  <sheetViews>
    <sheetView showGridLines="0" tabSelected="1" zoomScaleNormal="100" workbookViewId="0">
      <selection activeCell="U2" sqref="U2"/>
    </sheetView>
  </sheetViews>
  <sheetFormatPr defaultRowHeight="14.4" x14ac:dyDescent="0.3"/>
  <cols>
    <col min="1" max="2" width="3.19921875" customWidth="1"/>
    <col min="15" max="15" width="12.19921875" customWidth="1"/>
  </cols>
  <sheetData>
    <row r="1" spans="1:24" x14ac:dyDescent="0.3">
      <c r="A1" s="20"/>
      <c r="B1" s="20"/>
      <c r="C1" s="20"/>
      <c r="D1" s="20"/>
      <c r="E1" s="20"/>
      <c r="F1" s="20"/>
      <c r="G1" s="20"/>
      <c r="H1" s="20"/>
      <c r="I1" s="20"/>
      <c r="J1" s="20"/>
      <c r="K1" s="20"/>
      <c r="L1" s="20"/>
      <c r="M1" s="20"/>
      <c r="N1" s="20"/>
      <c r="O1" s="20"/>
      <c r="P1" s="20"/>
      <c r="Q1" s="20"/>
      <c r="R1" s="20"/>
      <c r="S1" s="20"/>
      <c r="T1" s="20"/>
      <c r="U1" s="20"/>
      <c r="V1" s="20"/>
      <c r="W1" s="20"/>
      <c r="X1" s="20"/>
    </row>
    <row r="2" spans="1:24" ht="21" x14ac:dyDescent="0.4">
      <c r="A2" s="20"/>
      <c r="B2" s="20"/>
      <c r="C2" s="46" t="s">
        <v>1077</v>
      </c>
      <c r="D2" s="20"/>
      <c r="E2" s="20"/>
      <c r="F2" s="20"/>
      <c r="G2" s="20"/>
      <c r="H2" s="20"/>
      <c r="I2" s="20"/>
      <c r="J2" s="20"/>
      <c r="K2" s="20"/>
      <c r="L2" s="20"/>
      <c r="M2" s="20"/>
      <c r="N2" s="20"/>
      <c r="O2" s="20"/>
      <c r="P2" s="20"/>
      <c r="Q2" s="20"/>
      <c r="R2" s="20"/>
      <c r="S2" s="20"/>
      <c r="T2" s="20"/>
      <c r="U2" s="20"/>
      <c r="V2" s="20"/>
      <c r="W2" s="20"/>
      <c r="X2" s="20"/>
    </row>
    <row r="3" spans="1:24" x14ac:dyDescent="0.3">
      <c r="A3" s="20"/>
      <c r="B3" s="20"/>
      <c r="C3" s="20"/>
      <c r="D3" s="20"/>
      <c r="E3" s="20"/>
      <c r="F3" s="20"/>
      <c r="G3" s="20"/>
      <c r="H3" s="20"/>
      <c r="I3" s="20"/>
      <c r="J3" s="20"/>
      <c r="K3" s="20"/>
      <c r="L3" s="20"/>
      <c r="M3" s="20"/>
      <c r="N3" s="20"/>
      <c r="O3" s="20"/>
      <c r="P3" s="20"/>
      <c r="Q3" s="20"/>
      <c r="R3" s="20"/>
      <c r="S3" s="20"/>
      <c r="T3" s="20"/>
      <c r="U3" s="20"/>
      <c r="V3" s="20"/>
      <c r="W3" s="20"/>
      <c r="X3" s="20"/>
    </row>
    <row r="4" spans="1:24" x14ac:dyDescent="0.3">
      <c r="A4" s="20"/>
      <c r="B4" s="20"/>
      <c r="C4" s="20"/>
      <c r="D4" s="20"/>
      <c r="E4" s="20"/>
      <c r="F4" s="20"/>
      <c r="G4" s="20"/>
      <c r="H4" s="20"/>
      <c r="I4" s="20"/>
      <c r="J4" s="20"/>
      <c r="K4" s="20"/>
      <c r="L4" s="20"/>
      <c r="M4" s="20"/>
      <c r="N4" s="20"/>
      <c r="O4" s="20"/>
      <c r="P4" s="20"/>
      <c r="Q4" s="20"/>
      <c r="R4" s="20"/>
      <c r="S4" s="20"/>
      <c r="T4" s="20"/>
      <c r="U4" s="20"/>
      <c r="V4" s="20"/>
      <c r="W4" s="20"/>
      <c r="X4" s="20"/>
    </row>
    <row r="5" spans="1:24" x14ac:dyDescent="0.3">
      <c r="A5" s="20"/>
      <c r="B5" s="20"/>
      <c r="C5" s="20"/>
      <c r="D5" s="20"/>
      <c r="E5" s="20"/>
      <c r="F5" s="20"/>
      <c r="G5" s="20"/>
      <c r="H5" s="20"/>
      <c r="I5" s="20"/>
      <c r="J5" s="20"/>
      <c r="K5" s="20"/>
      <c r="L5" s="20"/>
      <c r="M5" s="20"/>
      <c r="N5" s="20"/>
      <c r="O5" s="20"/>
      <c r="P5" s="20"/>
      <c r="Q5" s="20"/>
      <c r="R5" s="20"/>
      <c r="S5" s="20"/>
      <c r="T5" s="20"/>
      <c r="U5" s="20"/>
      <c r="V5" s="20"/>
      <c r="W5" s="20"/>
      <c r="X5" s="20"/>
    </row>
    <row r="6" spans="1:24" x14ac:dyDescent="0.3">
      <c r="A6" s="20"/>
      <c r="B6" s="20"/>
      <c r="C6" s="20"/>
      <c r="D6" s="20"/>
      <c r="E6" s="20"/>
      <c r="F6" s="20"/>
      <c r="G6" s="20"/>
      <c r="H6" s="20"/>
      <c r="I6" s="20"/>
      <c r="J6" s="20"/>
      <c r="K6" s="20"/>
      <c r="L6" s="20"/>
      <c r="M6" s="20"/>
      <c r="N6" s="20"/>
      <c r="O6" s="20"/>
      <c r="P6" s="20"/>
      <c r="Q6" s="20"/>
      <c r="R6" s="20"/>
      <c r="S6" s="20"/>
      <c r="T6" s="20"/>
      <c r="U6" s="20"/>
      <c r="V6" s="20"/>
      <c r="W6" s="20"/>
      <c r="X6" s="20"/>
    </row>
    <row r="7" spans="1:24" x14ac:dyDescent="0.3">
      <c r="A7" s="20"/>
      <c r="B7" s="20"/>
      <c r="C7" s="20"/>
      <c r="D7" s="20"/>
      <c r="E7" s="20"/>
      <c r="F7" s="20"/>
      <c r="G7" s="20"/>
      <c r="H7" s="20"/>
      <c r="I7" s="20"/>
      <c r="J7" s="20"/>
      <c r="K7" s="20"/>
      <c r="L7" s="20"/>
      <c r="M7" s="20"/>
      <c r="N7" s="20"/>
      <c r="O7" s="20"/>
      <c r="P7" s="20"/>
      <c r="Q7" s="20"/>
      <c r="R7" s="20"/>
      <c r="S7" s="20"/>
      <c r="T7" s="20"/>
      <c r="U7" s="20"/>
      <c r="V7" s="20"/>
      <c r="W7" s="20"/>
      <c r="X7" s="20"/>
    </row>
    <row r="8" spans="1:24" x14ac:dyDescent="0.3">
      <c r="A8" s="20"/>
      <c r="B8" s="20"/>
      <c r="C8" s="20"/>
      <c r="D8" s="20"/>
      <c r="E8" s="20"/>
      <c r="F8" s="20"/>
      <c r="G8" s="20"/>
      <c r="H8" s="20"/>
      <c r="I8" s="20"/>
      <c r="J8" s="20"/>
      <c r="K8" s="20"/>
      <c r="L8" s="20"/>
      <c r="M8" s="20"/>
      <c r="N8" s="20"/>
      <c r="O8" s="20"/>
      <c r="P8" s="20"/>
      <c r="Q8" s="20"/>
      <c r="R8" s="20"/>
      <c r="S8" s="20"/>
      <c r="T8" s="20"/>
      <c r="U8" s="20"/>
      <c r="V8" s="20"/>
      <c r="W8" s="20"/>
      <c r="X8" s="20"/>
    </row>
    <row r="9" spans="1:24" x14ac:dyDescent="0.3">
      <c r="A9" s="20"/>
      <c r="B9" s="20"/>
      <c r="C9" s="20"/>
      <c r="D9" s="20"/>
      <c r="E9" s="20"/>
      <c r="F9" s="20"/>
      <c r="G9" s="20"/>
      <c r="H9" s="20"/>
      <c r="I9" s="20"/>
      <c r="J9" s="20"/>
      <c r="K9" s="20"/>
      <c r="L9" s="20"/>
      <c r="M9" s="20"/>
      <c r="N9" s="20"/>
      <c r="O9" s="20"/>
      <c r="P9" s="20"/>
      <c r="Q9" s="20"/>
      <c r="R9" s="20"/>
      <c r="S9" s="20"/>
      <c r="T9" s="20"/>
      <c r="U9" s="20"/>
      <c r="V9" s="20"/>
      <c r="W9" s="20"/>
      <c r="X9" s="20"/>
    </row>
    <row r="10" spans="1:24"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row>
    <row r="11" spans="1:24"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row>
    <row r="12" spans="1:24"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row>
    <row r="13" spans="1:24" x14ac:dyDescent="0.3">
      <c r="A13" s="20"/>
      <c r="B13" s="20"/>
      <c r="C13" s="20"/>
      <c r="D13" s="20"/>
      <c r="E13" s="20"/>
      <c r="F13" s="20"/>
      <c r="G13" s="20"/>
      <c r="H13" s="20"/>
      <c r="I13" s="20"/>
      <c r="J13" s="20"/>
      <c r="K13" s="20"/>
      <c r="L13" s="42"/>
      <c r="M13" s="20"/>
      <c r="N13" s="20"/>
      <c r="O13" s="20"/>
      <c r="P13" s="20"/>
      <c r="Q13" s="20"/>
      <c r="R13" s="20"/>
      <c r="S13" s="20"/>
      <c r="T13" s="20"/>
      <c r="U13" s="20"/>
      <c r="V13" s="20"/>
      <c r="W13" s="20"/>
      <c r="X13" s="20"/>
    </row>
    <row r="14" spans="1:24"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row>
    <row r="15" spans="1:24" x14ac:dyDescent="0.3">
      <c r="A15" s="20"/>
      <c r="B15" s="20"/>
      <c r="C15" s="20"/>
      <c r="D15" s="20"/>
      <c r="E15" s="20"/>
      <c r="F15" s="20"/>
      <c r="G15" s="20"/>
      <c r="H15" s="20"/>
      <c r="I15" s="20"/>
      <c r="J15" s="20"/>
      <c r="K15" s="20"/>
      <c r="L15" s="20"/>
      <c r="M15" s="20"/>
      <c r="N15" s="38"/>
      <c r="O15" s="44" t="str" cm="1">
        <f t="array" ref="O15:S15">Sheet2!AB5:AF5</f>
        <v>R01</v>
      </c>
      <c r="P15" s="44" t="str">
        <v>R02</v>
      </c>
      <c r="Q15" s="44" t="str">
        <v>R03</v>
      </c>
      <c r="R15" s="44" t="str">
        <v>R04</v>
      </c>
      <c r="S15" s="44" t="str">
        <v>R05</v>
      </c>
      <c r="T15" s="45" t="s">
        <v>1076</v>
      </c>
      <c r="U15" s="20"/>
      <c r="V15" s="20"/>
      <c r="W15" s="20"/>
      <c r="X15" s="20"/>
    </row>
    <row r="16" spans="1:24" x14ac:dyDescent="0.3">
      <c r="A16" s="20"/>
      <c r="B16" s="20"/>
      <c r="C16" s="20"/>
      <c r="D16" s="20"/>
      <c r="E16" s="20"/>
      <c r="F16" s="20"/>
      <c r="G16" s="20"/>
      <c r="H16" s="20"/>
      <c r="I16" s="20"/>
      <c r="J16" s="20"/>
      <c r="K16" s="20"/>
      <c r="L16" s="20"/>
      <c r="M16" s="20"/>
      <c r="N16" s="43" t="str" cm="1">
        <f t="array" ref="N16:T33">IF(Sheet2!AA6:AG23="","",Sheet2!AA6:AG23)</f>
        <v>Cincinnati</v>
      </c>
      <c r="O16" s="39" t="str">
        <v/>
      </c>
      <c r="P16" s="39" t="str">
        <v/>
      </c>
      <c r="Q16" s="39" t="str">
        <v/>
      </c>
      <c r="R16" s="39" t="str">
        <v/>
      </c>
      <c r="S16" s="39" t="str">
        <v/>
      </c>
      <c r="T16" s="39" t="str">
        <v/>
      </c>
      <c r="U16" s="20"/>
      <c r="V16" s="20"/>
      <c r="W16" s="20"/>
      <c r="X16" s="20"/>
    </row>
    <row r="17" spans="1:24" x14ac:dyDescent="0.3">
      <c r="A17" s="20"/>
      <c r="B17" s="20"/>
      <c r="C17" s="20"/>
      <c r="D17" s="20"/>
      <c r="E17" s="20"/>
      <c r="F17" s="20"/>
      <c r="G17" s="20"/>
      <c r="H17" s="20"/>
      <c r="I17" s="20"/>
      <c r="J17" s="20"/>
      <c r="K17" s="20"/>
      <c r="L17" s="20"/>
      <c r="M17" s="20"/>
      <c r="N17" s="40" t="str">
        <v>C0003</v>
      </c>
      <c r="O17" s="41">
        <v>891</v>
      </c>
      <c r="P17" s="41">
        <v>1332</v>
      </c>
      <c r="Q17" s="41">
        <v>1282</v>
      </c>
      <c r="R17" s="41">
        <v>739</v>
      </c>
      <c r="S17" s="41">
        <v>560</v>
      </c>
      <c r="T17" s="41">
        <v>4804</v>
      </c>
      <c r="U17" s="20"/>
      <c r="V17" s="20"/>
      <c r="W17" s="20"/>
      <c r="X17" s="20"/>
    </row>
    <row r="18" spans="1:24" x14ac:dyDescent="0.3">
      <c r="A18" s="20"/>
      <c r="B18" s="20"/>
      <c r="C18" s="20"/>
      <c r="D18" s="20"/>
      <c r="E18" s="20"/>
      <c r="F18" s="20"/>
      <c r="G18" s="20"/>
      <c r="H18" s="20"/>
      <c r="I18" s="20"/>
      <c r="J18" s="20"/>
      <c r="K18" s="20"/>
      <c r="L18" s="20"/>
      <c r="M18" s="20"/>
      <c r="N18" s="40" t="str">
        <v>C0004</v>
      </c>
      <c r="O18" s="41">
        <v>1991</v>
      </c>
      <c r="P18" s="41">
        <v>1886</v>
      </c>
      <c r="Q18" s="41">
        <v>1206</v>
      </c>
      <c r="R18" s="41">
        <v>884</v>
      </c>
      <c r="S18" s="41">
        <v>1722</v>
      </c>
      <c r="T18" s="41">
        <v>7689</v>
      </c>
      <c r="U18" s="20"/>
      <c r="V18" s="20"/>
      <c r="W18" s="20"/>
      <c r="X18" s="20"/>
    </row>
    <row r="19" spans="1:24" x14ac:dyDescent="0.3">
      <c r="A19" s="20"/>
      <c r="B19" s="20"/>
      <c r="C19" s="20"/>
      <c r="D19" s="20"/>
      <c r="E19" s="20"/>
      <c r="F19" s="20"/>
      <c r="G19" s="20"/>
      <c r="H19" s="20"/>
      <c r="I19" s="20"/>
      <c r="J19" s="20"/>
      <c r="K19" s="20"/>
      <c r="L19" s="20"/>
      <c r="M19" s="20"/>
      <c r="N19" s="40" t="str">
        <v>C0011</v>
      </c>
      <c r="O19" s="41">
        <v>1163</v>
      </c>
      <c r="P19" s="41">
        <v>1180</v>
      </c>
      <c r="Q19" s="41">
        <v>1616</v>
      </c>
      <c r="R19" s="41">
        <v>1043</v>
      </c>
      <c r="S19" s="41">
        <v>1747</v>
      </c>
      <c r="T19" s="41">
        <v>6749</v>
      </c>
      <c r="U19" s="20"/>
      <c r="V19" s="20"/>
      <c r="W19" s="20"/>
      <c r="X19" s="20"/>
    </row>
    <row r="20" spans="1:24" x14ac:dyDescent="0.3">
      <c r="A20" s="20"/>
      <c r="B20" s="20"/>
      <c r="C20" s="20"/>
      <c r="D20" s="20"/>
      <c r="E20" s="20"/>
      <c r="F20" s="20"/>
      <c r="G20" s="20"/>
      <c r="H20" s="20"/>
      <c r="I20" s="20"/>
      <c r="J20" s="20"/>
      <c r="K20" s="20"/>
      <c r="L20" s="20"/>
      <c r="M20" s="20"/>
      <c r="N20" s="40" t="str">
        <v>C0012</v>
      </c>
      <c r="O20" s="41">
        <v>1438</v>
      </c>
      <c r="P20" s="41">
        <v>1616</v>
      </c>
      <c r="Q20" s="41">
        <v>866</v>
      </c>
      <c r="R20" s="41">
        <v>829</v>
      </c>
      <c r="S20" s="41">
        <v>2070</v>
      </c>
      <c r="T20" s="41">
        <v>6819</v>
      </c>
      <c r="U20" s="20"/>
      <c r="V20" s="20"/>
      <c r="W20" s="20"/>
      <c r="X20" s="20"/>
    </row>
    <row r="21" spans="1:24" x14ac:dyDescent="0.3">
      <c r="A21" s="20"/>
      <c r="B21" s="20"/>
      <c r="C21" s="20"/>
      <c r="D21" s="20"/>
      <c r="E21" s="20"/>
      <c r="F21" s="20"/>
      <c r="G21" s="20"/>
      <c r="H21" s="20"/>
      <c r="I21" s="20"/>
      <c r="J21" s="20"/>
      <c r="K21" s="20"/>
      <c r="L21" s="20"/>
      <c r="M21" s="20"/>
      <c r="N21" s="43" t="str">
        <v>Cleveland</v>
      </c>
      <c r="O21" s="41" t="str">
        <v/>
      </c>
      <c r="P21" s="41" t="str">
        <v/>
      </c>
      <c r="Q21" s="41" t="str">
        <v/>
      </c>
      <c r="R21" s="41" t="str">
        <v/>
      </c>
      <c r="S21" s="41" t="str">
        <v/>
      </c>
      <c r="T21" s="41" t="str">
        <v/>
      </c>
      <c r="U21" s="20"/>
      <c r="V21" s="20"/>
      <c r="W21" s="20"/>
      <c r="X21" s="20"/>
    </row>
    <row r="22" spans="1:24" x14ac:dyDescent="0.3">
      <c r="A22" s="20"/>
      <c r="B22" s="20"/>
      <c r="C22" s="20"/>
      <c r="D22" s="20"/>
      <c r="E22" s="20"/>
      <c r="F22" s="20"/>
      <c r="G22" s="20"/>
      <c r="H22" s="20"/>
      <c r="I22" s="20"/>
      <c r="J22" s="20"/>
      <c r="K22" s="20"/>
      <c r="L22" s="20"/>
      <c r="M22" s="20"/>
      <c r="N22" s="40" t="str">
        <v>C0002</v>
      </c>
      <c r="O22" s="41">
        <v>1233</v>
      </c>
      <c r="P22" s="41">
        <v>223</v>
      </c>
      <c r="Q22" s="41">
        <v>1680</v>
      </c>
      <c r="R22" s="41">
        <v>990</v>
      </c>
      <c r="S22" s="41">
        <v>1508</v>
      </c>
      <c r="T22" s="41">
        <v>5634</v>
      </c>
      <c r="U22" s="20"/>
      <c r="V22" s="20"/>
      <c r="W22" s="20"/>
      <c r="X22" s="20"/>
    </row>
    <row r="23" spans="1:24" x14ac:dyDescent="0.3">
      <c r="A23" s="20"/>
      <c r="B23" s="20"/>
      <c r="C23" s="20"/>
      <c r="D23" s="20"/>
      <c r="E23" s="20"/>
      <c r="F23" s="20"/>
      <c r="G23" s="20"/>
      <c r="H23" s="20"/>
      <c r="I23" s="20"/>
      <c r="J23" s="20"/>
      <c r="K23" s="20"/>
      <c r="L23" s="20"/>
      <c r="M23" s="20"/>
      <c r="N23" s="40" t="str">
        <v>C0007</v>
      </c>
      <c r="O23" s="41">
        <v>1598</v>
      </c>
      <c r="P23" s="41">
        <v>1907</v>
      </c>
      <c r="Q23" s="41">
        <v>869</v>
      </c>
      <c r="R23" s="41">
        <v>1426</v>
      </c>
      <c r="S23" s="41">
        <v>1416</v>
      </c>
      <c r="T23" s="41">
        <v>7216</v>
      </c>
      <c r="U23" s="20"/>
      <c r="V23" s="20"/>
      <c r="W23" s="20"/>
      <c r="X23" s="20"/>
    </row>
    <row r="24" spans="1:24" x14ac:dyDescent="0.3">
      <c r="A24" s="20"/>
      <c r="B24" s="20"/>
      <c r="C24" s="20"/>
      <c r="D24" s="20"/>
      <c r="E24" s="20"/>
      <c r="F24" s="20"/>
      <c r="G24" s="20"/>
      <c r="H24" s="20"/>
      <c r="I24" s="20"/>
      <c r="J24" s="20"/>
      <c r="K24" s="20"/>
      <c r="L24" s="20"/>
      <c r="M24" s="20"/>
      <c r="N24" s="40" t="str">
        <v>C0008</v>
      </c>
      <c r="O24" s="41">
        <v>900</v>
      </c>
      <c r="P24" s="41">
        <v>1016</v>
      </c>
      <c r="Q24" s="41">
        <v>960</v>
      </c>
      <c r="R24" s="41">
        <v>940</v>
      </c>
      <c r="S24" s="41">
        <v>1193</v>
      </c>
      <c r="T24" s="41">
        <v>5009</v>
      </c>
      <c r="U24" s="20"/>
      <c r="V24" s="20"/>
      <c r="W24" s="20"/>
      <c r="X24" s="20"/>
    </row>
    <row r="25" spans="1:24" x14ac:dyDescent="0.3">
      <c r="A25" s="20"/>
      <c r="B25" s="20"/>
      <c r="C25" s="20"/>
      <c r="D25" s="20"/>
      <c r="E25" s="20"/>
      <c r="F25" s="20"/>
      <c r="G25" s="20"/>
      <c r="H25" s="20"/>
      <c r="I25" s="20"/>
      <c r="J25" s="20"/>
      <c r="K25" s="20"/>
      <c r="L25" s="20"/>
      <c r="M25" s="20"/>
      <c r="N25" s="40" t="str">
        <v>C0010</v>
      </c>
      <c r="O25" s="41">
        <v>900</v>
      </c>
      <c r="P25" s="41">
        <v>1470</v>
      </c>
      <c r="Q25" s="41">
        <v>1617</v>
      </c>
      <c r="R25" s="41">
        <v>1314</v>
      </c>
      <c r="S25" s="41">
        <v>941</v>
      </c>
      <c r="T25" s="41">
        <v>6242</v>
      </c>
      <c r="U25" s="20"/>
      <c r="V25" s="20"/>
      <c r="W25" s="20"/>
      <c r="X25" s="20"/>
    </row>
    <row r="26" spans="1:24" x14ac:dyDescent="0.3">
      <c r="A26" s="20"/>
      <c r="B26" s="20"/>
      <c r="C26" s="20"/>
      <c r="D26" s="20"/>
      <c r="E26" s="20"/>
      <c r="F26" s="20"/>
      <c r="G26" s="20"/>
      <c r="H26" s="20"/>
      <c r="I26" s="20"/>
      <c r="J26" s="20"/>
      <c r="K26" s="20"/>
      <c r="L26" s="20"/>
      <c r="M26" s="20"/>
      <c r="N26" s="40" t="str">
        <v>C0013</v>
      </c>
      <c r="O26" s="41">
        <v>1255</v>
      </c>
      <c r="P26" s="41">
        <v>516</v>
      </c>
      <c r="Q26" s="41">
        <v>1874</v>
      </c>
      <c r="R26" s="41">
        <v>1863</v>
      </c>
      <c r="S26" s="41">
        <v>1722</v>
      </c>
      <c r="T26" s="41">
        <v>7230</v>
      </c>
      <c r="U26" s="20"/>
      <c r="V26" s="20"/>
      <c r="W26" s="20"/>
      <c r="X26" s="20"/>
    </row>
    <row r="27" spans="1:24" x14ac:dyDescent="0.3">
      <c r="A27" s="20"/>
      <c r="B27" s="20"/>
      <c r="C27" s="20"/>
      <c r="D27" s="20"/>
      <c r="E27" s="20"/>
      <c r="F27" s="20"/>
      <c r="G27" s="20"/>
      <c r="H27" s="20"/>
      <c r="I27" s="20"/>
      <c r="J27" s="20"/>
      <c r="K27" s="20"/>
      <c r="L27" s="20"/>
      <c r="M27" s="20"/>
      <c r="N27" s="40" t="str">
        <v>C0015</v>
      </c>
      <c r="O27" s="41">
        <v>1138</v>
      </c>
      <c r="P27" s="41">
        <v>1898</v>
      </c>
      <c r="Q27" s="41">
        <v>1482</v>
      </c>
      <c r="R27" s="41">
        <v>846</v>
      </c>
      <c r="S27" s="41">
        <v>1154</v>
      </c>
      <c r="T27" s="41">
        <v>6518</v>
      </c>
      <c r="U27" s="20"/>
      <c r="V27" s="20"/>
      <c r="W27" s="20"/>
      <c r="X27" s="20"/>
    </row>
    <row r="28" spans="1:24" x14ac:dyDescent="0.3">
      <c r="A28" s="20"/>
      <c r="B28" s="20"/>
      <c r="C28" s="20"/>
      <c r="D28" s="20"/>
      <c r="E28" s="20"/>
      <c r="F28" s="20"/>
      <c r="G28" s="20"/>
      <c r="H28" s="20"/>
      <c r="I28" s="20"/>
      <c r="J28" s="20"/>
      <c r="K28" s="20"/>
      <c r="L28" s="20"/>
      <c r="M28" s="20"/>
      <c r="N28" s="43" t="str">
        <v>Columbus</v>
      </c>
      <c r="O28" s="41" t="str">
        <v/>
      </c>
      <c r="P28" s="41" t="str">
        <v/>
      </c>
      <c r="Q28" s="41" t="str">
        <v/>
      </c>
      <c r="R28" s="41" t="str">
        <v/>
      </c>
      <c r="S28" s="41" t="str">
        <v/>
      </c>
      <c r="T28" s="41" t="str">
        <v/>
      </c>
      <c r="U28" s="20"/>
      <c r="V28" s="20"/>
      <c r="W28" s="20"/>
      <c r="X28" s="20"/>
    </row>
    <row r="29" spans="1:24" x14ac:dyDescent="0.3">
      <c r="A29" s="20"/>
      <c r="B29" s="20"/>
      <c r="C29" s="20"/>
      <c r="D29" s="20"/>
      <c r="E29" s="20"/>
      <c r="F29" s="20"/>
      <c r="G29" s="20"/>
      <c r="H29" s="20"/>
      <c r="I29" s="20"/>
      <c r="J29" s="20"/>
      <c r="K29" s="20"/>
      <c r="L29" s="20"/>
      <c r="M29" s="20"/>
      <c r="N29" s="40" t="str">
        <v>C0001</v>
      </c>
      <c r="O29" s="41">
        <v>1655</v>
      </c>
      <c r="P29" s="41">
        <v>805</v>
      </c>
      <c r="Q29" s="41">
        <v>2263</v>
      </c>
      <c r="R29" s="41">
        <v>987</v>
      </c>
      <c r="S29" s="41">
        <v>1075</v>
      </c>
      <c r="T29" s="41">
        <v>6785</v>
      </c>
      <c r="U29" s="20"/>
      <c r="V29" s="20"/>
      <c r="W29" s="20"/>
      <c r="X29" s="20"/>
    </row>
    <row r="30" spans="1:24" x14ac:dyDescent="0.3">
      <c r="A30" s="20"/>
      <c r="B30" s="20"/>
      <c r="C30" s="20"/>
      <c r="D30" s="20"/>
      <c r="E30" s="20"/>
      <c r="F30" s="20"/>
      <c r="G30" s="20"/>
      <c r="H30" s="20"/>
      <c r="I30" s="20"/>
      <c r="J30" s="20"/>
      <c r="K30" s="20"/>
      <c r="L30" s="20"/>
      <c r="M30" s="20"/>
      <c r="N30" s="40" t="str">
        <v>C0005</v>
      </c>
      <c r="O30" s="41">
        <v>1104</v>
      </c>
      <c r="P30" s="41">
        <v>2280</v>
      </c>
      <c r="Q30" s="41">
        <v>1445</v>
      </c>
      <c r="R30" s="41">
        <v>1722</v>
      </c>
      <c r="S30" s="41">
        <v>1196</v>
      </c>
      <c r="T30" s="41">
        <v>7747</v>
      </c>
      <c r="U30" s="20"/>
      <c r="V30" s="20"/>
      <c r="W30" s="20"/>
      <c r="X30" s="20"/>
    </row>
    <row r="31" spans="1:24" x14ac:dyDescent="0.3">
      <c r="A31" s="20"/>
      <c r="B31" s="20"/>
      <c r="C31" s="20"/>
      <c r="D31" s="20"/>
      <c r="E31" s="20"/>
      <c r="F31" s="20"/>
      <c r="G31" s="20"/>
      <c r="H31" s="20"/>
      <c r="I31" s="20"/>
      <c r="J31" s="20"/>
      <c r="K31" s="20"/>
      <c r="L31" s="20"/>
      <c r="M31" s="20"/>
      <c r="N31" s="40" t="str">
        <v>C0006</v>
      </c>
      <c r="O31" s="41">
        <v>372</v>
      </c>
      <c r="P31" s="41">
        <v>1818</v>
      </c>
      <c r="Q31" s="41">
        <v>1346</v>
      </c>
      <c r="R31" s="41">
        <v>1156</v>
      </c>
      <c r="S31" s="41">
        <v>1484</v>
      </c>
      <c r="T31" s="41">
        <v>6176</v>
      </c>
      <c r="U31" s="20"/>
      <c r="V31" s="20"/>
      <c r="W31" s="20"/>
      <c r="X31" s="20"/>
    </row>
    <row r="32" spans="1:24" x14ac:dyDescent="0.3">
      <c r="A32" s="20"/>
      <c r="B32" s="20"/>
      <c r="C32" s="20"/>
      <c r="D32" s="20"/>
      <c r="E32" s="20"/>
      <c r="F32" s="20"/>
      <c r="G32" s="20"/>
      <c r="H32" s="20"/>
      <c r="I32" s="20"/>
      <c r="J32" s="20"/>
      <c r="K32" s="20"/>
      <c r="L32" s="20"/>
      <c r="M32" s="20"/>
      <c r="N32" s="40" t="str">
        <v>C0009</v>
      </c>
      <c r="O32" s="41">
        <v>1415</v>
      </c>
      <c r="P32" s="41">
        <v>1271</v>
      </c>
      <c r="Q32" s="41">
        <v>1214</v>
      </c>
      <c r="R32" s="41">
        <v>1135</v>
      </c>
      <c r="S32" s="41">
        <v>1566</v>
      </c>
      <c r="T32" s="41">
        <v>6601</v>
      </c>
      <c r="U32" s="20"/>
      <c r="V32" s="20"/>
      <c r="W32" s="20"/>
      <c r="X32" s="20"/>
    </row>
    <row r="33" spans="1:24" x14ac:dyDescent="0.3">
      <c r="A33" s="20"/>
      <c r="B33" s="20"/>
      <c r="C33" s="20"/>
      <c r="D33" s="20"/>
      <c r="E33" s="20"/>
      <c r="F33" s="20"/>
      <c r="G33" s="20"/>
      <c r="H33" s="20"/>
      <c r="I33" s="20"/>
      <c r="J33" s="20"/>
      <c r="K33" s="20"/>
      <c r="L33" s="20"/>
      <c r="M33" s="20"/>
      <c r="N33" s="40" t="str">
        <v>C0014</v>
      </c>
      <c r="O33" s="41">
        <v>1362</v>
      </c>
      <c r="P33" s="41">
        <v>1363</v>
      </c>
      <c r="Q33" s="41">
        <v>1152</v>
      </c>
      <c r="R33" s="41">
        <v>777</v>
      </c>
      <c r="S33" s="41">
        <v>750</v>
      </c>
      <c r="T33" s="41">
        <v>5404</v>
      </c>
      <c r="U33" s="20"/>
      <c r="V33" s="20"/>
      <c r="W33" s="20"/>
      <c r="X33" s="20"/>
    </row>
    <row r="34" spans="1:24" x14ac:dyDescent="0.3">
      <c r="A34" s="20"/>
      <c r="B34" s="20"/>
      <c r="C34" s="20"/>
      <c r="D34" s="20"/>
      <c r="E34" s="20"/>
      <c r="F34" s="20"/>
      <c r="G34" s="20"/>
      <c r="H34" s="20"/>
      <c r="I34" s="20"/>
      <c r="J34" s="20"/>
      <c r="K34" s="20"/>
      <c r="L34" s="20"/>
      <c r="M34" s="20"/>
      <c r="N34" s="20"/>
      <c r="O34" s="20"/>
      <c r="P34" s="20"/>
      <c r="Q34" s="20"/>
      <c r="R34" s="20"/>
      <c r="S34" s="20"/>
      <c r="T34" s="20"/>
      <c r="U34" s="20"/>
      <c r="V34" s="20"/>
      <c r="W34" s="20"/>
      <c r="X34" s="20"/>
    </row>
    <row r="35" spans="1:24" x14ac:dyDescent="0.3">
      <c r="A35" s="20"/>
      <c r="B35" s="20"/>
      <c r="C35" s="20"/>
      <c r="D35" s="20"/>
      <c r="E35" s="20"/>
      <c r="F35" s="20"/>
      <c r="G35" s="20"/>
      <c r="H35" s="20"/>
      <c r="I35" s="20"/>
      <c r="J35" s="20"/>
      <c r="K35" s="20"/>
      <c r="L35" s="20"/>
      <c r="M35" s="20"/>
      <c r="N35" s="20"/>
      <c r="O35" s="20"/>
      <c r="P35" s="20"/>
      <c r="Q35" s="20"/>
      <c r="R35" s="20"/>
      <c r="S35" s="20"/>
      <c r="T35" s="20"/>
      <c r="U35" s="20"/>
      <c r="V35" s="20"/>
      <c r="W35" s="20"/>
      <c r="X35" s="20"/>
    </row>
    <row r="36" spans="1:24"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row>
    <row r="37" spans="1:24"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row>
    <row r="38" spans="1:24"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row>
  </sheetData>
  <conditionalFormatting sqref="O17:S33">
    <cfRule type="dataBar" priority="2">
      <dataBar>
        <cfvo type="num" val="0"/>
        <cfvo type="formula" val="MAX($O$17:$S$33)*2"/>
        <color theme="1" tint="0.14999847407452621"/>
      </dataBar>
      <extLst>
        <ext xmlns:x14="http://schemas.microsoft.com/office/spreadsheetml/2009/9/main" uri="{B025F937-C7B1-47D3-B67F-A62EFF666E3E}">
          <x14:id>{4F576119-DE2E-4842-964F-46135A61707C}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5" id="{F11593E8-1B63-487F-A5A9-01CE12FC82AB}">
            <xm:f>O$15=Sheet2!$Q$17</xm:f>
            <x14:dxf>
              <fill>
                <patternFill>
                  <bgColor theme="9"/>
                </patternFill>
              </fill>
              <border>
                <left style="thin">
                  <color theme="1" tint="0.24994659260841701"/>
                </left>
                <right style="thin">
                  <color theme="1" tint="0.24994659260841701"/>
                </right>
                <vertical/>
                <horizontal/>
              </border>
            </x14:dxf>
          </x14:cfRule>
          <xm:sqref>O15:S33</xm:sqref>
        </x14:conditionalFormatting>
        <x14:conditionalFormatting xmlns:xm="http://schemas.microsoft.com/office/excel/2006/main">
          <x14:cfRule type="dataBar" id="{4F576119-DE2E-4842-964F-46135A61707C}">
            <x14:dataBar minLength="0" maxLength="100" gradient="0">
              <x14:cfvo type="num">
                <xm:f>0</xm:f>
              </x14:cfvo>
              <x14:cfvo type="formula">
                <xm:f>MAX($O$17:$S$33)*2</xm:f>
              </x14:cfvo>
              <x14:negativeFillColor rgb="FFFF0000"/>
              <x14:axisColor rgb="FF000000"/>
            </x14:dataBar>
          </x14:cfRule>
          <xm:sqref>O17:S33</xm:sqref>
        </x14:conditionalFormatting>
      </x14:conditionalFormatting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32" zoomScaleNormal="80" workbookViewId="0">
      <selection activeCell="J11" sqref="J11"/>
    </sheetView>
  </sheetViews>
  <sheetFormatPr defaultRowHeight="14.4" x14ac:dyDescent="0.3"/>
  <cols>
    <col min="5" max="5" width="10.8984375" customWidth="1"/>
    <col min="6" max="6" width="9.8984375" customWidth="1"/>
    <col min="9" max="9" width="8.6992187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Data</vt:lpstr>
      <vt:lpstr>Sheet2</vt:lpstr>
      <vt:lpstr>Sheet1</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 V N D PRASAD CH</cp:lastModifiedBy>
  <dcterms:created xsi:type="dcterms:W3CDTF">2021-03-14T20:21:32Z</dcterms:created>
  <dcterms:modified xsi:type="dcterms:W3CDTF">2025-09-29T08:18:06Z</dcterms:modified>
</cp:coreProperties>
</file>