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ractice\"/>
    </mc:Choice>
  </mc:AlternateContent>
  <bookViews>
    <workbookView xWindow="480" yWindow="135" windowWidth="14880" windowHeight="9270" activeTab="1"/>
  </bookViews>
  <sheets>
    <sheet name="Product Assessment" sheetId="1" r:id="rId1"/>
    <sheet name="License" sheetId="4" r:id="rId2"/>
    <sheet name="Sheet2" sheetId="2" r:id="rId3"/>
    <sheet name="Sheet3" sheetId="3" r:id="rId4"/>
  </sheets>
  <calcPr calcId="152511"/>
</workbook>
</file>

<file path=xl/calcChain.xml><?xml version="1.0" encoding="utf-8"?>
<calcChain xmlns="http://schemas.openxmlformats.org/spreadsheetml/2006/main">
  <c r="D35" i="1" l="1"/>
  <c r="E35" i="1" s="1"/>
  <c r="K35" i="1"/>
  <c r="J35" i="1" s="1"/>
  <c r="D36" i="1"/>
  <c r="Q36" i="1" s="1"/>
  <c r="P36" i="1" s="1"/>
  <c r="E36" i="1"/>
  <c r="H36" i="1"/>
  <c r="G36" i="1" s="1"/>
  <c r="K36" i="1"/>
  <c r="J36" i="1" s="1"/>
  <c r="N36" i="1"/>
  <c r="M36" i="1" s="1"/>
  <c r="D37" i="1"/>
  <c r="E37" i="1" s="1"/>
  <c r="D38" i="1"/>
  <c r="E38" i="1"/>
  <c r="H38" i="1"/>
  <c r="G38" i="1" s="1"/>
  <c r="K38" i="1"/>
  <c r="J38" i="1" s="1"/>
  <c r="N38" i="1"/>
  <c r="M38" i="1" s="1"/>
  <c r="Q38" i="1"/>
  <c r="P38" i="1" s="1"/>
  <c r="D39" i="1"/>
  <c r="E39" i="1" s="1"/>
  <c r="K39" i="1"/>
  <c r="J39" i="1" s="1"/>
  <c r="N39" i="1"/>
  <c r="M39" i="1" s="1"/>
  <c r="D40" i="1"/>
  <c r="Q40" i="1" s="1"/>
  <c r="P40" i="1" s="1"/>
  <c r="E40" i="1"/>
  <c r="H40" i="1"/>
  <c r="G40" i="1" s="1"/>
  <c r="K40" i="1"/>
  <c r="J40" i="1" s="1"/>
  <c r="N40" i="1"/>
  <c r="M40" i="1" s="1"/>
  <c r="D41" i="1"/>
  <c r="N41" i="1" s="1"/>
  <c r="M41" i="1" s="1"/>
  <c r="E41" i="1"/>
  <c r="K41" i="1"/>
  <c r="J41" i="1" s="1"/>
  <c r="D42" i="1"/>
  <c r="H42" i="1" s="1"/>
  <c r="G42" i="1" s="1"/>
  <c r="E42" i="1"/>
  <c r="K42" i="1"/>
  <c r="J42" i="1" s="1"/>
  <c r="N42" i="1"/>
  <c r="M42" i="1" s="1"/>
  <c r="D43" i="1"/>
  <c r="N43" i="1" s="1"/>
  <c r="M43" i="1" s="1"/>
  <c r="E43" i="1"/>
  <c r="D44" i="1"/>
  <c r="E44" i="1" s="1"/>
  <c r="K44" i="1"/>
  <c r="J44" i="1" s="1"/>
  <c r="D45" i="1"/>
  <c r="N45" i="1" s="1"/>
  <c r="M45" i="1" s="1"/>
  <c r="E45" i="1"/>
  <c r="K45" i="1"/>
  <c r="J45" i="1" s="1"/>
  <c r="D46" i="1"/>
  <c r="Q46" i="1" s="1"/>
  <c r="P46" i="1" s="1"/>
  <c r="E46" i="1"/>
  <c r="H46" i="1"/>
  <c r="G46" i="1" s="1"/>
  <c r="N46" i="1"/>
  <c r="M46" i="1" s="1"/>
  <c r="D47" i="1"/>
  <c r="K47" i="1" s="1"/>
  <c r="J47" i="1" s="1"/>
  <c r="E47" i="1"/>
  <c r="H47" i="1"/>
  <c r="G47" i="1" s="1"/>
  <c r="Q47" i="1"/>
  <c r="P47" i="1" s="1"/>
  <c r="D48" i="1"/>
  <c r="E48" i="1"/>
  <c r="H48" i="1"/>
  <c r="G48" i="1" s="1"/>
  <c r="K48" i="1"/>
  <c r="J48" i="1" s="1"/>
  <c r="N48" i="1"/>
  <c r="M48" i="1" s="1"/>
  <c r="Q48" i="1"/>
  <c r="P48" i="1" s="1"/>
  <c r="D49" i="1"/>
  <c r="H49" i="1" s="1"/>
  <c r="G49" i="1" s="1"/>
  <c r="E49" i="1"/>
  <c r="Q49" i="1"/>
  <c r="P49" i="1" s="1"/>
  <c r="D50" i="1"/>
  <c r="H50" i="1" s="1"/>
  <c r="G50" i="1" s="1"/>
  <c r="E50" i="1"/>
  <c r="N50" i="1"/>
  <c r="M50" i="1" s="1"/>
  <c r="Q50" i="1"/>
  <c r="P50" i="1" s="1"/>
  <c r="D51" i="1"/>
  <c r="H51" i="1" s="1"/>
  <c r="G51" i="1" s="1"/>
  <c r="E51" i="1"/>
  <c r="Q51" i="1"/>
  <c r="P51" i="1" s="1"/>
  <c r="D52" i="1"/>
  <c r="K52" i="1" s="1"/>
  <c r="J52" i="1" s="1"/>
  <c r="E52" i="1"/>
  <c r="H52" i="1"/>
  <c r="G52" i="1" s="1"/>
  <c r="N52" i="1"/>
  <c r="M52" i="1" s="1"/>
  <c r="Q52" i="1"/>
  <c r="P52" i="1" s="1"/>
  <c r="D53" i="1"/>
  <c r="H53" i="1" s="1"/>
  <c r="G53" i="1" s="1"/>
  <c r="E53" i="1"/>
  <c r="N53" i="1"/>
  <c r="M53" i="1" s="1"/>
  <c r="Q53" i="1"/>
  <c r="P53" i="1" s="1"/>
  <c r="D54" i="1"/>
  <c r="H54" i="1" s="1"/>
  <c r="G54" i="1" s="1"/>
  <c r="E54" i="1"/>
  <c r="N54" i="1"/>
  <c r="M54" i="1" s="1"/>
  <c r="Q54" i="1"/>
  <c r="P54" i="1" s="1"/>
  <c r="D55" i="1"/>
  <c r="E55" i="1" s="1"/>
  <c r="D56" i="1"/>
  <c r="E56" i="1" s="1"/>
  <c r="D57" i="1"/>
  <c r="K57" i="1" s="1"/>
  <c r="J57" i="1" s="1"/>
  <c r="E57" i="1"/>
  <c r="D58" i="1"/>
  <c r="H58" i="1" s="1"/>
  <c r="G58" i="1" s="1"/>
  <c r="D59" i="1"/>
  <c r="H59" i="1" s="1"/>
  <c r="G59" i="1" s="1"/>
  <c r="D60" i="1"/>
  <c r="E60" i="1" s="1"/>
  <c r="D61" i="1"/>
  <c r="E61" i="1" s="1"/>
  <c r="D62" i="1"/>
  <c r="E62" i="1" s="1"/>
  <c r="D63" i="1"/>
  <c r="H63" i="1" s="1"/>
  <c r="G63" i="1" s="1"/>
  <c r="D64" i="1"/>
  <c r="E64" i="1" s="1"/>
  <c r="D65" i="1"/>
  <c r="E65" i="1" s="1"/>
  <c r="D66" i="1"/>
  <c r="H66" i="1" s="1"/>
  <c r="G66" i="1" s="1"/>
  <c r="D67" i="1"/>
  <c r="E67" i="1" s="1"/>
  <c r="D72" i="1"/>
  <c r="K72" i="1" s="1"/>
  <c r="J72" i="1" s="1"/>
  <c r="D71" i="1"/>
  <c r="E71" i="1" s="1"/>
  <c r="Q57" i="1" l="1"/>
  <c r="P57" i="1" s="1"/>
  <c r="K54" i="1"/>
  <c r="J54" i="1" s="1"/>
  <c r="K53" i="1"/>
  <c r="J53" i="1" s="1"/>
  <c r="N51" i="1"/>
  <c r="M51" i="1" s="1"/>
  <c r="K51" i="1"/>
  <c r="J51" i="1" s="1"/>
  <c r="K50" i="1"/>
  <c r="J50" i="1" s="1"/>
  <c r="N49" i="1"/>
  <c r="M49" i="1" s="1"/>
  <c r="K49" i="1"/>
  <c r="J49" i="1" s="1"/>
  <c r="N47" i="1"/>
  <c r="M47" i="1" s="1"/>
  <c r="K46" i="1"/>
  <c r="J46" i="1" s="1"/>
  <c r="Q45" i="1"/>
  <c r="P45" i="1" s="1"/>
  <c r="H45" i="1"/>
  <c r="G45" i="1" s="1"/>
  <c r="Q44" i="1"/>
  <c r="P44" i="1" s="1"/>
  <c r="H44" i="1"/>
  <c r="G44" i="1" s="1"/>
  <c r="N44" i="1"/>
  <c r="M44" i="1" s="1"/>
  <c r="K43" i="1"/>
  <c r="J43" i="1" s="1"/>
  <c r="Q43" i="1"/>
  <c r="P43" i="1" s="1"/>
  <c r="H43" i="1"/>
  <c r="G43" i="1" s="1"/>
  <c r="Q42" i="1"/>
  <c r="P42" i="1" s="1"/>
  <c r="Q41" i="1"/>
  <c r="P41" i="1" s="1"/>
  <c r="H41" i="1"/>
  <c r="G41" i="1" s="1"/>
  <c r="Q39" i="1"/>
  <c r="P39" i="1" s="1"/>
  <c r="H39" i="1"/>
  <c r="G39" i="1" s="1"/>
  <c r="Q37" i="1"/>
  <c r="P37" i="1" s="1"/>
  <c r="H37" i="1"/>
  <c r="G37" i="1" s="1"/>
  <c r="N37" i="1"/>
  <c r="M37" i="1" s="1"/>
  <c r="K37" i="1"/>
  <c r="J37" i="1" s="1"/>
  <c r="Q35" i="1"/>
  <c r="P35" i="1" s="1"/>
  <c r="H35" i="1"/>
  <c r="G35" i="1" s="1"/>
  <c r="N35" i="1"/>
  <c r="M35" i="1" s="1"/>
  <c r="K64" i="1"/>
  <c r="J64" i="1" s="1"/>
  <c r="N55" i="1"/>
  <c r="M55" i="1" s="1"/>
  <c r="H55" i="1"/>
  <c r="G55" i="1" s="1"/>
  <c r="N57" i="1"/>
  <c r="M57" i="1" s="1"/>
  <c r="H62" i="1"/>
  <c r="G62" i="1" s="1"/>
  <c r="H57" i="1"/>
  <c r="G57" i="1" s="1"/>
  <c r="Q55" i="1"/>
  <c r="P55" i="1" s="1"/>
  <c r="K55" i="1"/>
  <c r="J55" i="1" s="1"/>
  <c r="Q59" i="1"/>
  <c r="P59" i="1" s="1"/>
  <c r="Q58" i="1"/>
  <c r="P58" i="1" s="1"/>
  <c r="N56" i="1"/>
  <c r="M56" i="1" s="1"/>
  <c r="H56" i="1"/>
  <c r="G56" i="1" s="1"/>
  <c r="N59" i="1"/>
  <c r="M59" i="1" s="1"/>
  <c r="N58" i="1"/>
  <c r="M58" i="1" s="1"/>
  <c r="H65" i="1"/>
  <c r="G65" i="1" s="1"/>
  <c r="E63" i="1"/>
  <c r="E59" i="1"/>
  <c r="E58" i="1"/>
  <c r="Q56" i="1"/>
  <c r="P56" i="1" s="1"/>
  <c r="K56" i="1"/>
  <c r="J56" i="1" s="1"/>
  <c r="K58" i="1"/>
  <c r="J58" i="1" s="1"/>
  <c r="K59" i="1"/>
  <c r="J59" i="1" s="1"/>
  <c r="H64" i="1"/>
  <c r="G64" i="1" s="1"/>
  <c r="N63" i="1"/>
  <c r="M63" i="1" s="1"/>
  <c r="N60" i="1"/>
  <c r="M60" i="1" s="1"/>
  <c r="H60" i="1"/>
  <c r="G60" i="1" s="1"/>
  <c r="N66" i="1"/>
  <c r="M66" i="1" s="1"/>
  <c r="N64" i="1"/>
  <c r="M64" i="1" s="1"/>
  <c r="Q63" i="1"/>
  <c r="P63" i="1" s="1"/>
  <c r="N62" i="1"/>
  <c r="M62" i="1" s="1"/>
  <c r="Q60" i="1"/>
  <c r="P60" i="1" s="1"/>
  <c r="K60" i="1"/>
  <c r="J60" i="1" s="1"/>
  <c r="N61" i="1"/>
  <c r="M61" i="1" s="1"/>
  <c r="H61" i="1"/>
  <c r="G61" i="1" s="1"/>
  <c r="Q61" i="1"/>
  <c r="P61" i="1" s="1"/>
  <c r="K61" i="1"/>
  <c r="J61" i="1" s="1"/>
  <c r="E66" i="1"/>
  <c r="Q64" i="1"/>
  <c r="P64" i="1" s="1"/>
  <c r="K63" i="1"/>
  <c r="J63" i="1" s="1"/>
  <c r="Q62" i="1"/>
  <c r="P62" i="1" s="1"/>
  <c r="K62" i="1"/>
  <c r="J62" i="1" s="1"/>
  <c r="Q66" i="1"/>
  <c r="P66" i="1" s="1"/>
  <c r="N65" i="1"/>
  <c r="M65" i="1" s="1"/>
  <c r="K66" i="1"/>
  <c r="J66" i="1" s="1"/>
  <c r="Q65" i="1"/>
  <c r="P65" i="1" s="1"/>
  <c r="K65" i="1"/>
  <c r="J65" i="1" s="1"/>
  <c r="H72" i="1"/>
  <c r="G72" i="1" s="1"/>
  <c r="N71" i="1"/>
  <c r="M71" i="1" s="1"/>
  <c r="H71" i="1"/>
  <c r="G71" i="1" s="1"/>
  <c r="Q72" i="1"/>
  <c r="P72" i="1" s="1"/>
  <c r="E72" i="1"/>
  <c r="N67" i="1"/>
  <c r="M67" i="1" s="1"/>
  <c r="H67" i="1"/>
  <c r="G67" i="1" s="1"/>
  <c r="N72" i="1"/>
  <c r="M72" i="1" s="1"/>
  <c r="Q71" i="1"/>
  <c r="P71" i="1" s="1"/>
  <c r="K71" i="1"/>
  <c r="J71" i="1" s="1"/>
  <c r="Q67" i="1"/>
  <c r="P67" i="1" s="1"/>
  <c r="K67" i="1"/>
  <c r="J67" i="1" s="1"/>
  <c r="D70" i="1"/>
  <c r="E70" i="1" s="1"/>
  <c r="D69" i="1"/>
  <c r="E69" i="1" s="1"/>
  <c r="D68" i="1"/>
  <c r="K68" i="1" s="1"/>
  <c r="J68" i="1" s="1"/>
  <c r="D34" i="1"/>
  <c r="K34" i="1" s="1"/>
  <c r="J34" i="1" s="1"/>
  <c r="D33" i="1"/>
  <c r="E33" i="1" s="1"/>
  <c r="D32" i="1"/>
  <c r="H32" i="1" s="1"/>
  <c r="G32" i="1" s="1"/>
  <c r="D31" i="1"/>
  <c r="H31" i="1" s="1"/>
  <c r="G31" i="1" s="1"/>
  <c r="N70" i="1" l="1"/>
  <c r="M70" i="1" s="1"/>
  <c r="H70" i="1"/>
  <c r="G70" i="1" s="1"/>
  <c r="Q70" i="1"/>
  <c r="P70" i="1" s="1"/>
  <c r="K70" i="1"/>
  <c r="J70" i="1" s="1"/>
  <c r="N69" i="1"/>
  <c r="M69" i="1" s="1"/>
  <c r="H69" i="1"/>
  <c r="G69" i="1" s="1"/>
  <c r="Q69" i="1"/>
  <c r="P69" i="1" s="1"/>
  <c r="K69" i="1"/>
  <c r="J69" i="1" s="1"/>
  <c r="Q68" i="1"/>
  <c r="P68" i="1" s="1"/>
  <c r="H68" i="1"/>
  <c r="G68" i="1" s="1"/>
  <c r="N68" i="1"/>
  <c r="M68" i="1" s="1"/>
  <c r="E68" i="1"/>
  <c r="Q34" i="1"/>
  <c r="P34" i="1" s="1"/>
  <c r="H34" i="1"/>
  <c r="G34" i="1" s="1"/>
  <c r="N34" i="1"/>
  <c r="M34" i="1" s="1"/>
  <c r="E34" i="1"/>
  <c r="Q32" i="1"/>
  <c r="P32" i="1" s="1"/>
  <c r="Q31" i="1"/>
  <c r="P31" i="1" s="1"/>
  <c r="N33" i="1"/>
  <c r="H33" i="1"/>
  <c r="Q33" i="1"/>
  <c r="K33" i="1"/>
  <c r="K32" i="1"/>
  <c r="J32" i="1" s="1"/>
  <c r="E32" i="1"/>
  <c r="N32" i="1"/>
  <c r="M32" i="1" s="1"/>
  <c r="K31" i="1"/>
  <c r="J31" i="1" s="1"/>
  <c r="E31" i="1"/>
  <c r="N31" i="1"/>
  <c r="M31" i="1" s="1"/>
  <c r="D30" i="1"/>
  <c r="Q30" i="1" s="1"/>
  <c r="D29" i="1"/>
  <c r="Q29" i="1" s="1"/>
  <c r="G33" i="1" l="1"/>
  <c r="M33" i="1"/>
  <c r="J33" i="1"/>
  <c r="P33" i="1"/>
  <c r="E29" i="1"/>
  <c r="P29" i="1"/>
  <c r="K30" i="1"/>
  <c r="N30" i="1"/>
  <c r="H30" i="1"/>
  <c r="E30" i="1"/>
  <c r="N29" i="1"/>
  <c r="M29" i="1" s="1"/>
  <c r="H29" i="1"/>
  <c r="G29" i="1" s="1"/>
  <c r="K29" i="1"/>
  <c r="J29" i="1" s="1"/>
  <c r="D23" i="1"/>
  <c r="D25" i="1"/>
  <c r="Q25" i="1" s="1"/>
  <c r="D26" i="1"/>
  <c r="Q26" i="1" s="1"/>
  <c r="E23" i="1" l="1"/>
  <c r="Q23" i="1"/>
  <c r="P23" i="1" s="1"/>
  <c r="G30" i="1"/>
  <c r="P30" i="1"/>
  <c r="M30" i="1"/>
  <c r="J30" i="1"/>
  <c r="E25" i="1"/>
  <c r="N23" i="1"/>
  <c r="M23" i="1" s="1"/>
  <c r="H23" i="1"/>
  <c r="G23" i="1" s="1"/>
  <c r="K23" i="1"/>
  <c r="J23" i="1" s="1"/>
  <c r="E26" i="1"/>
  <c r="H25" i="1"/>
  <c r="G25" i="1" s="1"/>
  <c r="K25" i="1"/>
  <c r="J25" i="1" s="1"/>
  <c r="N25" i="1"/>
  <c r="M25" i="1" s="1"/>
  <c r="P25" i="1"/>
  <c r="H26" i="1"/>
  <c r="G26" i="1" s="1"/>
  <c r="K26" i="1"/>
  <c r="J26" i="1" s="1"/>
  <c r="N26" i="1"/>
  <c r="M26" i="1" s="1"/>
  <c r="P26" i="1"/>
  <c r="D21" i="1" l="1"/>
  <c r="D22" i="1"/>
  <c r="D24" i="1"/>
  <c r="D27" i="1"/>
  <c r="D28" i="1"/>
  <c r="D14" i="1"/>
  <c r="D15" i="1"/>
  <c r="D16" i="1"/>
  <c r="D17" i="1"/>
  <c r="D18" i="1"/>
  <c r="D19" i="1"/>
  <c r="D20" i="1"/>
  <c r="D73" i="1" l="1"/>
  <c r="N18" i="1"/>
  <c r="M18" i="1" s="1"/>
  <c r="Q18" i="1"/>
  <c r="E22" i="1"/>
  <c r="Q22" i="1"/>
  <c r="P22" i="1" s="1"/>
  <c r="N17" i="1"/>
  <c r="M17" i="1" s="1"/>
  <c r="Q17" i="1"/>
  <c r="K28" i="1"/>
  <c r="J28" i="1" s="1"/>
  <c r="Q28" i="1"/>
  <c r="H20" i="1"/>
  <c r="G20" i="1" s="1"/>
  <c r="Q20" i="1"/>
  <c r="P20" i="1" s="1"/>
  <c r="N16" i="1"/>
  <c r="M16" i="1" s="1"/>
  <c r="Q16" i="1"/>
  <c r="E27" i="1"/>
  <c r="Q27" i="1"/>
  <c r="P27" i="1" s="1"/>
  <c r="N19" i="1"/>
  <c r="M19" i="1" s="1"/>
  <c r="Q19" i="1"/>
  <c r="P19" i="1" s="1"/>
  <c r="N15" i="1"/>
  <c r="M15" i="1" s="1"/>
  <c r="Q15" i="1"/>
  <c r="E24" i="1"/>
  <c r="Q24" i="1"/>
  <c r="P24" i="1" s="1"/>
  <c r="E21" i="1"/>
  <c r="Q21" i="1"/>
  <c r="P21" i="1" s="1"/>
  <c r="N22" i="1"/>
  <c r="M22" i="1" s="1"/>
  <c r="K22" i="1"/>
  <c r="J22" i="1" s="1"/>
  <c r="H22" i="1"/>
  <c r="G22" i="1" s="1"/>
  <c r="E28" i="1"/>
  <c r="N24" i="1"/>
  <c r="M24" i="1" s="1"/>
  <c r="P28" i="1"/>
  <c r="N28" i="1"/>
  <c r="M28" i="1" s="1"/>
  <c r="H24" i="1"/>
  <c r="G24" i="1" s="1"/>
  <c r="K24" i="1"/>
  <c r="J24" i="1" s="1"/>
  <c r="H28" i="1"/>
  <c r="G28" i="1" s="1"/>
  <c r="N21" i="1"/>
  <c r="M21" i="1" s="1"/>
  <c r="K21" i="1"/>
  <c r="J21" i="1" s="1"/>
  <c r="K27" i="1"/>
  <c r="J27" i="1" s="1"/>
  <c r="H21" i="1"/>
  <c r="G21" i="1" s="1"/>
  <c r="H27" i="1"/>
  <c r="G27" i="1" s="1"/>
  <c r="N27" i="1"/>
  <c r="M27" i="1" s="1"/>
  <c r="N20" i="1"/>
  <c r="M20" i="1" s="1"/>
  <c r="E20" i="1"/>
  <c r="K20" i="1"/>
  <c r="J20" i="1" s="1"/>
  <c r="K19" i="1"/>
  <c r="J19" i="1" s="1"/>
  <c r="E19" i="1"/>
  <c r="H19" i="1"/>
  <c r="G19" i="1" s="1"/>
  <c r="Q14" i="1"/>
  <c r="Q73" i="1" l="1"/>
  <c r="P14" i="1"/>
  <c r="E14" i="1"/>
  <c r="N14" i="1"/>
  <c r="N73" i="1" s="1"/>
  <c r="H14" i="1"/>
  <c r="K14" i="1"/>
  <c r="J14" i="1" l="1"/>
  <c r="M14" i="1"/>
  <c r="M73" i="1" s="1"/>
  <c r="L74" i="1" s="1"/>
  <c r="G14" i="1"/>
  <c r="P16" i="1"/>
  <c r="K16" i="1"/>
  <c r="J16" i="1" s="1"/>
  <c r="H16" i="1"/>
  <c r="G16" i="1" s="1"/>
  <c r="E16" i="1"/>
  <c r="P18" i="1"/>
  <c r="P17" i="1"/>
  <c r="P15" i="1" l="1"/>
  <c r="P73" i="1" s="1"/>
  <c r="O74" i="1" s="1"/>
  <c r="E17" i="1"/>
  <c r="E15" i="1"/>
  <c r="E18" i="1"/>
  <c r="H15" i="1"/>
  <c r="E73" i="1" l="1"/>
  <c r="G15" i="1"/>
  <c r="H17" i="1"/>
  <c r="G17" i="1" s="1"/>
  <c r="K17" i="1"/>
  <c r="J17" i="1" s="1"/>
  <c r="H18" i="1"/>
  <c r="G18" i="1" s="1"/>
  <c r="K18" i="1"/>
  <c r="J18" i="1" s="1"/>
  <c r="K15" i="1"/>
  <c r="H73" i="1" l="1"/>
  <c r="F73" i="1" s="1"/>
  <c r="K73" i="1"/>
  <c r="I73" i="1" s="1"/>
  <c r="G73" i="1"/>
  <c r="F74" i="1" s="1"/>
  <c r="O73" i="1"/>
  <c r="L73" i="1"/>
  <c r="J15" i="1"/>
  <c r="J73" i="1" s="1"/>
  <c r="I74" i="1" s="1"/>
</calcChain>
</file>

<file path=xl/sharedStrings.xml><?xml version="1.0" encoding="utf-8"?>
<sst xmlns="http://schemas.openxmlformats.org/spreadsheetml/2006/main" count="344" uniqueCount="45">
  <si>
    <t>Must Have</t>
  </si>
  <si>
    <t>Must Not Have</t>
  </si>
  <si>
    <t>Nice to Have</t>
  </si>
  <si>
    <t>Not Available</t>
  </si>
  <si>
    <t>Feature</t>
  </si>
  <si>
    <t>Weightage</t>
  </si>
  <si>
    <t>Max Marks</t>
  </si>
  <si>
    <t>Marks</t>
  </si>
  <si>
    <t>Marks2</t>
  </si>
  <si>
    <t>Exceeds Requirement</t>
  </si>
  <si>
    <t>Deterrent to Requirement</t>
  </si>
  <si>
    <t>Barely Meets Requirement</t>
  </si>
  <si>
    <t>Meets Requirement</t>
  </si>
  <si>
    <t>Value</t>
  </si>
  <si>
    <t>Fit for purpose</t>
  </si>
  <si>
    <t>-</t>
  </si>
  <si>
    <t>Should Have</t>
  </si>
  <si>
    <t>High</t>
  </si>
  <si>
    <t>Low</t>
  </si>
  <si>
    <t>Medium</t>
  </si>
  <si>
    <t>Disqualified</t>
  </si>
  <si>
    <t>RISK</t>
  </si>
  <si>
    <t>Necessity</t>
  </si>
  <si>
    <t>Requires Heavy Customization</t>
  </si>
  <si>
    <t>Light to moderate customization required</t>
  </si>
  <si>
    <t>Disqualified3</t>
  </si>
  <si>
    <t>Marks4</t>
  </si>
  <si>
    <t>Disqualified32</t>
  </si>
  <si>
    <t>Marks43</t>
  </si>
  <si>
    <t>Disqaulified2</t>
  </si>
  <si>
    <t>Requirement H</t>
  </si>
  <si>
    <t>Product A</t>
  </si>
  <si>
    <t>Product B</t>
  </si>
  <si>
    <t>Product C</t>
  </si>
  <si>
    <t>Product D</t>
  </si>
  <si>
    <t>Total</t>
  </si>
  <si>
    <t>Easy Ingress &amp; Egress at the back seat particulary</t>
  </si>
  <si>
    <t>Excellent ride &amp; handling (at highway speeds particularly)</t>
  </si>
  <si>
    <t>Quiet cabin</t>
  </si>
  <si>
    <t>Good seats, lumbar support, under thigh support</t>
  </si>
  <si>
    <t>Low blind spots A pillar</t>
  </si>
  <si>
    <t>Low blind spots C pillar</t>
  </si>
  <si>
    <t>Large rear windows for roomy ambience</t>
  </si>
  <si>
    <t>The MIT License (MIT) - https://opensource.org/licenses/MIT
Further resources on The MIT License (MIT)
The MIT License (MIT)
Copyright (c) 2016 Venkatesh.Chandrasekharan@gmail.com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</si>
  <si>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Declaratio - I created this for my personal decision making process in my personal time.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</si>
</sst>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name val="Arial"/>
      <family val="2"/>
    </font>
    <font>
      <sz val="10"/>
      <color theme="1"/>
      <name val="Arial"/>
      <family val="2"/>
    </font>
    <font>
      <sz val="10"/>
      <name val="Arial"/>
      <family val="2"/>
    </font>
  </fonts>
  <fills count="4">
    <fill>
      <patternFill patternType="none"/>
    </fill>
    <fill>
      <patternFill patternType="gray125"/>
    </fill>
    <fill>
      <patternFill patternType="solid">
        <fgColor rgb="FFFFFFCC"/>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pplyProtection="1">
      <alignment wrapText="1"/>
      <protection hidden="1"/>
    </xf>
    <xf numFmtId="0" fontId="0" fillId="0" borderId="0" xfId="0" applyProtection="1">
      <protection hidden="1"/>
    </xf>
    <xf numFmtId="0" fontId="1" fillId="0" borderId="0" xfId="0" applyFont="1" applyProtection="1">
      <protection hidden="1"/>
    </xf>
    <xf numFmtId="0" fontId="1" fillId="0" borderId="0" xfId="0" applyFont="1" applyAlignment="1" applyProtection="1">
      <alignment wrapText="1"/>
      <protection hidden="1"/>
    </xf>
    <xf numFmtId="0" fontId="0" fillId="0" borderId="0" xfId="0" applyProtection="1">
      <protection locked="0" hidden="1"/>
    </xf>
    <xf numFmtId="0" fontId="0" fillId="2" borderId="0" xfId="0" applyFill="1" applyAlignment="1" applyProtection="1">
      <alignment wrapText="1"/>
      <protection locked="0" hidden="1"/>
    </xf>
    <xf numFmtId="0" fontId="0" fillId="2" borderId="0" xfId="0" applyFill="1" applyAlignment="1" applyProtection="1">
      <alignment wrapText="1"/>
      <protection hidden="1"/>
    </xf>
    <xf numFmtId="0" fontId="0" fillId="2" borderId="0" xfId="0" applyNumberFormat="1" applyFill="1" applyAlignment="1" applyProtection="1">
      <alignment wrapText="1"/>
      <protection hidden="1"/>
    </xf>
    <xf numFmtId="0" fontId="1" fillId="2" borderId="0" xfId="0" applyFont="1" applyFill="1" applyAlignment="1" applyProtection="1">
      <alignment wrapText="1"/>
      <protection locked="0" hidden="1"/>
    </xf>
    <xf numFmtId="0" fontId="0" fillId="0" borderId="0" xfId="0" applyAlignment="1" applyProtection="1">
      <alignment wrapText="1"/>
      <protection locked="0" hidden="1"/>
    </xf>
    <xf numFmtId="0" fontId="0" fillId="2" borderId="0" xfId="0" applyNumberFormat="1" applyFill="1" applyAlignment="1" applyProtection="1">
      <alignment wrapText="1"/>
      <protection locked="0" hidden="1"/>
    </xf>
    <xf numFmtId="0" fontId="0" fillId="3" borderId="0" xfId="0" applyFill="1" applyAlignment="1" applyProtection="1">
      <alignment wrapText="1"/>
      <protection hidden="1"/>
    </xf>
    <xf numFmtId="10" fontId="0" fillId="0" borderId="0" xfId="0" applyNumberFormat="1" applyAlignment="1" applyProtection="1">
      <alignment wrapText="1"/>
      <protection hidden="1"/>
    </xf>
    <xf numFmtId="0" fontId="2" fillId="0" borderId="0" xfId="0" applyNumberFormat="1" applyFont="1" applyAlignment="1" applyProtection="1">
      <alignment wrapText="1"/>
      <protection locked="0"/>
    </xf>
    <xf numFmtId="0" fontId="0" fillId="0" borderId="0" xfId="0" applyNumberFormat="1" applyAlignment="1" applyProtection="1">
      <alignment wrapText="1"/>
      <protection locked="0"/>
    </xf>
    <xf numFmtId="0" fontId="3" fillId="2" borderId="0" xfId="0" applyNumberFormat="1" applyFont="1" applyFill="1" applyAlignment="1" applyProtection="1">
      <alignment wrapText="1"/>
      <protection locked="0" hidden="1"/>
    </xf>
    <xf numFmtId="0" fontId="3" fillId="2" borderId="0" xfId="0" applyFont="1" applyFill="1" applyAlignment="1" applyProtection="1">
      <alignment wrapText="1"/>
      <protection locked="0" hidden="1"/>
    </xf>
    <xf numFmtId="0" fontId="0" fillId="0" borderId="0" xfId="0" applyNumberFormat="1" applyAlignment="1" applyProtection="1">
      <alignment wrapText="1"/>
      <protection locked="0" hidden="1"/>
    </xf>
    <xf numFmtId="0" fontId="0" fillId="0" borderId="0" xfId="0" applyAlignment="1" applyProtection="1">
      <alignment wrapText="1"/>
      <protection locked="0"/>
    </xf>
    <xf numFmtId="0" fontId="1" fillId="2" borderId="0" xfId="0" applyNumberFormat="1" applyFont="1" applyFill="1" applyAlignment="1" applyProtection="1">
      <alignment wrapText="1"/>
      <protection locked="0" hidden="1"/>
    </xf>
    <xf numFmtId="0" fontId="0" fillId="0" borderId="0" xfId="0" applyAlignment="1">
      <alignment wrapText="1"/>
    </xf>
  </cellXfs>
  <cellStyles count="1">
    <cellStyle name="Normal" xfId="0" builtinId="0"/>
  </cellStyles>
  <dxfs count="46">
    <dxf>
      <fill>
        <patternFill>
          <bgColor rgb="FFFF0000"/>
        </patternFill>
      </fill>
    </dxf>
    <dxf>
      <fill>
        <patternFill>
          <bgColor rgb="FFFF0000"/>
        </patternFill>
      </fill>
    </dxf>
    <dxf>
      <fill>
        <patternFill>
          <bgColor rgb="FFFF0000"/>
        </patternFill>
      </fill>
    </dxf>
    <dxf>
      <fill>
        <patternFill>
          <bgColor rgb="FFFF0000"/>
        </patternFill>
      </fill>
    </dxf>
    <dxf>
      <protection hidden="1"/>
    </dxf>
    <dxf>
      <font>
        <b val="0"/>
        <i val="0"/>
        <strike val="0"/>
        <condense val="0"/>
        <extend val="0"/>
        <outline val="0"/>
        <shadow val="0"/>
        <u val="none"/>
        <vertAlign val="baseline"/>
        <sz val="10"/>
        <color auto="1"/>
        <name val="Arial"/>
        <scheme val="none"/>
      </font>
      <protection hidden="1"/>
    </dxf>
    <dxf>
      <protection hidden="1"/>
    </dxf>
    <dxf>
      <protection hidden="1"/>
    </dxf>
    <dxf>
      <protection hidden="1"/>
    </dxf>
    <dxf>
      <alignment horizontal="general" vertical="bottom" textRotation="0" wrapText="1" indent="0" justifyLastLine="0" shrinkToFit="0" readingOrder="0"/>
      <protection hidden="1"/>
    </dxf>
    <dxf>
      <protection hidden="1"/>
    </dxf>
    <dxf>
      <protection hidden="1"/>
    </dxf>
    <dxf>
      <alignment horizontal="general" vertical="bottom" textRotation="0" wrapText="1" indent="0" justifyLastLine="0" shrinkToFit="0" readingOrder="0"/>
      <protection locked="1" hidden="1"/>
    </dxf>
    <dxf>
      <alignment horizontal="general" vertical="bottom" textRotation="0" wrapText="1" indent="0" justifyLastLine="0" shrinkToFit="0" readingOrder="0"/>
      <protection hidden="1"/>
    </dxf>
    <dxf>
      <alignment horizontal="general" vertical="bottom" textRotation="0" wrapText="1" indent="0" justifyLastLine="0" shrinkToFit="0" readingOrder="0"/>
      <protection locked="1" hidden="1"/>
    </dxf>
    <dxf>
      <numFmt numFmtId="0" formatCode="General"/>
      <alignment horizontal="general" vertical="bottom" textRotation="0" wrapText="1" indent="0" justifyLastLine="0" shrinkToFit="0" readingOrder="0"/>
      <protection hidden="1"/>
    </dxf>
    <dxf>
      <numFmt numFmtId="14" formatCode="0.00%"/>
      <alignment horizontal="general" vertical="bottom" textRotation="0" wrapText="1" indent="0" justifyLastLine="0" shrinkToFit="0" readingOrder="0"/>
      <protection locked="1" hidden="1"/>
    </dxf>
    <dxf>
      <font>
        <sz val="10"/>
        <color auto="1"/>
        <name val="Arial"/>
        <scheme val="none"/>
      </font>
      <fill>
        <patternFill patternType="solid">
          <fgColor indexed="64"/>
          <bgColor rgb="FFFFFFCC"/>
        </patternFill>
      </fill>
      <alignment horizontal="general" vertical="bottom" textRotation="0" wrapText="1" indent="0" justifyLastLine="0" shrinkToFit="0" readingOrder="0"/>
      <protection locked="0" hidden="1"/>
    </dxf>
    <dxf>
      <alignment horizontal="general" vertical="bottom" textRotation="0" wrapText="1" indent="0" justifyLastLine="0" shrinkToFit="0" readingOrder="0"/>
      <protection locked="1" hidden="1"/>
    </dxf>
    <dxf>
      <alignment horizontal="general" vertical="bottom" textRotation="0" wrapText="1" indent="0" justifyLastLine="0" shrinkToFit="0" readingOrder="0"/>
      <protection hidden="1"/>
    </dxf>
    <dxf>
      <alignment horizontal="general" vertical="bottom" textRotation="0" wrapText="1" indent="0" justifyLastLine="0" shrinkToFit="0" readingOrder="0"/>
      <protection locked="1" hidden="1"/>
    </dxf>
    <dxf>
      <numFmt numFmtId="0" formatCode="General"/>
      <alignment horizontal="general" vertical="bottom" textRotation="0" wrapText="1" indent="0" justifyLastLine="0" shrinkToFit="0" readingOrder="0"/>
      <protection hidden="1"/>
    </dxf>
    <dxf>
      <numFmt numFmtId="14" formatCode="0.00%"/>
      <alignment horizontal="general" vertical="bottom" textRotation="0" wrapText="1" indent="0" justifyLastLine="0" shrinkToFit="0" readingOrder="0"/>
      <protection locked="1" hidden="1"/>
    </dxf>
    <dxf>
      <font>
        <sz val="10"/>
        <color auto="1"/>
        <name val="Arial"/>
        <scheme val="none"/>
      </font>
      <fill>
        <patternFill patternType="solid">
          <fgColor indexed="64"/>
          <bgColor rgb="FFFFFFCC"/>
        </patternFill>
      </fill>
      <alignment horizontal="general" vertical="bottom" textRotation="0" wrapText="1" indent="0" justifyLastLine="0" shrinkToFit="0" readingOrder="0"/>
      <protection locked="0" hidden="1"/>
    </dxf>
    <dxf>
      <fill>
        <patternFill patternType="solid">
          <fgColor indexed="64"/>
          <bgColor rgb="FFFFFFCC"/>
        </patternFill>
      </fill>
      <alignment horizontal="general" vertical="bottom" textRotation="0" wrapText="1" indent="0" justifyLastLine="0" shrinkToFit="0" readingOrder="0"/>
      <protection locked="0" hidden="1"/>
    </dxf>
    <dxf>
      <numFmt numFmtId="0" formatCode="General"/>
      <fill>
        <patternFill patternType="solid">
          <fgColor indexed="64"/>
          <bgColor rgb="FFFFFFCC"/>
        </patternFill>
      </fill>
      <alignment horizontal="general" vertical="bottom" textRotation="0" wrapText="1" indent="0" justifyLastLine="0" shrinkToFit="0" readingOrder="0"/>
      <protection locked="0" hidden="1"/>
    </dxf>
    <dxf>
      <font>
        <b val="0"/>
        <i val="0"/>
        <strike val="0"/>
        <condense val="0"/>
        <extend val="0"/>
        <outline val="0"/>
        <shadow val="0"/>
        <u val="none"/>
        <vertAlign val="baseline"/>
        <sz val="10"/>
        <color auto="1"/>
        <name val="Arial"/>
        <scheme val="none"/>
      </font>
      <fill>
        <patternFill patternType="solid">
          <fgColor indexed="64"/>
          <bgColor rgb="FFFFFFCC"/>
        </patternFill>
      </fill>
      <alignment horizontal="general" vertical="bottom" textRotation="0" wrapText="1" indent="0" justifyLastLine="0" shrinkToFit="0" readingOrder="0"/>
      <protection locked="0" hidden="1"/>
    </dxf>
    <dxf>
      <font>
        <b val="0"/>
        <i val="0"/>
        <strike val="0"/>
        <condense val="0"/>
        <extend val="0"/>
        <outline val="0"/>
        <shadow val="0"/>
        <u val="none"/>
        <vertAlign val="baseline"/>
        <sz val="10"/>
        <color auto="1"/>
        <name val="Arial"/>
        <scheme val="none"/>
      </font>
      <numFmt numFmtId="0" formatCode="General"/>
      <fill>
        <patternFill patternType="solid">
          <fgColor indexed="64"/>
          <bgColor rgb="FFFFFFCC"/>
        </patternFill>
      </fill>
      <alignment horizontal="general" vertical="bottom" textRotation="0" wrapText="1" indent="0" justifyLastLine="0" shrinkToFit="0" readingOrder="0"/>
      <protection locked="0" hidden="1"/>
    </dxf>
    <dxf>
      <numFmt numFmtId="14" formatCode="0.00%"/>
      <alignment horizontal="general" vertical="bottom" textRotation="0" wrapText="1" indent="0" justifyLastLine="0" shrinkToFit="0" readingOrder="0"/>
      <protection locked="1" hidden="1"/>
    </dxf>
    <dxf>
      <font>
        <sz val="10"/>
        <color auto="1"/>
        <name val="Arial"/>
        <scheme val="none"/>
      </font>
      <fill>
        <patternFill patternType="solid">
          <fgColor indexed="64"/>
          <bgColor rgb="FFFFFFCC"/>
        </patternFill>
      </fill>
      <alignment horizontal="general" vertical="bottom" textRotation="0" wrapText="1" indent="0" justifyLastLine="0" shrinkToFit="0" readingOrder="0"/>
      <protection locked="0" hidden="1"/>
    </dxf>
    <dxf>
      <fill>
        <patternFill patternType="solid">
          <fgColor indexed="64"/>
          <bgColor rgb="FFFFFFCC"/>
        </patternFill>
      </fill>
      <alignment horizontal="general" vertical="bottom" textRotation="0" wrapText="1" indent="0" justifyLastLine="0" shrinkToFit="0" readingOrder="0"/>
      <protection locked="0" hidden="1"/>
    </dxf>
    <dxf>
      <numFmt numFmtId="0" formatCode="General"/>
      <fill>
        <patternFill patternType="solid">
          <fgColor indexed="64"/>
          <bgColor rgb="FFFFFFCC"/>
        </patternFill>
      </fill>
      <alignment horizontal="general" vertical="bottom" textRotation="0" wrapText="1" indent="0" justifyLastLine="0" shrinkToFit="0" readingOrder="0"/>
      <protection locked="0" hidden="1"/>
    </dxf>
    <dxf>
      <font>
        <b val="0"/>
        <i val="0"/>
        <strike val="0"/>
        <condense val="0"/>
        <extend val="0"/>
        <outline val="0"/>
        <shadow val="0"/>
        <u val="none"/>
        <vertAlign val="baseline"/>
        <sz val="10"/>
        <color auto="1"/>
        <name val="Arial"/>
        <scheme val="none"/>
      </font>
      <fill>
        <patternFill patternType="solid">
          <fgColor indexed="64"/>
          <bgColor rgb="FFFFFFCC"/>
        </patternFill>
      </fill>
      <alignment horizontal="general" vertical="bottom" textRotation="0" wrapText="1" indent="0" justifyLastLine="0" shrinkToFit="0" readingOrder="0"/>
      <protection locked="0" hidden="1"/>
    </dxf>
    <dxf>
      <font>
        <b val="0"/>
        <i val="0"/>
        <strike val="0"/>
        <condense val="0"/>
        <extend val="0"/>
        <outline val="0"/>
        <shadow val="0"/>
        <u val="none"/>
        <vertAlign val="baseline"/>
        <sz val="10"/>
        <color auto="1"/>
        <name val="Arial"/>
        <scheme val="none"/>
      </font>
      <numFmt numFmtId="0" formatCode="General"/>
      <fill>
        <patternFill patternType="solid">
          <fgColor indexed="64"/>
          <bgColor rgb="FFFFFFCC"/>
        </patternFill>
      </fill>
      <alignment horizontal="general" vertical="bottom" textRotation="0" wrapText="1" indent="0" justifyLastLine="0" shrinkToFit="0" readingOrder="0"/>
      <protection locked="0" hidden="1"/>
    </dxf>
    <dxf>
      <numFmt numFmtId="14" formatCode="0.00%"/>
      <alignment horizontal="general" vertical="bottom" textRotation="0" wrapText="1" indent="0" justifyLastLine="0" shrinkToFit="0" readingOrder="0"/>
      <protection locked="1" hidden="1"/>
    </dxf>
    <dxf>
      <font>
        <sz val="10"/>
        <color auto="1"/>
        <name val="Arial"/>
        <scheme val="none"/>
      </font>
      <fill>
        <patternFill patternType="solid">
          <fgColor indexed="64"/>
          <bgColor rgb="FFFFFFCC"/>
        </patternFill>
      </fill>
      <alignment horizontal="general" vertical="bottom" textRotation="0" wrapText="1" indent="0" justifyLastLine="0" shrinkToFit="0" readingOrder="0"/>
      <protection locked="0" hidden="1"/>
    </dxf>
    <dxf>
      <fill>
        <patternFill patternType="solid">
          <fgColor indexed="64"/>
          <bgColor rgb="FFFFFFCC"/>
        </patternFill>
      </fill>
      <alignment horizontal="general" vertical="bottom" textRotation="0" wrapText="1" indent="0" justifyLastLine="0" shrinkToFit="0" readingOrder="0"/>
      <protection locked="1" hidden="1"/>
    </dxf>
    <dxf>
      <numFmt numFmtId="0" formatCode="General"/>
      <fill>
        <patternFill patternType="solid">
          <fgColor indexed="64"/>
          <bgColor rgb="FFFFFFCC"/>
        </patternFill>
      </fill>
      <alignment horizontal="general" vertical="bottom" textRotation="0" wrapText="1" indent="0" justifyLastLine="0" shrinkToFit="0" readingOrder="0"/>
      <protection hidden="1"/>
    </dxf>
    <dxf>
      <fill>
        <patternFill patternType="solid">
          <fgColor indexed="64"/>
          <bgColor rgb="FFFFFFCC"/>
        </patternFill>
      </fill>
      <alignment horizontal="general" vertical="bottom" textRotation="0" wrapText="1" indent="0" justifyLastLine="0" shrinkToFit="0" readingOrder="0"/>
      <protection locked="1" hidden="1"/>
    </dxf>
    <dxf>
      <numFmt numFmtId="0" formatCode="General"/>
      <fill>
        <patternFill patternType="solid">
          <fgColor indexed="64"/>
          <bgColor rgb="FFFFFFCC"/>
        </patternFill>
      </fill>
      <alignment horizontal="general" vertical="bottom" textRotation="0" wrapText="1" indent="0" justifyLastLine="0" shrinkToFit="0" readingOrder="0"/>
      <protection hidden="1"/>
    </dxf>
    <dxf>
      <fill>
        <patternFill patternType="solid">
          <fgColor indexed="64"/>
          <bgColor rgb="FFFFFFCC"/>
        </patternFill>
      </fill>
      <alignment horizontal="general" vertical="bottom" textRotation="0" wrapText="1" indent="0" justifyLastLine="0" shrinkToFit="0" readingOrder="0"/>
      <protection locked="0" hidden="1"/>
    </dxf>
    <dxf>
      <fill>
        <patternFill patternType="solid">
          <fgColor indexed="64"/>
          <bgColor rgb="FFFFFFCC"/>
        </patternFill>
      </fill>
      <alignment horizontal="general" vertical="bottom" textRotation="0" wrapText="1" indent="0" justifyLastLine="0" shrinkToFit="0" readingOrder="0"/>
      <protection locked="0" hidden="1"/>
    </dxf>
    <dxf>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hidden="1"/>
    </dxf>
    <dxf>
      <protection hidden="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B13:Q73" totalsRowCount="1" headerRowDxfId="45" dataDxfId="44">
  <autoFilter ref="B13:Q72"/>
  <sortState ref="B14:K70">
    <sortCondition ref="B13:B70"/>
  </sortState>
  <tableColumns count="16">
    <tableColumn id="73" name="Feature" totalsRowLabel="Total" dataDxfId="43" totalsRowDxfId="42"/>
    <tableColumn id="1" name="Necessity" dataDxfId="41" totalsRowDxfId="40"/>
    <tableColumn id="3" name="Weightage" totalsRowFunction="sum" dataDxfId="39" totalsRowDxfId="38">
      <calculatedColumnFormula>VLOOKUP(Table1[[#This Row],[Necessity]],$B$2:$C$6,2)</calculatedColumnFormula>
    </tableColumn>
    <tableColumn id="2" name="Max Marks" totalsRowFunction="sum" dataDxfId="37" totalsRowDxfId="36">
      <calculatedColumnFormula>$D14*MAX($D$2:$D$9)</calculatedColumnFormula>
    </tableColumn>
    <tableColumn id="4" name="Product A" totalsRowFunction="custom" dataDxfId="35" totalsRowDxfId="34">
      <totalsRowFormula>H73/$E$73</totalsRowFormula>
    </tableColumn>
    <tableColumn id="6" name="Disqualified" totalsRowFunction="sum" dataDxfId="33" totalsRowDxfId="32">
      <calculatedColumnFormula>IF(AND(H14=0,$D14=10),1,0)</calculatedColumnFormula>
    </tableColumn>
    <tableColumn id="5" name="Marks" totalsRowFunction="sum" dataDxfId="31" totalsRowDxfId="30">
      <calculatedColumnFormula>$D14*VLOOKUP(F14,$E$2:$F$12,2)</calculatedColumnFormula>
    </tableColumn>
    <tableColumn id="7" name="Product B" totalsRowFunction="custom" dataDxfId="29" totalsRowDxfId="28">
      <totalsRowFormula>K73/$E$73</totalsRowFormula>
    </tableColumn>
    <tableColumn id="8" name="Disqaulified2" totalsRowFunction="sum" dataDxfId="27" totalsRowDxfId="26">
      <calculatedColumnFormula>IF(AND(K14=0,$D14=10),1,0)</calculatedColumnFormula>
    </tableColumn>
    <tableColumn id="9" name="Marks2" totalsRowFunction="sum" dataDxfId="25" totalsRowDxfId="24">
      <calculatedColumnFormula>$D14*VLOOKUP(I14,$E$2:$F$12,2)</calculatedColumnFormula>
    </tableColumn>
    <tableColumn id="10" name="Product C" totalsRowFunction="custom" dataDxfId="23" totalsRowDxfId="22">
      <totalsRowFormula>N73/$E$73</totalsRowFormula>
    </tableColumn>
    <tableColumn id="11" name="Disqualified3" totalsRowFunction="sum" dataDxfId="21" totalsRowDxfId="20">
      <calculatedColumnFormula>IF(AND(N14=0,$D14=10),1,0)</calculatedColumnFormula>
    </tableColumn>
    <tableColumn id="12" name="Marks4" totalsRowFunction="sum" dataDxfId="19" totalsRowDxfId="18">
      <calculatedColumnFormula>$D14*VLOOKUP(L14,$E$2:$F$12,2)</calculatedColumnFormula>
    </tableColumn>
    <tableColumn id="13" name="Product D" totalsRowFunction="custom" dataDxfId="17" totalsRowDxfId="16">
      <totalsRowFormula>Q73/$E$73</totalsRowFormula>
    </tableColumn>
    <tableColumn id="14" name="Disqualified32" totalsRowFunction="sum" dataDxfId="15" totalsRowDxfId="14">
      <calculatedColumnFormula>IF(AND(Q14=0,$D14=10),1,0)</calculatedColumnFormula>
    </tableColumn>
    <tableColumn id="15" name="Marks43" totalsRowFunction="sum" dataDxfId="13" totalsRowDxfId="12">
      <calculatedColumnFormula>$D14*VLOOKUP(O14,$E$2:$F$12,2)</calculatedColumnFormula>
    </tableColumn>
  </tableColumns>
  <tableStyleInfo name="TableStyleLight17" showFirstColumn="0" showLastColumn="0" showRowStripes="1" showColumnStripes="0"/>
</table>
</file>

<file path=xl/tables/table2.xml><?xml version="1.0" encoding="utf-8"?>
<table xmlns="http://schemas.openxmlformats.org/spreadsheetml/2006/main" id="2" name="Table2" displayName="Table2" ref="B1:C6" totalsRowShown="0" headerRowDxfId="11" dataDxfId="10">
  <autoFilter ref="B1:C6"/>
  <sortState ref="B2:C6">
    <sortCondition ref="B1:B6"/>
  </sortState>
  <tableColumns count="2">
    <tableColumn id="1" name="Necessity" dataDxfId="9"/>
    <tableColumn id="2" name="Weightage" dataDxfId="8"/>
  </tableColumns>
  <tableStyleInfo name="TableStyleLight10" showFirstColumn="0" showLastColumn="0" showRowStripes="1" showColumnStripes="0"/>
</table>
</file>

<file path=xl/tables/table3.xml><?xml version="1.0" encoding="utf-8"?>
<table xmlns="http://schemas.openxmlformats.org/spreadsheetml/2006/main" id="4" name="Table4" displayName="Table4" ref="E1:F12" totalsRowShown="0" headerRowDxfId="7" dataDxfId="6">
  <autoFilter ref="E1:F12"/>
  <tableColumns count="2">
    <tableColumn id="1" name="Fit for purpose" dataDxfId="5"/>
    <tableColumn id="2" name="Value" dataDxfId="4"/>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4"/>
  <sheetViews>
    <sheetView topLeftCell="A13" zoomScaleNormal="100" workbookViewId="0">
      <selection activeCell="B21" sqref="B21"/>
    </sheetView>
  </sheetViews>
  <sheetFormatPr defaultRowHeight="15" x14ac:dyDescent="0.25"/>
  <cols>
    <col min="1" max="1" width="0.85546875" style="2" customWidth="1"/>
    <col min="2" max="2" width="46.28515625" style="1" customWidth="1"/>
    <col min="3" max="3" width="17.140625" style="2" customWidth="1"/>
    <col min="4" max="4" width="11.28515625" style="2" hidden="1" customWidth="1"/>
    <col min="5" max="5" width="8.5703125" style="2" hidden="1" customWidth="1"/>
    <col min="6" max="6" width="37.140625" style="2" bestFit="1" customWidth="1"/>
    <col min="7" max="7" width="14" style="2" hidden="1" customWidth="1"/>
    <col min="8" max="8" width="9.42578125" style="2" hidden="1" customWidth="1"/>
    <col min="9" max="9" width="27.28515625" style="2" customWidth="1"/>
    <col min="10" max="10" width="13.7109375" style="2" hidden="1" customWidth="1"/>
    <col min="11" max="11" width="17.42578125" style="2" hidden="1" customWidth="1"/>
    <col min="12" max="12" width="28.5703125" style="2" customWidth="1"/>
    <col min="13" max="13" width="9.140625" style="2" hidden="1" customWidth="1"/>
    <col min="14" max="14" width="9.7109375" style="2" hidden="1" customWidth="1"/>
    <col min="15" max="15" width="25.85546875" style="2" customWidth="1"/>
    <col min="16" max="16" width="16.42578125" style="2" hidden="1" customWidth="1"/>
    <col min="17" max="17" width="9.140625" style="2" hidden="1" customWidth="1"/>
    <col min="18" max="240" width="9.140625" style="2"/>
    <col min="241" max="241" width="0.85546875" style="2" customWidth="1"/>
    <col min="242" max="242" width="22.5703125" style="2" bestFit="1" customWidth="1"/>
    <col min="243" max="243" width="18.28515625" style="2" bestFit="1" customWidth="1"/>
    <col min="244" max="245" width="9.140625" style="2" customWidth="1"/>
    <col min="246" max="246" width="14.85546875" style="2" bestFit="1" customWidth="1"/>
    <col min="247" max="247" width="9.140625" style="2" customWidth="1"/>
    <col min="248" max="248" width="13.140625" style="2" bestFit="1" customWidth="1"/>
    <col min="249" max="249" width="9.140625" style="2" customWidth="1"/>
    <col min="250" max="250" width="12.42578125" style="2" bestFit="1" customWidth="1"/>
    <col min="251" max="251" width="9.140625" style="2" customWidth="1"/>
    <col min="252" max="252" width="12.42578125" style="2" bestFit="1" customWidth="1"/>
    <col min="253" max="253" width="9.140625" style="2" customWidth="1"/>
    <col min="254" max="254" width="12.42578125" style="2" bestFit="1" customWidth="1"/>
    <col min="255" max="259" width="9.140625" style="2" customWidth="1"/>
    <col min="260" max="260" width="9.140625" style="2"/>
    <col min="261" max="261" width="9.140625" style="2" customWidth="1"/>
    <col min="262" max="262" width="9.140625" style="2"/>
    <col min="263" max="265" width="9.140625" style="2" customWidth="1"/>
    <col min="266" max="496" width="9.140625" style="2"/>
    <col min="497" max="497" width="0.85546875" style="2" customWidth="1"/>
    <col min="498" max="498" width="22.5703125" style="2" bestFit="1" customWidth="1"/>
    <col min="499" max="499" width="18.28515625" style="2" bestFit="1" customWidth="1"/>
    <col min="500" max="501" width="9.140625" style="2" customWidth="1"/>
    <col min="502" max="502" width="14.85546875" style="2" bestFit="1" customWidth="1"/>
    <col min="503" max="503" width="9.140625" style="2" customWidth="1"/>
    <col min="504" max="504" width="13.140625" style="2" bestFit="1" customWidth="1"/>
    <col min="505" max="505" width="9.140625" style="2" customWidth="1"/>
    <col min="506" max="506" width="12.42578125" style="2" bestFit="1" customWidth="1"/>
    <col min="507" max="507" width="9.140625" style="2" customWidth="1"/>
    <col min="508" max="508" width="12.42578125" style="2" bestFit="1" customWidth="1"/>
    <col min="509" max="509" width="9.140625" style="2" customWidth="1"/>
    <col min="510" max="510" width="12.42578125" style="2" bestFit="1" customWidth="1"/>
    <col min="511" max="515" width="9.140625" style="2" customWidth="1"/>
    <col min="516" max="516" width="9.140625" style="2"/>
    <col min="517" max="517" width="9.140625" style="2" customWidth="1"/>
    <col min="518" max="518" width="9.140625" style="2"/>
    <col min="519" max="521" width="9.140625" style="2" customWidth="1"/>
    <col min="522" max="752" width="9.140625" style="2"/>
    <col min="753" max="753" width="0.85546875" style="2" customWidth="1"/>
    <col min="754" max="754" width="22.5703125" style="2" bestFit="1" customWidth="1"/>
    <col min="755" max="755" width="18.28515625" style="2" bestFit="1" customWidth="1"/>
    <col min="756" max="757" width="9.140625" style="2" customWidth="1"/>
    <col min="758" max="758" width="14.85546875" style="2" bestFit="1" customWidth="1"/>
    <col min="759" max="759" width="9.140625" style="2" customWidth="1"/>
    <col min="760" max="760" width="13.140625" style="2" bestFit="1" customWidth="1"/>
    <col min="761" max="761" width="9.140625" style="2" customWidth="1"/>
    <col min="762" max="762" width="12.42578125" style="2" bestFit="1" customWidth="1"/>
    <col min="763" max="763" width="9.140625" style="2" customWidth="1"/>
    <col min="764" max="764" width="12.42578125" style="2" bestFit="1" customWidth="1"/>
    <col min="765" max="765" width="9.140625" style="2" customWidth="1"/>
    <col min="766" max="766" width="12.42578125" style="2" bestFit="1" customWidth="1"/>
    <col min="767" max="771" width="9.140625" style="2" customWidth="1"/>
    <col min="772" max="772" width="9.140625" style="2"/>
    <col min="773" max="773" width="9.140625" style="2" customWidth="1"/>
    <col min="774" max="774" width="9.140625" style="2"/>
    <col min="775" max="777" width="9.140625" style="2" customWidth="1"/>
    <col min="778" max="1008" width="9.140625" style="2"/>
    <col min="1009" max="1009" width="0.85546875" style="2" customWidth="1"/>
    <col min="1010" max="1010" width="22.5703125" style="2" bestFit="1" customWidth="1"/>
    <col min="1011" max="1011" width="18.28515625" style="2" bestFit="1" customWidth="1"/>
    <col min="1012" max="1013" width="9.140625" style="2" customWidth="1"/>
    <col min="1014" max="1014" width="14.85546875" style="2" bestFit="1" customWidth="1"/>
    <col min="1015" max="1015" width="9.140625" style="2" customWidth="1"/>
    <col min="1016" max="1016" width="13.140625" style="2" bestFit="1" customWidth="1"/>
    <col min="1017" max="1017" width="9.140625" style="2" customWidth="1"/>
    <col min="1018" max="1018" width="12.42578125" style="2" bestFit="1" customWidth="1"/>
    <col min="1019" max="1019" width="9.140625" style="2" customWidth="1"/>
    <col min="1020" max="1020" width="12.42578125" style="2" bestFit="1" customWidth="1"/>
    <col min="1021" max="1021" width="9.140625" style="2" customWidth="1"/>
    <col min="1022" max="1022" width="12.42578125" style="2" bestFit="1" customWidth="1"/>
    <col min="1023" max="1027" width="9.140625" style="2" customWidth="1"/>
    <col min="1028" max="1028" width="9.140625" style="2"/>
    <col min="1029" max="1029" width="9.140625" style="2" customWidth="1"/>
    <col min="1030" max="1030" width="9.140625" style="2"/>
    <col min="1031" max="1033" width="9.140625" style="2" customWidth="1"/>
    <col min="1034" max="1264" width="9.140625" style="2"/>
    <col min="1265" max="1265" width="0.85546875" style="2" customWidth="1"/>
    <col min="1266" max="1266" width="22.5703125" style="2" bestFit="1" customWidth="1"/>
    <col min="1267" max="1267" width="18.28515625" style="2" bestFit="1" customWidth="1"/>
    <col min="1268" max="1269" width="9.140625" style="2" customWidth="1"/>
    <col min="1270" max="1270" width="14.85546875" style="2" bestFit="1" customWidth="1"/>
    <col min="1271" max="1271" width="9.140625" style="2" customWidth="1"/>
    <col min="1272" max="1272" width="13.140625" style="2" bestFit="1" customWidth="1"/>
    <col min="1273" max="1273" width="9.140625" style="2" customWidth="1"/>
    <col min="1274" max="1274" width="12.42578125" style="2" bestFit="1" customWidth="1"/>
    <col min="1275" max="1275" width="9.140625" style="2" customWidth="1"/>
    <col min="1276" max="1276" width="12.42578125" style="2" bestFit="1" customWidth="1"/>
    <col min="1277" max="1277" width="9.140625" style="2" customWidth="1"/>
    <col min="1278" max="1278" width="12.42578125" style="2" bestFit="1" customWidth="1"/>
    <col min="1279" max="1283" width="9.140625" style="2" customWidth="1"/>
    <col min="1284" max="1284" width="9.140625" style="2"/>
    <col min="1285" max="1285" width="9.140625" style="2" customWidth="1"/>
    <col min="1286" max="1286" width="9.140625" style="2"/>
    <col min="1287" max="1289" width="9.140625" style="2" customWidth="1"/>
    <col min="1290" max="1520" width="9.140625" style="2"/>
    <col min="1521" max="1521" width="0.85546875" style="2" customWidth="1"/>
    <col min="1522" max="1522" width="22.5703125" style="2" bestFit="1" customWidth="1"/>
    <col min="1523" max="1523" width="18.28515625" style="2" bestFit="1" customWidth="1"/>
    <col min="1524" max="1525" width="9.140625" style="2" customWidth="1"/>
    <col min="1526" max="1526" width="14.85546875" style="2" bestFit="1" customWidth="1"/>
    <col min="1527" max="1527" width="9.140625" style="2" customWidth="1"/>
    <col min="1528" max="1528" width="13.140625" style="2" bestFit="1" customWidth="1"/>
    <col min="1529" max="1529" width="9.140625" style="2" customWidth="1"/>
    <col min="1530" max="1530" width="12.42578125" style="2" bestFit="1" customWidth="1"/>
    <col min="1531" max="1531" width="9.140625" style="2" customWidth="1"/>
    <col min="1532" max="1532" width="12.42578125" style="2" bestFit="1" customWidth="1"/>
    <col min="1533" max="1533" width="9.140625" style="2" customWidth="1"/>
    <col min="1534" max="1534" width="12.42578125" style="2" bestFit="1" customWidth="1"/>
    <col min="1535" max="1539" width="9.140625" style="2" customWidth="1"/>
    <col min="1540" max="1540" width="9.140625" style="2"/>
    <col min="1541" max="1541" width="9.140625" style="2" customWidth="1"/>
    <col min="1542" max="1542" width="9.140625" style="2"/>
    <col min="1543" max="1545" width="9.140625" style="2" customWidth="1"/>
    <col min="1546" max="1776" width="9.140625" style="2"/>
    <col min="1777" max="1777" width="0.85546875" style="2" customWidth="1"/>
    <col min="1778" max="1778" width="22.5703125" style="2" bestFit="1" customWidth="1"/>
    <col min="1779" max="1779" width="18.28515625" style="2" bestFit="1" customWidth="1"/>
    <col min="1780" max="1781" width="9.140625" style="2" customWidth="1"/>
    <col min="1782" max="1782" width="14.85546875" style="2" bestFit="1" customWidth="1"/>
    <col min="1783" max="1783" width="9.140625" style="2" customWidth="1"/>
    <col min="1784" max="1784" width="13.140625" style="2" bestFit="1" customWidth="1"/>
    <col min="1785" max="1785" width="9.140625" style="2" customWidth="1"/>
    <col min="1786" max="1786" width="12.42578125" style="2" bestFit="1" customWidth="1"/>
    <col min="1787" max="1787" width="9.140625" style="2" customWidth="1"/>
    <col min="1788" max="1788" width="12.42578125" style="2" bestFit="1" customWidth="1"/>
    <col min="1789" max="1789" width="9.140625" style="2" customWidth="1"/>
    <col min="1790" max="1790" width="12.42578125" style="2" bestFit="1" customWidth="1"/>
    <col min="1791" max="1795" width="9.140625" style="2" customWidth="1"/>
    <col min="1796" max="1796" width="9.140625" style="2"/>
    <col min="1797" max="1797" width="9.140625" style="2" customWidth="1"/>
    <col min="1798" max="1798" width="9.140625" style="2"/>
    <col min="1799" max="1801" width="9.140625" style="2" customWidth="1"/>
    <col min="1802" max="2032" width="9.140625" style="2"/>
    <col min="2033" max="2033" width="0.85546875" style="2" customWidth="1"/>
    <col min="2034" max="2034" width="22.5703125" style="2" bestFit="1" customWidth="1"/>
    <col min="2035" max="2035" width="18.28515625" style="2" bestFit="1" customWidth="1"/>
    <col min="2036" max="2037" width="9.140625" style="2" customWidth="1"/>
    <col min="2038" max="2038" width="14.85546875" style="2" bestFit="1" customWidth="1"/>
    <col min="2039" max="2039" width="9.140625" style="2" customWidth="1"/>
    <col min="2040" max="2040" width="13.140625" style="2" bestFit="1" customWidth="1"/>
    <col min="2041" max="2041" width="9.140625" style="2" customWidth="1"/>
    <col min="2042" max="2042" width="12.42578125" style="2" bestFit="1" customWidth="1"/>
    <col min="2043" max="2043" width="9.140625" style="2" customWidth="1"/>
    <col min="2044" max="2044" width="12.42578125" style="2" bestFit="1" customWidth="1"/>
    <col min="2045" max="2045" width="9.140625" style="2" customWidth="1"/>
    <col min="2046" max="2046" width="12.42578125" style="2" bestFit="1" customWidth="1"/>
    <col min="2047" max="2051" width="9.140625" style="2" customWidth="1"/>
    <col min="2052" max="2052" width="9.140625" style="2"/>
    <col min="2053" max="2053" width="9.140625" style="2" customWidth="1"/>
    <col min="2054" max="2054" width="9.140625" style="2"/>
    <col min="2055" max="2057" width="9.140625" style="2" customWidth="1"/>
    <col min="2058" max="2288" width="9.140625" style="2"/>
    <col min="2289" max="2289" width="0.85546875" style="2" customWidth="1"/>
    <col min="2290" max="2290" width="22.5703125" style="2" bestFit="1" customWidth="1"/>
    <col min="2291" max="2291" width="18.28515625" style="2" bestFit="1" customWidth="1"/>
    <col min="2292" max="2293" width="9.140625" style="2" customWidth="1"/>
    <col min="2294" max="2294" width="14.85546875" style="2" bestFit="1" customWidth="1"/>
    <col min="2295" max="2295" width="9.140625" style="2" customWidth="1"/>
    <col min="2296" max="2296" width="13.140625" style="2" bestFit="1" customWidth="1"/>
    <col min="2297" max="2297" width="9.140625" style="2" customWidth="1"/>
    <col min="2298" max="2298" width="12.42578125" style="2" bestFit="1" customWidth="1"/>
    <col min="2299" max="2299" width="9.140625" style="2" customWidth="1"/>
    <col min="2300" max="2300" width="12.42578125" style="2" bestFit="1" customWidth="1"/>
    <col min="2301" max="2301" width="9.140625" style="2" customWidth="1"/>
    <col min="2302" max="2302" width="12.42578125" style="2" bestFit="1" customWidth="1"/>
    <col min="2303" max="2307" width="9.140625" style="2" customWidth="1"/>
    <col min="2308" max="2308" width="9.140625" style="2"/>
    <col min="2309" max="2309" width="9.140625" style="2" customWidth="1"/>
    <col min="2310" max="2310" width="9.140625" style="2"/>
    <col min="2311" max="2313" width="9.140625" style="2" customWidth="1"/>
    <col min="2314" max="2544" width="9.140625" style="2"/>
    <col min="2545" max="2545" width="0.85546875" style="2" customWidth="1"/>
    <col min="2546" max="2546" width="22.5703125" style="2" bestFit="1" customWidth="1"/>
    <col min="2547" max="2547" width="18.28515625" style="2" bestFit="1" customWidth="1"/>
    <col min="2548" max="2549" width="9.140625" style="2" customWidth="1"/>
    <col min="2550" max="2550" width="14.85546875" style="2" bestFit="1" customWidth="1"/>
    <col min="2551" max="2551" width="9.140625" style="2" customWidth="1"/>
    <col min="2552" max="2552" width="13.140625" style="2" bestFit="1" customWidth="1"/>
    <col min="2553" max="2553" width="9.140625" style="2" customWidth="1"/>
    <col min="2554" max="2554" width="12.42578125" style="2" bestFit="1" customWidth="1"/>
    <col min="2555" max="2555" width="9.140625" style="2" customWidth="1"/>
    <col min="2556" max="2556" width="12.42578125" style="2" bestFit="1" customWidth="1"/>
    <col min="2557" max="2557" width="9.140625" style="2" customWidth="1"/>
    <col min="2558" max="2558" width="12.42578125" style="2" bestFit="1" customWidth="1"/>
    <col min="2559" max="2563" width="9.140625" style="2" customWidth="1"/>
    <col min="2564" max="2564" width="9.140625" style="2"/>
    <col min="2565" max="2565" width="9.140625" style="2" customWidth="1"/>
    <col min="2566" max="2566" width="9.140625" style="2"/>
    <col min="2567" max="2569" width="9.140625" style="2" customWidth="1"/>
    <col min="2570" max="2800" width="9.140625" style="2"/>
    <col min="2801" max="2801" width="0.85546875" style="2" customWidth="1"/>
    <col min="2802" max="2802" width="22.5703125" style="2" bestFit="1" customWidth="1"/>
    <col min="2803" max="2803" width="18.28515625" style="2" bestFit="1" customWidth="1"/>
    <col min="2804" max="2805" width="9.140625" style="2" customWidth="1"/>
    <col min="2806" max="2806" width="14.85546875" style="2" bestFit="1" customWidth="1"/>
    <col min="2807" max="2807" width="9.140625" style="2" customWidth="1"/>
    <col min="2808" max="2808" width="13.140625" style="2" bestFit="1" customWidth="1"/>
    <col min="2809" max="2809" width="9.140625" style="2" customWidth="1"/>
    <col min="2810" max="2810" width="12.42578125" style="2" bestFit="1" customWidth="1"/>
    <col min="2811" max="2811" width="9.140625" style="2" customWidth="1"/>
    <col min="2812" max="2812" width="12.42578125" style="2" bestFit="1" customWidth="1"/>
    <col min="2813" max="2813" width="9.140625" style="2" customWidth="1"/>
    <col min="2814" max="2814" width="12.42578125" style="2" bestFit="1" customWidth="1"/>
    <col min="2815" max="2819" width="9.140625" style="2" customWidth="1"/>
    <col min="2820" max="2820" width="9.140625" style="2"/>
    <col min="2821" max="2821" width="9.140625" style="2" customWidth="1"/>
    <col min="2822" max="2822" width="9.140625" style="2"/>
    <col min="2823" max="2825" width="9.140625" style="2" customWidth="1"/>
    <col min="2826" max="3056" width="9.140625" style="2"/>
    <col min="3057" max="3057" width="0.85546875" style="2" customWidth="1"/>
    <col min="3058" max="3058" width="22.5703125" style="2" bestFit="1" customWidth="1"/>
    <col min="3059" max="3059" width="18.28515625" style="2" bestFit="1" customWidth="1"/>
    <col min="3060" max="3061" width="9.140625" style="2" customWidth="1"/>
    <col min="3062" max="3062" width="14.85546875" style="2" bestFit="1" customWidth="1"/>
    <col min="3063" max="3063" width="9.140625" style="2" customWidth="1"/>
    <col min="3064" max="3064" width="13.140625" style="2" bestFit="1" customWidth="1"/>
    <col min="3065" max="3065" width="9.140625" style="2" customWidth="1"/>
    <col min="3066" max="3066" width="12.42578125" style="2" bestFit="1" customWidth="1"/>
    <col min="3067" max="3067" width="9.140625" style="2" customWidth="1"/>
    <col min="3068" max="3068" width="12.42578125" style="2" bestFit="1" customWidth="1"/>
    <col min="3069" max="3069" width="9.140625" style="2" customWidth="1"/>
    <col min="3070" max="3070" width="12.42578125" style="2" bestFit="1" customWidth="1"/>
    <col min="3071" max="3075" width="9.140625" style="2" customWidth="1"/>
    <col min="3076" max="3076" width="9.140625" style="2"/>
    <col min="3077" max="3077" width="9.140625" style="2" customWidth="1"/>
    <col min="3078" max="3078" width="9.140625" style="2"/>
    <col min="3079" max="3081" width="9.140625" style="2" customWidth="1"/>
    <col min="3082" max="3312" width="9.140625" style="2"/>
    <col min="3313" max="3313" width="0.85546875" style="2" customWidth="1"/>
    <col min="3314" max="3314" width="22.5703125" style="2" bestFit="1" customWidth="1"/>
    <col min="3315" max="3315" width="18.28515625" style="2" bestFit="1" customWidth="1"/>
    <col min="3316" max="3317" width="9.140625" style="2" customWidth="1"/>
    <col min="3318" max="3318" width="14.85546875" style="2" bestFit="1" customWidth="1"/>
    <col min="3319" max="3319" width="9.140625" style="2" customWidth="1"/>
    <col min="3320" max="3320" width="13.140625" style="2" bestFit="1" customWidth="1"/>
    <col min="3321" max="3321" width="9.140625" style="2" customWidth="1"/>
    <col min="3322" max="3322" width="12.42578125" style="2" bestFit="1" customWidth="1"/>
    <col min="3323" max="3323" width="9.140625" style="2" customWidth="1"/>
    <col min="3324" max="3324" width="12.42578125" style="2" bestFit="1" customWidth="1"/>
    <col min="3325" max="3325" width="9.140625" style="2" customWidth="1"/>
    <col min="3326" max="3326" width="12.42578125" style="2" bestFit="1" customWidth="1"/>
    <col min="3327" max="3331" width="9.140625" style="2" customWidth="1"/>
    <col min="3332" max="3332" width="9.140625" style="2"/>
    <col min="3333" max="3333" width="9.140625" style="2" customWidth="1"/>
    <col min="3334" max="3334" width="9.140625" style="2"/>
    <col min="3335" max="3337" width="9.140625" style="2" customWidth="1"/>
    <col min="3338" max="3568" width="9.140625" style="2"/>
    <col min="3569" max="3569" width="0.85546875" style="2" customWidth="1"/>
    <col min="3570" max="3570" width="22.5703125" style="2" bestFit="1" customWidth="1"/>
    <col min="3571" max="3571" width="18.28515625" style="2" bestFit="1" customWidth="1"/>
    <col min="3572" max="3573" width="9.140625" style="2" customWidth="1"/>
    <col min="3574" max="3574" width="14.85546875" style="2" bestFit="1" customWidth="1"/>
    <col min="3575" max="3575" width="9.140625" style="2" customWidth="1"/>
    <col min="3576" max="3576" width="13.140625" style="2" bestFit="1" customWidth="1"/>
    <col min="3577" max="3577" width="9.140625" style="2" customWidth="1"/>
    <col min="3578" max="3578" width="12.42578125" style="2" bestFit="1" customWidth="1"/>
    <col min="3579" max="3579" width="9.140625" style="2" customWidth="1"/>
    <col min="3580" max="3580" width="12.42578125" style="2" bestFit="1" customWidth="1"/>
    <col min="3581" max="3581" width="9.140625" style="2" customWidth="1"/>
    <col min="3582" max="3582" width="12.42578125" style="2" bestFit="1" customWidth="1"/>
    <col min="3583" max="3587" width="9.140625" style="2" customWidth="1"/>
    <col min="3588" max="3588" width="9.140625" style="2"/>
    <col min="3589" max="3589" width="9.140625" style="2" customWidth="1"/>
    <col min="3590" max="3590" width="9.140625" style="2"/>
    <col min="3591" max="3593" width="9.140625" style="2" customWidth="1"/>
    <col min="3594" max="3824" width="9.140625" style="2"/>
    <col min="3825" max="3825" width="0.85546875" style="2" customWidth="1"/>
    <col min="3826" max="3826" width="22.5703125" style="2" bestFit="1" customWidth="1"/>
    <col min="3827" max="3827" width="18.28515625" style="2" bestFit="1" customWidth="1"/>
    <col min="3828" max="3829" width="9.140625" style="2" customWidth="1"/>
    <col min="3830" max="3830" width="14.85546875" style="2" bestFit="1" customWidth="1"/>
    <col min="3831" max="3831" width="9.140625" style="2" customWidth="1"/>
    <col min="3832" max="3832" width="13.140625" style="2" bestFit="1" customWidth="1"/>
    <col min="3833" max="3833" width="9.140625" style="2" customWidth="1"/>
    <col min="3834" max="3834" width="12.42578125" style="2" bestFit="1" customWidth="1"/>
    <col min="3835" max="3835" width="9.140625" style="2" customWidth="1"/>
    <col min="3836" max="3836" width="12.42578125" style="2" bestFit="1" customWidth="1"/>
    <col min="3837" max="3837" width="9.140625" style="2" customWidth="1"/>
    <col min="3838" max="3838" width="12.42578125" style="2" bestFit="1" customWidth="1"/>
    <col min="3839" max="3843" width="9.140625" style="2" customWidth="1"/>
    <col min="3844" max="3844" width="9.140625" style="2"/>
    <col min="3845" max="3845" width="9.140625" style="2" customWidth="1"/>
    <col min="3846" max="3846" width="9.140625" style="2"/>
    <col min="3847" max="3849" width="9.140625" style="2" customWidth="1"/>
    <col min="3850" max="4080" width="9.140625" style="2"/>
    <col min="4081" max="4081" width="0.85546875" style="2" customWidth="1"/>
    <col min="4082" max="4082" width="22.5703125" style="2" bestFit="1" customWidth="1"/>
    <col min="4083" max="4083" width="18.28515625" style="2" bestFit="1" customWidth="1"/>
    <col min="4084" max="4085" width="9.140625" style="2" customWidth="1"/>
    <col min="4086" max="4086" width="14.85546875" style="2" bestFit="1" customWidth="1"/>
    <col min="4087" max="4087" width="9.140625" style="2" customWidth="1"/>
    <col min="4088" max="4088" width="13.140625" style="2" bestFit="1" customWidth="1"/>
    <col min="4089" max="4089" width="9.140625" style="2" customWidth="1"/>
    <col min="4090" max="4090" width="12.42578125" style="2" bestFit="1" customWidth="1"/>
    <col min="4091" max="4091" width="9.140625" style="2" customWidth="1"/>
    <col min="4092" max="4092" width="12.42578125" style="2" bestFit="1" customWidth="1"/>
    <col min="4093" max="4093" width="9.140625" style="2" customWidth="1"/>
    <col min="4094" max="4094" width="12.42578125" style="2" bestFit="1" customWidth="1"/>
    <col min="4095" max="4099" width="9.140625" style="2" customWidth="1"/>
    <col min="4100" max="4100" width="9.140625" style="2"/>
    <col min="4101" max="4101" width="9.140625" style="2" customWidth="1"/>
    <col min="4102" max="4102" width="9.140625" style="2"/>
    <col min="4103" max="4105" width="9.140625" style="2" customWidth="1"/>
    <col min="4106" max="4336" width="9.140625" style="2"/>
    <col min="4337" max="4337" width="0.85546875" style="2" customWidth="1"/>
    <col min="4338" max="4338" width="22.5703125" style="2" bestFit="1" customWidth="1"/>
    <col min="4339" max="4339" width="18.28515625" style="2" bestFit="1" customWidth="1"/>
    <col min="4340" max="4341" width="9.140625" style="2" customWidth="1"/>
    <col min="4342" max="4342" width="14.85546875" style="2" bestFit="1" customWidth="1"/>
    <col min="4343" max="4343" width="9.140625" style="2" customWidth="1"/>
    <col min="4344" max="4344" width="13.140625" style="2" bestFit="1" customWidth="1"/>
    <col min="4345" max="4345" width="9.140625" style="2" customWidth="1"/>
    <col min="4346" max="4346" width="12.42578125" style="2" bestFit="1" customWidth="1"/>
    <col min="4347" max="4347" width="9.140625" style="2" customWidth="1"/>
    <col min="4348" max="4348" width="12.42578125" style="2" bestFit="1" customWidth="1"/>
    <col min="4349" max="4349" width="9.140625" style="2" customWidth="1"/>
    <col min="4350" max="4350" width="12.42578125" style="2" bestFit="1" customWidth="1"/>
    <col min="4351" max="4355" width="9.140625" style="2" customWidth="1"/>
    <col min="4356" max="4356" width="9.140625" style="2"/>
    <col min="4357" max="4357" width="9.140625" style="2" customWidth="1"/>
    <col min="4358" max="4358" width="9.140625" style="2"/>
    <col min="4359" max="4361" width="9.140625" style="2" customWidth="1"/>
    <col min="4362" max="4592" width="9.140625" style="2"/>
    <col min="4593" max="4593" width="0.85546875" style="2" customWidth="1"/>
    <col min="4594" max="4594" width="22.5703125" style="2" bestFit="1" customWidth="1"/>
    <col min="4595" max="4595" width="18.28515625" style="2" bestFit="1" customWidth="1"/>
    <col min="4596" max="4597" width="9.140625" style="2" customWidth="1"/>
    <col min="4598" max="4598" width="14.85546875" style="2" bestFit="1" customWidth="1"/>
    <col min="4599" max="4599" width="9.140625" style="2" customWidth="1"/>
    <col min="4600" max="4600" width="13.140625" style="2" bestFit="1" customWidth="1"/>
    <col min="4601" max="4601" width="9.140625" style="2" customWidth="1"/>
    <col min="4602" max="4602" width="12.42578125" style="2" bestFit="1" customWidth="1"/>
    <col min="4603" max="4603" width="9.140625" style="2" customWidth="1"/>
    <col min="4604" max="4604" width="12.42578125" style="2" bestFit="1" customWidth="1"/>
    <col min="4605" max="4605" width="9.140625" style="2" customWidth="1"/>
    <col min="4606" max="4606" width="12.42578125" style="2" bestFit="1" customWidth="1"/>
    <col min="4607" max="4611" width="9.140625" style="2" customWidth="1"/>
    <col min="4612" max="4612" width="9.140625" style="2"/>
    <col min="4613" max="4613" width="9.140625" style="2" customWidth="1"/>
    <col min="4614" max="4614" width="9.140625" style="2"/>
    <col min="4615" max="4617" width="9.140625" style="2" customWidth="1"/>
    <col min="4618" max="4848" width="9.140625" style="2"/>
    <col min="4849" max="4849" width="0.85546875" style="2" customWidth="1"/>
    <col min="4850" max="4850" width="22.5703125" style="2" bestFit="1" customWidth="1"/>
    <col min="4851" max="4851" width="18.28515625" style="2" bestFit="1" customWidth="1"/>
    <col min="4852" max="4853" width="9.140625" style="2" customWidth="1"/>
    <col min="4854" max="4854" width="14.85546875" style="2" bestFit="1" customWidth="1"/>
    <col min="4855" max="4855" width="9.140625" style="2" customWidth="1"/>
    <col min="4856" max="4856" width="13.140625" style="2" bestFit="1" customWidth="1"/>
    <col min="4857" max="4857" width="9.140625" style="2" customWidth="1"/>
    <col min="4858" max="4858" width="12.42578125" style="2" bestFit="1" customWidth="1"/>
    <col min="4859" max="4859" width="9.140625" style="2" customWidth="1"/>
    <col min="4860" max="4860" width="12.42578125" style="2" bestFit="1" customWidth="1"/>
    <col min="4861" max="4861" width="9.140625" style="2" customWidth="1"/>
    <col min="4862" max="4862" width="12.42578125" style="2" bestFit="1" customWidth="1"/>
    <col min="4863" max="4867" width="9.140625" style="2" customWidth="1"/>
    <col min="4868" max="4868" width="9.140625" style="2"/>
    <col min="4869" max="4869" width="9.140625" style="2" customWidth="1"/>
    <col min="4870" max="4870" width="9.140625" style="2"/>
    <col min="4871" max="4873" width="9.140625" style="2" customWidth="1"/>
    <col min="4874" max="5104" width="9.140625" style="2"/>
    <col min="5105" max="5105" width="0.85546875" style="2" customWidth="1"/>
    <col min="5106" max="5106" width="22.5703125" style="2" bestFit="1" customWidth="1"/>
    <col min="5107" max="5107" width="18.28515625" style="2" bestFit="1" customWidth="1"/>
    <col min="5108" max="5109" width="9.140625" style="2" customWidth="1"/>
    <col min="5110" max="5110" width="14.85546875" style="2" bestFit="1" customWidth="1"/>
    <col min="5111" max="5111" width="9.140625" style="2" customWidth="1"/>
    <col min="5112" max="5112" width="13.140625" style="2" bestFit="1" customWidth="1"/>
    <col min="5113" max="5113" width="9.140625" style="2" customWidth="1"/>
    <col min="5114" max="5114" width="12.42578125" style="2" bestFit="1" customWidth="1"/>
    <col min="5115" max="5115" width="9.140625" style="2" customWidth="1"/>
    <col min="5116" max="5116" width="12.42578125" style="2" bestFit="1" customWidth="1"/>
    <col min="5117" max="5117" width="9.140625" style="2" customWidth="1"/>
    <col min="5118" max="5118" width="12.42578125" style="2" bestFit="1" customWidth="1"/>
    <col min="5119" max="5123" width="9.140625" style="2" customWidth="1"/>
    <col min="5124" max="5124" width="9.140625" style="2"/>
    <col min="5125" max="5125" width="9.140625" style="2" customWidth="1"/>
    <col min="5126" max="5126" width="9.140625" style="2"/>
    <col min="5127" max="5129" width="9.140625" style="2" customWidth="1"/>
    <col min="5130" max="5360" width="9.140625" style="2"/>
    <col min="5361" max="5361" width="0.85546875" style="2" customWidth="1"/>
    <col min="5362" max="5362" width="22.5703125" style="2" bestFit="1" customWidth="1"/>
    <col min="5363" max="5363" width="18.28515625" style="2" bestFit="1" customWidth="1"/>
    <col min="5364" max="5365" width="9.140625" style="2" customWidth="1"/>
    <col min="5366" max="5366" width="14.85546875" style="2" bestFit="1" customWidth="1"/>
    <col min="5367" max="5367" width="9.140625" style="2" customWidth="1"/>
    <col min="5368" max="5368" width="13.140625" style="2" bestFit="1" customWidth="1"/>
    <col min="5369" max="5369" width="9.140625" style="2" customWidth="1"/>
    <col min="5370" max="5370" width="12.42578125" style="2" bestFit="1" customWidth="1"/>
    <col min="5371" max="5371" width="9.140625" style="2" customWidth="1"/>
    <col min="5372" max="5372" width="12.42578125" style="2" bestFit="1" customWidth="1"/>
    <col min="5373" max="5373" width="9.140625" style="2" customWidth="1"/>
    <col min="5374" max="5374" width="12.42578125" style="2" bestFit="1" customWidth="1"/>
    <col min="5375" max="5379" width="9.140625" style="2" customWidth="1"/>
    <col min="5380" max="5380" width="9.140625" style="2"/>
    <col min="5381" max="5381" width="9.140625" style="2" customWidth="1"/>
    <col min="5382" max="5382" width="9.140625" style="2"/>
    <col min="5383" max="5385" width="9.140625" style="2" customWidth="1"/>
    <col min="5386" max="5616" width="9.140625" style="2"/>
    <col min="5617" max="5617" width="0.85546875" style="2" customWidth="1"/>
    <col min="5618" max="5618" width="22.5703125" style="2" bestFit="1" customWidth="1"/>
    <col min="5619" max="5619" width="18.28515625" style="2" bestFit="1" customWidth="1"/>
    <col min="5620" max="5621" width="9.140625" style="2" customWidth="1"/>
    <col min="5622" max="5622" width="14.85546875" style="2" bestFit="1" customWidth="1"/>
    <col min="5623" max="5623" width="9.140625" style="2" customWidth="1"/>
    <col min="5624" max="5624" width="13.140625" style="2" bestFit="1" customWidth="1"/>
    <col min="5625" max="5625" width="9.140625" style="2" customWidth="1"/>
    <col min="5626" max="5626" width="12.42578125" style="2" bestFit="1" customWidth="1"/>
    <col min="5627" max="5627" width="9.140625" style="2" customWidth="1"/>
    <col min="5628" max="5628" width="12.42578125" style="2" bestFit="1" customWidth="1"/>
    <col min="5629" max="5629" width="9.140625" style="2" customWidth="1"/>
    <col min="5630" max="5630" width="12.42578125" style="2" bestFit="1" customWidth="1"/>
    <col min="5631" max="5635" width="9.140625" style="2" customWidth="1"/>
    <col min="5636" max="5636" width="9.140625" style="2"/>
    <col min="5637" max="5637" width="9.140625" style="2" customWidth="1"/>
    <col min="5638" max="5638" width="9.140625" style="2"/>
    <col min="5639" max="5641" width="9.140625" style="2" customWidth="1"/>
    <col min="5642" max="5872" width="9.140625" style="2"/>
    <col min="5873" max="5873" width="0.85546875" style="2" customWidth="1"/>
    <col min="5874" max="5874" width="22.5703125" style="2" bestFit="1" customWidth="1"/>
    <col min="5875" max="5875" width="18.28515625" style="2" bestFit="1" customWidth="1"/>
    <col min="5876" max="5877" width="9.140625" style="2" customWidth="1"/>
    <col min="5878" max="5878" width="14.85546875" style="2" bestFit="1" customWidth="1"/>
    <col min="5879" max="5879" width="9.140625" style="2" customWidth="1"/>
    <col min="5880" max="5880" width="13.140625" style="2" bestFit="1" customWidth="1"/>
    <col min="5881" max="5881" width="9.140625" style="2" customWidth="1"/>
    <col min="5882" max="5882" width="12.42578125" style="2" bestFit="1" customWidth="1"/>
    <col min="5883" max="5883" width="9.140625" style="2" customWidth="1"/>
    <col min="5884" max="5884" width="12.42578125" style="2" bestFit="1" customWidth="1"/>
    <col min="5885" max="5885" width="9.140625" style="2" customWidth="1"/>
    <col min="5886" max="5886" width="12.42578125" style="2" bestFit="1" customWidth="1"/>
    <col min="5887" max="5891" width="9.140625" style="2" customWidth="1"/>
    <col min="5892" max="5892" width="9.140625" style="2"/>
    <col min="5893" max="5893" width="9.140625" style="2" customWidth="1"/>
    <col min="5894" max="5894" width="9.140625" style="2"/>
    <col min="5895" max="5897" width="9.140625" style="2" customWidth="1"/>
    <col min="5898" max="6128" width="9.140625" style="2"/>
    <col min="6129" max="6129" width="0.85546875" style="2" customWidth="1"/>
    <col min="6130" max="6130" width="22.5703125" style="2" bestFit="1" customWidth="1"/>
    <col min="6131" max="6131" width="18.28515625" style="2" bestFit="1" customWidth="1"/>
    <col min="6132" max="6133" width="9.140625" style="2" customWidth="1"/>
    <col min="6134" max="6134" width="14.85546875" style="2" bestFit="1" customWidth="1"/>
    <col min="6135" max="6135" width="9.140625" style="2" customWidth="1"/>
    <col min="6136" max="6136" width="13.140625" style="2" bestFit="1" customWidth="1"/>
    <col min="6137" max="6137" width="9.140625" style="2" customWidth="1"/>
    <col min="6138" max="6138" width="12.42578125" style="2" bestFit="1" customWidth="1"/>
    <col min="6139" max="6139" width="9.140625" style="2" customWidth="1"/>
    <col min="6140" max="6140" width="12.42578125" style="2" bestFit="1" customWidth="1"/>
    <col min="6141" max="6141" width="9.140625" style="2" customWidth="1"/>
    <col min="6142" max="6142" width="12.42578125" style="2" bestFit="1" customWidth="1"/>
    <col min="6143" max="6147" width="9.140625" style="2" customWidth="1"/>
    <col min="6148" max="6148" width="9.140625" style="2"/>
    <col min="6149" max="6149" width="9.140625" style="2" customWidth="1"/>
    <col min="6150" max="6150" width="9.140625" style="2"/>
    <col min="6151" max="6153" width="9.140625" style="2" customWidth="1"/>
    <col min="6154" max="6384" width="9.140625" style="2"/>
    <col min="6385" max="6385" width="0.85546875" style="2" customWidth="1"/>
    <col min="6386" max="6386" width="22.5703125" style="2" bestFit="1" customWidth="1"/>
    <col min="6387" max="6387" width="18.28515625" style="2" bestFit="1" customWidth="1"/>
    <col min="6388" max="6389" width="9.140625" style="2" customWidth="1"/>
    <col min="6390" max="6390" width="14.85546875" style="2" bestFit="1" customWidth="1"/>
    <col min="6391" max="6391" width="9.140625" style="2" customWidth="1"/>
    <col min="6392" max="6392" width="13.140625" style="2" bestFit="1" customWidth="1"/>
    <col min="6393" max="6393" width="9.140625" style="2" customWidth="1"/>
    <col min="6394" max="6394" width="12.42578125" style="2" bestFit="1" customWidth="1"/>
    <col min="6395" max="6395" width="9.140625" style="2" customWidth="1"/>
    <col min="6396" max="6396" width="12.42578125" style="2" bestFit="1" customWidth="1"/>
    <col min="6397" max="6397" width="9.140625" style="2" customWidth="1"/>
    <col min="6398" max="6398" width="12.42578125" style="2" bestFit="1" customWidth="1"/>
    <col min="6399" max="6403" width="9.140625" style="2" customWidth="1"/>
    <col min="6404" max="6404" width="9.140625" style="2"/>
    <col min="6405" max="6405" width="9.140625" style="2" customWidth="1"/>
    <col min="6406" max="6406" width="9.140625" style="2"/>
    <col min="6407" max="6409" width="9.140625" style="2" customWidth="1"/>
    <col min="6410" max="6640" width="9.140625" style="2"/>
    <col min="6641" max="6641" width="0.85546875" style="2" customWidth="1"/>
    <col min="6642" max="6642" width="22.5703125" style="2" bestFit="1" customWidth="1"/>
    <col min="6643" max="6643" width="18.28515625" style="2" bestFit="1" customWidth="1"/>
    <col min="6644" max="6645" width="9.140625" style="2" customWidth="1"/>
    <col min="6646" max="6646" width="14.85546875" style="2" bestFit="1" customWidth="1"/>
    <col min="6647" max="6647" width="9.140625" style="2" customWidth="1"/>
    <col min="6648" max="6648" width="13.140625" style="2" bestFit="1" customWidth="1"/>
    <col min="6649" max="6649" width="9.140625" style="2" customWidth="1"/>
    <col min="6650" max="6650" width="12.42578125" style="2" bestFit="1" customWidth="1"/>
    <col min="6651" max="6651" width="9.140625" style="2" customWidth="1"/>
    <col min="6652" max="6652" width="12.42578125" style="2" bestFit="1" customWidth="1"/>
    <col min="6653" max="6653" width="9.140625" style="2" customWidth="1"/>
    <col min="6654" max="6654" width="12.42578125" style="2" bestFit="1" customWidth="1"/>
    <col min="6655" max="6659" width="9.140625" style="2" customWidth="1"/>
    <col min="6660" max="6660" width="9.140625" style="2"/>
    <col min="6661" max="6661" width="9.140625" style="2" customWidth="1"/>
    <col min="6662" max="6662" width="9.140625" style="2"/>
    <col min="6663" max="6665" width="9.140625" style="2" customWidth="1"/>
    <col min="6666" max="6896" width="9.140625" style="2"/>
    <col min="6897" max="6897" width="0.85546875" style="2" customWidth="1"/>
    <col min="6898" max="6898" width="22.5703125" style="2" bestFit="1" customWidth="1"/>
    <col min="6899" max="6899" width="18.28515625" style="2" bestFit="1" customWidth="1"/>
    <col min="6900" max="6901" width="9.140625" style="2" customWidth="1"/>
    <col min="6902" max="6902" width="14.85546875" style="2" bestFit="1" customWidth="1"/>
    <col min="6903" max="6903" width="9.140625" style="2" customWidth="1"/>
    <col min="6904" max="6904" width="13.140625" style="2" bestFit="1" customWidth="1"/>
    <col min="6905" max="6905" width="9.140625" style="2" customWidth="1"/>
    <col min="6906" max="6906" width="12.42578125" style="2" bestFit="1" customWidth="1"/>
    <col min="6907" max="6907" width="9.140625" style="2" customWidth="1"/>
    <col min="6908" max="6908" width="12.42578125" style="2" bestFit="1" customWidth="1"/>
    <col min="6909" max="6909" width="9.140625" style="2" customWidth="1"/>
    <col min="6910" max="6910" width="12.42578125" style="2" bestFit="1" customWidth="1"/>
    <col min="6911" max="6915" width="9.140625" style="2" customWidth="1"/>
    <col min="6916" max="6916" width="9.140625" style="2"/>
    <col min="6917" max="6917" width="9.140625" style="2" customWidth="1"/>
    <col min="6918" max="6918" width="9.140625" style="2"/>
    <col min="6919" max="6921" width="9.140625" style="2" customWidth="1"/>
    <col min="6922" max="7152" width="9.140625" style="2"/>
    <col min="7153" max="7153" width="0.85546875" style="2" customWidth="1"/>
    <col min="7154" max="7154" width="22.5703125" style="2" bestFit="1" customWidth="1"/>
    <col min="7155" max="7155" width="18.28515625" style="2" bestFit="1" customWidth="1"/>
    <col min="7156" max="7157" width="9.140625" style="2" customWidth="1"/>
    <col min="7158" max="7158" width="14.85546875" style="2" bestFit="1" customWidth="1"/>
    <col min="7159" max="7159" width="9.140625" style="2" customWidth="1"/>
    <col min="7160" max="7160" width="13.140625" style="2" bestFit="1" customWidth="1"/>
    <col min="7161" max="7161" width="9.140625" style="2" customWidth="1"/>
    <col min="7162" max="7162" width="12.42578125" style="2" bestFit="1" customWidth="1"/>
    <col min="7163" max="7163" width="9.140625" style="2" customWidth="1"/>
    <col min="7164" max="7164" width="12.42578125" style="2" bestFit="1" customWidth="1"/>
    <col min="7165" max="7165" width="9.140625" style="2" customWidth="1"/>
    <col min="7166" max="7166" width="12.42578125" style="2" bestFit="1" customWidth="1"/>
    <col min="7167" max="7171" width="9.140625" style="2" customWidth="1"/>
    <col min="7172" max="7172" width="9.140625" style="2"/>
    <col min="7173" max="7173" width="9.140625" style="2" customWidth="1"/>
    <col min="7174" max="7174" width="9.140625" style="2"/>
    <col min="7175" max="7177" width="9.140625" style="2" customWidth="1"/>
    <col min="7178" max="7408" width="9.140625" style="2"/>
    <col min="7409" max="7409" width="0.85546875" style="2" customWidth="1"/>
    <col min="7410" max="7410" width="22.5703125" style="2" bestFit="1" customWidth="1"/>
    <col min="7411" max="7411" width="18.28515625" style="2" bestFit="1" customWidth="1"/>
    <col min="7412" max="7413" width="9.140625" style="2" customWidth="1"/>
    <col min="7414" max="7414" width="14.85546875" style="2" bestFit="1" customWidth="1"/>
    <col min="7415" max="7415" width="9.140625" style="2" customWidth="1"/>
    <col min="7416" max="7416" width="13.140625" style="2" bestFit="1" customWidth="1"/>
    <col min="7417" max="7417" width="9.140625" style="2" customWidth="1"/>
    <col min="7418" max="7418" width="12.42578125" style="2" bestFit="1" customWidth="1"/>
    <col min="7419" max="7419" width="9.140625" style="2" customWidth="1"/>
    <col min="7420" max="7420" width="12.42578125" style="2" bestFit="1" customWidth="1"/>
    <col min="7421" max="7421" width="9.140625" style="2" customWidth="1"/>
    <col min="7422" max="7422" width="12.42578125" style="2" bestFit="1" customWidth="1"/>
    <col min="7423" max="7427" width="9.140625" style="2" customWidth="1"/>
    <col min="7428" max="7428" width="9.140625" style="2"/>
    <col min="7429" max="7429" width="9.140625" style="2" customWidth="1"/>
    <col min="7430" max="7430" width="9.140625" style="2"/>
    <col min="7431" max="7433" width="9.140625" style="2" customWidth="1"/>
    <col min="7434" max="7664" width="9.140625" style="2"/>
    <col min="7665" max="7665" width="0.85546875" style="2" customWidth="1"/>
    <col min="7666" max="7666" width="22.5703125" style="2" bestFit="1" customWidth="1"/>
    <col min="7667" max="7667" width="18.28515625" style="2" bestFit="1" customWidth="1"/>
    <col min="7668" max="7669" width="9.140625" style="2" customWidth="1"/>
    <col min="7670" max="7670" width="14.85546875" style="2" bestFit="1" customWidth="1"/>
    <col min="7671" max="7671" width="9.140625" style="2" customWidth="1"/>
    <col min="7672" max="7672" width="13.140625" style="2" bestFit="1" customWidth="1"/>
    <col min="7673" max="7673" width="9.140625" style="2" customWidth="1"/>
    <col min="7674" max="7674" width="12.42578125" style="2" bestFit="1" customWidth="1"/>
    <col min="7675" max="7675" width="9.140625" style="2" customWidth="1"/>
    <col min="7676" max="7676" width="12.42578125" style="2" bestFit="1" customWidth="1"/>
    <col min="7677" max="7677" width="9.140625" style="2" customWidth="1"/>
    <col min="7678" max="7678" width="12.42578125" style="2" bestFit="1" customWidth="1"/>
    <col min="7679" max="7683" width="9.140625" style="2" customWidth="1"/>
    <col min="7684" max="7684" width="9.140625" style="2"/>
    <col min="7685" max="7685" width="9.140625" style="2" customWidth="1"/>
    <col min="7686" max="7686" width="9.140625" style="2"/>
    <col min="7687" max="7689" width="9.140625" style="2" customWidth="1"/>
    <col min="7690" max="7920" width="9.140625" style="2"/>
    <col min="7921" max="7921" width="0.85546875" style="2" customWidth="1"/>
    <col min="7922" max="7922" width="22.5703125" style="2" bestFit="1" customWidth="1"/>
    <col min="7923" max="7923" width="18.28515625" style="2" bestFit="1" customWidth="1"/>
    <col min="7924" max="7925" width="9.140625" style="2" customWidth="1"/>
    <col min="7926" max="7926" width="14.85546875" style="2" bestFit="1" customWidth="1"/>
    <col min="7927" max="7927" width="9.140625" style="2" customWidth="1"/>
    <col min="7928" max="7928" width="13.140625" style="2" bestFit="1" customWidth="1"/>
    <col min="7929" max="7929" width="9.140625" style="2" customWidth="1"/>
    <col min="7930" max="7930" width="12.42578125" style="2" bestFit="1" customWidth="1"/>
    <col min="7931" max="7931" width="9.140625" style="2" customWidth="1"/>
    <col min="7932" max="7932" width="12.42578125" style="2" bestFit="1" customWidth="1"/>
    <col min="7933" max="7933" width="9.140625" style="2" customWidth="1"/>
    <col min="7934" max="7934" width="12.42578125" style="2" bestFit="1" customWidth="1"/>
    <col min="7935" max="7939" width="9.140625" style="2" customWidth="1"/>
    <col min="7940" max="7940" width="9.140625" style="2"/>
    <col min="7941" max="7941" width="9.140625" style="2" customWidth="1"/>
    <col min="7942" max="7942" width="9.140625" style="2"/>
    <col min="7943" max="7945" width="9.140625" style="2" customWidth="1"/>
    <col min="7946" max="8176" width="9.140625" style="2"/>
    <col min="8177" max="8177" width="0.85546875" style="2" customWidth="1"/>
    <col min="8178" max="8178" width="22.5703125" style="2" bestFit="1" customWidth="1"/>
    <col min="8179" max="8179" width="18.28515625" style="2" bestFit="1" customWidth="1"/>
    <col min="8180" max="8181" width="9.140625" style="2" customWidth="1"/>
    <col min="8182" max="8182" width="14.85546875" style="2" bestFit="1" customWidth="1"/>
    <col min="8183" max="8183" width="9.140625" style="2" customWidth="1"/>
    <col min="8184" max="8184" width="13.140625" style="2" bestFit="1" customWidth="1"/>
    <col min="8185" max="8185" width="9.140625" style="2" customWidth="1"/>
    <col min="8186" max="8186" width="12.42578125" style="2" bestFit="1" customWidth="1"/>
    <col min="8187" max="8187" width="9.140625" style="2" customWidth="1"/>
    <col min="8188" max="8188" width="12.42578125" style="2" bestFit="1" customWidth="1"/>
    <col min="8189" max="8189" width="9.140625" style="2" customWidth="1"/>
    <col min="8190" max="8190" width="12.42578125" style="2" bestFit="1" customWidth="1"/>
    <col min="8191" max="8195" width="9.140625" style="2" customWidth="1"/>
    <col min="8196" max="8196" width="9.140625" style="2"/>
    <col min="8197" max="8197" width="9.140625" style="2" customWidth="1"/>
    <col min="8198" max="8198" width="9.140625" style="2"/>
    <col min="8199" max="8201" width="9.140625" style="2" customWidth="1"/>
    <col min="8202" max="8432" width="9.140625" style="2"/>
    <col min="8433" max="8433" width="0.85546875" style="2" customWidth="1"/>
    <col min="8434" max="8434" width="22.5703125" style="2" bestFit="1" customWidth="1"/>
    <col min="8435" max="8435" width="18.28515625" style="2" bestFit="1" customWidth="1"/>
    <col min="8436" max="8437" width="9.140625" style="2" customWidth="1"/>
    <col min="8438" max="8438" width="14.85546875" style="2" bestFit="1" customWidth="1"/>
    <col min="8439" max="8439" width="9.140625" style="2" customWidth="1"/>
    <col min="8440" max="8440" width="13.140625" style="2" bestFit="1" customWidth="1"/>
    <col min="8441" max="8441" width="9.140625" style="2" customWidth="1"/>
    <col min="8442" max="8442" width="12.42578125" style="2" bestFit="1" customWidth="1"/>
    <col min="8443" max="8443" width="9.140625" style="2" customWidth="1"/>
    <col min="8444" max="8444" width="12.42578125" style="2" bestFit="1" customWidth="1"/>
    <col min="8445" max="8445" width="9.140625" style="2" customWidth="1"/>
    <col min="8446" max="8446" width="12.42578125" style="2" bestFit="1" customWidth="1"/>
    <col min="8447" max="8451" width="9.140625" style="2" customWidth="1"/>
    <col min="8452" max="8452" width="9.140625" style="2"/>
    <col min="8453" max="8453" width="9.140625" style="2" customWidth="1"/>
    <col min="8454" max="8454" width="9.140625" style="2"/>
    <col min="8455" max="8457" width="9.140625" style="2" customWidth="1"/>
    <col min="8458" max="8688" width="9.140625" style="2"/>
    <col min="8689" max="8689" width="0.85546875" style="2" customWidth="1"/>
    <col min="8690" max="8690" width="22.5703125" style="2" bestFit="1" customWidth="1"/>
    <col min="8691" max="8691" width="18.28515625" style="2" bestFit="1" customWidth="1"/>
    <col min="8692" max="8693" width="9.140625" style="2" customWidth="1"/>
    <col min="8694" max="8694" width="14.85546875" style="2" bestFit="1" customWidth="1"/>
    <col min="8695" max="8695" width="9.140625" style="2" customWidth="1"/>
    <col min="8696" max="8696" width="13.140625" style="2" bestFit="1" customWidth="1"/>
    <col min="8697" max="8697" width="9.140625" style="2" customWidth="1"/>
    <col min="8698" max="8698" width="12.42578125" style="2" bestFit="1" customWidth="1"/>
    <col min="8699" max="8699" width="9.140625" style="2" customWidth="1"/>
    <col min="8700" max="8700" width="12.42578125" style="2" bestFit="1" customWidth="1"/>
    <col min="8701" max="8701" width="9.140625" style="2" customWidth="1"/>
    <col min="8702" max="8702" width="12.42578125" style="2" bestFit="1" customWidth="1"/>
    <col min="8703" max="8707" width="9.140625" style="2" customWidth="1"/>
    <col min="8708" max="8708" width="9.140625" style="2"/>
    <col min="8709" max="8709" width="9.140625" style="2" customWidth="1"/>
    <col min="8710" max="8710" width="9.140625" style="2"/>
    <col min="8711" max="8713" width="9.140625" style="2" customWidth="1"/>
    <col min="8714" max="8944" width="9.140625" style="2"/>
    <col min="8945" max="8945" width="0.85546875" style="2" customWidth="1"/>
    <col min="8946" max="8946" width="22.5703125" style="2" bestFit="1" customWidth="1"/>
    <col min="8947" max="8947" width="18.28515625" style="2" bestFit="1" customWidth="1"/>
    <col min="8948" max="8949" width="9.140625" style="2" customWidth="1"/>
    <col min="8950" max="8950" width="14.85546875" style="2" bestFit="1" customWidth="1"/>
    <col min="8951" max="8951" width="9.140625" style="2" customWidth="1"/>
    <col min="8952" max="8952" width="13.140625" style="2" bestFit="1" customWidth="1"/>
    <col min="8953" max="8953" width="9.140625" style="2" customWidth="1"/>
    <col min="8954" max="8954" width="12.42578125" style="2" bestFit="1" customWidth="1"/>
    <col min="8955" max="8955" width="9.140625" style="2" customWidth="1"/>
    <col min="8956" max="8956" width="12.42578125" style="2" bestFit="1" customWidth="1"/>
    <col min="8957" max="8957" width="9.140625" style="2" customWidth="1"/>
    <col min="8958" max="8958" width="12.42578125" style="2" bestFit="1" customWidth="1"/>
    <col min="8959" max="8963" width="9.140625" style="2" customWidth="1"/>
    <col min="8964" max="8964" width="9.140625" style="2"/>
    <col min="8965" max="8965" width="9.140625" style="2" customWidth="1"/>
    <col min="8966" max="8966" width="9.140625" style="2"/>
    <col min="8967" max="8969" width="9.140625" style="2" customWidth="1"/>
    <col min="8970" max="9200" width="9.140625" style="2"/>
    <col min="9201" max="9201" width="0.85546875" style="2" customWidth="1"/>
    <col min="9202" max="9202" width="22.5703125" style="2" bestFit="1" customWidth="1"/>
    <col min="9203" max="9203" width="18.28515625" style="2" bestFit="1" customWidth="1"/>
    <col min="9204" max="9205" width="9.140625" style="2" customWidth="1"/>
    <col min="9206" max="9206" width="14.85546875" style="2" bestFit="1" customWidth="1"/>
    <col min="9207" max="9207" width="9.140625" style="2" customWidth="1"/>
    <col min="9208" max="9208" width="13.140625" style="2" bestFit="1" customWidth="1"/>
    <col min="9209" max="9209" width="9.140625" style="2" customWidth="1"/>
    <col min="9210" max="9210" width="12.42578125" style="2" bestFit="1" customWidth="1"/>
    <col min="9211" max="9211" width="9.140625" style="2" customWidth="1"/>
    <col min="9212" max="9212" width="12.42578125" style="2" bestFit="1" customWidth="1"/>
    <col min="9213" max="9213" width="9.140625" style="2" customWidth="1"/>
    <col min="9214" max="9214" width="12.42578125" style="2" bestFit="1" customWidth="1"/>
    <col min="9215" max="9219" width="9.140625" style="2" customWidth="1"/>
    <col min="9220" max="9220" width="9.140625" style="2"/>
    <col min="9221" max="9221" width="9.140625" style="2" customWidth="1"/>
    <col min="9222" max="9222" width="9.140625" style="2"/>
    <col min="9223" max="9225" width="9.140625" style="2" customWidth="1"/>
    <col min="9226" max="9456" width="9.140625" style="2"/>
    <col min="9457" max="9457" width="0.85546875" style="2" customWidth="1"/>
    <col min="9458" max="9458" width="22.5703125" style="2" bestFit="1" customWidth="1"/>
    <col min="9459" max="9459" width="18.28515625" style="2" bestFit="1" customWidth="1"/>
    <col min="9460" max="9461" width="9.140625" style="2" customWidth="1"/>
    <col min="9462" max="9462" width="14.85546875" style="2" bestFit="1" customWidth="1"/>
    <col min="9463" max="9463" width="9.140625" style="2" customWidth="1"/>
    <col min="9464" max="9464" width="13.140625" style="2" bestFit="1" customWidth="1"/>
    <col min="9465" max="9465" width="9.140625" style="2" customWidth="1"/>
    <col min="9466" max="9466" width="12.42578125" style="2" bestFit="1" customWidth="1"/>
    <col min="9467" max="9467" width="9.140625" style="2" customWidth="1"/>
    <col min="9468" max="9468" width="12.42578125" style="2" bestFit="1" customWidth="1"/>
    <col min="9469" max="9469" width="9.140625" style="2" customWidth="1"/>
    <col min="9470" max="9470" width="12.42578125" style="2" bestFit="1" customWidth="1"/>
    <col min="9471" max="9475" width="9.140625" style="2" customWidth="1"/>
    <col min="9476" max="9476" width="9.140625" style="2"/>
    <col min="9477" max="9477" width="9.140625" style="2" customWidth="1"/>
    <col min="9478" max="9478" width="9.140625" style="2"/>
    <col min="9479" max="9481" width="9.140625" style="2" customWidth="1"/>
    <col min="9482" max="9712" width="9.140625" style="2"/>
    <col min="9713" max="9713" width="0.85546875" style="2" customWidth="1"/>
    <col min="9714" max="9714" width="22.5703125" style="2" bestFit="1" customWidth="1"/>
    <col min="9715" max="9715" width="18.28515625" style="2" bestFit="1" customWidth="1"/>
    <col min="9716" max="9717" width="9.140625" style="2" customWidth="1"/>
    <col min="9718" max="9718" width="14.85546875" style="2" bestFit="1" customWidth="1"/>
    <col min="9719" max="9719" width="9.140625" style="2" customWidth="1"/>
    <col min="9720" max="9720" width="13.140625" style="2" bestFit="1" customWidth="1"/>
    <col min="9721" max="9721" width="9.140625" style="2" customWidth="1"/>
    <col min="9722" max="9722" width="12.42578125" style="2" bestFit="1" customWidth="1"/>
    <col min="9723" max="9723" width="9.140625" style="2" customWidth="1"/>
    <col min="9724" max="9724" width="12.42578125" style="2" bestFit="1" customWidth="1"/>
    <col min="9725" max="9725" width="9.140625" style="2" customWidth="1"/>
    <col min="9726" max="9726" width="12.42578125" style="2" bestFit="1" customWidth="1"/>
    <col min="9727" max="9731" width="9.140625" style="2" customWidth="1"/>
    <col min="9732" max="9732" width="9.140625" style="2"/>
    <col min="9733" max="9733" width="9.140625" style="2" customWidth="1"/>
    <col min="9734" max="9734" width="9.140625" style="2"/>
    <col min="9735" max="9737" width="9.140625" style="2" customWidth="1"/>
    <col min="9738" max="9968" width="9.140625" style="2"/>
    <col min="9969" max="9969" width="0.85546875" style="2" customWidth="1"/>
    <col min="9970" max="9970" width="22.5703125" style="2" bestFit="1" customWidth="1"/>
    <col min="9971" max="9971" width="18.28515625" style="2" bestFit="1" customWidth="1"/>
    <col min="9972" max="9973" width="9.140625" style="2" customWidth="1"/>
    <col min="9974" max="9974" width="14.85546875" style="2" bestFit="1" customWidth="1"/>
    <col min="9975" max="9975" width="9.140625" style="2" customWidth="1"/>
    <col min="9976" max="9976" width="13.140625" style="2" bestFit="1" customWidth="1"/>
    <col min="9977" max="9977" width="9.140625" style="2" customWidth="1"/>
    <col min="9978" max="9978" width="12.42578125" style="2" bestFit="1" customWidth="1"/>
    <col min="9979" max="9979" width="9.140625" style="2" customWidth="1"/>
    <col min="9980" max="9980" width="12.42578125" style="2" bestFit="1" customWidth="1"/>
    <col min="9981" max="9981" width="9.140625" style="2" customWidth="1"/>
    <col min="9982" max="9982" width="12.42578125" style="2" bestFit="1" customWidth="1"/>
    <col min="9983" max="9987" width="9.140625" style="2" customWidth="1"/>
    <col min="9988" max="9988" width="9.140625" style="2"/>
    <col min="9989" max="9989" width="9.140625" style="2" customWidth="1"/>
    <col min="9990" max="9990" width="9.140625" style="2"/>
    <col min="9991" max="9993" width="9.140625" style="2" customWidth="1"/>
    <col min="9994" max="10224" width="9.140625" style="2"/>
    <col min="10225" max="10225" width="0.85546875" style="2" customWidth="1"/>
    <col min="10226" max="10226" width="22.5703125" style="2" bestFit="1" customWidth="1"/>
    <col min="10227" max="10227" width="18.28515625" style="2" bestFit="1" customWidth="1"/>
    <col min="10228" max="10229" width="9.140625" style="2" customWidth="1"/>
    <col min="10230" max="10230" width="14.85546875" style="2" bestFit="1" customWidth="1"/>
    <col min="10231" max="10231" width="9.140625" style="2" customWidth="1"/>
    <col min="10232" max="10232" width="13.140625" style="2" bestFit="1" customWidth="1"/>
    <col min="10233" max="10233" width="9.140625" style="2" customWidth="1"/>
    <col min="10234" max="10234" width="12.42578125" style="2" bestFit="1" customWidth="1"/>
    <col min="10235" max="10235" width="9.140625" style="2" customWidth="1"/>
    <col min="10236" max="10236" width="12.42578125" style="2" bestFit="1" customWidth="1"/>
    <col min="10237" max="10237" width="9.140625" style="2" customWidth="1"/>
    <col min="10238" max="10238" width="12.42578125" style="2" bestFit="1" customWidth="1"/>
    <col min="10239" max="10243" width="9.140625" style="2" customWidth="1"/>
    <col min="10244" max="10244" width="9.140625" style="2"/>
    <col min="10245" max="10245" width="9.140625" style="2" customWidth="1"/>
    <col min="10246" max="10246" width="9.140625" style="2"/>
    <col min="10247" max="10249" width="9.140625" style="2" customWidth="1"/>
    <col min="10250" max="10480" width="9.140625" style="2"/>
    <col min="10481" max="10481" width="0.85546875" style="2" customWidth="1"/>
    <col min="10482" max="10482" width="22.5703125" style="2" bestFit="1" customWidth="1"/>
    <col min="10483" max="10483" width="18.28515625" style="2" bestFit="1" customWidth="1"/>
    <col min="10484" max="10485" width="9.140625" style="2" customWidth="1"/>
    <col min="10486" max="10486" width="14.85546875" style="2" bestFit="1" customWidth="1"/>
    <col min="10487" max="10487" width="9.140625" style="2" customWidth="1"/>
    <col min="10488" max="10488" width="13.140625" style="2" bestFit="1" customWidth="1"/>
    <col min="10489" max="10489" width="9.140625" style="2" customWidth="1"/>
    <col min="10490" max="10490" width="12.42578125" style="2" bestFit="1" customWidth="1"/>
    <col min="10491" max="10491" width="9.140625" style="2" customWidth="1"/>
    <col min="10492" max="10492" width="12.42578125" style="2" bestFit="1" customWidth="1"/>
    <col min="10493" max="10493" width="9.140625" style="2" customWidth="1"/>
    <col min="10494" max="10494" width="12.42578125" style="2" bestFit="1" customWidth="1"/>
    <col min="10495" max="10499" width="9.140625" style="2" customWidth="1"/>
    <col min="10500" max="10500" width="9.140625" style="2"/>
    <col min="10501" max="10501" width="9.140625" style="2" customWidth="1"/>
    <col min="10502" max="10502" width="9.140625" style="2"/>
    <col min="10503" max="10505" width="9.140625" style="2" customWidth="1"/>
    <col min="10506" max="10736" width="9.140625" style="2"/>
    <col min="10737" max="10737" width="0.85546875" style="2" customWidth="1"/>
    <col min="10738" max="10738" width="22.5703125" style="2" bestFit="1" customWidth="1"/>
    <col min="10739" max="10739" width="18.28515625" style="2" bestFit="1" customWidth="1"/>
    <col min="10740" max="10741" width="9.140625" style="2" customWidth="1"/>
    <col min="10742" max="10742" width="14.85546875" style="2" bestFit="1" customWidth="1"/>
    <col min="10743" max="10743" width="9.140625" style="2" customWidth="1"/>
    <col min="10744" max="10744" width="13.140625" style="2" bestFit="1" customWidth="1"/>
    <col min="10745" max="10745" width="9.140625" style="2" customWidth="1"/>
    <col min="10746" max="10746" width="12.42578125" style="2" bestFit="1" customWidth="1"/>
    <col min="10747" max="10747" width="9.140625" style="2" customWidth="1"/>
    <col min="10748" max="10748" width="12.42578125" style="2" bestFit="1" customWidth="1"/>
    <col min="10749" max="10749" width="9.140625" style="2" customWidth="1"/>
    <col min="10750" max="10750" width="12.42578125" style="2" bestFit="1" customWidth="1"/>
    <col min="10751" max="10755" width="9.140625" style="2" customWidth="1"/>
    <col min="10756" max="10756" width="9.140625" style="2"/>
    <col min="10757" max="10757" width="9.140625" style="2" customWidth="1"/>
    <col min="10758" max="10758" width="9.140625" style="2"/>
    <col min="10759" max="10761" width="9.140625" style="2" customWidth="1"/>
    <col min="10762" max="10992" width="9.140625" style="2"/>
    <col min="10993" max="10993" width="0.85546875" style="2" customWidth="1"/>
    <col min="10994" max="10994" width="22.5703125" style="2" bestFit="1" customWidth="1"/>
    <col min="10995" max="10995" width="18.28515625" style="2" bestFit="1" customWidth="1"/>
    <col min="10996" max="10997" width="9.140625" style="2" customWidth="1"/>
    <col min="10998" max="10998" width="14.85546875" style="2" bestFit="1" customWidth="1"/>
    <col min="10999" max="10999" width="9.140625" style="2" customWidth="1"/>
    <col min="11000" max="11000" width="13.140625" style="2" bestFit="1" customWidth="1"/>
    <col min="11001" max="11001" width="9.140625" style="2" customWidth="1"/>
    <col min="11002" max="11002" width="12.42578125" style="2" bestFit="1" customWidth="1"/>
    <col min="11003" max="11003" width="9.140625" style="2" customWidth="1"/>
    <col min="11004" max="11004" width="12.42578125" style="2" bestFit="1" customWidth="1"/>
    <col min="11005" max="11005" width="9.140625" style="2" customWidth="1"/>
    <col min="11006" max="11006" width="12.42578125" style="2" bestFit="1" customWidth="1"/>
    <col min="11007" max="11011" width="9.140625" style="2" customWidth="1"/>
    <col min="11012" max="11012" width="9.140625" style="2"/>
    <col min="11013" max="11013" width="9.140625" style="2" customWidth="1"/>
    <col min="11014" max="11014" width="9.140625" style="2"/>
    <col min="11015" max="11017" width="9.140625" style="2" customWidth="1"/>
    <col min="11018" max="11248" width="9.140625" style="2"/>
    <col min="11249" max="11249" width="0.85546875" style="2" customWidth="1"/>
    <col min="11250" max="11250" width="22.5703125" style="2" bestFit="1" customWidth="1"/>
    <col min="11251" max="11251" width="18.28515625" style="2" bestFit="1" customWidth="1"/>
    <col min="11252" max="11253" width="9.140625" style="2" customWidth="1"/>
    <col min="11254" max="11254" width="14.85546875" style="2" bestFit="1" customWidth="1"/>
    <col min="11255" max="11255" width="9.140625" style="2" customWidth="1"/>
    <col min="11256" max="11256" width="13.140625" style="2" bestFit="1" customWidth="1"/>
    <col min="11257" max="11257" width="9.140625" style="2" customWidth="1"/>
    <col min="11258" max="11258" width="12.42578125" style="2" bestFit="1" customWidth="1"/>
    <col min="11259" max="11259" width="9.140625" style="2" customWidth="1"/>
    <col min="11260" max="11260" width="12.42578125" style="2" bestFit="1" customWidth="1"/>
    <col min="11261" max="11261" width="9.140625" style="2" customWidth="1"/>
    <col min="11262" max="11262" width="12.42578125" style="2" bestFit="1" customWidth="1"/>
    <col min="11263" max="11267" width="9.140625" style="2" customWidth="1"/>
    <col min="11268" max="11268" width="9.140625" style="2"/>
    <col min="11269" max="11269" width="9.140625" style="2" customWidth="1"/>
    <col min="11270" max="11270" width="9.140625" style="2"/>
    <col min="11271" max="11273" width="9.140625" style="2" customWidth="1"/>
    <col min="11274" max="11504" width="9.140625" style="2"/>
    <col min="11505" max="11505" width="0.85546875" style="2" customWidth="1"/>
    <col min="11506" max="11506" width="22.5703125" style="2" bestFit="1" customWidth="1"/>
    <col min="11507" max="11507" width="18.28515625" style="2" bestFit="1" customWidth="1"/>
    <col min="11508" max="11509" width="9.140625" style="2" customWidth="1"/>
    <col min="11510" max="11510" width="14.85546875" style="2" bestFit="1" customWidth="1"/>
    <col min="11511" max="11511" width="9.140625" style="2" customWidth="1"/>
    <col min="11512" max="11512" width="13.140625" style="2" bestFit="1" customWidth="1"/>
    <col min="11513" max="11513" width="9.140625" style="2" customWidth="1"/>
    <col min="11514" max="11514" width="12.42578125" style="2" bestFit="1" customWidth="1"/>
    <col min="11515" max="11515" width="9.140625" style="2" customWidth="1"/>
    <col min="11516" max="11516" width="12.42578125" style="2" bestFit="1" customWidth="1"/>
    <col min="11517" max="11517" width="9.140625" style="2" customWidth="1"/>
    <col min="11518" max="11518" width="12.42578125" style="2" bestFit="1" customWidth="1"/>
    <col min="11519" max="11523" width="9.140625" style="2" customWidth="1"/>
    <col min="11524" max="11524" width="9.140625" style="2"/>
    <col min="11525" max="11525" width="9.140625" style="2" customWidth="1"/>
    <col min="11526" max="11526" width="9.140625" style="2"/>
    <col min="11527" max="11529" width="9.140625" style="2" customWidth="1"/>
    <col min="11530" max="11760" width="9.140625" style="2"/>
    <col min="11761" max="11761" width="0.85546875" style="2" customWidth="1"/>
    <col min="11762" max="11762" width="22.5703125" style="2" bestFit="1" customWidth="1"/>
    <col min="11763" max="11763" width="18.28515625" style="2" bestFit="1" customWidth="1"/>
    <col min="11764" max="11765" width="9.140625" style="2" customWidth="1"/>
    <col min="11766" max="11766" width="14.85546875" style="2" bestFit="1" customWidth="1"/>
    <col min="11767" max="11767" width="9.140625" style="2" customWidth="1"/>
    <col min="11768" max="11768" width="13.140625" style="2" bestFit="1" customWidth="1"/>
    <col min="11769" max="11769" width="9.140625" style="2" customWidth="1"/>
    <col min="11770" max="11770" width="12.42578125" style="2" bestFit="1" customWidth="1"/>
    <col min="11771" max="11771" width="9.140625" style="2" customWidth="1"/>
    <col min="11772" max="11772" width="12.42578125" style="2" bestFit="1" customWidth="1"/>
    <col min="11773" max="11773" width="9.140625" style="2" customWidth="1"/>
    <col min="11774" max="11774" width="12.42578125" style="2" bestFit="1" customWidth="1"/>
    <col min="11775" max="11779" width="9.140625" style="2" customWidth="1"/>
    <col min="11780" max="11780" width="9.140625" style="2"/>
    <col min="11781" max="11781" width="9.140625" style="2" customWidth="1"/>
    <col min="11782" max="11782" width="9.140625" style="2"/>
    <col min="11783" max="11785" width="9.140625" style="2" customWidth="1"/>
    <col min="11786" max="12016" width="9.140625" style="2"/>
    <col min="12017" max="12017" width="0.85546875" style="2" customWidth="1"/>
    <col min="12018" max="12018" width="22.5703125" style="2" bestFit="1" customWidth="1"/>
    <col min="12019" max="12019" width="18.28515625" style="2" bestFit="1" customWidth="1"/>
    <col min="12020" max="12021" width="9.140625" style="2" customWidth="1"/>
    <col min="12022" max="12022" width="14.85546875" style="2" bestFit="1" customWidth="1"/>
    <col min="12023" max="12023" width="9.140625" style="2" customWidth="1"/>
    <col min="12024" max="12024" width="13.140625" style="2" bestFit="1" customWidth="1"/>
    <col min="12025" max="12025" width="9.140625" style="2" customWidth="1"/>
    <col min="12026" max="12026" width="12.42578125" style="2" bestFit="1" customWidth="1"/>
    <col min="12027" max="12027" width="9.140625" style="2" customWidth="1"/>
    <col min="12028" max="12028" width="12.42578125" style="2" bestFit="1" customWidth="1"/>
    <col min="12029" max="12029" width="9.140625" style="2" customWidth="1"/>
    <col min="12030" max="12030" width="12.42578125" style="2" bestFit="1" customWidth="1"/>
    <col min="12031" max="12035" width="9.140625" style="2" customWidth="1"/>
    <col min="12036" max="12036" width="9.140625" style="2"/>
    <col min="12037" max="12037" width="9.140625" style="2" customWidth="1"/>
    <col min="12038" max="12038" width="9.140625" style="2"/>
    <col min="12039" max="12041" width="9.140625" style="2" customWidth="1"/>
    <col min="12042" max="12272" width="9.140625" style="2"/>
    <col min="12273" max="12273" width="0.85546875" style="2" customWidth="1"/>
    <col min="12274" max="12274" width="22.5703125" style="2" bestFit="1" customWidth="1"/>
    <col min="12275" max="12275" width="18.28515625" style="2" bestFit="1" customWidth="1"/>
    <col min="12276" max="12277" width="9.140625" style="2" customWidth="1"/>
    <col min="12278" max="12278" width="14.85546875" style="2" bestFit="1" customWidth="1"/>
    <col min="12279" max="12279" width="9.140625" style="2" customWidth="1"/>
    <col min="12280" max="12280" width="13.140625" style="2" bestFit="1" customWidth="1"/>
    <col min="12281" max="12281" width="9.140625" style="2" customWidth="1"/>
    <col min="12282" max="12282" width="12.42578125" style="2" bestFit="1" customWidth="1"/>
    <col min="12283" max="12283" width="9.140625" style="2" customWidth="1"/>
    <col min="12284" max="12284" width="12.42578125" style="2" bestFit="1" customWidth="1"/>
    <col min="12285" max="12285" width="9.140625" style="2" customWidth="1"/>
    <col min="12286" max="12286" width="12.42578125" style="2" bestFit="1" customWidth="1"/>
    <col min="12287" max="12291" width="9.140625" style="2" customWidth="1"/>
    <col min="12292" max="12292" width="9.140625" style="2"/>
    <col min="12293" max="12293" width="9.140625" style="2" customWidth="1"/>
    <col min="12294" max="12294" width="9.140625" style="2"/>
    <col min="12295" max="12297" width="9.140625" style="2" customWidth="1"/>
    <col min="12298" max="12528" width="9.140625" style="2"/>
    <col min="12529" max="12529" width="0.85546875" style="2" customWidth="1"/>
    <col min="12530" max="12530" width="22.5703125" style="2" bestFit="1" customWidth="1"/>
    <col min="12531" max="12531" width="18.28515625" style="2" bestFit="1" customWidth="1"/>
    <col min="12532" max="12533" width="9.140625" style="2" customWidth="1"/>
    <col min="12534" max="12534" width="14.85546875" style="2" bestFit="1" customWidth="1"/>
    <col min="12535" max="12535" width="9.140625" style="2" customWidth="1"/>
    <col min="12536" max="12536" width="13.140625" style="2" bestFit="1" customWidth="1"/>
    <col min="12537" max="12537" width="9.140625" style="2" customWidth="1"/>
    <col min="12538" max="12538" width="12.42578125" style="2" bestFit="1" customWidth="1"/>
    <col min="12539" max="12539" width="9.140625" style="2" customWidth="1"/>
    <col min="12540" max="12540" width="12.42578125" style="2" bestFit="1" customWidth="1"/>
    <col min="12541" max="12541" width="9.140625" style="2" customWidth="1"/>
    <col min="12542" max="12542" width="12.42578125" style="2" bestFit="1" customWidth="1"/>
    <col min="12543" max="12547" width="9.140625" style="2" customWidth="1"/>
    <col min="12548" max="12548" width="9.140625" style="2"/>
    <col min="12549" max="12549" width="9.140625" style="2" customWidth="1"/>
    <col min="12550" max="12550" width="9.140625" style="2"/>
    <col min="12551" max="12553" width="9.140625" style="2" customWidth="1"/>
    <col min="12554" max="12784" width="9.140625" style="2"/>
    <col min="12785" max="12785" width="0.85546875" style="2" customWidth="1"/>
    <col min="12786" max="12786" width="22.5703125" style="2" bestFit="1" customWidth="1"/>
    <col min="12787" max="12787" width="18.28515625" style="2" bestFit="1" customWidth="1"/>
    <col min="12788" max="12789" width="9.140625" style="2" customWidth="1"/>
    <col min="12790" max="12790" width="14.85546875" style="2" bestFit="1" customWidth="1"/>
    <col min="12791" max="12791" width="9.140625" style="2" customWidth="1"/>
    <col min="12792" max="12792" width="13.140625" style="2" bestFit="1" customWidth="1"/>
    <col min="12793" max="12793" width="9.140625" style="2" customWidth="1"/>
    <col min="12794" max="12794" width="12.42578125" style="2" bestFit="1" customWidth="1"/>
    <col min="12795" max="12795" width="9.140625" style="2" customWidth="1"/>
    <col min="12796" max="12796" width="12.42578125" style="2" bestFit="1" customWidth="1"/>
    <col min="12797" max="12797" width="9.140625" style="2" customWidth="1"/>
    <col min="12798" max="12798" width="12.42578125" style="2" bestFit="1" customWidth="1"/>
    <col min="12799" max="12803" width="9.140625" style="2" customWidth="1"/>
    <col min="12804" max="12804" width="9.140625" style="2"/>
    <col min="12805" max="12805" width="9.140625" style="2" customWidth="1"/>
    <col min="12806" max="12806" width="9.140625" style="2"/>
    <col min="12807" max="12809" width="9.140625" style="2" customWidth="1"/>
    <col min="12810" max="13040" width="9.140625" style="2"/>
    <col min="13041" max="13041" width="0.85546875" style="2" customWidth="1"/>
    <col min="13042" max="13042" width="22.5703125" style="2" bestFit="1" customWidth="1"/>
    <col min="13043" max="13043" width="18.28515625" style="2" bestFit="1" customWidth="1"/>
    <col min="13044" max="13045" width="9.140625" style="2" customWidth="1"/>
    <col min="13046" max="13046" width="14.85546875" style="2" bestFit="1" customWidth="1"/>
    <col min="13047" max="13047" width="9.140625" style="2" customWidth="1"/>
    <col min="13048" max="13048" width="13.140625" style="2" bestFit="1" customWidth="1"/>
    <col min="13049" max="13049" width="9.140625" style="2" customWidth="1"/>
    <col min="13050" max="13050" width="12.42578125" style="2" bestFit="1" customWidth="1"/>
    <col min="13051" max="13051" width="9.140625" style="2" customWidth="1"/>
    <col min="13052" max="13052" width="12.42578125" style="2" bestFit="1" customWidth="1"/>
    <col min="13053" max="13053" width="9.140625" style="2" customWidth="1"/>
    <col min="13054" max="13054" width="12.42578125" style="2" bestFit="1" customWidth="1"/>
    <col min="13055" max="13059" width="9.140625" style="2" customWidth="1"/>
    <col min="13060" max="13060" width="9.140625" style="2"/>
    <col min="13061" max="13061" width="9.140625" style="2" customWidth="1"/>
    <col min="13062" max="13062" width="9.140625" style="2"/>
    <col min="13063" max="13065" width="9.140625" style="2" customWidth="1"/>
    <col min="13066" max="13296" width="9.140625" style="2"/>
    <col min="13297" max="13297" width="0.85546875" style="2" customWidth="1"/>
    <col min="13298" max="13298" width="22.5703125" style="2" bestFit="1" customWidth="1"/>
    <col min="13299" max="13299" width="18.28515625" style="2" bestFit="1" customWidth="1"/>
    <col min="13300" max="13301" width="9.140625" style="2" customWidth="1"/>
    <col min="13302" max="13302" width="14.85546875" style="2" bestFit="1" customWidth="1"/>
    <col min="13303" max="13303" width="9.140625" style="2" customWidth="1"/>
    <col min="13304" max="13304" width="13.140625" style="2" bestFit="1" customWidth="1"/>
    <col min="13305" max="13305" width="9.140625" style="2" customWidth="1"/>
    <col min="13306" max="13306" width="12.42578125" style="2" bestFit="1" customWidth="1"/>
    <col min="13307" max="13307" width="9.140625" style="2" customWidth="1"/>
    <col min="13308" max="13308" width="12.42578125" style="2" bestFit="1" customWidth="1"/>
    <col min="13309" max="13309" width="9.140625" style="2" customWidth="1"/>
    <col min="13310" max="13310" width="12.42578125" style="2" bestFit="1" customWidth="1"/>
    <col min="13311" max="13315" width="9.140625" style="2" customWidth="1"/>
    <col min="13316" max="13316" width="9.140625" style="2"/>
    <col min="13317" max="13317" width="9.140625" style="2" customWidth="1"/>
    <col min="13318" max="13318" width="9.140625" style="2"/>
    <col min="13319" max="13321" width="9.140625" style="2" customWidth="1"/>
    <col min="13322" max="13552" width="9.140625" style="2"/>
    <col min="13553" max="13553" width="0.85546875" style="2" customWidth="1"/>
    <col min="13554" max="13554" width="22.5703125" style="2" bestFit="1" customWidth="1"/>
    <col min="13555" max="13555" width="18.28515625" style="2" bestFit="1" customWidth="1"/>
    <col min="13556" max="13557" width="9.140625" style="2" customWidth="1"/>
    <col min="13558" max="13558" width="14.85546875" style="2" bestFit="1" customWidth="1"/>
    <col min="13559" max="13559" width="9.140625" style="2" customWidth="1"/>
    <col min="13560" max="13560" width="13.140625" style="2" bestFit="1" customWidth="1"/>
    <col min="13561" max="13561" width="9.140625" style="2" customWidth="1"/>
    <col min="13562" max="13562" width="12.42578125" style="2" bestFit="1" customWidth="1"/>
    <col min="13563" max="13563" width="9.140625" style="2" customWidth="1"/>
    <col min="13564" max="13564" width="12.42578125" style="2" bestFit="1" customWidth="1"/>
    <col min="13565" max="13565" width="9.140625" style="2" customWidth="1"/>
    <col min="13566" max="13566" width="12.42578125" style="2" bestFit="1" customWidth="1"/>
    <col min="13567" max="13571" width="9.140625" style="2" customWidth="1"/>
    <col min="13572" max="13572" width="9.140625" style="2"/>
    <col min="13573" max="13573" width="9.140625" style="2" customWidth="1"/>
    <col min="13574" max="13574" width="9.140625" style="2"/>
    <col min="13575" max="13577" width="9.140625" style="2" customWidth="1"/>
    <col min="13578" max="13808" width="9.140625" style="2"/>
    <col min="13809" max="13809" width="0.85546875" style="2" customWidth="1"/>
    <col min="13810" max="13810" width="22.5703125" style="2" bestFit="1" customWidth="1"/>
    <col min="13811" max="13811" width="18.28515625" style="2" bestFit="1" customWidth="1"/>
    <col min="13812" max="13813" width="9.140625" style="2" customWidth="1"/>
    <col min="13814" max="13814" width="14.85546875" style="2" bestFit="1" customWidth="1"/>
    <col min="13815" max="13815" width="9.140625" style="2" customWidth="1"/>
    <col min="13816" max="13816" width="13.140625" style="2" bestFit="1" customWidth="1"/>
    <col min="13817" max="13817" width="9.140625" style="2" customWidth="1"/>
    <col min="13818" max="13818" width="12.42578125" style="2" bestFit="1" customWidth="1"/>
    <col min="13819" max="13819" width="9.140625" style="2" customWidth="1"/>
    <col min="13820" max="13820" width="12.42578125" style="2" bestFit="1" customWidth="1"/>
    <col min="13821" max="13821" width="9.140625" style="2" customWidth="1"/>
    <col min="13822" max="13822" width="12.42578125" style="2" bestFit="1" customWidth="1"/>
    <col min="13823" max="13827" width="9.140625" style="2" customWidth="1"/>
    <col min="13828" max="13828" width="9.140625" style="2"/>
    <col min="13829" max="13829" width="9.140625" style="2" customWidth="1"/>
    <col min="13830" max="13830" width="9.140625" style="2"/>
    <col min="13831" max="13833" width="9.140625" style="2" customWidth="1"/>
    <col min="13834" max="14064" width="9.140625" style="2"/>
    <col min="14065" max="14065" width="0.85546875" style="2" customWidth="1"/>
    <col min="14066" max="14066" width="22.5703125" style="2" bestFit="1" customWidth="1"/>
    <col min="14067" max="14067" width="18.28515625" style="2" bestFit="1" customWidth="1"/>
    <col min="14068" max="14069" width="9.140625" style="2" customWidth="1"/>
    <col min="14070" max="14070" width="14.85546875" style="2" bestFit="1" customWidth="1"/>
    <col min="14071" max="14071" width="9.140625" style="2" customWidth="1"/>
    <col min="14072" max="14072" width="13.140625" style="2" bestFit="1" customWidth="1"/>
    <col min="14073" max="14073" width="9.140625" style="2" customWidth="1"/>
    <col min="14074" max="14074" width="12.42578125" style="2" bestFit="1" customWidth="1"/>
    <col min="14075" max="14075" width="9.140625" style="2" customWidth="1"/>
    <col min="14076" max="14076" width="12.42578125" style="2" bestFit="1" customWidth="1"/>
    <col min="14077" max="14077" width="9.140625" style="2" customWidth="1"/>
    <col min="14078" max="14078" width="12.42578125" style="2" bestFit="1" customWidth="1"/>
    <col min="14079" max="14083" width="9.140625" style="2" customWidth="1"/>
    <col min="14084" max="14084" width="9.140625" style="2"/>
    <col min="14085" max="14085" width="9.140625" style="2" customWidth="1"/>
    <col min="14086" max="14086" width="9.140625" style="2"/>
    <col min="14087" max="14089" width="9.140625" style="2" customWidth="1"/>
    <col min="14090" max="14320" width="9.140625" style="2"/>
    <col min="14321" max="14321" width="0.85546875" style="2" customWidth="1"/>
    <col min="14322" max="14322" width="22.5703125" style="2" bestFit="1" customWidth="1"/>
    <col min="14323" max="14323" width="18.28515625" style="2" bestFit="1" customWidth="1"/>
    <col min="14324" max="14325" width="9.140625" style="2" customWidth="1"/>
    <col min="14326" max="14326" width="14.85546875" style="2" bestFit="1" customWidth="1"/>
    <col min="14327" max="14327" width="9.140625" style="2" customWidth="1"/>
    <col min="14328" max="14328" width="13.140625" style="2" bestFit="1" customWidth="1"/>
    <col min="14329" max="14329" width="9.140625" style="2" customWidth="1"/>
    <col min="14330" max="14330" width="12.42578125" style="2" bestFit="1" customWidth="1"/>
    <col min="14331" max="14331" width="9.140625" style="2" customWidth="1"/>
    <col min="14332" max="14332" width="12.42578125" style="2" bestFit="1" customWidth="1"/>
    <col min="14333" max="14333" width="9.140625" style="2" customWidth="1"/>
    <col min="14334" max="14334" width="12.42578125" style="2" bestFit="1" customWidth="1"/>
    <col min="14335" max="14339" width="9.140625" style="2" customWidth="1"/>
    <col min="14340" max="14340" width="9.140625" style="2"/>
    <col min="14341" max="14341" width="9.140625" style="2" customWidth="1"/>
    <col min="14342" max="14342" width="9.140625" style="2"/>
    <col min="14343" max="14345" width="9.140625" style="2" customWidth="1"/>
    <col min="14346" max="14576" width="9.140625" style="2"/>
    <col min="14577" max="14577" width="0.85546875" style="2" customWidth="1"/>
    <col min="14578" max="14578" width="22.5703125" style="2" bestFit="1" customWidth="1"/>
    <col min="14579" max="14579" width="18.28515625" style="2" bestFit="1" customWidth="1"/>
    <col min="14580" max="14581" width="9.140625" style="2" customWidth="1"/>
    <col min="14582" max="14582" width="14.85546875" style="2" bestFit="1" customWidth="1"/>
    <col min="14583" max="14583" width="9.140625" style="2" customWidth="1"/>
    <col min="14584" max="14584" width="13.140625" style="2" bestFit="1" customWidth="1"/>
    <col min="14585" max="14585" width="9.140625" style="2" customWidth="1"/>
    <col min="14586" max="14586" width="12.42578125" style="2" bestFit="1" customWidth="1"/>
    <col min="14587" max="14587" width="9.140625" style="2" customWidth="1"/>
    <col min="14588" max="14588" width="12.42578125" style="2" bestFit="1" customWidth="1"/>
    <col min="14589" max="14589" width="9.140625" style="2" customWidth="1"/>
    <col min="14590" max="14590" width="12.42578125" style="2" bestFit="1" customWidth="1"/>
    <col min="14591" max="14595" width="9.140625" style="2" customWidth="1"/>
    <col min="14596" max="14596" width="9.140625" style="2"/>
    <col min="14597" max="14597" width="9.140625" style="2" customWidth="1"/>
    <col min="14598" max="14598" width="9.140625" style="2"/>
    <col min="14599" max="14601" width="9.140625" style="2" customWidth="1"/>
    <col min="14602" max="14832" width="9.140625" style="2"/>
    <col min="14833" max="14833" width="0.85546875" style="2" customWidth="1"/>
    <col min="14834" max="14834" width="22.5703125" style="2" bestFit="1" customWidth="1"/>
    <col min="14835" max="14835" width="18.28515625" style="2" bestFit="1" customWidth="1"/>
    <col min="14836" max="14837" width="9.140625" style="2" customWidth="1"/>
    <col min="14838" max="14838" width="14.85546875" style="2" bestFit="1" customWidth="1"/>
    <col min="14839" max="14839" width="9.140625" style="2" customWidth="1"/>
    <col min="14840" max="14840" width="13.140625" style="2" bestFit="1" customWidth="1"/>
    <col min="14841" max="14841" width="9.140625" style="2" customWidth="1"/>
    <col min="14842" max="14842" width="12.42578125" style="2" bestFit="1" customWidth="1"/>
    <col min="14843" max="14843" width="9.140625" style="2" customWidth="1"/>
    <col min="14844" max="14844" width="12.42578125" style="2" bestFit="1" customWidth="1"/>
    <col min="14845" max="14845" width="9.140625" style="2" customWidth="1"/>
    <col min="14846" max="14846" width="12.42578125" style="2" bestFit="1" customWidth="1"/>
    <col min="14847" max="14851" width="9.140625" style="2" customWidth="1"/>
    <col min="14852" max="14852" width="9.140625" style="2"/>
    <col min="14853" max="14853" width="9.140625" style="2" customWidth="1"/>
    <col min="14854" max="14854" width="9.140625" style="2"/>
    <col min="14855" max="14857" width="9.140625" style="2" customWidth="1"/>
    <col min="14858" max="15088" width="9.140625" style="2"/>
    <col min="15089" max="15089" width="0.85546875" style="2" customWidth="1"/>
    <col min="15090" max="15090" width="22.5703125" style="2" bestFit="1" customWidth="1"/>
    <col min="15091" max="15091" width="18.28515625" style="2" bestFit="1" customWidth="1"/>
    <col min="15092" max="15093" width="9.140625" style="2" customWidth="1"/>
    <col min="15094" max="15094" width="14.85546875" style="2" bestFit="1" customWidth="1"/>
    <col min="15095" max="15095" width="9.140625" style="2" customWidth="1"/>
    <col min="15096" max="15096" width="13.140625" style="2" bestFit="1" customWidth="1"/>
    <col min="15097" max="15097" width="9.140625" style="2" customWidth="1"/>
    <col min="15098" max="15098" width="12.42578125" style="2" bestFit="1" customWidth="1"/>
    <col min="15099" max="15099" width="9.140625" style="2" customWidth="1"/>
    <col min="15100" max="15100" width="12.42578125" style="2" bestFit="1" customWidth="1"/>
    <col min="15101" max="15101" width="9.140625" style="2" customWidth="1"/>
    <col min="15102" max="15102" width="12.42578125" style="2" bestFit="1" customWidth="1"/>
    <col min="15103" max="15107" width="9.140625" style="2" customWidth="1"/>
    <col min="15108" max="15108" width="9.140625" style="2"/>
    <col min="15109" max="15109" width="9.140625" style="2" customWidth="1"/>
    <col min="15110" max="15110" width="9.140625" style="2"/>
    <col min="15111" max="15113" width="9.140625" style="2" customWidth="1"/>
    <col min="15114" max="15344" width="9.140625" style="2"/>
    <col min="15345" max="15345" width="0.85546875" style="2" customWidth="1"/>
    <col min="15346" max="15346" width="22.5703125" style="2" bestFit="1" customWidth="1"/>
    <col min="15347" max="15347" width="18.28515625" style="2" bestFit="1" customWidth="1"/>
    <col min="15348" max="15349" width="9.140625" style="2" customWidth="1"/>
    <col min="15350" max="15350" width="14.85546875" style="2" bestFit="1" customWidth="1"/>
    <col min="15351" max="15351" width="9.140625" style="2" customWidth="1"/>
    <col min="15352" max="15352" width="13.140625" style="2" bestFit="1" customWidth="1"/>
    <col min="15353" max="15353" width="9.140625" style="2" customWidth="1"/>
    <col min="15354" max="15354" width="12.42578125" style="2" bestFit="1" customWidth="1"/>
    <col min="15355" max="15355" width="9.140625" style="2" customWidth="1"/>
    <col min="15356" max="15356" width="12.42578125" style="2" bestFit="1" customWidth="1"/>
    <col min="15357" max="15357" width="9.140625" style="2" customWidth="1"/>
    <col min="15358" max="15358" width="12.42578125" style="2" bestFit="1" customWidth="1"/>
    <col min="15359" max="15363" width="9.140625" style="2" customWidth="1"/>
    <col min="15364" max="15364" width="9.140625" style="2"/>
    <col min="15365" max="15365" width="9.140625" style="2" customWidth="1"/>
    <col min="15366" max="15366" width="9.140625" style="2"/>
    <col min="15367" max="15369" width="9.140625" style="2" customWidth="1"/>
    <col min="15370" max="15600" width="9.140625" style="2"/>
    <col min="15601" max="15601" width="0.85546875" style="2" customWidth="1"/>
    <col min="15602" max="15602" width="22.5703125" style="2" bestFit="1" customWidth="1"/>
    <col min="15603" max="15603" width="18.28515625" style="2" bestFit="1" customWidth="1"/>
    <col min="15604" max="15605" width="9.140625" style="2" customWidth="1"/>
    <col min="15606" max="15606" width="14.85546875" style="2" bestFit="1" customWidth="1"/>
    <col min="15607" max="15607" width="9.140625" style="2" customWidth="1"/>
    <col min="15608" max="15608" width="13.140625" style="2" bestFit="1" customWidth="1"/>
    <col min="15609" max="15609" width="9.140625" style="2" customWidth="1"/>
    <col min="15610" max="15610" width="12.42578125" style="2" bestFit="1" customWidth="1"/>
    <col min="15611" max="15611" width="9.140625" style="2" customWidth="1"/>
    <col min="15612" max="15612" width="12.42578125" style="2" bestFit="1" customWidth="1"/>
    <col min="15613" max="15613" width="9.140625" style="2" customWidth="1"/>
    <col min="15614" max="15614" width="12.42578125" style="2" bestFit="1" customWidth="1"/>
    <col min="15615" max="15619" width="9.140625" style="2" customWidth="1"/>
    <col min="15620" max="15620" width="9.140625" style="2"/>
    <col min="15621" max="15621" width="9.140625" style="2" customWidth="1"/>
    <col min="15622" max="15622" width="9.140625" style="2"/>
    <col min="15623" max="15625" width="9.140625" style="2" customWidth="1"/>
    <col min="15626" max="15856" width="9.140625" style="2"/>
    <col min="15857" max="15857" width="0.85546875" style="2" customWidth="1"/>
    <col min="15858" max="15858" width="22.5703125" style="2" bestFit="1" customWidth="1"/>
    <col min="15859" max="15859" width="18.28515625" style="2" bestFit="1" customWidth="1"/>
    <col min="15860" max="15861" width="9.140625" style="2" customWidth="1"/>
    <col min="15862" max="15862" width="14.85546875" style="2" bestFit="1" customWidth="1"/>
    <col min="15863" max="15863" width="9.140625" style="2" customWidth="1"/>
    <col min="15864" max="15864" width="13.140625" style="2" bestFit="1" customWidth="1"/>
    <col min="15865" max="15865" width="9.140625" style="2" customWidth="1"/>
    <col min="15866" max="15866" width="12.42578125" style="2" bestFit="1" customWidth="1"/>
    <col min="15867" max="15867" width="9.140625" style="2" customWidth="1"/>
    <col min="15868" max="15868" width="12.42578125" style="2" bestFit="1" customWidth="1"/>
    <col min="15869" max="15869" width="9.140625" style="2" customWidth="1"/>
    <col min="15870" max="15870" width="12.42578125" style="2" bestFit="1" customWidth="1"/>
    <col min="15871" max="15875" width="9.140625" style="2" customWidth="1"/>
    <col min="15876" max="15876" width="9.140625" style="2"/>
    <col min="15877" max="15877" width="9.140625" style="2" customWidth="1"/>
    <col min="15878" max="15878" width="9.140625" style="2"/>
    <col min="15879" max="15881" width="9.140625" style="2" customWidth="1"/>
    <col min="15882" max="16112" width="9.140625" style="2"/>
    <col min="16113" max="16113" width="0.85546875" style="2" customWidth="1"/>
    <col min="16114" max="16114" width="22.5703125" style="2" bestFit="1" customWidth="1"/>
    <col min="16115" max="16115" width="18.28515625" style="2" bestFit="1" customWidth="1"/>
    <col min="16116" max="16117" width="9.140625" style="2" customWidth="1"/>
    <col min="16118" max="16118" width="14.85546875" style="2" bestFit="1" customWidth="1"/>
    <col min="16119" max="16119" width="9.140625" style="2" customWidth="1"/>
    <col min="16120" max="16120" width="13.140625" style="2" bestFit="1" customWidth="1"/>
    <col min="16121" max="16121" width="9.140625" style="2" customWidth="1"/>
    <col min="16122" max="16122" width="12.42578125" style="2" bestFit="1" customWidth="1"/>
    <col min="16123" max="16123" width="9.140625" style="2" customWidth="1"/>
    <col min="16124" max="16124" width="12.42578125" style="2" bestFit="1" customWidth="1"/>
    <col min="16125" max="16125" width="9.140625" style="2" customWidth="1"/>
    <col min="16126" max="16126" width="12.42578125" style="2" bestFit="1" customWidth="1"/>
    <col min="16127" max="16131" width="9.140625" style="2" customWidth="1"/>
    <col min="16132" max="16132" width="9.140625" style="2"/>
    <col min="16133" max="16133" width="9.140625" style="2" customWidth="1"/>
    <col min="16134" max="16134" width="9.140625" style="2"/>
    <col min="16135" max="16137" width="9.140625" style="2" customWidth="1"/>
    <col min="16138" max="16384" width="9.140625" style="2"/>
  </cols>
  <sheetData>
    <row r="1" spans="2:17" hidden="1" x14ac:dyDescent="0.25">
      <c r="B1" s="1" t="s">
        <v>22</v>
      </c>
      <c r="C1" s="2" t="s">
        <v>5</v>
      </c>
      <c r="D1" s="2" t="s">
        <v>13</v>
      </c>
      <c r="E1" s="2" t="s">
        <v>14</v>
      </c>
      <c r="F1" s="2" t="s">
        <v>13</v>
      </c>
    </row>
    <row r="2" spans="2:17" hidden="1" x14ac:dyDescent="0.25">
      <c r="B2" s="1" t="s">
        <v>15</v>
      </c>
      <c r="C2" s="2">
        <v>0</v>
      </c>
      <c r="D2" s="2">
        <v>0</v>
      </c>
      <c r="E2" s="2" t="s">
        <v>15</v>
      </c>
      <c r="F2" s="2">
        <v>0</v>
      </c>
    </row>
    <row r="3" spans="2:17" hidden="1" x14ac:dyDescent="0.25">
      <c r="B3" s="1" t="s">
        <v>0</v>
      </c>
      <c r="C3" s="2">
        <v>10</v>
      </c>
      <c r="D3" s="2">
        <v>2</v>
      </c>
      <c r="E3" s="2" t="s">
        <v>11</v>
      </c>
      <c r="F3" s="2">
        <v>2</v>
      </c>
    </row>
    <row r="4" spans="2:17" hidden="1" x14ac:dyDescent="0.25">
      <c r="B4" s="1" t="s">
        <v>1</v>
      </c>
      <c r="C4" s="2">
        <v>-1</v>
      </c>
      <c r="D4" s="2">
        <v>3</v>
      </c>
      <c r="E4" s="2" t="s">
        <v>23</v>
      </c>
      <c r="F4" s="2">
        <v>3</v>
      </c>
    </row>
    <row r="5" spans="2:17" hidden="1" x14ac:dyDescent="0.25">
      <c r="B5" s="1" t="s">
        <v>2</v>
      </c>
      <c r="C5" s="2">
        <v>5</v>
      </c>
      <c r="D5" s="2">
        <v>4</v>
      </c>
      <c r="E5" s="2" t="s">
        <v>24</v>
      </c>
      <c r="F5" s="2">
        <v>4</v>
      </c>
    </row>
    <row r="6" spans="2:17" hidden="1" x14ac:dyDescent="0.25">
      <c r="B6" s="1" t="s">
        <v>16</v>
      </c>
      <c r="C6" s="2">
        <v>1</v>
      </c>
      <c r="D6" s="2">
        <v>-1</v>
      </c>
      <c r="E6" s="2" t="s">
        <v>10</v>
      </c>
      <c r="F6" s="2">
        <v>-1</v>
      </c>
    </row>
    <row r="7" spans="2:17" hidden="1" x14ac:dyDescent="0.25">
      <c r="D7" s="2">
        <v>5</v>
      </c>
      <c r="E7" s="2" t="s">
        <v>9</v>
      </c>
      <c r="F7" s="2">
        <v>5</v>
      </c>
    </row>
    <row r="8" spans="2:17" hidden="1" x14ac:dyDescent="0.25">
      <c r="D8" s="2">
        <v>5</v>
      </c>
      <c r="E8" s="3" t="s">
        <v>17</v>
      </c>
      <c r="F8" s="2">
        <v>5</v>
      </c>
    </row>
    <row r="9" spans="2:17" hidden="1" x14ac:dyDescent="0.25">
      <c r="D9" s="2">
        <v>2</v>
      </c>
      <c r="E9" s="2" t="s">
        <v>18</v>
      </c>
      <c r="F9" s="2">
        <v>2</v>
      </c>
    </row>
    <row r="10" spans="2:17" hidden="1" x14ac:dyDescent="0.25">
      <c r="D10" s="2">
        <v>3</v>
      </c>
      <c r="E10" s="2" t="s">
        <v>19</v>
      </c>
      <c r="F10" s="2">
        <v>3</v>
      </c>
    </row>
    <row r="11" spans="2:17" hidden="1" x14ac:dyDescent="0.25">
      <c r="D11" s="2">
        <v>5</v>
      </c>
      <c r="E11" s="3" t="s">
        <v>12</v>
      </c>
      <c r="F11" s="2">
        <v>5</v>
      </c>
    </row>
    <row r="12" spans="2:17" hidden="1" x14ac:dyDescent="0.25">
      <c r="D12" s="2">
        <v>0</v>
      </c>
      <c r="E12" s="3" t="s">
        <v>3</v>
      </c>
      <c r="F12" s="2">
        <v>0</v>
      </c>
    </row>
    <row r="13" spans="2:17" x14ac:dyDescent="0.25">
      <c r="B13" s="4" t="s">
        <v>4</v>
      </c>
      <c r="C13" s="3" t="s">
        <v>22</v>
      </c>
      <c r="D13" s="2" t="s">
        <v>5</v>
      </c>
      <c r="E13" s="2" t="s">
        <v>6</v>
      </c>
      <c r="F13" s="5" t="s">
        <v>31</v>
      </c>
      <c r="G13" s="5" t="s">
        <v>20</v>
      </c>
      <c r="H13" s="5" t="s">
        <v>7</v>
      </c>
      <c r="I13" s="5" t="s">
        <v>32</v>
      </c>
      <c r="J13" s="5" t="s">
        <v>29</v>
      </c>
      <c r="K13" s="5" t="s">
        <v>8</v>
      </c>
      <c r="L13" s="5" t="s">
        <v>33</v>
      </c>
      <c r="M13" s="5" t="s">
        <v>25</v>
      </c>
      <c r="N13" s="5" t="s">
        <v>26</v>
      </c>
      <c r="O13" s="5" t="s">
        <v>34</v>
      </c>
      <c r="P13" s="5" t="s">
        <v>27</v>
      </c>
      <c r="Q13" s="5" t="s">
        <v>28</v>
      </c>
    </row>
    <row r="14" spans="2:17" ht="26.25" x14ac:dyDescent="0.25">
      <c r="B14" s="14" t="s">
        <v>36</v>
      </c>
      <c r="C14" s="6" t="s">
        <v>0</v>
      </c>
      <c r="D14" s="7">
        <f>VLOOKUP(Table1[[#This Row],[Necessity]],$B$2:$C$6,2)</f>
        <v>10</v>
      </c>
      <c r="E14" s="8">
        <f>$D14*MAX($D$2:$D$9)</f>
        <v>50</v>
      </c>
      <c r="F14" s="9" t="s">
        <v>12</v>
      </c>
      <c r="G14" s="10">
        <f t="shared" ref="G14:G28" si="0">IF(AND(H14=0,$D14=10),1,0)</f>
        <v>0</v>
      </c>
      <c r="H14" s="11">
        <f>$D14*VLOOKUP(F14,$E$2:$F$12,2)</f>
        <v>50</v>
      </c>
      <c r="I14" s="9" t="s">
        <v>12</v>
      </c>
      <c r="J14" s="10">
        <f t="shared" ref="J14:J28" si="1">IF(AND(K14=0,$D14=10),1,0)</f>
        <v>0</v>
      </c>
      <c r="K14" s="11">
        <f>$D14*VLOOKUP(I14,$E$2:$F$12,2)</f>
        <v>50</v>
      </c>
      <c r="L14" s="9" t="s">
        <v>24</v>
      </c>
      <c r="M14" s="10">
        <f t="shared" ref="M14:M28" si="2">IF(AND(N14=0,$D14=10),1,0)</f>
        <v>0</v>
      </c>
      <c r="N14" s="11">
        <f>$D14*VLOOKUP(L14,$E$2:$F$12,2)</f>
        <v>50</v>
      </c>
      <c r="O14" s="9" t="s">
        <v>12</v>
      </c>
      <c r="P14" s="10">
        <f t="shared" ref="P14:P28" si="3">IF(AND(Q14=0,$D14=10),1,0)</f>
        <v>0</v>
      </c>
      <c r="Q14" s="11">
        <f>$D14*VLOOKUP(O14,$E$2:$F$12,2)</f>
        <v>50</v>
      </c>
    </row>
    <row r="15" spans="2:17" ht="26.25" x14ac:dyDescent="0.25">
      <c r="B15" s="14" t="s">
        <v>37</v>
      </c>
      <c r="C15" s="6" t="s">
        <v>0</v>
      </c>
      <c r="D15" s="7">
        <f>VLOOKUP(Table1[[#This Row],[Necessity]],$B$2:$C$6,2)</f>
        <v>10</v>
      </c>
      <c r="E15" s="8">
        <f>$D15*MAX($D$2:$D$9)</f>
        <v>50</v>
      </c>
      <c r="F15" s="9" t="s">
        <v>12</v>
      </c>
      <c r="G15" s="10">
        <f t="shared" si="0"/>
        <v>0</v>
      </c>
      <c r="H15" s="11">
        <f>$D15*VLOOKUP(F15,$E$2:$F$12,2)</f>
        <v>50</v>
      </c>
      <c r="I15" s="9" t="s">
        <v>23</v>
      </c>
      <c r="J15" s="10">
        <f t="shared" si="1"/>
        <v>1</v>
      </c>
      <c r="K15" s="11">
        <f>$D15*VLOOKUP(I15,$E$2:$F$12,2)</f>
        <v>0</v>
      </c>
      <c r="L15" s="9" t="s">
        <v>24</v>
      </c>
      <c r="M15" s="10">
        <f t="shared" si="2"/>
        <v>0</v>
      </c>
      <c r="N15" s="11">
        <f t="shared" ref="N15:N28" si="4">$D15*VLOOKUP(L15,$E$2:$F$12,2)</f>
        <v>50</v>
      </c>
      <c r="O15" s="9" t="s">
        <v>12</v>
      </c>
      <c r="P15" s="10">
        <f t="shared" si="3"/>
        <v>0</v>
      </c>
      <c r="Q15" s="11">
        <f t="shared" ref="Q15:Q32" si="5">$D15*VLOOKUP(O15,$E$2:$F$12,2)</f>
        <v>50</v>
      </c>
    </row>
    <row r="16" spans="2:17" x14ac:dyDescent="0.25">
      <c r="B16" s="14" t="s">
        <v>38</v>
      </c>
      <c r="C16" s="4" t="s">
        <v>0</v>
      </c>
      <c r="D16" s="1">
        <f>VLOOKUP(Table1[[#This Row],[Necessity]],$B$2:$C$6,2)</f>
        <v>10</v>
      </c>
      <c r="E16" s="1">
        <f>$D16*MAX($D$2:$D$9)</f>
        <v>50</v>
      </c>
      <c r="F16" s="9" t="s">
        <v>12</v>
      </c>
      <c r="G16" s="10">
        <f t="shared" si="0"/>
        <v>0</v>
      </c>
      <c r="H16" s="10">
        <f>$D16*VLOOKUP(F16,$E$2:$F$12,2)</f>
        <v>50</v>
      </c>
      <c r="I16" s="9" t="s">
        <v>15</v>
      </c>
      <c r="J16" s="10">
        <f t="shared" si="1"/>
        <v>1</v>
      </c>
      <c r="K16" s="10">
        <f>$D16*VLOOKUP(I16,$E$2:$F$12,2)</f>
        <v>0</v>
      </c>
      <c r="L16" s="10" t="s">
        <v>10</v>
      </c>
      <c r="M16" s="10">
        <f t="shared" si="2"/>
        <v>0</v>
      </c>
      <c r="N16" s="11">
        <f t="shared" si="4"/>
        <v>20</v>
      </c>
      <c r="O16" s="10" t="s">
        <v>12</v>
      </c>
      <c r="P16" s="10">
        <f t="shared" si="3"/>
        <v>0</v>
      </c>
      <c r="Q16" s="11">
        <f t="shared" si="5"/>
        <v>50</v>
      </c>
    </row>
    <row r="17" spans="2:17" ht="26.25" x14ac:dyDescent="0.25">
      <c r="B17" s="14" t="s">
        <v>39</v>
      </c>
      <c r="C17" s="6" t="s">
        <v>0</v>
      </c>
      <c r="D17" s="7">
        <f>VLOOKUP(Table1[[#This Row],[Necessity]],$B$2:$C$6,2)</f>
        <v>10</v>
      </c>
      <c r="E17" s="8">
        <f>$D17*MAX($D$2:$D$9)</f>
        <v>50</v>
      </c>
      <c r="F17" s="9" t="s">
        <v>12</v>
      </c>
      <c r="G17" s="10">
        <f t="shared" si="0"/>
        <v>0</v>
      </c>
      <c r="H17" s="11">
        <f>$D17*VLOOKUP(F17,$E$2:$F$12,2)</f>
        <v>50</v>
      </c>
      <c r="I17" s="9" t="s">
        <v>15</v>
      </c>
      <c r="J17" s="10">
        <f t="shared" si="1"/>
        <v>1</v>
      </c>
      <c r="K17" s="11">
        <f>$D17*VLOOKUP(I17,$E$2:$F$12,2)</f>
        <v>0</v>
      </c>
      <c r="L17" s="9" t="s">
        <v>12</v>
      </c>
      <c r="M17" s="10">
        <f t="shared" si="2"/>
        <v>0</v>
      </c>
      <c r="N17" s="11">
        <f t="shared" si="4"/>
        <v>50</v>
      </c>
      <c r="O17" s="9" t="s">
        <v>24</v>
      </c>
      <c r="P17" s="10">
        <f t="shared" si="3"/>
        <v>0</v>
      </c>
      <c r="Q17" s="11">
        <f t="shared" si="5"/>
        <v>50</v>
      </c>
    </row>
    <row r="18" spans="2:17" x14ac:dyDescent="0.25">
      <c r="B18" s="14" t="s">
        <v>40</v>
      </c>
      <c r="C18" s="6" t="s">
        <v>0</v>
      </c>
      <c r="D18" s="7">
        <f>VLOOKUP(Table1[[#This Row],[Necessity]],$B$2:$C$6,2)</f>
        <v>10</v>
      </c>
      <c r="E18" s="8">
        <f>$D18*MAX($D$2:$D$9)</f>
        <v>50</v>
      </c>
      <c r="F18" s="9" t="s">
        <v>12</v>
      </c>
      <c r="G18" s="10">
        <f t="shared" si="0"/>
        <v>0</v>
      </c>
      <c r="H18" s="11">
        <f>$D18*VLOOKUP(F18,$E$2:$F$12,2)</f>
        <v>50</v>
      </c>
      <c r="I18" s="9" t="s">
        <v>15</v>
      </c>
      <c r="J18" s="10">
        <f t="shared" si="1"/>
        <v>1</v>
      </c>
      <c r="K18" s="11">
        <f>$D18*VLOOKUP(I18,$E$2:$F$12,2)</f>
        <v>0</v>
      </c>
      <c r="L18" s="9" t="s">
        <v>10</v>
      </c>
      <c r="M18" s="10">
        <f t="shared" si="2"/>
        <v>0</v>
      </c>
      <c r="N18" s="11">
        <f t="shared" si="4"/>
        <v>20</v>
      </c>
      <c r="O18" s="9" t="s">
        <v>9</v>
      </c>
      <c r="P18" s="10">
        <f t="shared" si="3"/>
        <v>0</v>
      </c>
      <c r="Q18" s="11">
        <f t="shared" si="5"/>
        <v>50</v>
      </c>
    </row>
    <row r="19" spans="2:17" x14ac:dyDescent="0.25">
      <c r="B19" s="14" t="s">
        <v>41</v>
      </c>
      <c r="C19" s="6" t="s">
        <v>0</v>
      </c>
      <c r="D19" s="7">
        <f>VLOOKUP(Table1[[#This Row],[Necessity]],$B$2:$C$6,2)</f>
        <v>10</v>
      </c>
      <c r="E19" s="8">
        <f t="shared" ref="E19:E28" si="6">$D19*MAX($D$2:$D$9)</f>
        <v>50</v>
      </c>
      <c r="F19" s="9" t="s">
        <v>12</v>
      </c>
      <c r="G19" s="10">
        <f t="shared" si="0"/>
        <v>0</v>
      </c>
      <c r="H19" s="11">
        <f t="shared" ref="H19:H28" si="7">$D19*VLOOKUP(F19,$E$2:$F$12,2)</f>
        <v>50</v>
      </c>
      <c r="I19" s="9" t="s">
        <v>15</v>
      </c>
      <c r="J19" s="10">
        <f t="shared" si="1"/>
        <v>1</v>
      </c>
      <c r="K19" s="11">
        <f t="shared" ref="K19:K28" si="8">$D19*VLOOKUP(I19,$E$2:$F$12,2)</f>
        <v>0</v>
      </c>
      <c r="L19" s="9" t="s">
        <v>15</v>
      </c>
      <c r="M19" s="10">
        <f t="shared" si="2"/>
        <v>1</v>
      </c>
      <c r="N19" s="11">
        <f t="shared" si="4"/>
        <v>0</v>
      </c>
      <c r="O19" s="9" t="s">
        <v>15</v>
      </c>
      <c r="P19" s="10">
        <f t="shared" si="3"/>
        <v>1</v>
      </c>
      <c r="Q19" s="11">
        <f t="shared" si="5"/>
        <v>0</v>
      </c>
    </row>
    <row r="20" spans="2:17" x14ac:dyDescent="0.25">
      <c r="B20" s="14" t="s">
        <v>42</v>
      </c>
      <c r="C20" s="6" t="s">
        <v>0</v>
      </c>
      <c r="D20" s="7">
        <f>VLOOKUP(Table1[[#This Row],[Necessity]],$B$2:$C$6,2)</f>
        <v>10</v>
      </c>
      <c r="E20" s="8">
        <f t="shared" si="6"/>
        <v>50</v>
      </c>
      <c r="F20" s="9" t="s">
        <v>12</v>
      </c>
      <c r="G20" s="10">
        <f t="shared" si="0"/>
        <v>0</v>
      </c>
      <c r="H20" s="11">
        <f t="shared" si="7"/>
        <v>50</v>
      </c>
      <c r="I20" s="9" t="s">
        <v>15</v>
      </c>
      <c r="J20" s="10">
        <f t="shared" si="1"/>
        <v>1</v>
      </c>
      <c r="K20" s="11">
        <f t="shared" si="8"/>
        <v>0</v>
      </c>
      <c r="L20" s="9" t="s">
        <v>15</v>
      </c>
      <c r="M20" s="10">
        <f t="shared" si="2"/>
        <v>1</v>
      </c>
      <c r="N20" s="11">
        <f t="shared" si="4"/>
        <v>0</v>
      </c>
      <c r="O20" s="9" t="s">
        <v>15</v>
      </c>
      <c r="P20" s="10">
        <f t="shared" si="3"/>
        <v>1</v>
      </c>
      <c r="Q20" s="11">
        <f t="shared" si="5"/>
        <v>0</v>
      </c>
    </row>
    <row r="21" spans="2:17" x14ac:dyDescent="0.25">
      <c r="B21" s="14" t="s">
        <v>30</v>
      </c>
      <c r="C21" s="6" t="s">
        <v>0</v>
      </c>
      <c r="D21" s="7">
        <f>VLOOKUP(Table1[[#This Row],[Necessity]],$B$2:$C$6,2)</f>
        <v>10</v>
      </c>
      <c r="E21" s="8">
        <f t="shared" si="6"/>
        <v>50</v>
      </c>
      <c r="F21" s="9" t="s">
        <v>12</v>
      </c>
      <c r="G21" s="10">
        <f t="shared" si="0"/>
        <v>0</v>
      </c>
      <c r="H21" s="11">
        <f t="shared" si="7"/>
        <v>50</v>
      </c>
      <c r="I21" s="9" t="s">
        <v>15</v>
      </c>
      <c r="J21" s="10">
        <f t="shared" si="1"/>
        <v>1</v>
      </c>
      <c r="K21" s="11">
        <f t="shared" si="8"/>
        <v>0</v>
      </c>
      <c r="L21" s="9" t="s">
        <v>15</v>
      </c>
      <c r="M21" s="10">
        <f t="shared" si="2"/>
        <v>1</v>
      </c>
      <c r="N21" s="11">
        <f t="shared" si="4"/>
        <v>0</v>
      </c>
      <c r="O21" s="9" t="s">
        <v>15</v>
      </c>
      <c r="P21" s="10">
        <f t="shared" si="3"/>
        <v>1</v>
      </c>
      <c r="Q21" s="11">
        <f t="shared" si="5"/>
        <v>0</v>
      </c>
    </row>
    <row r="22" spans="2:17" x14ac:dyDescent="0.25">
      <c r="B22" s="15"/>
      <c r="C22" s="6" t="s">
        <v>15</v>
      </c>
      <c r="D22" s="7">
        <f>VLOOKUP(Table1[[#This Row],[Necessity]],$B$2:$C$6,2)</f>
        <v>0</v>
      </c>
      <c r="E22" s="8">
        <f t="shared" si="6"/>
        <v>0</v>
      </c>
      <c r="F22" s="9" t="s">
        <v>15</v>
      </c>
      <c r="G22" s="10">
        <f t="shared" si="0"/>
        <v>0</v>
      </c>
      <c r="H22" s="11">
        <f t="shared" si="7"/>
        <v>0</v>
      </c>
      <c r="I22" s="9" t="s">
        <v>15</v>
      </c>
      <c r="J22" s="10">
        <f t="shared" si="1"/>
        <v>0</v>
      </c>
      <c r="K22" s="11">
        <f t="shared" si="8"/>
        <v>0</v>
      </c>
      <c r="L22" s="9" t="s">
        <v>15</v>
      </c>
      <c r="M22" s="10">
        <f t="shared" si="2"/>
        <v>0</v>
      </c>
      <c r="N22" s="11">
        <f t="shared" si="4"/>
        <v>0</v>
      </c>
      <c r="O22" s="9" t="s">
        <v>15</v>
      </c>
      <c r="P22" s="10">
        <f t="shared" si="3"/>
        <v>0</v>
      </c>
      <c r="Q22" s="11">
        <f t="shared" si="5"/>
        <v>0</v>
      </c>
    </row>
    <row r="23" spans="2:17" x14ac:dyDescent="0.25">
      <c r="B23" s="15"/>
      <c r="C23" s="6" t="s">
        <v>15</v>
      </c>
      <c r="D23" s="7">
        <f>VLOOKUP(Table1[[#This Row],[Necessity]],$B$2:$C$6,2)</f>
        <v>0</v>
      </c>
      <c r="E23" s="8">
        <f>$D23*MAX($D$2:$D$9)</f>
        <v>0</v>
      </c>
      <c r="F23" s="9" t="s">
        <v>15</v>
      </c>
      <c r="G23" s="10">
        <f>IF(AND(H23=0,$D23=10),1,0)</f>
        <v>0</v>
      </c>
      <c r="H23" s="11">
        <f>$D23*VLOOKUP(F23,$E$2:$F$12,2)</f>
        <v>0</v>
      </c>
      <c r="I23" s="9" t="s">
        <v>15</v>
      </c>
      <c r="J23" s="10">
        <f>IF(AND(K23=0,$D23=10),1,0)</f>
        <v>0</v>
      </c>
      <c r="K23" s="11">
        <f>$D23*VLOOKUP(I23,$E$2:$F$12,2)</f>
        <v>0</v>
      </c>
      <c r="L23" s="9" t="s">
        <v>15</v>
      </c>
      <c r="M23" s="10">
        <f>IF(AND(N23=0,$D23=10),1,0)</f>
        <v>0</v>
      </c>
      <c r="N23" s="11">
        <f>$D23*VLOOKUP(L23,$E$2:$F$12,2)</f>
        <v>0</v>
      </c>
      <c r="O23" s="9" t="s">
        <v>15</v>
      </c>
      <c r="P23" s="10">
        <f>IF(AND(Q23=0,$D23=10),1,0)</f>
        <v>0</v>
      </c>
      <c r="Q23" s="11">
        <f t="shared" si="5"/>
        <v>0</v>
      </c>
    </row>
    <row r="24" spans="2:17" x14ac:dyDescent="0.25">
      <c r="B24" s="15"/>
      <c r="C24" s="6" t="s">
        <v>15</v>
      </c>
      <c r="D24" s="7">
        <f>VLOOKUP(Table1[[#This Row],[Necessity]],$B$2:$C$6,2)</f>
        <v>0</v>
      </c>
      <c r="E24" s="8">
        <f t="shared" si="6"/>
        <v>0</v>
      </c>
      <c r="F24" s="9" t="s">
        <v>15</v>
      </c>
      <c r="G24" s="10">
        <f t="shared" si="0"/>
        <v>0</v>
      </c>
      <c r="H24" s="11">
        <f t="shared" si="7"/>
        <v>0</v>
      </c>
      <c r="I24" s="9" t="s">
        <v>15</v>
      </c>
      <c r="J24" s="10">
        <f t="shared" si="1"/>
        <v>0</v>
      </c>
      <c r="K24" s="11">
        <f t="shared" si="8"/>
        <v>0</v>
      </c>
      <c r="L24" s="9" t="s">
        <v>15</v>
      </c>
      <c r="M24" s="10">
        <f t="shared" si="2"/>
        <v>0</v>
      </c>
      <c r="N24" s="11">
        <f t="shared" si="4"/>
        <v>0</v>
      </c>
      <c r="O24" s="9" t="s">
        <v>15</v>
      </c>
      <c r="P24" s="10">
        <f t="shared" si="3"/>
        <v>0</v>
      </c>
      <c r="Q24" s="11">
        <f t="shared" si="5"/>
        <v>0</v>
      </c>
    </row>
    <row r="25" spans="2:17" x14ac:dyDescent="0.25">
      <c r="B25" s="15"/>
      <c r="C25" s="6" t="s">
        <v>15</v>
      </c>
      <c r="D25" s="7">
        <f>VLOOKUP(Table1[[#This Row],[Necessity]],$B$2:$C$6,2)</f>
        <v>0</v>
      </c>
      <c r="E25" s="8">
        <f t="shared" si="6"/>
        <v>0</v>
      </c>
      <c r="F25" s="9" t="s">
        <v>15</v>
      </c>
      <c r="G25" s="10">
        <f>IF(AND(H25=0,$D25=10),1,0)</f>
        <v>0</v>
      </c>
      <c r="H25" s="11">
        <f>$D25*VLOOKUP(F25,$E$2:$F$12,2)</f>
        <v>0</v>
      </c>
      <c r="I25" s="9" t="s">
        <v>15</v>
      </c>
      <c r="J25" s="10">
        <f>IF(AND(K25=0,$D25=10),1,0)</f>
        <v>0</v>
      </c>
      <c r="K25" s="11">
        <f>$D25*VLOOKUP(I25,$E$2:$F$12,2)</f>
        <v>0</v>
      </c>
      <c r="L25" s="9" t="s">
        <v>15</v>
      </c>
      <c r="M25" s="10">
        <f>IF(AND(N25=0,$D25=10),1,0)</f>
        <v>0</v>
      </c>
      <c r="N25" s="11">
        <f>$D25*VLOOKUP(L25,$E$2:$F$12,2)</f>
        <v>0</v>
      </c>
      <c r="O25" s="9" t="s">
        <v>15</v>
      </c>
      <c r="P25" s="10">
        <f>IF(AND(Q25=0,$D25=10),1,0)</f>
        <v>0</v>
      </c>
      <c r="Q25" s="11">
        <f t="shared" si="5"/>
        <v>0</v>
      </c>
    </row>
    <row r="26" spans="2:17" x14ac:dyDescent="0.25">
      <c r="B26" s="15"/>
      <c r="C26" s="6" t="s">
        <v>15</v>
      </c>
      <c r="D26" s="7">
        <f>VLOOKUP(Table1[[#This Row],[Necessity]],$B$2:$C$6,2)</f>
        <v>0</v>
      </c>
      <c r="E26" s="8">
        <f t="shared" si="6"/>
        <v>0</v>
      </c>
      <c r="F26" s="9" t="s">
        <v>15</v>
      </c>
      <c r="G26" s="10">
        <f>IF(AND(H26=0,$D26=10),1,0)</f>
        <v>0</v>
      </c>
      <c r="H26" s="11">
        <f>$D26*VLOOKUP(F26,$E$2:$F$12,2)</f>
        <v>0</v>
      </c>
      <c r="I26" s="9" t="s">
        <v>15</v>
      </c>
      <c r="J26" s="10">
        <f>IF(AND(K26=0,$D26=10),1,0)</f>
        <v>0</v>
      </c>
      <c r="K26" s="11">
        <f>$D26*VLOOKUP(I26,$E$2:$F$12,2)</f>
        <v>0</v>
      </c>
      <c r="L26" s="9" t="s">
        <v>15</v>
      </c>
      <c r="M26" s="10">
        <f>IF(AND(N26=0,$D26=10),1,0)</f>
        <v>0</v>
      </c>
      <c r="N26" s="11">
        <f>$D26*VLOOKUP(L26,$E$2:$F$12,2)</f>
        <v>0</v>
      </c>
      <c r="O26" s="9" t="s">
        <v>15</v>
      </c>
      <c r="P26" s="10">
        <f>IF(AND(Q26=0,$D26=10),1,0)</f>
        <v>0</v>
      </c>
      <c r="Q26" s="11">
        <f t="shared" si="5"/>
        <v>0</v>
      </c>
    </row>
    <row r="27" spans="2:17" x14ac:dyDescent="0.25">
      <c r="B27" s="15"/>
      <c r="C27" s="6" t="s">
        <v>15</v>
      </c>
      <c r="D27" s="7">
        <f>VLOOKUP(Table1[[#This Row],[Necessity]],$B$2:$C$6,2)</f>
        <v>0</v>
      </c>
      <c r="E27" s="8">
        <f t="shared" si="6"/>
        <v>0</v>
      </c>
      <c r="F27" s="9" t="s">
        <v>15</v>
      </c>
      <c r="G27" s="10">
        <f t="shared" si="0"/>
        <v>0</v>
      </c>
      <c r="H27" s="11">
        <f t="shared" si="7"/>
        <v>0</v>
      </c>
      <c r="I27" s="9" t="s">
        <v>15</v>
      </c>
      <c r="J27" s="10">
        <f t="shared" si="1"/>
        <v>0</v>
      </c>
      <c r="K27" s="11">
        <f t="shared" si="8"/>
        <v>0</v>
      </c>
      <c r="L27" s="9" t="s">
        <v>15</v>
      </c>
      <c r="M27" s="10">
        <f t="shared" si="2"/>
        <v>0</v>
      </c>
      <c r="N27" s="11">
        <f t="shared" si="4"/>
        <v>0</v>
      </c>
      <c r="O27" s="9" t="s">
        <v>15</v>
      </c>
      <c r="P27" s="10">
        <f t="shared" si="3"/>
        <v>0</v>
      </c>
      <c r="Q27" s="11">
        <f t="shared" si="5"/>
        <v>0</v>
      </c>
    </row>
    <row r="28" spans="2:17" x14ac:dyDescent="0.25">
      <c r="B28" s="15"/>
      <c r="C28" s="6" t="s">
        <v>15</v>
      </c>
      <c r="D28" s="7">
        <f>VLOOKUP(Table1[[#This Row],[Necessity]],$B$2:$C$6,2)</f>
        <v>0</v>
      </c>
      <c r="E28" s="8">
        <f t="shared" si="6"/>
        <v>0</v>
      </c>
      <c r="F28" s="9" t="s">
        <v>15</v>
      </c>
      <c r="G28" s="10">
        <f t="shared" si="0"/>
        <v>0</v>
      </c>
      <c r="H28" s="11">
        <f t="shared" si="7"/>
        <v>0</v>
      </c>
      <c r="I28" s="9" t="s">
        <v>15</v>
      </c>
      <c r="J28" s="10">
        <f t="shared" si="1"/>
        <v>0</v>
      </c>
      <c r="K28" s="11">
        <f t="shared" si="8"/>
        <v>0</v>
      </c>
      <c r="L28" s="9" t="s">
        <v>15</v>
      </c>
      <c r="M28" s="10">
        <f t="shared" si="2"/>
        <v>0</v>
      </c>
      <c r="N28" s="11">
        <f t="shared" si="4"/>
        <v>0</v>
      </c>
      <c r="O28" s="9" t="s">
        <v>15</v>
      </c>
      <c r="P28" s="10">
        <f t="shared" si="3"/>
        <v>0</v>
      </c>
      <c r="Q28" s="11">
        <f t="shared" si="5"/>
        <v>0</v>
      </c>
    </row>
    <row r="29" spans="2:17" x14ac:dyDescent="0.25">
      <c r="B29" s="15"/>
      <c r="C29" s="6" t="s">
        <v>15</v>
      </c>
      <c r="D29" s="8">
        <f>VLOOKUP(Table1[[#This Row],[Necessity]],$B$2:$C$6,2)</f>
        <v>0</v>
      </c>
      <c r="E29" s="8">
        <f t="shared" ref="E29:E70" si="9">$D29*MAX($D$2:$D$9)</f>
        <v>0</v>
      </c>
      <c r="F29" s="9" t="s">
        <v>15</v>
      </c>
      <c r="G29" s="16">
        <f t="shared" ref="G29:G70" si="10">IF(AND(H29=0,$D29=10),1,0)</f>
        <v>0</v>
      </c>
      <c r="H29" s="11">
        <f t="shared" ref="H29:H70" si="11">$D29*VLOOKUP(F29,$E$2:$F$12,2)</f>
        <v>0</v>
      </c>
      <c r="I29" s="17" t="s">
        <v>15</v>
      </c>
      <c r="J29" s="16">
        <f t="shared" ref="J29:J70" si="12">IF(AND(K29=0,$D29=10),1,0)</f>
        <v>0</v>
      </c>
      <c r="K29" s="11">
        <f t="shared" ref="K29:K70" si="13">$D29*VLOOKUP(I29,$E$2:$F$12,2)</f>
        <v>0</v>
      </c>
      <c r="L29" s="9" t="s">
        <v>15</v>
      </c>
      <c r="M29" s="18">
        <f t="shared" ref="M29:M70" si="14">IF(AND(N29=0,$D29=10),1,0)</f>
        <v>0</v>
      </c>
      <c r="N29" s="11">
        <f t="shared" ref="N29:N70" si="15">$D29*VLOOKUP(L29,$E$2:$F$12,2)</f>
        <v>0</v>
      </c>
      <c r="O29" s="9" t="s">
        <v>15</v>
      </c>
      <c r="P29" s="18">
        <f t="shared" ref="P29:P70" si="16">IF(AND(Q29=0,$D29=10),1,0)</f>
        <v>0</v>
      </c>
      <c r="Q29" s="11">
        <f t="shared" si="5"/>
        <v>0</v>
      </c>
    </row>
    <row r="30" spans="2:17" s="1" customFormat="1" x14ac:dyDescent="0.25">
      <c r="B30" s="15"/>
      <c r="C30" s="6" t="s">
        <v>15</v>
      </c>
      <c r="D30" s="8">
        <f>VLOOKUP(Table1[[#This Row],[Necessity]],$B$2:$C$6,2)</f>
        <v>0</v>
      </c>
      <c r="E30" s="8">
        <f t="shared" si="9"/>
        <v>0</v>
      </c>
      <c r="F30" s="9" t="s">
        <v>15</v>
      </c>
      <c r="G30" s="16">
        <f t="shared" si="10"/>
        <v>0</v>
      </c>
      <c r="H30" s="11">
        <f t="shared" si="11"/>
        <v>0</v>
      </c>
      <c r="I30" s="17" t="s">
        <v>15</v>
      </c>
      <c r="J30" s="16">
        <f t="shared" si="12"/>
        <v>0</v>
      </c>
      <c r="K30" s="11">
        <f t="shared" si="13"/>
        <v>0</v>
      </c>
      <c r="L30" s="9" t="s">
        <v>15</v>
      </c>
      <c r="M30" s="18">
        <f t="shared" si="14"/>
        <v>0</v>
      </c>
      <c r="N30" s="11">
        <f t="shared" si="15"/>
        <v>0</v>
      </c>
      <c r="O30" s="9" t="s">
        <v>15</v>
      </c>
      <c r="P30" s="18">
        <f t="shared" si="16"/>
        <v>0</v>
      </c>
      <c r="Q30" s="11">
        <f t="shared" si="5"/>
        <v>0</v>
      </c>
    </row>
    <row r="31" spans="2:17" x14ac:dyDescent="0.25">
      <c r="B31" s="15"/>
      <c r="C31" s="6" t="s">
        <v>15</v>
      </c>
      <c r="D31" s="8">
        <f>VLOOKUP(Table1[[#This Row],[Necessity]],$B$2:$C$6,2)</f>
        <v>0</v>
      </c>
      <c r="E31" s="8">
        <f t="shared" si="9"/>
        <v>0</v>
      </c>
      <c r="F31" s="9" t="s">
        <v>15</v>
      </c>
      <c r="G31" s="16">
        <f t="shared" si="10"/>
        <v>0</v>
      </c>
      <c r="H31" s="11">
        <f t="shared" si="11"/>
        <v>0</v>
      </c>
      <c r="I31" s="17" t="s">
        <v>15</v>
      </c>
      <c r="J31" s="16">
        <f t="shared" si="12"/>
        <v>0</v>
      </c>
      <c r="K31" s="11">
        <f t="shared" si="13"/>
        <v>0</v>
      </c>
      <c r="L31" s="9" t="s">
        <v>15</v>
      </c>
      <c r="M31" s="18">
        <f t="shared" si="14"/>
        <v>0</v>
      </c>
      <c r="N31" s="11">
        <f t="shared" si="15"/>
        <v>0</v>
      </c>
      <c r="O31" s="9" t="s">
        <v>15</v>
      </c>
      <c r="P31" s="18">
        <f t="shared" si="16"/>
        <v>0</v>
      </c>
      <c r="Q31" s="11">
        <f t="shared" si="5"/>
        <v>0</v>
      </c>
    </row>
    <row r="32" spans="2:17" x14ac:dyDescent="0.25">
      <c r="B32" s="15"/>
      <c r="C32" s="6" t="s">
        <v>15</v>
      </c>
      <c r="D32" s="8">
        <f>VLOOKUP(Table1[[#This Row],[Necessity]],$B$2:$C$6,2)</f>
        <v>0</v>
      </c>
      <c r="E32" s="8">
        <f t="shared" si="9"/>
        <v>0</v>
      </c>
      <c r="F32" s="9" t="s">
        <v>15</v>
      </c>
      <c r="G32" s="16">
        <f t="shared" si="10"/>
        <v>0</v>
      </c>
      <c r="H32" s="11">
        <f t="shared" si="11"/>
        <v>0</v>
      </c>
      <c r="I32" s="17" t="s">
        <v>15</v>
      </c>
      <c r="J32" s="16">
        <f t="shared" si="12"/>
        <v>0</v>
      </c>
      <c r="K32" s="11">
        <f t="shared" si="13"/>
        <v>0</v>
      </c>
      <c r="L32" s="9" t="s">
        <v>15</v>
      </c>
      <c r="M32" s="18">
        <f t="shared" si="14"/>
        <v>0</v>
      </c>
      <c r="N32" s="11">
        <f t="shared" si="15"/>
        <v>0</v>
      </c>
      <c r="O32" s="9" t="s">
        <v>15</v>
      </c>
      <c r="P32" s="18">
        <f t="shared" si="16"/>
        <v>0</v>
      </c>
      <c r="Q32" s="11">
        <f t="shared" si="5"/>
        <v>0</v>
      </c>
    </row>
    <row r="33" spans="2:17" x14ac:dyDescent="0.25">
      <c r="B33" s="15"/>
      <c r="C33" s="6" t="s">
        <v>15</v>
      </c>
      <c r="D33" s="8">
        <f>VLOOKUP(Table1[[#This Row],[Necessity]],$B$2:$C$6,2)</f>
        <v>0</v>
      </c>
      <c r="E33" s="8">
        <f t="shared" si="9"/>
        <v>0</v>
      </c>
      <c r="F33" s="9" t="s">
        <v>15</v>
      </c>
      <c r="G33" s="16">
        <f t="shared" si="10"/>
        <v>0</v>
      </c>
      <c r="H33" s="11">
        <f t="shared" si="11"/>
        <v>0</v>
      </c>
      <c r="I33" s="17" t="s">
        <v>15</v>
      </c>
      <c r="J33" s="16">
        <f t="shared" si="12"/>
        <v>0</v>
      </c>
      <c r="K33" s="11">
        <f t="shared" si="13"/>
        <v>0</v>
      </c>
      <c r="L33" s="9" t="s">
        <v>15</v>
      </c>
      <c r="M33" s="18">
        <f t="shared" si="14"/>
        <v>0</v>
      </c>
      <c r="N33" s="11">
        <f t="shared" si="15"/>
        <v>0</v>
      </c>
      <c r="O33" s="9" t="s">
        <v>15</v>
      </c>
      <c r="P33" s="18">
        <f t="shared" si="16"/>
        <v>0</v>
      </c>
      <c r="Q33" s="11">
        <f t="shared" ref="Q33:Q72" si="17">$D33*VLOOKUP(O33,$E$2:$F$12,2)</f>
        <v>0</v>
      </c>
    </row>
    <row r="34" spans="2:17" x14ac:dyDescent="0.25">
      <c r="B34" s="15"/>
      <c r="C34" s="6" t="s">
        <v>15</v>
      </c>
      <c r="D34" s="8">
        <f>VLOOKUP(Table1[[#This Row],[Necessity]],$B$2:$C$6,2)</f>
        <v>0</v>
      </c>
      <c r="E34" s="8">
        <f t="shared" si="9"/>
        <v>0</v>
      </c>
      <c r="F34" s="9" t="s">
        <v>15</v>
      </c>
      <c r="G34" s="16">
        <f t="shared" si="10"/>
        <v>0</v>
      </c>
      <c r="H34" s="11">
        <f t="shared" si="11"/>
        <v>0</v>
      </c>
      <c r="I34" s="17" t="s">
        <v>15</v>
      </c>
      <c r="J34" s="16">
        <f t="shared" si="12"/>
        <v>0</v>
      </c>
      <c r="K34" s="11">
        <f t="shared" si="13"/>
        <v>0</v>
      </c>
      <c r="L34" s="9" t="s">
        <v>15</v>
      </c>
      <c r="M34" s="18">
        <f t="shared" si="14"/>
        <v>0</v>
      </c>
      <c r="N34" s="11">
        <f t="shared" si="15"/>
        <v>0</v>
      </c>
      <c r="O34" s="9" t="s">
        <v>15</v>
      </c>
      <c r="P34" s="18">
        <f t="shared" si="16"/>
        <v>0</v>
      </c>
      <c r="Q34" s="11">
        <f t="shared" si="17"/>
        <v>0</v>
      </c>
    </row>
    <row r="35" spans="2:17" x14ac:dyDescent="0.25">
      <c r="B35" s="15"/>
      <c r="C35" s="6" t="s">
        <v>15</v>
      </c>
      <c r="D35" s="8">
        <f>VLOOKUP(Table1[[#This Row],[Necessity]],$B$2:$C$6,2)</f>
        <v>0</v>
      </c>
      <c r="E35" s="8">
        <f t="shared" ref="E35:E67" si="18">$D35*MAX($D$2:$D$9)</f>
        <v>0</v>
      </c>
      <c r="F35" s="9" t="s">
        <v>15</v>
      </c>
      <c r="G35" s="16">
        <f t="shared" ref="G35:G67" si="19">IF(AND(H35=0,$D35=10),1,0)</f>
        <v>0</v>
      </c>
      <c r="H35" s="11">
        <f t="shared" ref="H35:H67" si="20">$D35*VLOOKUP(F35,$E$2:$F$12,2)</f>
        <v>0</v>
      </c>
      <c r="I35" s="9" t="s">
        <v>15</v>
      </c>
      <c r="J35" s="16">
        <f t="shared" ref="J35:J67" si="21">IF(AND(K35=0,$D35=10),1,0)</f>
        <v>0</v>
      </c>
      <c r="K35" s="11">
        <f t="shared" ref="K35:K67" si="22">$D35*VLOOKUP(I35,$E$2:$F$12,2)</f>
        <v>0</v>
      </c>
      <c r="L35" s="9" t="s">
        <v>15</v>
      </c>
      <c r="M35" s="18">
        <f t="shared" ref="M35:M67" si="23">IF(AND(N35=0,$D35=10),1,0)</f>
        <v>0</v>
      </c>
      <c r="N35" s="11">
        <f t="shared" ref="N35:N67" si="24">$D35*VLOOKUP(L35,$E$2:$F$12,2)</f>
        <v>0</v>
      </c>
      <c r="O35" s="9" t="s">
        <v>15</v>
      </c>
      <c r="P35" s="18">
        <f t="shared" ref="P35:P67" si="25">IF(AND(Q35=0,$D35=10),1,0)</f>
        <v>0</v>
      </c>
      <c r="Q35" s="11">
        <f t="shared" si="17"/>
        <v>0</v>
      </c>
    </row>
    <row r="36" spans="2:17" x14ac:dyDescent="0.25">
      <c r="B36" s="15"/>
      <c r="C36" s="6" t="s">
        <v>15</v>
      </c>
      <c r="D36" s="8">
        <f>VLOOKUP(Table1[[#This Row],[Necessity]],$B$2:$C$6,2)</f>
        <v>0</v>
      </c>
      <c r="E36" s="8">
        <f t="shared" si="18"/>
        <v>0</v>
      </c>
      <c r="F36" s="9" t="s">
        <v>15</v>
      </c>
      <c r="G36" s="16">
        <f t="shared" si="19"/>
        <v>0</v>
      </c>
      <c r="H36" s="11">
        <f t="shared" si="20"/>
        <v>0</v>
      </c>
      <c r="I36" s="9" t="s">
        <v>15</v>
      </c>
      <c r="J36" s="16">
        <f t="shared" si="21"/>
        <v>0</v>
      </c>
      <c r="K36" s="11">
        <f t="shared" si="22"/>
        <v>0</v>
      </c>
      <c r="L36" s="9" t="s">
        <v>15</v>
      </c>
      <c r="M36" s="18">
        <f t="shared" si="23"/>
        <v>0</v>
      </c>
      <c r="N36" s="11">
        <f t="shared" si="24"/>
        <v>0</v>
      </c>
      <c r="O36" s="9" t="s">
        <v>15</v>
      </c>
      <c r="P36" s="18">
        <f t="shared" si="25"/>
        <v>0</v>
      </c>
      <c r="Q36" s="11">
        <f t="shared" si="17"/>
        <v>0</v>
      </c>
    </row>
    <row r="37" spans="2:17" x14ac:dyDescent="0.25">
      <c r="B37" s="15"/>
      <c r="C37" s="6" t="s">
        <v>15</v>
      </c>
      <c r="D37" s="8">
        <f>VLOOKUP(Table1[[#This Row],[Necessity]],$B$2:$C$6,2)</f>
        <v>0</v>
      </c>
      <c r="E37" s="8">
        <f t="shared" si="18"/>
        <v>0</v>
      </c>
      <c r="F37" s="9" t="s">
        <v>15</v>
      </c>
      <c r="G37" s="16">
        <f t="shared" si="19"/>
        <v>0</v>
      </c>
      <c r="H37" s="11">
        <f t="shared" si="20"/>
        <v>0</v>
      </c>
      <c r="I37" s="9" t="s">
        <v>15</v>
      </c>
      <c r="J37" s="16">
        <f t="shared" si="21"/>
        <v>0</v>
      </c>
      <c r="K37" s="11">
        <f t="shared" si="22"/>
        <v>0</v>
      </c>
      <c r="L37" s="9" t="s">
        <v>15</v>
      </c>
      <c r="M37" s="18">
        <f t="shared" si="23"/>
        <v>0</v>
      </c>
      <c r="N37" s="11">
        <f t="shared" si="24"/>
        <v>0</v>
      </c>
      <c r="O37" s="9" t="s">
        <v>15</v>
      </c>
      <c r="P37" s="18">
        <f t="shared" si="25"/>
        <v>0</v>
      </c>
      <c r="Q37" s="11">
        <f t="shared" si="17"/>
        <v>0</v>
      </c>
    </row>
    <row r="38" spans="2:17" x14ac:dyDescent="0.25">
      <c r="B38" s="15"/>
      <c r="C38" s="6" t="s">
        <v>15</v>
      </c>
      <c r="D38" s="8">
        <f>VLOOKUP(Table1[[#This Row],[Necessity]],$B$2:$C$6,2)</f>
        <v>0</v>
      </c>
      <c r="E38" s="8">
        <f t="shared" si="18"/>
        <v>0</v>
      </c>
      <c r="F38" s="9" t="s">
        <v>15</v>
      </c>
      <c r="G38" s="16">
        <f t="shared" si="19"/>
        <v>0</v>
      </c>
      <c r="H38" s="11">
        <f t="shared" si="20"/>
        <v>0</v>
      </c>
      <c r="I38" s="9" t="s">
        <v>15</v>
      </c>
      <c r="J38" s="16">
        <f t="shared" si="21"/>
        <v>0</v>
      </c>
      <c r="K38" s="11">
        <f t="shared" si="22"/>
        <v>0</v>
      </c>
      <c r="L38" s="9" t="s">
        <v>15</v>
      </c>
      <c r="M38" s="18">
        <f t="shared" si="23"/>
        <v>0</v>
      </c>
      <c r="N38" s="11">
        <f t="shared" si="24"/>
        <v>0</v>
      </c>
      <c r="O38" s="9" t="s">
        <v>15</v>
      </c>
      <c r="P38" s="18">
        <f t="shared" si="25"/>
        <v>0</v>
      </c>
      <c r="Q38" s="11">
        <f t="shared" si="17"/>
        <v>0</v>
      </c>
    </row>
    <row r="39" spans="2:17" x14ac:dyDescent="0.25">
      <c r="B39" s="15"/>
      <c r="C39" s="6" t="s">
        <v>15</v>
      </c>
      <c r="D39" s="8">
        <f>VLOOKUP(Table1[[#This Row],[Necessity]],$B$2:$C$6,2)</f>
        <v>0</v>
      </c>
      <c r="E39" s="8">
        <f t="shared" si="18"/>
        <v>0</v>
      </c>
      <c r="F39" s="9" t="s">
        <v>15</v>
      </c>
      <c r="G39" s="16">
        <f t="shared" si="19"/>
        <v>0</v>
      </c>
      <c r="H39" s="11">
        <f t="shared" si="20"/>
        <v>0</v>
      </c>
      <c r="I39" s="9" t="s">
        <v>15</v>
      </c>
      <c r="J39" s="16">
        <f t="shared" si="21"/>
        <v>0</v>
      </c>
      <c r="K39" s="11">
        <f t="shared" si="22"/>
        <v>0</v>
      </c>
      <c r="L39" s="9" t="s">
        <v>15</v>
      </c>
      <c r="M39" s="18">
        <f t="shared" si="23"/>
        <v>0</v>
      </c>
      <c r="N39" s="11">
        <f t="shared" si="24"/>
        <v>0</v>
      </c>
      <c r="O39" s="9" t="s">
        <v>15</v>
      </c>
      <c r="P39" s="18">
        <f t="shared" si="25"/>
        <v>0</v>
      </c>
      <c r="Q39" s="11">
        <f t="shared" si="17"/>
        <v>0</v>
      </c>
    </row>
    <row r="40" spans="2:17" x14ac:dyDescent="0.25">
      <c r="B40" s="15"/>
      <c r="C40" s="6" t="s">
        <v>15</v>
      </c>
      <c r="D40" s="8">
        <f>VLOOKUP(Table1[[#This Row],[Necessity]],$B$2:$C$6,2)</f>
        <v>0</v>
      </c>
      <c r="E40" s="8">
        <f t="shared" si="18"/>
        <v>0</v>
      </c>
      <c r="F40" s="9" t="s">
        <v>15</v>
      </c>
      <c r="G40" s="16">
        <f t="shared" si="19"/>
        <v>0</v>
      </c>
      <c r="H40" s="11">
        <f t="shared" si="20"/>
        <v>0</v>
      </c>
      <c r="I40" s="9" t="s">
        <v>15</v>
      </c>
      <c r="J40" s="16">
        <f t="shared" si="21"/>
        <v>0</v>
      </c>
      <c r="K40" s="11">
        <f t="shared" si="22"/>
        <v>0</v>
      </c>
      <c r="L40" s="9" t="s">
        <v>15</v>
      </c>
      <c r="M40" s="18">
        <f t="shared" si="23"/>
        <v>0</v>
      </c>
      <c r="N40" s="11">
        <f t="shared" si="24"/>
        <v>0</v>
      </c>
      <c r="O40" s="9" t="s">
        <v>15</v>
      </c>
      <c r="P40" s="18">
        <f t="shared" si="25"/>
        <v>0</v>
      </c>
      <c r="Q40" s="11">
        <f t="shared" si="17"/>
        <v>0</v>
      </c>
    </row>
    <row r="41" spans="2:17" x14ac:dyDescent="0.25">
      <c r="B41" s="15"/>
      <c r="C41" s="6" t="s">
        <v>15</v>
      </c>
      <c r="D41" s="8">
        <f>VLOOKUP(Table1[[#This Row],[Necessity]],$B$2:$C$6,2)</f>
        <v>0</v>
      </c>
      <c r="E41" s="8">
        <f t="shared" si="18"/>
        <v>0</v>
      </c>
      <c r="F41" s="9" t="s">
        <v>15</v>
      </c>
      <c r="G41" s="16">
        <f t="shared" si="19"/>
        <v>0</v>
      </c>
      <c r="H41" s="11">
        <f t="shared" si="20"/>
        <v>0</v>
      </c>
      <c r="I41" s="9" t="s">
        <v>15</v>
      </c>
      <c r="J41" s="16">
        <f t="shared" si="21"/>
        <v>0</v>
      </c>
      <c r="K41" s="11">
        <f t="shared" si="22"/>
        <v>0</v>
      </c>
      <c r="L41" s="9" t="s">
        <v>15</v>
      </c>
      <c r="M41" s="18">
        <f t="shared" si="23"/>
        <v>0</v>
      </c>
      <c r="N41" s="11">
        <f t="shared" si="24"/>
        <v>0</v>
      </c>
      <c r="O41" s="9" t="s">
        <v>15</v>
      </c>
      <c r="P41" s="18">
        <f t="shared" si="25"/>
        <v>0</v>
      </c>
      <c r="Q41" s="11">
        <f t="shared" si="17"/>
        <v>0</v>
      </c>
    </row>
    <row r="42" spans="2:17" x14ac:dyDescent="0.25">
      <c r="B42" s="15"/>
      <c r="C42" s="6" t="s">
        <v>15</v>
      </c>
      <c r="D42" s="8">
        <f>VLOOKUP(Table1[[#This Row],[Necessity]],$B$2:$C$6,2)</f>
        <v>0</v>
      </c>
      <c r="E42" s="8">
        <f t="shared" si="18"/>
        <v>0</v>
      </c>
      <c r="F42" s="9" t="s">
        <v>15</v>
      </c>
      <c r="G42" s="16">
        <f t="shared" si="19"/>
        <v>0</v>
      </c>
      <c r="H42" s="11">
        <f t="shared" si="20"/>
        <v>0</v>
      </c>
      <c r="I42" s="9" t="s">
        <v>15</v>
      </c>
      <c r="J42" s="16">
        <f t="shared" si="21"/>
        <v>0</v>
      </c>
      <c r="K42" s="11">
        <f t="shared" si="22"/>
        <v>0</v>
      </c>
      <c r="L42" s="9" t="s">
        <v>15</v>
      </c>
      <c r="M42" s="18">
        <f t="shared" si="23"/>
        <v>0</v>
      </c>
      <c r="N42" s="11">
        <f t="shared" si="24"/>
        <v>0</v>
      </c>
      <c r="O42" s="9" t="s">
        <v>15</v>
      </c>
      <c r="P42" s="18">
        <f t="shared" si="25"/>
        <v>0</v>
      </c>
      <c r="Q42" s="11">
        <f t="shared" si="17"/>
        <v>0</v>
      </c>
    </row>
    <row r="43" spans="2:17" x14ac:dyDescent="0.25">
      <c r="B43" s="15"/>
      <c r="C43" s="6" t="s">
        <v>15</v>
      </c>
      <c r="D43" s="8">
        <f>VLOOKUP(Table1[[#This Row],[Necessity]],$B$2:$C$6,2)</f>
        <v>0</v>
      </c>
      <c r="E43" s="8">
        <f t="shared" si="18"/>
        <v>0</v>
      </c>
      <c r="F43" s="9" t="s">
        <v>15</v>
      </c>
      <c r="G43" s="16">
        <f t="shared" si="19"/>
        <v>0</v>
      </c>
      <c r="H43" s="11">
        <f t="shared" si="20"/>
        <v>0</v>
      </c>
      <c r="I43" s="9" t="s">
        <v>15</v>
      </c>
      <c r="J43" s="16">
        <f t="shared" si="21"/>
        <v>0</v>
      </c>
      <c r="K43" s="11">
        <f t="shared" si="22"/>
        <v>0</v>
      </c>
      <c r="L43" s="9" t="s">
        <v>15</v>
      </c>
      <c r="M43" s="18">
        <f t="shared" si="23"/>
        <v>0</v>
      </c>
      <c r="N43" s="11">
        <f t="shared" si="24"/>
        <v>0</v>
      </c>
      <c r="O43" s="9" t="s">
        <v>15</v>
      </c>
      <c r="P43" s="18">
        <f t="shared" si="25"/>
        <v>0</v>
      </c>
      <c r="Q43" s="11">
        <f t="shared" si="17"/>
        <v>0</v>
      </c>
    </row>
    <row r="44" spans="2:17" x14ac:dyDescent="0.25">
      <c r="B44" s="15"/>
      <c r="C44" s="6" t="s">
        <v>15</v>
      </c>
      <c r="D44" s="8">
        <f>VLOOKUP(Table1[[#This Row],[Necessity]],$B$2:$C$6,2)</f>
        <v>0</v>
      </c>
      <c r="E44" s="8">
        <f t="shared" si="18"/>
        <v>0</v>
      </c>
      <c r="F44" s="9" t="s">
        <v>15</v>
      </c>
      <c r="G44" s="16">
        <f t="shared" si="19"/>
        <v>0</v>
      </c>
      <c r="H44" s="11">
        <f t="shared" si="20"/>
        <v>0</v>
      </c>
      <c r="I44" s="9" t="s">
        <v>15</v>
      </c>
      <c r="J44" s="16">
        <f t="shared" si="21"/>
        <v>0</v>
      </c>
      <c r="K44" s="11">
        <f t="shared" si="22"/>
        <v>0</v>
      </c>
      <c r="L44" s="9" t="s">
        <v>15</v>
      </c>
      <c r="M44" s="18">
        <f t="shared" si="23"/>
        <v>0</v>
      </c>
      <c r="N44" s="11">
        <f t="shared" si="24"/>
        <v>0</v>
      </c>
      <c r="O44" s="9" t="s">
        <v>15</v>
      </c>
      <c r="P44" s="18">
        <f t="shared" si="25"/>
        <v>0</v>
      </c>
      <c r="Q44" s="11">
        <f t="shared" si="17"/>
        <v>0</v>
      </c>
    </row>
    <row r="45" spans="2:17" x14ac:dyDescent="0.25">
      <c r="B45" s="15"/>
      <c r="C45" s="6" t="s">
        <v>15</v>
      </c>
      <c r="D45" s="8">
        <f>VLOOKUP(Table1[[#This Row],[Necessity]],$B$2:$C$6,2)</f>
        <v>0</v>
      </c>
      <c r="E45" s="8">
        <f t="shared" si="18"/>
        <v>0</v>
      </c>
      <c r="F45" s="9" t="s">
        <v>15</v>
      </c>
      <c r="G45" s="16">
        <f t="shared" si="19"/>
        <v>0</v>
      </c>
      <c r="H45" s="11">
        <f t="shared" si="20"/>
        <v>0</v>
      </c>
      <c r="I45" s="9" t="s">
        <v>15</v>
      </c>
      <c r="J45" s="16">
        <f t="shared" si="21"/>
        <v>0</v>
      </c>
      <c r="K45" s="11">
        <f t="shared" si="22"/>
        <v>0</v>
      </c>
      <c r="L45" s="9" t="s">
        <v>15</v>
      </c>
      <c r="M45" s="18">
        <f t="shared" si="23"/>
        <v>0</v>
      </c>
      <c r="N45" s="11">
        <f t="shared" si="24"/>
        <v>0</v>
      </c>
      <c r="O45" s="9" t="s">
        <v>15</v>
      </c>
      <c r="P45" s="18">
        <f t="shared" si="25"/>
        <v>0</v>
      </c>
      <c r="Q45" s="11">
        <f t="shared" si="17"/>
        <v>0</v>
      </c>
    </row>
    <row r="46" spans="2:17" x14ac:dyDescent="0.25">
      <c r="B46" s="15"/>
      <c r="C46" s="6" t="s">
        <v>15</v>
      </c>
      <c r="D46" s="8">
        <f>VLOOKUP(Table1[[#This Row],[Necessity]],$B$2:$C$6,2)</f>
        <v>0</v>
      </c>
      <c r="E46" s="8">
        <f t="shared" si="18"/>
        <v>0</v>
      </c>
      <c r="F46" s="9" t="s">
        <v>15</v>
      </c>
      <c r="G46" s="16">
        <f t="shared" si="19"/>
        <v>0</v>
      </c>
      <c r="H46" s="11">
        <f t="shared" si="20"/>
        <v>0</v>
      </c>
      <c r="I46" s="9" t="s">
        <v>15</v>
      </c>
      <c r="J46" s="16">
        <f t="shared" si="21"/>
        <v>0</v>
      </c>
      <c r="K46" s="11">
        <f t="shared" si="22"/>
        <v>0</v>
      </c>
      <c r="L46" s="9" t="s">
        <v>15</v>
      </c>
      <c r="M46" s="18">
        <f t="shared" si="23"/>
        <v>0</v>
      </c>
      <c r="N46" s="11">
        <f t="shared" si="24"/>
        <v>0</v>
      </c>
      <c r="O46" s="9" t="s">
        <v>15</v>
      </c>
      <c r="P46" s="18">
        <f t="shared" si="25"/>
        <v>0</v>
      </c>
      <c r="Q46" s="11">
        <f t="shared" si="17"/>
        <v>0</v>
      </c>
    </row>
    <row r="47" spans="2:17" x14ac:dyDescent="0.25">
      <c r="B47" s="15"/>
      <c r="C47" s="6" t="s">
        <v>15</v>
      </c>
      <c r="D47" s="8">
        <f>VLOOKUP(Table1[[#This Row],[Necessity]],$B$2:$C$6,2)</f>
        <v>0</v>
      </c>
      <c r="E47" s="8">
        <f t="shared" si="18"/>
        <v>0</v>
      </c>
      <c r="F47" s="9" t="s">
        <v>15</v>
      </c>
      <c r="G47" s="16">
        <f t="shared" si="19"/>
        <v>0</v>
      </c>
      <c r="H47" s="11">
        <f t="shared" si="20"/>
        <v>0</v>
      </c>
      <c r="I47" s="9" t="s">
        <v>15</v>
      </c>
      <c r="J47" s="16">
        <f t="shared" si="21"/>
        <v>0</v>
      </c>
      <c r="K47" s="11">
        <f t="shared" si="22"/>
        <v>0</v>
      </c>
      <c r="L47" s="9" t="s">
        <v>15</v>
      </c>
      <c r="M47" s="18">
        <f t="shared" si="23"/>
        <v>0</v>
      </c>
      <c r="N47" s="11">
        <f t="shared" si="24"/>
        <v>0</v>
      </c>
      <c r="O47" s="9" t="s">
        <v>15</v>
      </c>
      <c r="P47" s="18">
        <f t="shared" si="25"/>
        <v>0</v>
      </c>
      <c r="Q47" s="11">
        <f t="shared" si="17"/>
        <v>0</v>
      </c>
    </row>
    <row r="48" spans="2:17" x14ac:dyDescent="0.25">
      <c r="B48" s="15"/>
      <c r="C48" s="6" t="s">
        <v>15</v>
      </c>
      <c r="D48" s="8">
        <f>VLOOKUP(Table1[[#This Row],[Necessity]],$B$2:$C$6,2)</f>
        <v>0</v>
      </c>
      <c r="E48" s="8">
        <f t="shared" si="18"/>
        <v>0</v>
      </c>
      <c r="F48" s="9" t="s">
        <v>15</v>
      </c>
      <c r="G48" s="16">
        <f t="shared" si="19"/>
        <v>0</v>
      </c>
      <c r="H48" s="11">
        <f t="shared" si="20"/>
        <v>0</v>
      </c>
      <c r="I48" s="9" t="s">
        <v>15</v>
      </c>
      <c r="J48" s="16">
        <f t="shared" si="21"/>
        <v>0</v>
      </c>
      <c r="K48" s="11">
        <f t="shared" si="22"/>
        <v>0</v>
      </c>
      <c r="L48" s="9" t="s">
        <v>15</v>
      </c>
      <c r="M48" s="18">
        <f t="shared" si="23"/>
        <v>0</v>
      </c>
      <c r="N48" s="11">
        <f t="shared" si="24"/>
        <v>0</v>
      </c>
      <c r="O48" s="9" t="s">
        <v>15</v>
      </c>
      <c r="P48" s="18">
        <f t="shared" si="25"/>
        <v>0</v>
      </c>
      <c r="Q48" s="11">
        <f t="shared" si="17"/>
        <v>0</v>
      </c>
    </row>
    <row r="49" spans="2:17" x14ac:dyDescent="0.25">
      <c r="B49" s="15"/>
      <c r="C49" s="6" t="s">
        <v>15</v>
      </c>
      <c r="D49" s="8">
        <f>VLOOKUP(Table1[[#This Row],[Necessity]],$B$2:$C$6,2)</f>
        <v>0</v>
      </c>
      <c r="E49" s="8">
        <f t="shared" si="18"/>
        <v>0</v>
      </c>
      <c r="F49" s="9" t="s">
        <v>15</v>
      </c>
      <c r="G49" s="16">
        <f t="shared" si="19"/>
        <v>0</v>
      </c>
      <c r="H49" s="11">
        <f t="shared" si="20"/>
        <v>0</v>
      </c>
      <c r="I49" s="9" t="s">
        <v>15</v>
      </c>
      <c r="J49" s="16">
        <f t="shared" si="21"/>
        <v>0</v>
      </c>
      <c r="K49" s="11">
        <f t="shared" si="22"/>
        <v>0</v>
      </c>
      <c r="L49" s="9" t="s">
        <v>15</v>
      </c>
      <c r="M49" s="18">
        <f t="shared" si="23"/>
        <v>0</v>
      </c>
      <c r="N49" s="11">
        <f t="shared" si="24"/>
        <v>0</v>
      </c>
      <c r="O49" s="9" t="s">
        <v>15</v>
      </c>
      <c r="P49" s="18">
        <f t="shared" si="25"/>
        <v>0</v>
      </c>
      <c r="Q49" s="11">
        <f t="shared" si="17"/>
        <v>0</v>
      </c>
    </row>
    <row r="50" spans="2:17" x14ac:dyDescent="0.25">
      <c r="B50" s="15"/>
      <c r="C50" s="6" t="s">
        <v>15</v>
      </c>
      <c r="D50" s="8">
        <f>VLOOKUP(Table1[[#This Row],[Necessity]],$B$2:$C$6,2)</f>
        <v>0</v>
      </c>
      <c r="E50" s="8">
        <f t="shared" si="18"/>
        <v>0</v>
      </c>
      <c r="F50" s="9" t="s">
        <v>15</v>
      </c>
      <c r="G50" s="16">
        <f t="shared" si="19"/>
        <v>0</v>
      </c>
      <c r="H50" s="11">
        <f t="shared" si="20"/>
        <v>0</v>
      </c>
      <c r="I50" s="9" t="s">
        <v>15</v>
      </c>
      <c r="J50" s="16">
        <f t="shared" si="21"/>
        <v>0</v>
      </c>
      <c r="K50" s="11">
        <f t="shared" si="22"/>
        <v>0</v>
      </c>
      <c r="L50" s="9" t="s">
        <v>15</v>
      </c>
      <c r="M50" s="18">
        <f t="shared" si="23"/>
        <v>0</v>
      </c>
      <c r="N50" s="11">
        <f t="shared" si="24"/>
        <v>0</v>
      </c>
      <c r="O50" s="9" t="s">
        <v>15</v>
      </c>
      <c r="P50" s="18">
        <f t="shared" si="25"/>
        <v>0</v>
      </c>
      <c r="Q50" s="11">
        <f t="shared" si="17"/>
        <v>0</v>
      </c>
    </row>
    <row r="51" spans="2:17" x14ac:dyDescent="0.25">
      <c r="B51" s="15"/>
      <c r="C51" s="6" t="s">
        <v>15</v>
      </c>
      <c r="D51" s="8">
        <f>VLOOKUP(Table1[[#This Row],[Necessity]],$B$2:$C$6,2)</f>
        <v>0</v>
      </c>
      <c r="E51" s="8">
        <f t="shared" si="18"/>
        <v>0</v>
      </c>
      <c r="F51" s="9" t="s">
        <v>15</v>
      </c>
      <c r="G51" s="16">
        <f t="shared" si="19"/>
        <v>0</v>
      </c>
      <c r="H51" s="11">
        <f t="shared" si="20"/>
        <v>0</v>
      </c>
      <c r="I51" s="9" t="s">
        <v>15</v>
      </c>
      <c r="J51" s="16">
        <f t="shared" si="21"/>
        <v>0</v>
      </c>
      <c r="K51" s="11">
        <f t="shared" si="22"/>
        <v>0</v>
      </c>
      <c r="L51" s="9" t="s">
        <v>15</v>
      </c>
      <c r="M51" s="18">
        <f t="shared" si="23"/>
        <v>0</v>
      </c>
      <c r="N51" s="11">
        <f t="shared" si="24"/>
        <v>0</v>
      </c>
      <c r="O51" s="9" t="s">
        <v>15</v>
      </c>
      <c r="P51" s="18">
        <f t="shared" si="25"/>
        <v>0</v>
      </c>
      <c r="Q51" s="11">
        <f t="shared" si="17"/>
        <v>0</v>
      </c>
    </row>
    <row r="52" spans="2:17" x14ac:dyDescent="0.25">
      <c r="B52" s="15"/>
      <c r="C52" s="6" t="s">
        <v>15</v>
      </c>
      <c r="D52" s="8">
        <f>VLOOKUP(Table1[[#This Row],[Necessity]],$B$2:$C$6,2)</f>
        <v>0</v>
      </c>
      <c r="E52" s="8">
        <f t="shared" si="18"/>
        <v>0</v>
      </c>
      <c r="F52" s="9" t="s">
        <v>15</v>
      </c>
      <c r="G52" s="16">
        <f t="shared" si="19"/>
        <v>0</v>
      </c>
      <c r="H52" s="11">
        <f t="shared" si="20"/>
        <v>0</v>
      </c>
      <c r="I52" s="9" t="s">
        <v>15</v>
      </c>
      <c r="J52" s="16">
        <f t="shared" si="21"/>
        <v>0</v>
      </c>
      <c r="K52" s="11">
        <f t="shared" si="22"/>
        <v>0</v>
      </c>
      <c r="L52" s="9" t="s">
        <v>15</v>
      </c>
      <c r="M52" s="18">
        <f t="shared" si="23"/>
        <v>0</v>
      </c>
      <c r="N52" s="11">
        <f t="shared" si="24"/>
        <v>0</v>
      </c>
      <c r="O52" s="9" t="s">
        <v>15</v>
      </c>
      <c r="P52" s="18">
        <f t="shared" si="25"/>
        <v>0</v>
      </c>
      <c r="Q52" s="11">
        <f t="shared" si="17"/>
        <v>0</v>
      </c>
    </row>
    <row r="53" spans="2:17" x14ac:dyDescent="0.25">
      <c r="B53" s="15"/>
      <c r="C53" s="6" t="s">
        <v>15</v>
      </c>
      <c r="D53" s="8">
        <f>VLOOKUP(Table1[[#This Row],[Necessity]],$B$2:$C$6,2)</f>
        <v>0</v>
      </c>
      <c r="E53" s="8">
        <f t="shared" si="18"/>
        <v>0</v>
      </c>
      <c r="F53" s="9" t="s">
        <v>15</v>
      </c>
      <c r="G53" s="16">
        <f t="shared" si="19"/>
        <v>0</v>
      </c>
      <c r="H53" s="11">
        <f t="shared" si="20"/>
        <v>0</v>
      </c>
      <c r="I53" s="9" t="s">
        <v>15</v>
      </c>
      <c r="J53" s="16">
        <f t="shared" si="21"/>
        <v>0</v>
      </c>
      <c r="K53" s="11">
        <f t="shared" si="22"/>
        <v>0</v>
      </c>
      <c r="L53" s="9" t="s">
        <v>15</v>
      </c>
      <c r="M53" s="18">
        <f t="shared" si="23"/>
        <v>0</v>
      </c>
      <c r="N53" s="11">
        <f t="shared" si="24"/>
        <v>0</v>
      </c>
      <c r="O53" s="9" t="s">
        <v>15</v>
      </c>
      <c r="P53" s="18">
        <f t="shared" si="25"/>
        <v>0</v>
      </c>
      <c r="Q53" s="11">
        <f t="shared" si="17"/>
        <v>0</v>
      </c>
    </row>
    <row r="54" spans="2:17" x14ac:dyDescent="0.25">
      <c r="B54" s="15"/>
      <c r="C54" s="6" t="s">
        <v>15</v>
      </c>
      <c r="D54" s="8">
        <f>VLOOKUP(Table1[[#This Row],[Necessity]],$B$2:$C$6,2)</f>
        <v>0</v>
      </c>
      <c r="E54" s="8">
        <f t="shared" si="18"/>
        <v>0</v>
      </c>
      <c r="F54" s="9" t="s">
        <v>15</v>
      </c>
      <c r="G54" s="16">
        <f t="shared" si="19"/>
        <v>0</v>
      </c>
      <c r="H54" s="11">
        <f t="shared" si="20"/>
        <v>0</v>
      </c>
      <c r="I54" s="9" t="s">
        <v>15</v>
      </c>
      <c r="J54" s="16">
        <f t="shared" si="21"/>
        <v>0</v>
      </c>
      <c r="K54" s="11">
        <f t="shared" si="22"/>
        <v>0</v>
      </c>
      <c r="L54" s="9" t="s">
        <v>15</v>
      </c>
      <c r="M54" s="18">
        <f t="shared" si="23"/>
        <v>0</v>
      </c>
      <c r="N54" s="11">
        <f t="shared" si="24"/>
        <v>0</v>
      </c>
      <c r="O54" s="9" t="s">
        <v>15</v>
      </c>
      <c r="P54" s="18">
        <f t="shared" si="25"/>
        <v>0</v>
      </c>
      <c r="Q54" s="11">
        <f t="shared" si="17"/>
        <v>0</v>
      </c>
    </row>
    <row r="55" spans="2:17" x14ac:dyDescent="0.25">
      <c r="B55" s="15"/>
      <c r="C55" s="6" t="s">
        <v>15</v>
      </c>
      <c r="D55" s="8">
        <f>VLOOKUP(Table1[[#This Row],[Necessity]],$B$2:$C$6,2)</f>
        <v>0</v>
      </c>
      <c r="E55" s="8">
        <f t="shared" si="18"/>
        <v>0</v>
      </c>
      <c r="F55" s="9" t="s">
        <v>15</v>
      </c>
      <c r="G55" s="16">
        <f t="shared" si="19"/>
        <v>0</v>
      </c>
      <c r="H55" s="11">
        <f t="shared" si="20"/>
        <v>0</v>
      </c>
      <c r="I55" s="9" t="s">
        <v>15</v>
      </c>
      <c r="J55" s="16">
        <f t="shared" si="21"/>
        <v>0</v>
      </c>
      <c r="K55" s="11">
        <f t="shared" si="22"/>
        <v>0</v>
      </c>
      <c r="L55" s="9" t="s">
        <v>15</v>
      </c>
      <c r="M55" s="18">
        <f t="shared" si="23"/>
        <v>0</v>
      </c>
      <c r="N55" s="11">
        <f t="shared" si="24"/>
        <v>0</v>
      </c>
      <c r="O55" s="9" t="s">
        <v>15</v>
      </c>
      <c r="P55" s="18">
        <f t="shared" si="25"/>
        <v>0</v>
      </c>
      <c r="Q55" s="11">
        <f t="shared" si="17"/>
        <v>0</v>
      </c>
    </row>
    <row r="56" spans="2:17" x14ac:dyDescent="0.25">
      <c r="B56" s="15"/>
      <c r="C56" s="6" t="s">
        <v>15</v>
      </c>
      <c r="D56" s="8">
        <f>VLOOKUP(Table1[[#This Row],[Necessity]],$B$2:$C$6,2)</f>
        <v>0</v>
      </c>
      <c r="E56" s="8">
        <f t="shared" si="18"/>
        <v>0</v>
      </c>
      <c r="F56" s="9" t="s">
        <v>15</v>
      </c>
      <c r="G56" s="16">
        <f t="shared" si="19"/>
        <v>0</v>
      </c>
      <c r="H56" s="11">
        <f t="shared" si="20"/>
        <v>0</v>
      </c>
      <c r="I56" s="9" t="s">
        <v>15</v>
      </c>
      <c r="J56" s="16">
        <f t="shared" si="21"/>
        <v>0</v>
      </c>
      <c r="K56" s="11">
        <f t="shared" si="22"/>
        <v>0</v>
      </c>
      <c r="L56" s="9" t="s">
        <v>15</v>
      </c>
      <c r="M56" s="18">
        <f t="shared" si="23"/>
        <v>0</v>
      </c>
      <c r="N56" s="11">
        <f t="shared" si="24"/>
        <v>0</v>
      </c>
      <c r="O56" s="9" t="s">
        <v>15</v>
      </c>
      <c r="P56" s="18">
        <f t="shared" si="25"/>
        <v>0</v>
      </c>
      <c r="Q56" s="11">
        <f t="shared" si="17"/>
        <v>0</v>
      </c>
    </row>
    <row r="57" spans="2:17" x14ac:dyDescent="0.25">
      <c r="B57" s="15"/>
      <c r="C57" s="6" t="s">
        <v>15</v>
      </c>
      <c r="D57" s="8">
        <f>VLOOKUP(Table1[[#This Row],[Necessity]],$B$2:$C$6,2)</f>
        <v>0</v>
      </c>
      <c r="E57" s="8">
        <f t="shared" si="18"/>
        <v>0</v>
      </c>
      <c r="F57" s="9" t="s">
        <v>15</v>
      </c>
      <c r="G57" s="16">
        <f t="shared" si="19"/>
        <v>0</v>
      </c>
      <c r="H57" s="11">
        <f t="shared" si="20"/>
        <v>0</v>
      </c>
      <c r="I57" s="9" t="s">
        <v>15</v>
      </c>
      <c r="J57" s="16">
        <f t="shared" si="21"/>
        <v>0</v>
      </c>
      <c r="K57" s="11">
        <f t="shared" si="22"/>
        <v>0</v>
      </c>
      <c r="L57" s="9" t="s">
        <v>15</v>
      </c>
      <c r="M57" s="18">
        <f t="shared" si="23"/>
        <v>0</v>
      </c>
      <c r="N57" s="11">
        <f t="shared" si="24"/>
        <v>0</v>
      </c>
      <c r="O57" s="9" t="s">
        <v>15</v>
      </c>
      <c r="P57" s="18">
        <f t="shared" si="25"/>
        <v>0</v>
      </c>
      <c r="Q57" s="11">
        <f t="shared" si="17"/>
        <v>0</v>
      </c>
    </row>
    <row r="58" spans="2:17" x14ac:dyDescent="0.25">
      <c r="B58" s="15"/>
      <c r="C58" s="6" t="s">
        <v>15</v>
      </c>
      <c r="D58" s="8">
        <f>VLOOKUP(Table1[[#This Row],[Necessity]],$B$2:$C$6,2)</f>
        <v>0</v>
      </c>
      <c r="E58" s="8">
        <f t="shared" si="18"/>
        <v>0</v>
      </c>
      <c r="F58" s="9" t="s">
        <v>15</v>
      </c>
      <c r="G58" s="16">
        <f t="shared" si="19"/>
        <v>0</v>
      </c>
      <c r="H58" s="11">
        <f t="shared" si="20"/>
        <v>0</v>
      </c>
      <c r="I58" s="9" t="s">
        <v>15</v>
      </c>
      <c r="J58" s="16">
        <f t="shared" si="21"/>
        <v>0</v>
      </c>
      <c r="K58" s="11">
        <f t="shared" si="22"/>
        <v>0</v>
      </c>
      <c r="L58" s="9" t="s">
        <v>15</v>
      </c>
      <c r="M58" s="18">
        <f t="shared" si="23"/>
        <v>0</v>
      </c>
      <c r="N58" s="11">
        <f t="shared" si="24"/>
        <v>0</v>
      </c>
      <c r="O58" s="9" t="s">
        <v>15</v>
      </c>
      <c r="P58" s="18">
        <f t="shared" si="25"/>
        <v>0</v>
      </c>
      <c r="Q58" s="11">
        <f t="shared" si="17"/>
        <v>0</v>
      </c>
    </row>
    <row r="59" spans="2:17" x14ac:dyDescent="0.25">
      <c r="B59" s="15"/>
      <c r="C59" s="6" t="s">
        <v>15</v>
      </c>
      <c r="D59" s="8">
        <f>VLOOKUP(Table1[[#This Row],[Necessity]],$B$2:$C$6,2)</f>
        <v>0</v>
      </c>
      <c r="E59" s="8">
        <f t="shared" si="18"/>
        <v>0</v>
      </c>
      <c r="F59" s="9" t="s">
        <v>15</v>
      </c>
      <c r="G59" s="16">
        <f t="shared" si="19"/>
        <v>0</v>
      </c>
      <c r="H59" s="11">
        <f t="shared" si="20"/>
        <v>0</v>
      </c>
      <c r="I59" s="9" t="s">
        <v>15</v>
      </c>
      <c r="J59" s="16">
        <f t="shared" si="21"/>
        <v>0</v>
      </c>
      <c r="K59" s="11">
        <f t="shared" si="22"/>
        <v>0</v>
      </c>
      <c r="L59" s="9" t="s">
        <v>15</v>
      </c>
      <c r="M59" s="18">
        <f t="shared" si="23"/>
        <v>0</v>
      </c>
      <c r="N59" s="11">
        <f t="shared" si="24"/>
        <v>0</v>
      </c>
      <c r="O59" s="9" t="s">
        <v>15</v>
      </c>
      <c r="P59" s="18">
        <f t="shared" si="25"/>
        <v>0</v>
      </c>
      <c r="Q59" s="11">
        <f t="shared" si="17"/>
        <v>0</v>
      </c>
    </row>
    <row r="60" spans="2:17" x14ac:dyDescent="0.25">
      <c r="B60" s="15"/>
      <c r="C60" s="6" t="s">
        <v>15</v>
      </c>
      <c r="D60" s="8">
        <f>VLOOKUP(Table1[[#This Row],[Necessity]],$B$2:$C$6,2)</f>
        <v>0</v>
      </c>
      <c r="E60" s="8">
        <f t="shared" si="18"/>
        <v>0</v>
      </c>
      <c r="F60" s="9" t="s">
        <v>15</v>
      </c>
      <c r="G60" s="16">
        <f t="shared" si="19"/>
        <v>0</v>
      </c>
      <c r="H60" s="11">
        <f t="shared" si="20"/>
        <v>0</v>
      </c>
      <c r="I60" s="9" t="s">
        <v>15</v>
      </c>
      <c r="J60" s="16">
        <f t="shared" si="21"/>
        <v>0</v>
      </c>
      <c r="K60" s="11">
        <f t="shared" si="22"/>
        <v>0</v>
      </c>
      <c r="L60" s="9" t="s">
        <v>15</v>
      </c>
      <c r="M60" s="18">
        <f t="shared" si="23"/>
        <v>0</v>
      </c>
      <c r="N60" s="11">
        <f t="shared" si="24"/>
        <v>0</v>
      </c>
      <c r="O60" s="9" t="s">
        <v>15</v>
      </c>
      <c r="P60" s="18">
        <f t="shared" si="25"/>
        <v>0</v>
      </c>
      <c r="Q60" s="11">
        <f t="shared" si="17"/>
        <v>0</v>
      </c>
    </row>
    <row r="61" spans="2:17" x14ac:dyDescent="0.25">
      <c r="B61" s="15"/>
      <c r="C61" s="6" t="s">
        <v>15</v>
      </c>
      <c r="D61" s="8">
        <f>VLOOKUP(Table1[[#This Row],[Necessity]],$B$2:$C$6,2)</f>
        <v>0</v>
      </c>
      <c r="E61" s="8">
        <f t="shared" si="18"/>
        <v>0</v>
      </c>
      <c r="F61" s="9" t="s">
        <v>15</v>
      </c>
      <c r="G61" s="16">
        <f t="shared" si="19"/>
        <v>0</v>
      </c>
      <c r="H61" s="11">
        <f t="shared" si="20"/>
        <v>0</v>
      </c>
      <c r="I61" s="9" t="s">
        <v>15</v>
      </c>
      <c r="J61" s="16">
        <f t="shared" si="21"/>
        <v>0</v>
      </c>
      <c r="K61" s="11">
        <f t="shared" si="22"/>
        <v>0</v>
      </c>
      <c r="L61" s="9" t="s">
        <v>15</v>
      </c>
      <c r="M61" s="18">
        <f t="shared" si="23"/>
        <v>0</v>
      </c>
      <c r="N61" s="11">
        <f t="shared" si="24"/>
        <v>0</v>
      </c>
      <c r="O61" s="9" t="s">
        <v>15</v>
      </c>
      <c r="P61" s="18">
        <f t="shared" si="25"/>
        <v>0</v>
      </c>
      <c r="Q61" s="11">
        <f t="shared" si="17"/>
        <v>0</v>
      </c>
    </row>
    <row r="62" spans="2:17" x14ac:dyDescent="0.25">
      <c r="B62" s="15"/>
      <c r="C62" s="6" t="s">
        <v>15</v>
      </c>
      <c r="D62" s="8">
        <f>VLOOKUP(Table1[[#This Row],[Necessity]],$B$2:$C$6,2)</f>
        <v>0</v>
      </c>
      <c r="E62" s="8">
        <f t="shared" si="18"/>
        <v>0</v>
      </c>
      <c r="F62" s="9" t="s">
        <v>15</v>
      </c>
      <c r="G62" s="16">
        <f t="shared" si="19"/>
        <v>0</v>
      </c>
      <c r="H62" s="11">
        <f t="shared" si="20"/>
        <v>0</v>
      </c>
      <c r="I62" s="9" t="s">
        <v>15</v>
      </c>
      <c r="J62" s="16">
        <f t="shared" si="21"/>
        <v>0</v>
      </c>
      <c r="K62" s="11">
        <f t="shared" si="22"/>
        <v>0</v>
      </c>
      <c r="L62" s="9" t="s">
        <v>15</v>
      </c>
      <c r="M62" s="18">
        <f t="shared" si="23"/>
        <v>0</v>
      </c>
      <c r="N62" s="11">
        <f t="shared" si="24"/>
        <v>0</v>
      </c>
      <c r="O62" s="9" t="s">
        <v>15</v>
      </c>
      <c r="P62" s="18">
        <f t="shared" si="25"/>
        <v>0</v>
      </c>
      <c r="Q62" s="11">
        <f t="shared" si="17"/>
        <v>0</v>
      </c>
    </row>
    <row r="63" spans="2:17" x14ac:dyDescent="0.25">
      <c r="B63" s="15"/>
      <c r="C63" s="6" t="s">
        <v>15</v>
      </c>
      <c r="D63" s="8">
        <f>VLOOKUP(Table1[[#This Row],[Necessity]],$B$2:$C$6,2)</f>
        <v>0</v>
      </c>
      <c r="E63" s="8">
        <f t="shared" si="18"/>
        <v>0</v>
      </c>
      <c r="F63" s="9" t="s">
        <v>15</v>
      </c>
      <c r="G63" s="16">
        <f t="shared" si="19"/>
        <v>0</v>
      </c>
      <c r="H63" s="11">
        <f t="shared" si="20"/>
        <v>0</v>
      </c>
      <c r="I63" s="9" t="s">
        <v>15</v>
      </c>
      <c r="J63" s="16">
        <f t="shared" si="21"/>
        <v>0</v>
      </c>
      <c r="K63" s="11">
        <f t="shared" si="22"/>
        <v>0</v>
      </c>
      <c r="L63" s="9" t="s">
        <v>15</v>
      </c>
      <c r="M63" s="18">
        <f t="shared" si="23"/>
        <v>0</v>
      </c>
      <c r="N63" s="11">
        <f t="shared" si="24"/>
        <v>0</v>
      </c>
      <c r="O63" s="9" t="s">
        <v>15</v>
      </c>
      <c r="P63" s="18">
        <f t="shared" si="25"/>
        <v>0</v>
      </c>
      <c r="Q63" s="11">
        <f t="shared" si="17"/>
        <v>0</v>
      </c>
    </row>
    <row r="64" spans="2:17" x14ac:dyDescent="0.25">
      <c r="B64" s="15"/>
      <c r="C64" s="6" t="s">
        <v>15</v>
      </c>
      <c r="D64" s="8">
        <f>VLOOKUP(Table1[[#This Row],[Necessity]],$B$2:$C$6,2)</f>
        <v>0</v>
      </c>
      <c r="E64" s="8">
        <f t="shared" si="18"/>
        <v>0</v>
      </c>
      <c r="F64" s="9" t="s">
        <v>15</v>
      </c>
      <c r="G64" s="16">
        <f t="shared" si="19"/>
        <v>0</v>
      </c>
      <c r="H64" s="11">
        <f t="shared" si="20"/>
        <v>0</v>
      </c>
      <c r="I64" s="9" t="s">
        <v>15</v>
      </c>
      <c r="J64" s="16">
        <f t="shared" si="21"/>
        <v>0</v>
      </c>
      <c r="K64" s="11">
        <f t="shared" si="22"/>
        <v>0</v>
      </c>
      <c r="L64" s="9" t="s">
        <v>15</v>
      </c>
      <c r="M64" s="18">
        <f t="shared" si="23"/>
        <v>0</v>
      </c>
      <c r="N64" s="11">
        <f t="shared" si="24"/>
        <v>0</v>
      </c>
      <c r="O64" s="9" t="s">
        <v>15</v>
      </c>
      <c r="P64" s="18">
        <f t="shared" si="25"/>
        <v>0</v>
      </c>
      <c r="Q64" s="11">
        <f t="shared" si="17"/>
        <v>0</v>
      </c>
    </row>
    <row r="65" spans="2:17" x14ac:dyDescent="0.25">
      <c r="B65" s="15"/>
      <c r="C65" s="6" t="s">
        <v>15</v>
      </c>
      <c r="D65" s="8">
        <f>VLOOKUP(Table1[[#This Row],[Necessity]],$B$2:$C$6,2)</f>
        <v>0</v>
      </c>
      <c r="E65" s="8">
        <f t="shared" si="18"/>
        <v>0</v>
      </c>
      <c r="F65" s="9" t="s">
        <v>15</v>
      </c>
      <c r="G65" s="16">
        <f t="shared" si="19"/>
        <v>0</v>
      </c>
      <c r="H65" s="11">
        <f t="shared" si="20"/>
        <v>0</v>
      </c>
      <c r="I65" s="9" t="s">
        <v>15</v>
      </c>
      <c r="J65" s="16">
        <f t="shared" si="21"/>
        <v>0</v>
      </c>
      <c r="K65" s="11">
        <f t="shared" si="22"/>
        <v>0</v>
      </c>
      <c r="L65" s="9" t="s">
        <v>15</v>
      </c>
      <c r="M65" s="18">
        <f t="shared" si="23"/>
        <v>0</v>
      </c>
      <c r="N65" s="11">
        <f t="shared" si="24"/>
        <v>0</v>
      </c>
      <c r="O65" s="9" t="s">
        <v>15</v>
      </c>
      <c r="P65" s="18">
        <f t="shared" si="25"/>
        <v>0</v>
      </c>
      <c r="Q65" s="11">
        <f t="shared" si="17"/>
        <v>0</v>
      </c>
    </row>
    <row r="66" spans="2:17" x14ac:dyDescent="0.25">
      <c r="B66" s="15"/>
      <c r="C66" s="6" t="s">
        <v>15</v>
      </c>
      <c r="D66" s="8">
        <f>VLOOKUP(Table1[[#This Row],[Necessity]],$B$2:$C$6,2)</f>
        <v>0</v>
      </c>
      <c r="E66" s="8">
        <f t="shared" si="18"/>
        <v>0</v>
      </c>
      <c r="F66" s="9" t="s">
        <v>15</v>
      </c>
      <c r="G66" s="16">
        <f t="shared" si="19"/>
        <v>0</v>
      </c>
      <c r="H66" s="11">
        <f t="shared" si="20"/>
        <v>0</v>
      </c>
      <c r="I66" s="9" t="s">
        <v>15</v>
      </c>
      <c r="J66" s="16">
        <f t="shared" si="21"/>
        <v>0</v>
      </c>
      <c r="K66" s="11">
        <f t="shared" si="22"/>
        <v>0</v>
      </c>
      <c r="L66" s="9" t="s">
        <v>15</v>
      </c>
      <c r="M66" s="18">
        <f t="shared" si="23"/>
        <v>0</v>
      </c>
      <c r="N66" s="11">
        <f t="shared" si="24"/>
        <v>0</v>
      </c>
      <c r="O66" s="9" t="s">
        <v>15</v>
      </c>
      <c r="P66" s="18">
        <f t="shared" si="25"/>
        <v>0</v>
      </c>
      <c r="Q66" s="11">
        <f t="shared" si="17"/>
        <v>0</v>
      </c>
    </row>
    <row r="67" spans="2:17" x14ac:dyDescent="0.25">
      <c r="B67" s="15"/>
      <c r="C67" s="6" t="s">
        <v>15</v>
      </c>
      <c r="D67" s="8">
        <f>VLOOKUP(Table1[[#This Row],[Necessity]],$B$2:$C$6,2)</f>
        <v>0</v>
      </c>
      <c r="E67" s="8">
        <f t="shared" si="18"/>
        <v>0</v>
      </c>
      <c r="F67" s="9" t="s">
        <v>15</v>
      </c>
      <c r="G67" s="16">
        <f t="shared" si="19"/>
        <v>0</v>
      </c>
      <c r="H67" s="11">
        <f t="shared" si="20"/>
        <v>0</v>
      </c>
      <c r="I67" s="9" t="s">
        <v>15</v>
      </c>
      <c r="J67" s="16">
        <f t="shared" si="21"/>
        <v>0</v>
      </c>
      <c r="K67" s="11">
        <f t="shared" si="22"/>
        <v>0</v>
      </c>
      <c r="L67" s="9" t="s">
        <v>15</v>
      </c>
      <c r="M67" s="18">
        <f t="shared" si="23"/>
        <v>0</v>
      </c>
      <c r="N67" s="11">
        <f t="shared" si="24"/>
        <v>0</v>
      </c>
      <c r="O67" s="9" t="s">
        <v>15</v>
      </c>
      <c r="P67" s="18">
        <f t="shared" si="25"/>
        <v>0</v>
      </c>
      <c r="Q67" s="11">
        <f t="shared" si="17"/>
        <v>0</v>
      </c>
    </row>
    <row r="68" spans="2:17" x14ac:dyDescent="0.25">
      <c r="B68" s="15"/>
      <c r="C68" s="6" t="s">
        <v>15</v>
      </c>
      <c r="D68" s="8">
        <f>VLOOKUP(Table1[[#This Row],[Necessity]],$B$2:$C$6,2)</f>
        <v>0</v>
      </c>
      <c r="E68" s="8">
        <f t="shared" si="9"/>
        <v>0</v>
      </c>
      <c r="F68" s="9" t="s">
        <v>15</v>
      </c>
      <c r="G68" s="16">
        <f t="shared" si="10"/>
        <v>0</v>
      </c>
      <c r="H68" s="11">
        <f t="shared" si="11"/>
        <v>0</v>
      </c>
      <c r="I68" s="9" t="s">
        <v>15</v>
      </c>
      <c r="J68" s="16">
        <f t="shared" si="12"/>
        <v>0</v>
      </c>
      <c r="K68" s="11">
        <f t="shared" si="13"/>
        <v>0</v>
      </c>
      <c r="L68" s="9" t="s">
        <v>15</v>
      </c>
      <c r="M68" s="18">
        <f t="shared" si="14"/>
        <v>0</v>
      </c>
      <c r="N68" s="11">
        <f t="shared" si="15"/>
        <v>0</v>
      </c>
      <c r="O68" s="9" t="s">
        <v>15</v>
      </c>
      <c r="P68" s="18">
        <f t="shared" si="16"/>
        <v>0</v>
      </c>
      <c r="Q68" s="11">
        <f t="shared" si="17"/>
        <v>0</v>
      </c>
    </row>
    <row r="69" spans="2:17" x14ac:dyDescent="0.25">
      <c r="B69" s="15"/>
      <c r="C69" s="6" t="s">
        <v>15</v>
      </c>
      <c r="D69" s="8">
        <f>VLOOKUP(Table1[[#This Row],[Necessity]],$B$2:$C$6,2)</f>
        <v>0</v>
      </c>
      <c r="E69" s="8">
        <f t="shared" si="9"/>
        <v>0</v>
      </c>
      <c r="F69" s="9" t="s">
        <v>15</v>
      </c>
      <c r="G69" s="20">
        <f t="shared" si="10"/>
        <v>0</v>
      </c>
      <c r="H69" s="11">
        <f t="shared" si="11"/>
        <v>0</v>
      </c>
      <c r="I69" s="9" t="s">
        <v>15</v>
      </c>
      <c r="J69" s="20">
        <f t="shared" si="12"/>
        <v>0</v>
      </c>
      <c r="K69" s="11">
        <f t="shared" si="13"/>
        <v>0</v>
      </c>
      <c r="L69" s="9" t="s">
        <v>15</v>
      </c>
      <c r="M69" s="18">
        <f t="shared" si="14"/>
        <v>0</v>
      </c>
      <c r="N69" s="11">
        <f t="shared" si="15"/>
        <v>0</v>
      </c>
      <c r="O69" s="9" t="s">
        <v>15</v>
      </c>
      <c r="P69" s="18">
        <f t="shared" si="16"/>
        <v>0</v>
      </c>
      <c r="Q69" s="11">
        <f t="shared" si="17"/>
        <v>0</v>
      </c>
    </row>
    <row r="70" spans="2:17" x14ac:dyDescent="0.25">
      <c r="B70" s="15"/>
      <c r="C70" s="6" t="s">
        <v>15</v>
      </c>
      <c r="D70" s="8">
        <f>VLOOKUP(Table1[[#This Row],[Necessity]],$B$2:$C$6,2)</f>
        <v>0</v>
      </c>
      <c r="E70" s="8">
        <f t="shared" si="9"/>
        <v>0</v>
      </c>
      <c r="F70" s="9" t="s">
        <v>15</v>
      </c>
      <c r="G70" s="20">
        <f t="shared" si="10"/>
        <v>0</v>
      </c>
      <c r="H70" s="11">
        <f t="shared" si="11"/>
        <v>0</v>
      </c>
      <c r="I70" s="9" t="s">
        <v>15</v>
      </c>
      <c r="J70" s="20">
        <f t="shared" si="12"/>
        <v>0</v>
      </c>
      <c r="K70" s="11">
        <f t="shared" si="13"/>
        <v>0</v>
      </c>
      <c r="L70" s="9" t="s">
        <v>15</v>
      </c>
      <c r="M70" s="18">
        <f t="shared" si="14"/>
        <v>0</v>
      </c>
      <c r="N70" s="11">
        <f t="shared" si="15"/>
        <v>0</v>
      </c>
      <c r="O70" s="9" t="s">
        <v>15</v>
      </c>
      <c r="P70" s="18">
        <f t="shared" si="16"/>
        <v>0</v>
      </c>
      <c r="Q70" s="11">
        <f t="shared" si="17"/>
        <v>0</v>
      </c>
    </row>
    <row r="71" spans="2:17" x14ac:dyDescent="0.25">
      <c r="B71" s="15"/>
      <c r="C71" s="6" t="s">
        <v>15</v>
      </c>
      <c r="D71" s="8">
        <f>VLOOKUP(Table1[[#This Row],[Necessity]],$B$2:$C$6,2)</f>
        <v>0</v>
      </c>
      <c r="E71" s="8">
        <f>$D71*MAX($D$2:$D$9)</f>
        <v>0</v>
      </c>
      <c r="F71" s="9" t="s">
        <v>15</v>
      </c>
      <c r="G71" s="20">
        <f>IF(AND(H71=0,$D71=10),1,0)</f>
        <v>0</v>
      </c>
      <c r="H71" s="11">
        <f>$D71*VLOOKUP(F71,$E$2:$F$12,2)</f>
        <v>0</v>
      </c>
      <c r="I71" s="9" t="s">
        <v>15</v>
      </c>
      <c r="J71" s="20">
        <f>IF(AND(K71=0,$D71=10),1,0)</f>
        <v>0</v>
      </c>
      <c r="K71" s="11">
        <f>$D71*VLOOKUP(I71,$E$2:$F$12,2)</f>
        <v>0</v>
      </c>
      <c r="L71" s="9" t="s">
        <v>15</v>
      </c>
      <c r="M71" s="18">
        <f>IF(AND(N71=0,$D71=10),1,0)</f>
        <v>0</v>
      </c>
      <c r="N71" s="11">
        <f>$D71*VLOOKUP(L71,$E$2:$F$12,2)</f>
        <v>0</v>
      </c>
      <c r="O71" s="9" t="s">
        <v>15</v>
      </c>
      <c r="P71" s="18">
        <f>IF(AND(Q71=0,$D71=10),1,0)</f>
        <v>0</v>
      </c>
      <c r="Q71" s="11">
        <f t="shared" si="17"/>
        <v>0</v>
      </c>
    </row>
    <row r="72" spans="2:17" x14ac:dyDescent="0.25">
      <c r="B72" s="15"/>
      <c r="C72" s="6" t="s">
        <v>15</v>
      </c>
      <c r="D72" s="8">
        <f>VLOOKUP(Table1[[#This Row],[Necessity]],$B$2:$C$6,2)</f>
        <v>0</v>
      </c>
      <c r="E72" s="8">
        <f>$D72*MAX($D$2:$D$9)</f>
        <v>0</v>
      </c>
      <c r="F72" s="9" t="s">
        <v>15</v>
      </c>
      <c r="G72" s="20">
        <f>IF(AND(H72=0,$D72=10),1,0)</f>
        <v>0</v>
      </c>
      <c r="H72" s="11">
        <f>$D72*VLOOKUP(F72,$E$2:$F$12,2)</f>
        <v>0</v>
      </c>
      <c r="I72" s="9" t="s">
        <v>15</v>
      </c>
      <c r="J72" s="20">
        <f>IF(AND(K72=0,$D72=10),1,0)</f>
        <v>0</v>
      </c>
      <c r="K72" s="11">
        <f>$D72*VLOOKUP(I72,$E$2:$F$12,2)</f>
        <v>0</v>
      </c>
      <c r="L72" s="9" t="s">
        <v>15</v>
      </c>
      <c r="M72" s="18">
        <f>IF(AND(N72=0,$D72=10),1,0)</f>
        <v>0</v>
      </c>
      <c r="N72" s="11">
        <f>$D72*VLOOKUP(L72,$E$2:$F$12,2)</f>
        <v>0</v>
      </c>
      <c r="O72" s="9" t="s">
        <v>15</v>
      </c>
      <c r="P72" s="18">
        <f>IF(AND(Q72=0,$D72=10),1,0)</f>
        <v>0</v>
      </c>
      <c r="Q72" s="11">
        <f t="shared" si="17"/>
        <v>0</v>
      </c>
    </row>
    <row r="73" spans="2:17" x14ac:dyDescent="0.25">
      <c r="B73" s="19" t="s">
        <v>35</v>
      </c>
      <c r="C73" s="6"/>
      <c r="D73" s="7">
        <f>SUBTOTAL(109,Table1[Weightage])</f>
        <v>80</v>
      </c>
      <c r="E73" s="7">
        <f>SUBTOTAL(109,Table1[Max Marks])</f>
        <v>400</v>
      </c>
      <c r="F73" s="13">
        <f>H73/$E$73</f>
        <v>1</v>
      </c>
      <c r="G73" s="9">
        <f>SUBTOTAL(109,Table1[Disqualified])</f>
        <v>0</v>
      </c>
      <c r="H73" s="6">
        <f>SUBTOTAL(109,Table1[Marks])</f>
        <v>400</v>
      </c>
      <c r="I73" s="13">
        <f>K73/$E$73</f>
        <v>0.125</v>
      </c>
      <c r="J73" s="9">
        <f>SUBTOTAL(109,Table1[Disqaulified2])</f>
        <v>7</v>
      </c>
      <c r="K73" s="6">
        <f>SUBTOTAL(109,Table1[Marks2])</f>
        <v>50</v>
      </c>
      <c r="L73" s="13">
        <f>N73/$E$73</f>
        <v>0.47499999999999998</v>
      </c>
      <c r="M73" s="1">
        <f>SUBTOTAL(109,Table1[Disqualified3])</f>
        <v>3</v>
      </c>
      <c r="N73" s="1">
        <f>SUBTOTAL(109,Table1[Marks4])</f>
        <v>190</v>
      </c>
      <c r="O73" s="13">
        <f>Q73/$E$73</f>
        <v>0.625</v>
      </c>
      <c r="P73" s="1">
        <f>SUBTOTAL(109,Table1[Disqualified32])</f>
        <v>3</v>
      </c>
      <c r="Q73" s="1">
        <f>SUBTOTAL(109,Table1[Marks43])</f>
        <v>250</v>
      </c>
    </row>
    <row r="74" spans="2:17" x14ac:dyDescent="0.25">
      <c r="B74" s="12" t="s">
        <v>21</v>
      </c>
      <c r="C74" s="1"/>
      <c r="D74" s="1"/>
      <c r="E74" s="13"/>
      <c r="F74" s="1" t="str">
        <f>IF(G73=0,"CLEARED",IF(G73&lt;5,"RISKY CONSIDER DISQUALIFICATION","VERY RISKY MUST DISQUALIFY"))</f>
        <v>CLEARED</v>
      </c>
      <c r="G74" s="1"/>
      <c r="H74" s="1"/>
      <c r="I74" s="1" t="str">
        <f>IF(J73=0,"CLEARED",IF(J73&lt;5,"RISKY CONSIDER DISQUALIFICATION","VERY RISKY MUST DISQUALIFY"))</f>
        <v>VERY RISKY MUST DISQUALIFY</v>
      </c>
      <c r="J74" s="1"/>
      <c r="K74" s="1"/>
      <c r="L74" s="1" t="str">
        <f>IF(M73=0,"CLEARED",IF(M73&lt;5,"RISKY CONSIDER DISQUALIFICATION","VERY RISKY MUST DISQUALIFY"))</f>
        <v>RISKY CONSIDER DISQUALIFICATION</v>
      </c>
      <c r="M74" s="1"/>
      <c r="N74" s="1"/>
      <c r="O74" s="1" t="str">
        <f>IF(P73=0,"CLEARED",IF(P73&lt;5,"RISKY CONSIDER DISQUALIFICATION","VERY RISKY MUST DISQUALIFY"))</f>
        <v>RISKY CONSIDER DISQUALIFICATION</v>
      </c>
      <c r="P74" s="1"/>
      <c r="Q74" s="1"/>
    </row>
  </sheetData>
  <sheetProtection insertRows="0" deleteRows="0"/>
  <sortState ref="B2:C6">
    <sortCondition ref="B6"/>
  </sortState>
  <conditionalFormatting sqref="F74">
    <cfRule type="containsText" dxfId="3" priority="13" operator="containsText" text="RISK">
      <formula>NOT(ISERROR(SEARCH("RISK",F74)))</formula>
    </cfRule>
  </conditionalFormatting>
  <conditionalFormatting sqref="I74">
    <cfRule type="containsText" dxfId="2" priority="3" operator="containsText" text="RISK">
      <formula>NOT(ISERROR(SEARCH("RISK",I74)))</formula>
    </cfRule>
  </conditionalFormatting>
  <conditionalFormatting sqref="L74">
    <cfRule type="containsText" dxfId="1" priority="2" operator="containsText" text="RISK">
      <formula>NOT(ISERROR(SEARCH("RISK",L74)))</formula>
    </cfRule>
  </conditionalFormatting>
  <conditionalFormatting sqref="O74">
    <cfRule type="containsText" dxfId="0" priority="1" operator="containsText" text="RISK">
      <formula>NOT(ISERROR(SEARCH("RISK",O74)))</formula>
    </cfRule>
  </conditionalFormatting>
  <dataValidations count="2">
    <dataValidation type="list" allowBlank="1" showInputMessage="1" showErrorMessage="1" sqref="WUU983047:WUU983081 WKY983047:WKY983081 WBC983047:WBC983081 VRG983047:VRG983081 VHK983047:VHK983081 UXO983047:UXO983081 UNS983047:UNS983081 UDW983047:UDW983081 TUA983047:TUA983081 TKE983047:TKE983081 TAI983047:TAI983081 SQM983047:SQM983081 SGQ983047:SGQ983081 RWU983047:RWU983081 RMY983047:RMY983081 RDC983047:RDC983081 QTG983047:QTG983081 QJK983047:QJK983081 PZO983047:PZO983081 PPS983047:PPS983081 PFW983047:PFW983081 OWA983047:OWA983081 OME983047:OME983081 OCI983047:OCI983081 NSM983047:NSM983081 NIQ983047:NIQ983081 MYU983047:MYU983081 MOY983047:MOY983081 MFC983047:MFC983081 LVG983047:LVG983081 LLK983047:LLK983081 LBO983047:LBO983081 KRS983047:KRS983081 KHW983047:KHW983081 JYA983047:JYA983081 JOE983047:JOE983081 JEI983047:JEI983081 IUM983047:IUM983081 IKQ983047:IKQ983081 IAU983047:IAU983081 HQY983047:HQY983081 HHC983047:HHC983081 GXG983047:GXG983081 GNK983047:GNK983081 GDO983047:GDO983081 FTS983047:FTS983081 FJW983047:FJW983081 FAA983047:FAA983081 EQE983047:EQE983081 EGI983047:EGI983081 DWM983047:DWM983081 DMQ983047:DMQ983081 DCU983047:DCU983081 CSY983047:CSY983081 CJC983047:CJC983081 BZG983047:BZG983081 BPK983047:BPK983081 BFO983047:BFO983081 AVS983047:AVS983081 ALW983047:ALW983081 ACA983047:ACA983081 SE983047:SE983081 II983047:II983081 C983078:C983112 WUU917511:WUU917545 WKY917511:WKY917545 WBC917511:WBC917545 VRG917511:VRG917545 VHK917511:VHK917545 UXO917511:UXO917545 UNS917511:UNS917545 UDW917511:UDW917545 TUA917511:TUA917545 TKE917511:TKE917545 TAI917511:TAI917545 SQM917511:SQM917545 SGQ917511:SGQ917545 RWU917511:RWU917545 RMY917511:RMY917545 RDC917511:RDC917545 QTG917511:QTG917545 QJK917511:QJK917545 PZO917511:PZO917545 PPS917511:PPS917545 PFW917511:PFW917545 OWA917511:OWA917545 OME917511:OME917545 OCI917511:OCI917545 NSM917511:NSM917545 NIQ917511:NIQ917545 MYU917511:MYU917545 MOY917511:MOY917545 MFC917511:MFC917545 LVG917511:LVG917545 LLK917511:LLK917545 LBO917511:LBO917545 KRS917511:KRS917545 KHW917511:KHW917545 JYA917511:JYA917545 JOE917511:JOE917545 JEI917511:JEI917545 IUM917511:IUM917545 IKQ917511:IKQ917545 IAU917511:IAU917545 HQY917511:HQY917545 HHC917511:HHC917545 GXG917511:GXG917545 GNK917511:GNK917545 GDO917511:GDO917545 FTS917511:FTS917545 FJW917511:FJW917545 FAA917511:FAA917545 EQE917511:EQE917545 EGI917511:EGI917545 DWM917511:DWM917545 DMQ917511:DMQ917545 DCU917511:DCU917545 CSY917511:CSY917545 CJC917511:CJC917545 BZG917511:BZG917545 BPK917511:BPK917545 BFO917511:BFO917545 AVS917511:AVS917545 ALW917511:ALW917545 ACA917511:ACA917545 SE917511:SE917545 II917511:II917545 C917542:C917576 WUU851975:WUU852009 WKY851975:WKY852009 WBC851975:WBC852009 VRG851975:VRG852009 VHK851975:VHK852009 UXO851975:UXO852009 UNS851975:UNS852009 UDW851975:UDW852009 TUA851975:TUA852009 TKE851975:TKE852009 TAI851975:TAI852009 SQM851975:SQM852009 SGQ851975:SGQ852009 RWU851975:RWU852009 RMY851975:RMY852009 RDC851975:RDC852009 QTG851975:QTG852009 QJK851975:QJK852009 PZO851975:PZO852009 PPS851975:PPS852009 PFW851975:PFW852009 OWA851975:OWA852009 OME851975:OME852009 OCI851975:OCI852009 NSM851975:NSM852009 NIQ851975:NIQ852009 MYU851975:MYU852009 MOY851975:MOY852009 MFC851975:MFC852009 LVG851975:LVG852009 LLK851975:LLK852009 LBO851975:LBO852009 KRS851975:KRS852009 KHW851975:KHW852009 JYA851975:JYA852009 JOE851975:JOE852009 JEI851975:JEI852009 IUM851975:IUM852009 IKQ851975:IKQ852009 IAU851975:IAU852009 HQY851975:HQY852009 HHC851975:HHC852009 GXG851975:GXG852009 GNK851975:GNK852009 GDO851975:GDO852009 FTS851975:FTS852009 FJW851975:FJW852009 FAA851975:FAA852009 EQE851975:EQE852009 EGI851975:EGI852009 DWM851975:DWM852009 DMQ851975:DMQ852009 DCU851975:DCU852009 CSY851975:CSY852009 CJC851975:CJC852009 BZG851975:BZG852009 BPK851975:BPK852009 BFO851975:BFO852009 AVS851975:AVS852009 ALW851975:ALW852009 ACA851975:ACA852009 SE851975:SE852009 II851975:II852009 C852006:C852040 WUU786439:WUU786473 WKY786439:WKY786473 WBC786439:WBC786473 VRG786439:VRG786473 VHK786439:VHK786473 UXO786439:UXO786473 UNS786439:UNS786473 UDW786439:UDW786473 TUA786439:TUA786473 TKE786439:TKE786473 TAI786439:TAI786473 SQM786439:SQM786473 SGQ786439:SGQ786473 RWU786439:RWU786473 RMY786439:RMY786473 RDC786439:RDC786473 QTG786439:QTG786473 QJK786439:QJK786473 PZO786439:PZO786473 PPS786439:PPS786473 PFW786439:PFW786473 OWA786439:OWA786473 OME786439:OME786473 OCI786439:OCI786473 NSM786439:NSM786473 NIQ786439:NIQ786473 MYU786439:MYU786473 MOY786439:MOY786473 MFC786439:MFC786473 LVG786439:LVG786473 LLK786439:LLK786473 LBO786439:LBO786473 KRS786439:KRS786473 KHW786439:KHW786473 JYA786439:JYA786473 JOE786439:JOE786473 JEI786439:JEI786473 IUM786439:IUM786473 IKQ786439:IKQ786473 IAU786439:IAU786473 HQY786439:HQY786473 HHC786439:HHC786473 GXG786439:GXG786473 GNK786439:GNK786473 GDO786439:GDO786473 FTS786439:FTS786473 FJW786439:FJW786473 FAA786439:FAA786473 EQE786439:EQE786473 EGI786439:EGI786473 DWM786439:DWM786473 DMQ786439:DMQ786473 DCU786439:DCU786473 CSY786439:CSY786473 CJC786439:CJC786473 BZG786439:BZG786473 BPK786439:BPK786473 BFO786439:BFO786473 AVS786439:AVS786473 ALW786439:ALW786473 ACA786439:ACA786473 SE786439:SE786473 II786439:II786473 C786470:C786504 WUU720903:WUU720937 WKY720903:WKY720937 WBC720903:WBC720937 VRG720903:VRG720937 VHK720903:VHK720937 UXO720903:UXO720937 UNS720903:UNS720937 UDW720903:UDW720937 TUA720903:TUA720937 TKE720903:TKE720937 TAI720903:TAI720937 SQM720903:SQM720937 SGQ720903:SGQ720937 RWU720903:RWU720937 RMY720903:RMY720937 RDC720903:RDC720937 QTG720903:QTG720937 QJK720903:QJK720937 PZO720903:PZO720937 PPS720903:PPS720937 PFW720903:PFW720937 OWA720903:OWA720937 OME720903:OME720937 OCI720903:OCI720937 NSM720903:NSM720937 NIQ720903:NIQ720937 MYU720903:MYU720937 MOY720903:MOY720937 MFC720903:MFC720937 LVG720903:LVG720937 LLK720903:LLK720937 LBO720903:LBO720937 KRS720903:KRS720937 KHW720903:KHW720937 JYA720903:JYA720937 JOE720903:JOE720937 JEI720903:JEI720937 IUM720903:IUM720937 IKQ720903:IKQ720937 IAU720903:IAU720937 HQY720903:HQY720937 HHC720903:HHC720937 GXG720903:GXG720937 GNK720903:GNK720937 GDO720903:GDO720937 FTS720903:FTS720937 FJW720903:FJW720937 FAA720903:FAA720937 EQE720903:EQE720937 EGI720903:EGI720937 DWM720903:DWM720937 DMQ720903:DMQ720937 DCU720903:DCU720937 CSY720903:CSY720937 CJC720903:CJC720937 BZG720903:BZG720937 BPK720903:BPK720937 BFO720903:BFO720937 AVS720903:AVS720937 ALW720903:ALW720937 ACA720903:ACA720937 SE720903:SE720937 II720903:II720937 C720934:C720968 WUU655367:WUU655401 WKY655367:WKY655401 WBC655367:WBC655401 VRG655367:VRG655401 VHK655367:VHK655401 UXO655367:UXO655401 UNS655367:UNS655401 UDW655367:UDW655401 TUA655367:TUA655401 TKE655367:TKE655401 TAI655367:TAI655401 SQM655367:SQM655401 SGQ655367:SGQ655401 RWU655367:RWU655401 RMY655367:RMY655401 RDC655367:RDC655401 QTG655367:QTG655401 QJK655367:QJK655401 PZO655367:PZO655401 PPS655367:PPS655401 PFW655367:PFW655401 OWA655367:OWA655401 OME655367:OME655401 OCI655367:OCI655401 NSM655367:NSM655401 NIQ655367:NIQ655401 MYU655367:MYU655401 MOY655367:MOY655401 MFC655367:MFC655401 LVG655367:LVG655401 LLK655367:LLK655401 LBO655367:LBO655401 KRS655367:KRS655401 KHW655367:KHW655401 JYA655367:JYA655401 JOE655367:JOE655401 JEI655367:JEI655401 IUM655367:IUM655401 IKQ655367:IKQ655401 IAU655367:IAU655401 HQY655367:HQY655401 HHC655367:HHC655401 GXG655367:GXG655401 GNK655367:GNK655401 GDO655367:GDO655401 FTS655367:FTS655401 FJW655367:FJW655401 FAA655367:FAA655401 EQE655367:EQE655401 EGI655367:EGI655401 DWM655367:DWM655401 DMQ655367:DMQ655401 DCU655367:DCU655401 CSY655367:CSY655401 CJC655367:CJC655401 BZG655367:BZG655401 BPK655367:BPK655401 BFO655367:BFO655401 AVS655367:AVS655401 ALW655367:ALW655401 ACA655367:ACA655401 SE655367:SE655401 II655367:II655401 C655398:C655432 WUU589831:WUU589865 WKY589831:WKY589865 WBC589831:WBC589865 VRG589831:VRG589865 VHK589831:VHK589865 UXO589831:UXO589865 UNS589831:UNS589865 UDW589831:UDW589865 TUA589831:TUA589865 TKE589831:TKE589865 TAI589831:TAI589865 SQM589831:SQM589865 SGQ589831:SGQ589865 RWU589831:RWU589865 RMY589831:RMY589865 RDC589831:RDC589865 QTG589831:QTG589865 QJK589831:QJK589865 PZO589831:PZO589865 PPS589831:PPS589865 PFW589831:PFW589865 OWA589831:OWA589865 OME589831:OME589865 OCI589831:OCI589865 NSM589831:NSM589865 NIQ589831:NIQ589865 MYU589831:MYU589865 MOY589831:MOY589865 MFC589831:MFC589865 LVG589831:LVG589865 LLK589831:LLK589865 LBO589831:LBO589865 KRS589831:KRS589865 KHW589831:KHW589865 JYA589831:JYA589865 JOE589831:JOE589865 JEI589831:JEI589865 IUM589831:IUM589865 IKQ589831:IKQ589865 IAU589831:IAU589865 HQY589831:HQY589865 HHC589831:HHC589865 GXG589831:GXG589865 GNK589831:GNK589865 GDO589831:GDO589865 FTS589831:FTS589865 FJW589831:FJW589865 FAA589831:FAA589865 EQE589831:EQE589865 EGI589831:EGI589865 DWM589831:DWM589865 DMQ589831:DMQ589865 DCU589831:DCU589865 CSY589831:CSY589865 CJC589831:CJC589865 BZG589831:BZG589865 BPK589831:BPK589865 BFO589831:BFO589865 AVS589831:AVS589865 ALW589831:ALW589865 ACA589831:ACA589865 SE589831:SE589865 II589831:II589865 C589862:C589896 WUU524295:WUU524329 WKY524295:WKY524329 WBC524295:WBC524329 VRG524295:VRG524329 VHK524295:VHK524329 UXO524295:UXO524329 UNS524295:UNS524329 UDW524295:UDW524329 TUA524295:TUA524329 TKE524295:TKE524329 TAI524295:TAI524329 SQM524295:SQM524329 SGQ524295:SGQ524329 RWU524295:RWU524329 RMY524295:RMY524329 RDC524295:RDC524329 QTG524295:QTG524329 QJK524295:QJK524329 PZO524295:PZO524329 PPS524295:PPS524329 PFW524295:PFW524329 OWA524295:OWA524329 OME524295:OME524329 OCI524295:OCI524329 NSM524295:NSM524329 NIQ524295:NIQ524329 MYU524295:MYU524329 MOY524295:MOY524329 MFC524295:MFC524329 LVG524295:LVG524329 LLK524295:LLK524329 LBO524295:LBO524329 KRS524295:KRS524329 KHW524295:KHW524329 JYA524295:JYA524329 JOE524295:JOE524329 JEI524295:JEI524329 IUM524295:IUM524329 IKQ524295:IKQ524329 IAU524295:IAU524329 HQY524295:HQY524329 HHC524295:HHC524329 GXG524295:GXG524329 GNK524295:GNK524329 GDO524295:GDO524329 FTS524295:FTS524329 FJW524295:FJW524329 FAA524295:FAA524329 EQE524295:EQE524329 EGI524295:EGI524329 DWM524295:DWM524329 DMQ524295:DMQ524329 DCU524295:DCU524329 CSY524295:CSY524329 CJC524295:CJC524329 BZG524295:BZG524329 BPK524295:BPK524329 BFO524295:BFO524329 AVS524295:AVS524329 ALW524295:ALW524329 ACA524295:ACA524329 SE524295:SE524329 II524295:II524329 C524326:C524360 WUU458759:WUU458793 WKY458759:WKY458793 WBC458759:WBC458793 VRG458759:VRG458793 VHK458759:VHK458793 UXO458759:UXO458793 UNS458759:UNS458793 UDW458759:UDW458793 TUA458759:TUA458793 TKE458759:TKE458793 TAI458759:TAI458793 SQM458759:SQM458793 SGQ458759:SGQ458793 RWU458759:RWU458793 RMY458759:RMY458793 RDC458759:RDC458793 QTG458759:QTG458793 QJK458759:QJK458793 PZO458759:PZO458793 PPS458759:PPS458793 PFW458759:PFW458793 OWA458759:OWA458793 OME458759:OME458793 OCI458759:OCI458793 NSM458759:NSM458793 NIQ458759:NIQ458793 MYU458759:MYU458793 MOY458759:MOY458793 MFC458759:MFC458793 LVG458759:LVG458793 LLK458759:LLK458793 LBO458759:LBO458793 KRS458759:KRS458793 KHW458759:KHW458793 JYA458759:JYA458793 JOE458759:JOE458793 JEI458759:JEI458793 IUM458759:IUM458793 IKQ458759:IKQ458793 IAU458759:IAU458793 HQY458759:HQY458793 HHC458759:HHC458793 GXG458759:GXG458793 GNK458759:GNK458793 GDO458759:GDO458793 FTS458759:FTS458793 FJW458759:FJW458793 FAA458759:FAA458793 EQE458759:EQE458793 EGI458759:EGI458793 DWM458759:DWM458793 DMQ458759:DMQ458793 DCU458759:DCU458793 CSY458759:CSY458793 CJC458759:CJC458793 BZG458759:BZG458793 BPK458759:BPK458793 BFO458759:BFO458793 AVS458759:AVS458793 ALW458759:ALW458793 ACA458759:ACA458793 SE458759:SE458793 II458759:II458793 C458790:C458824 WUU393223:WUU393257 WKY393223:WKY393257 WBC393223:WBC393257 VRG393223:VRG393257 VHK393223:VHK393257 UXO393223:UXO393257 UNS393223:UNS393257 UDW393223:UDW393257 TUA393223:TUA393257 TKE393223:TKE393257 TAI393223:TAI393257 SQM393223:SQM393257 SGQ393223:SGQ393257 RWU393223:RWU393257 RMY393223:RMY393257 RDC393223:RDC393257 QTG393223:QTG393257 QJK393223:QJK393257 PZO393223:PZO393257 PPS393223:PPS393257 PFW393223:PFW393257 OWA393223:OWA393257 OME393223:OME393257 OCI393223:OCI393257 NSM393223:NSM393257 NIQ393223:NIQ393257 MYU393223:MYU393257 MOY393223:MOY393257 MFC393223:MFC393257 LVG393223:LVG393257 LLK393223:LLK393257 LBO393223:LBO393257 KRS393223:KRS393257 KHW393223:KHW393257 JYA393223:JYA393257 JOE393223:JOE393257 JEI393223:JEI393257 IUM393223:IUM393257 IKQ393223:IKQ393257 IAU393223:IAU393257 HQY393223:HQY393257 HHC393223:HHC393257 GXG393223:GXG393257 GNK393223:GNK393257 GDO393223:GDO393257 FTS393223:FTS393257 FJW393223:FJW393257 FAA393223:FAA393257 EQE393223:EQE393257 EGI393223:EGI393257 DWM393223:DWM393257 DMQ393223:DMQ393257 DCU393223:DCU393257 CSY393223:CSY393257 CJC393223:CJC393257 BZG393223:BZG393257 BPK393223:BPK393257 BFO393223:BFO393257 AVS393223:AVS393257 ALW393223:ALW393257 ACA393223:ACA393257 SE393223:SE393257 II393223:II393257 C393254:C393288 WUU327687:WUU327721 WKY327687:WKY327721 WBC327687:WBC327721 VRG327687:VRG327721 VHK327687:VHK327721 UXO327687:UXO327721 UNS327687:UNS327721 UDW327687:UDW327721 TUA327687:TUA327721 TKE327687:TKE327721 TAI327687:TAI327721 SQM327687:SQM327721 SGQ327687:SGQ327721 RWU327687:RWU327721 RMY327687:RMY327721 RDC327687:RDC327721 QTG327687:QTG327721 QJK327687:QJK327721 PZO327687:PZO327721 PPS327687:PPS327721 PFW327687:PFW327721 OWA327687:OWA327721 OME327687:OME327721 OCI327687:OCI327721 NSM327687:NSM327721 NIQ327687:NIQ327721 MYU327687:MYU327721 MOY327687:MOY327721 MFC327687:MFC327721 LVG327687:LVG327721 LLK327687:LLK327721 LBO327687:LBO327721 KRS327687:KRS327721 KHW327687:KHW327721 JYA327687:JYA327721 JOE327687:JOE327721 JEI327687:JEI327721 IUM327687:IUM327721 IKQ327687:IKQ327721 IAU327687:IAU327721 HQY327687:HQY327721 HHC327687:HHC327721 GXG327687:GXG327721 GNK327687:GNK327721 GDO327687:GDO327721 FTS327687:FTS327721 FJW327687:FJW327721 FAA327687:FAA327721 EQE327687:EQE327721 EGI327687:EGI327721 DWM327687:DWM327721 DMQ327687:DMQ327721 DCU327687:DCU327721 CSY327687:CSY327721 CJC327687:CJC327721 BZG327687:BZG327721 BPK327687:BPK327721 BFO327687:BFO327721 AVS327687:AVS327721 ALW327687:ALW327721 ACA327687:ACA327721 SE327687:SE327721 II327687:II327721 C327718:C327752 WUU262151:WUU262185 WKY262151:WKY262185 WBC262151:WBC262185 VRG262151:VRG262185 VHK262151:VHK262185 UXO262151:UXO262185 UNS262151:UNS262185 UDW262151:UDW262185 TUA262151:TUA262185 TKE262151:TKE262185 TAI262151:TAI262185 SQM262151:SQM262185 SGQ262151:SGQ262185 RWU262151:RWU262185 RMY262151:RMY262185 RDC262151:RDC262185 QTG262151:QTG262185 QJK262151:QJK262185 PZO262151:PZO262185 PPS262151:PPS262185 PFW262151:PFW262185 OWA262151:OWA262185 OME262151:OME262185 OCI262151:OCI262185 NSM262151:NSM262185 NIQ262151:NIQ262185 MYU262151:MYU262185 MOY262151:MOY262185 MFC262151:MFC262185 LVG262151:LVG262185 LLK262151:LLK262185 LBO262151:LBO262185 KRS262151:KRS262185 KHW262151:KHW262185 JYA262151:JYA262185 JOE262151:JOE262185 JEI262151:JEI262185 IUM262151:IUM262185 IKQ262151:IKQ262185 IAU262151:IAU262185 HQY262151:HQY262185 HHC262151:HHC262185 GXG262151:GXG262185 GNK262151:GNK262185 GDO262151:GDO262185 FTS262151:FTS262185 FJW262151:FJW262185 FAA262151:FAA262185 EQE262151:EQE262185 EGI262151:EGI262185 DWM262151:DWM262185 DMQ262151:DMQ262185 DCU262151:DCU262185 CSY262151:CSY262185 CJC262151:CJC262185 BZG262151:BZG262185 BPK262151:BPK262185 BFO262151:BFO262185 AVS262151:AVS262185 ALW262151:ALW262185 ACA262151:ACA262185 SE262151:SE262185 II262151:II262185 C262182:C262216 WUU196615:WUU196649 WKY196615:WKY196649 WBC196615:WBC196649 VRG196615:VRG196649 VHK196615:VHK196649 UXO196615:UXO196649 UNS196615:UNS196649 UDW196615:UDW196649 TUA196615:TUA196649 TKE196615:TKE196649 TAI196615:TAI196649 SQM196615:SQM196649 SGQ196615:SGQ196649 RWU196615:RWU196649 RMY196615:RMY196649 RDC196615:RDC196649 QTG196615:QTG196649 QJK196615:QJK196649 PZO196615:PZO196649 PPS196615:PPS196649 PFW196615:PFW196649 OWA196615:OWA196649 OME196615:OME196649 OCI196615:OCI196649 NSM196615:NSM196649 NIQ196615:NIQ196649 MYU196615:MYU196649 MOY196615:MOY196649 MFC196615:MFC196649 LVG196615:LVG196649 LLK196615:LLK196649 LBO196615:LBO196649 KRS196615:KRS196649 KHW196615:KHW196649 JYA196615:JYA196649 JOE196615:JOE196649 JEI196615:JEI196649 IUM196615:IUM196649 IKQ196615:IKQ196649 IAU196615:IAU196649 HQY196615:HQY196649 HHC196615:HHC196649 GXG196615:GXG196649 GNK196615:GNK196649 GDO196615:GDO196649 FTS196615:FTS196649 FJW196615:FJW196649 FAA196615:FAA196649 EQE196615:EQE196649 EGI196615:EGI196649 DWM196615:DWM196649 DMQ196615:DMQ196649 DCU196615:DCU196649 CSY196615:CSY196649 CJC196615:CJC196649 BZG196615:BZG196649 BPK196615:BPK196649 BFO196615:BFO196649 AVS196615:AVS196649 ALW196615:ALW196649 ACA196615:ACA196649 SE196615:SE196649 II196615:II196649 C196646:C196680 WUU131079:WUU131113 WKY131079:WKY131113 WBC131079:WBC131113 VRG131079:VRG131113 VHK131079:VHK131113 UXO131079:UXO131113 UNS131079:UNS131113 UDW131079:UDW131113 TUA131079:TUA131113 TKE131079:TKE131113 TAI131079:TAI131113 SQM131079:SQM131113 SGQ131079:SGQ131113 RWU131079:RWU131113 RMY131079:RMY131113 RDC131079:RDC131113 QTG131079:QTG131113 QJK131079:QJK131113 PZO131079:PZO131113 PPS131079:PPS131113 PFW131079:PFW131113 OWA131079:OWA131113 OME131079:OME131113 OCI131079:OCI131113 NSM131079:NSM131113 NIQ131079:NIQ131113 MYU131079:MYU131113 MOY131079:MOY131113 MFC131079:MFC131113 LVG131079:LVG131113 LLK131079:LLK131113 LBO131079:LBO131113 KRS131079:KRS131113 KHW131079:KHW131113 JYA131079:JYA131113 JOE131079:JOE131113 JEI131079:JEI131113 IUM131079:IUM131113 IKQ131079:IKQ131113 IAU131079:IAU131113 HQY131079:HQY131113 HHC131079:HHC131113 GXG131079:GXG131113 GNK131079:GNK131113 GDO131079:GDO131113 FTS131079:FTS131113 FJW131079:FJW131113 FAA131079:FAA131113 EQE131079:EQE131113 EGI131079:EGI131113 DWM131079:DWM131113 DMQ131079:DMQ131113 DCU131079:DCU131113 CSY131079:CSY131113 CJC131079:CJC131113 BZG131079:BZG131113 BPK131079:BPK131113 BFO131079:BFO131113 AVS131079:AVS131113 ALW131079:ALW131113 ACA131079:ACA131113 SE131079:SE131113 II131079:II131113 C131110:C131144 WUU65543:WUU65577 WKY65543:WKY65577 WBC65543:WBC65577 VRG65543:VRG65577 VHK65543:VHK65577 UXO65543:UXO65577 UNS65543:UNS65577 UDW65543:UDW65577 TUA65543:TUA65577 TKE65543:TKE65577 TAI65543:TAI65577 SQM65543:SQM65577 SGQ65543:SGQ65577 RWU65543:RWU65577 RMY65543:RMY65577 RDC65543:RDC65577 QTG65543:QTG65577 QJK65543:QJK65577 PZO65543:PZO65577 PPS65543:PPS65577 PFW65543:PFW65577 OWA65543:OWA65577 OME65543:OME65577 OCI65543:OCI65577 NSM65543:NSM65577 NIQ65543:NIQ65577 MYU65543:MYU65577 MOY65543:MOY65577 MFC65543:MFC65577 LVG65543:LVG65577 LLK65543:LLK65577 LBO65543:LBO65577 KRS65543:KRS65577 KHW65543:KHW65577 JYA65543:JYA65577 JOE65543:JOE65577 JEI65543:JEI65577 IUM65543:IUM65577 IKQ65543:IKQ65577 IAU65543:IAU65577 HQY65543:HQY65577 HHC65543:HHC65577 GXG65543:GXG65577 GNK65543:GNK65577 GDO65543:GDO65577 FTS65543:FTS65577 FJW65543:FJW65577 FAA65543:FAA65577 EQE65543:EQE65577 EGI65543:EGI65577 DWM65543:DWM65577 DMQ65543:DMQ65577 DCU65543:DCU65577 CSY65543:CSY65577 CJC65543:CJC65577 BZG65543:BZG65577 BPK65543:BPK65577 BFO65543:BFO65577 AVS65543:AVS65577 ALW65543:ALW65577 ACA65543:ACA65577 SE65543:SE65577 II65543:II65577 C65574:C65608 WUV15:WUV28 WKZ15:WKZ28 WBD15:WBD28 VRH15:VRH28 VHL15:VHL28 UXP15:UXP28 UNT15:UNT28 UDX15:UDX28 TUB15:TUB28 TKF15:TKF28 TAJ15:TAJ28 SQN15:SQN28 SGR15:SGR28 RWV15:RWV28 RMZ15:RMZ28 RDD15:RDD28 QTH15:QTH28 QJL15:QJL28 PZP15:PZP28 PPT15:PPT28 PFX15:PFX28 OWB15:OWB28 OMF15:OMF28 OCJ15:OCJ28 NSN15:NSN28 NIR15:NIR28 MYV15:MYV28 MOZ15:MOZ28 MFD15:MFD28 LVH15:LVH28 LLL15:LLL28 LBP15:LBP28 KRT15:KRT28 KHX15:KHX28 JYB15:JYB28 JOF15:JOF28 JEJ15:JEJ28 IUN15:IUN28 IKR15:IKR28 IAV15:IAV28 HQZ15:HQZ28 HHD15:HHD28 GXH15:GXH28 GNL15:GNL28 GDP15:GDP28 FTT15:FTT28 FJX15:FJX28 FAB15:FAB28 EQF15:EQF28 EGJ15:EGJ28 DWN15:DWN28 DMR15:DMR28 DCV15:DCV28 CSZ15:CSZ28 CJD15:CJD28 BZH15:BZH28 BPL15:BPL28 BFP15:BFP28 AVT15:AVT28 ALX15:ALX28 ACB15:ACB28 SF15:SF28 IJ15:IJ28">
      <formula1>$B$2:$B$5</formula1>
    </dataValidation>
    <dataValidation type="list" allowBlank="1" showInputMessage="1" showErrorMessage="1" sqref="C14:C72">
      <formula1>$B$2:$B$6</formula1>
    </dataValidation>
  </dataValidations>
  <pageMargins left="0.25" right="0.25" top="0.75" bottom="0.75" header="0.3" footer="0.3"/>
  <pageSetup fitToHeight="0" orientation="landscape" r:id="rId1"/>
  <colBreaks count="1" manualBreakCount="1">
    <brk id="9" max="1048575" man="1"/>
  </colBreaks>
  <tableParts count="3">
    <tablePart r:id="rId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$E$2:$E$12</xm:f>
          </x14:formula1>
          <xm:sqref>IW15:IW28 SS15:SS28 ACO15:ACO28 AMK15:AMK28 AWG15:AWG28 BGC15:BGC28 BPY15:BPY28 BZU15:BZU28 CJQ15:CJQ28 CTM15:CTM28 DDI15:DDI28 DNE15:DNE28 DXA15:DXA28 EGW15:EGW28 EQS15:EQS28 FAO15:FAO28 FKK15:FKK28 FUG15:FUG28 GEC15:GEC28 GNY15:GNY28 GXU15:GXU28 HHQ15:HHQ28 HRM15:HRM28 IBI15:IBI28 ILE15:ILE28 IVA15:IVA28 JEW15:JEW28 JOS15:JOS28 JYO15:JYO28 KIK15:KIK28 KSG15:KSG28 LCC15:LCC28 LLY15:LLY28 LVU15:LVU28 MFQ15:MFQ28 MPM15:MPM28 MZI15:MZI28 NJE15:NJE28 NTA15:NTA28 OCW15:OCW28 OMS15:OMS28 OWO15:OWO28 PGK15:PGK28 PQG15:PQG28 QAC15:QAC28 QJY15:QJY28 QTU15:QTU28 RDQ15:RDQ28 RNM15:RNM28 RXI15:RXI28 SHE15:SHE28 SRA15:SRA28 TAW15:TAW28 TKS15:TKS28 TUO15:TUO28 UEK15:UEK28 UOG15:UOG28 UYC15:UYC28 VHY15:VHY28 VRU15:VRU28 WBQ15:WBQ28 WLM15:WLM28 WVI15:WVI28 IV65543:IV65577 SR65543:SR65577 ACN65543:ACN65577 AMJ65543:AMJ65577 AWF65543:AWF65577 BGB65543:BGB65577 BPX65543:BPX65577 BZT65543:BZT65577 CJP65543:CJP65577 CTL65543:CTL65577 DDH65543:DDH65577 DND65543:DND65577 DWZ65543:DWZ65577 EGV65543:EGV65577 EQR65543:EQR65577 FAN65543:FAN65577 FKJ65543:FKJ65577 FUF65543:FUF65577 GEB65543:GEB65577 GNX65543:GNX65577 GXT65543:GXT65577 HHP65543:HHP65577 HRL65543:HRL65577 IBH65543:IBH65577 ILD65543:ILD65577 IUZ65543:IUZ65577 JEV65543:JEV65577 JOR65543:JOR65577 JYN65543:JYN65577 KIJ65543:KIJ65577 KSF65543:KSF65577 LCB65543:LCB65577 LLX65543:LLX65577 LVT65543:LVT65577 MFP65543:MFP65577 MPL65543:MPL65577 MZH65543:MZH65577 NJD65543:NJD65577 NSZ65543:NSZ65577 OCV65543:OCV65577 OMR65543:OMR65577 OWN65543:OWN65577 PGJ65543:PGJ65577 PQF65543:PQF65577 QAB65543:QAB65577 QJX65543:QJX65577 QTT65543:QTT65577 RDP65543:RDP65577 RNL65543:RNL65577 RXH65543:RXH65577 SHD65543:SHD65577 SQZ65543:SQZ65577 TAV65543:TAV65577 TKR65543:TKR65577 TUN65543:TUN65577 UEJ65543:UEJ65577 UOF65543:UOF65577 UYB65543:UYB65577 VHX65543:VHX65577 VRT65543:VRT65577 WBP65543:WBP65577 WLL65543:WLL65577 WVH65543:WVH65577 IV131079:IV131113 SR131079:SR131113 ACN131079:ACN131113 AMJ131079:AMJ131113 AWF131079:AWF131113 BGB131079:BGB131113 BPX131079:BPX131113 BZT131079:BZT131113 CJP131079:CJP131113 CTL131079:CTL131113 DDH131079:DDH131113 DND131079:DND131113 DWZ131079:DWZ131113 EGV131079:EGV131113 EQR131079:EQR131113 FAN131079:FAN131113 FKJ131079:FKJ131113 FUF131079:FUF131113 GEB131079:GEB131113 GNX131079:GNX131113 GXT131079:GXT131113 HHP131079:HHP131113 HRL131079:HRL131113 IBH131079:IBH131113 ILD131079:ILD131113 IUZ131079:IUZ131113 JEV131079:JEV131113 JOR131079:JOR131113 JYN131079:JYN131113 KIJ131079:KIJ131113 KSF131079:KSF131113 LCB131079:LCB131113 LLX131079:LLX131113 LVT131079:LVT131113 MFP131079:MFP131113 MPL131079:MPL131113 MZH131079:MZH131113 NJD131079:NJD131113 NSZ131079:NSZ131113 OCV131079:OCV131113 OMR131079:OMR131113 OWN131079:OWN131113 PGJ131079:PGJ131113 PQF131079:PQF131113 QAB131079:QAB131113 QJX131079:QJX131113 QTT131079:QTT131113 RDP131079:RDP131113 RNL131079:RNL131113 RXH131079:RXH131113 SHD131079:SHD131113 SQZ131079:SQZ131113 TAV131079:TAV131113 TKR131079:TKR131113 TUN131079:TUN131113 UEJ131079:UEJ131113 UOF131079:UOF131113 UYB131079:UYB131113 VHX131079:VHX131113 VRT131079:VRT131113 WBP131079:WBP131113 WLL131079:WLL131113 WVH131079:WVH131113 IV196615:IV196649 SR196615:SR196649 ACN196615:ACN196649 AMJ196615:AMJ196649 AWF196615:AWF196649 BGB196615:BGB196649 BPX196615:BPX196649 BZT196615:BZT196649 CJP196615:CJP196649 CTL196615:CTL196649 DDH196615:DDH196649 DND196615:DND196649 DWZ196615:DWZ196649 EGV196615:EGV196649 EQR196615:EQR196649 FAN196615:FAN196649 FKJ196615:FKJ196649 FUF196615:FUF196649 GEB196615:GEB196649 GNX196615:GNX196649 GXT196615:GXT196649 HHP196615:HHP196649 HRL196615:HRL196649 IBH196615:IBH196649 ILD196615:ILD196649 IUZ196615:IUZ196649 JEV196615:JEV196649 JOR196615:JOR196649 JYN196615:JYN196649 KIJ196615:KIJ196649 KSF196615:KSF196649 LCB196615:LCB196649 LLX196615:LLX196649 LVT196615:LVT196649 MFP196615:MFP196649 MPL196615:MPL196649 MZH196615:MZH196649 NJD196615:NJD196649 NSZ196615:NSZ196649 OCV196615:OCV196649 OMR196615:OMR196649 OWN196615:OWN196649 PGJ196615:PGJ196649 PQF196615:PQF196649 QAB196615:QAB196649 QJX196615:QJX196649 QTT196615:QTT196649 RDP196615:RDP196649 RNL196615:RNL196649 RXH196615:RXH196649 SHD196615:SHD196649 SQZ196615:SQZ196649 TAV196615:TAV196649 TKR196615:TKR196649 TUN196615:TUN196649 UEJ196615:UEJ196649 UOF196615:UOF196649 UYB196615:UYB196649 VHX196615:VHX196649 VRT196615:VRT196649 WBP196615:WBP196649 WLL196615:WLL196649 WVH196615:WVH196649 IV262151:IV262185 SR262151:SR262185 ACN262151:ACN262185 AMJ262151:AMJ262185 AWF262151:AWF262185 BGB262151:BGB262185 BPX262151:BPX262185 BZT262151:BZT262185 CJP262151:CJP262185 CTL262151:CTL262185 DDH262151:DDH262185 DND262151:DND262185 DWZ262151:DWZ262185 EGV262151:EGV262185 EQR262151:EQR262185 FAN262151:FAN262185 FKJ262151:FKJ262185 FUF262151:FUF262185 GEB262151:GEB262185 GNX262151:GNX262185 GXT262151:GXT262185 HHP262151:HHP262185 HRL262151:HRL262185 IBH262151:IBH262185 ILD262151:ILD262185 IUZ262151:IUZ262185 JEV262151:JEV262185 JOR262151:JOR262185 JYN262151:JYN262185 KIJ262151:KIJ262185 KSF262151:KSF262185 LCB262151:LCB262185 LLX262151:LLX262185 LVT262151:LVT262185 MFP262151:MFP262185 MPL262151:MPL262185 MZH262151:MZH262185 NJD262151:NJD262185 NSZ262151:NSZ262185 OCV262151:OCV262185 OMR262151:OMR262185 OWN262151:OWN262185 PGJ262151:PGJ262185 PQF262151:PQF262185 QAB262151:QAB262185 QJX262151:QJX262185 QTT262151:QTT262185 RDP262151:RDP262185 RNL262151:RNL262185 RXH262151:RXH262185 SHD262151:SHD262185 SQZ262151:SQZ262185 TAV262151:TAV262185 TKR262151:TKR262185 TUN262151:TUN262185 UEJ262151:UEJ262185 UOF262151:UOF262185 UYB262151:UYB262185 VHX262151:VHX262185 VRT262151:VRT262185 WBP262151:WBP262185 WLL262151:WLL262185 WVH262151:WVH262185 IV327687:IV327721 SR327687:SR327721 ACN327687:ACN327721 AMJ327687:AMJ327721 AWF327687:AWF327721 BGB327687:BGB327721 BPX327687:BPX327721 BZT327687:BZT327721 CJP327687:CJP327721 CTL327687:CTL327721 DDH327687:DDH327721 DND327687:DND327721 DWZ327687:DWZ327721 EGV327687:EGV327721 EQR327687:EQR327721 FAN327687:FAN327721 FKJ327687:FKJ327721 FUF327687:FUF327721 GEB327687:GEB327721 GNX327687:GNX327721 GXT327687:GXT327721 HHP327687:HHP327721 HRL327687:HRL327721 IBH327687:IBH327721 ILD327687:ILD327721 IUZ327687:IUZ327721 JEV327687:JEV327721 JOR327687:JOR327721 JYN327687:JYN327721 KIJ327687:KIJ327721 KSF327687:KSF327721 LCB327687:LCB327721 LLX327687:LLX327721 LVT327687:LVT327721 MFP327687:MFP327721 MPL327687:MPL327721 MZH327687:MZH327721 NJD327687:NJD327721 NSZ327687:NSZ327721 OCV327687:OCV327721 OMR327687:OMR327721 OWN327687:OWN327721 PGJ327687:PGJ327721 PQF327687:PQF327721 QAB327687:QAB327721 QJX327687:QJX327721 QTT327687:QTT327721 RDP327687:RDP327721 RNL327687:RNL327721 RXH327687:RXH327721 SHD327687:SHD327721 SQZ327687:SQZ327721 TAV327687:TAV327721 TKR327687:TKR327721 TUN327687:TUN327721 UEJ327687:UEJ327721 UOF327687:UOF327721 UYB327687:UYB327721 VHX327687:VHX327721 VRT327687:VRT327721 WBP327687:WBP327721 WLL327687:WLL327721 WVH327687:WVH327721 IV393223:IV393257 SR393223:SR393257 ACN393223:ACN393257 AMJ393223:AMJ393257 AWF393223:AWF393257 BGB393223:BGB393257 BPX393223:BPX393257 BZT393223:BZT393257 CJP393223:CJP393257 CTL393223:CTL393257 DDH393223:DDH393257 DND393223:DND393257 DWZ393223:DWZ393257 EGV393223:EGV393257 EQR393223:EQR393257 FAN393223:FAN393257 FKJ393223:FKJ393257 FUF393223:FUF393257 GEB393223:GEB393257 GNX393223:GNX393257 GXT393223:GXT393257 HHP393223:HHP393257 HRL393223:HRL393257 IBH393223:IBH393257 ILD393223:ILD393257 IUZ393223:IUZ393257 JEV393223:JEV393257 JOR393223:JOR393257 JYN393223:JYN393257 KIJ393223:KIJ393257 KSF393223:KSF393257 LCB393223:LCB393257 LLX393223:LLX393257 LVT393223:LVT393257 MFP393223:MFP393257 MPL393223:MPL393257 MZH393223:MZH393257 NJD393223:NJD393257 NSZ393223:NSZ393257 OCV393223:OCV393257 OMR393223:OMR393257 OWN393223:OWN393257 PGJ393223:PGJ393257 PQF393223:PQF393257 QAB393223:QAB393257 QJX393223:QJX393257 QTT393223:QTT393257 RDP393223:RDP393257 RNL393223:RNL393257 RXH393223:RXH393257 SHD393223:SHD393257 SQZ393223:SQZ393257 TAV393223:TAV393257 TKR393223:TKR393257 TUN393223:TUN393257 UEJ393223:UEJ393257 UOF393223:UOF393257 UYB393223:UYB393257 VHX393223:VHX393257 VRT393223:VRT393257 WBP393223:WBP393257 WLL393223:WLL393257 WVH393223:WVH393257 IV458759:IV458793 SR458759:SR458793 ACN458759:ACN458793 AMJ458759:AMJ458793 AWF458759:AWF458793 BGB458759:BGB458793 BPX458759:BPX458793 BZT458759:BZT458793 CJP458759:CJP458793 CTL458759:CTL458793 DDH458759:DDH458793 DND458759:DND458793 DWZ458759:DWZ458793 EGV458759:EGV458793 EQR458759:EQR458793 FAN458759:FAN458793 FKJ458759:FKJ458793 FUF458759:FUF458793 GEB458759:GEB458793 GNX458759:GNX458793 GXT458759:GXT458793 HHP458759:HHP458793 HRL458759:HRL458793 IBH458759:IBH458793 ILD458759:ILD458793 IUZ458759:IUZ458793 JEV458759:JEV458793 JOR458759:JOR458793 JYN458759:JYN458793 KIJ458759:KIJ458793 KSF458759:KSF458793 LCB458759:LCB458793 LLX458759:LLX458793 LVT458759:LVT458793 MFP458759:MFP458793 MPL458759:MPL458793 MZH458759:MZH458793 NJD458759:NJD458793 NSZ458759:NSZ458793 OCV458759:OCV458793 OMR458759:OMR458793 OWN458759:OWN458793 PGJ458759:PGJ458793 PQF458759:PQF458793 QAB458759:QAB458793 QJX458759:QJX458793 QTT458759:QTT458793 RDP458759:RDP458793 RNL458759:RNL458793 RXH458759:RXH458793 SHD458759:SHD458793 SQZ458759:SQZ458793 TAV458759:TAV458793 TKR458759:TKR458793 TUN458759:TUN458793 UEJ458759:UEJ458793 UOF458759:UOF458793 UYB458759:UYB458793 VHX458759:VHX458793 VRT458759:VRT458793 WBP458759:WBP458793 WLL458759:WLL458793 WVH458759:WVH458793 IV524295:IV524329 SR524295:SR524329 ACN524295:ACN524329 AMJ524295:AMJ524329 AWF524295:AWF524329 BGB524295:BGB524329 BPX524295:BPX524329 BZT524295:BZT524329 CJP524295:CJP524329 CTL524295:CTL524329 DDH524295:DDH524329 DND524295:DND524329 DWZ524295:DWZ524329 EGV524295:EGV524329 EQR524295:EQR524329 FAN524295:FAN524329 FKJ524295:FKJ524329 FUF524295:FUF524329 GEB524295:GEB524329 GNX524295:GNX524329 GXT524295:GXT524329 HHP524295:HHP524329 HRL524295:HRL524329 IBH524295:IBH524329 ILD524295:ILD524329 IUZ524295:IUZ524329 JEV524295:JEV524329 JOR524295:JOR524329 JYN524295:JYN524329 KIJ524295:KIJ524329 KSF524295:KSF524329 LCB524295:LCB524329 LLX524295:LLX524329 LVT524295:LVT524329 MFP524295:MFP524329 MPL524295:MPL524329 MZH524295:MZH524329 NJD524295:NJD524329 NSZ524295:NSZ524329 OCV524295:OCV524329 OMR524295:OMR524329 OWN524295:OWN524329 PGJ524295:PGJ524329 PQF524295:PQF524329 QAB524295:QAB524329 QJX524295:QJX524329 QTT524295:QTT524329 RDP524295:RDP524329 RNL524295:RNL524329 RXH524295:RXH524329 SHD524295:SHD524329 SQZ524295:SQZ524329 TAV524295:TAV524329 TKR524295:TKR524329 TUN524295:TUN524329 UEJ524295:UEJ524329 UOF524295:UOF524329 UYB524295:UYB524329 VHX524295:VHX524329 VRT524295:VRT524329 WBP524295:WBP524329 WLL524295:WLL524329 WVH524295:WVH524329 IV589831:IV589865 SR589831:SR589865 ACN589831:ACN589865 AMJ589831:AMJ589865 AWF589831:AWF589865 BGB589831:BGB589865 BPX589831:BPX589865 BZT589831:BZT589865 CJP589831:CJP589865 CTL589831:CTL589865 DDH589831:DDH589865 DND589831:DND589865 DWZ589831:DWZ589865 EGV589831:EGV589865 EQR589831:EQR589865 FAN589831:FAN589865 FKJ589831:FKJ589865 FUF589831:FUF589865 GEB589831:GEB589865 GNX589831:GNX589865 GXT589831:GXT589865 HHP589831:HHP589865 HRL589831:HRL589865 IBH589831:IBH589865 ILD589831:ILD589865 IUZ589831:IUZ589865 JEV589831:JEV589865 JOR589831:JOR589865 JYN589831:JYN589865 KIJ589831:KIJ589865 KSF589831:KSF589865 LCB589831:LCB589865 LLX589831:LLX589865 LVT589831:LVT589865 MFP589831:MFP589865 MPL589831:MPL589865 MZH589831:MZH589865 NJD589831:NJD589865 NSZ589831:NSZ589865 OCV589831:OCV589865 OMR589831:OMR589865 OWN589831:OWN589865 PGJ589831:PGJ589865 PQF589831:PQF589865 QAB589831:QAB589865 QJX589831:QJX589865 QTT589831:QTT589865 RDP589831:RDP589865 RNL589831:RNL589865 RXH589831:RXH589865 SHD589831:SHD589865 SQZ589831:SQZ589865 TAV589831:TAV589865 TKR589831:TKR589865 TUN589831:TUN589865 UEJ589831:UEJ589865 UOF589831:UOF589865 UYB589831:UYB589865 VHX589831:VHX589865 VRT589831:VRT589865 WBP589831:WBP589865 WLL589831:WLL589865 WVH589831:WVH589865 IV655367:IV655401 SR655367:SR655401 ACN655367:ACN655401 AMJ655367:AMJ655401 AWF655367:AWF655401 BGB655367:BGB655401 BPX655367:BPX655401 BZT655367:BZT655401 CJP655367:CJP655401 CTL655367:CTL655401 DDH655367:DDH655401 DND655367:DND655401 DWZ655367:DWZ655401 EGV655367:EGV655401 EQR655367:EQR655401 FAN655367:FAN655401 FKJ655367:FKJ655401 FUF655367:FUF655401 GEB655367:GEB655401 GNX655367:GNX655401 GXT655367:GXT655401 HHP655367:HHP655401 HRL655367:HRL655401 IBH655367:IBH655401 ILD655367:ILD655401 IUZ655367:IUZ655401 JEV655367:JEV655401 JOR655367:JOR655401 JYN655367:JYN655401 KIJ655367:KIJ655401 KSF655367:KSF655401 LCB655367:LCB655401 LLX655367:LLX655401 LVT655367:LVT655401 MFP655367:MFP655401 MPL655367:MPL655401 MZH655367:MZH655401 NJD655367:NJD655401 NSZ655367:NSZ655401 OCV655367:OCV655401 OMR655367:OMR655401 OWN655367:OWN655401 PGJ655367:PGJ655401 PQF655367:PQF655401 QAB655367:QAB655401 QJX655367:QJX655401 QTT655367:QTT655401 RDP655367:RDP655401 RNL655367:RNL655401 RXH655367:RXH655401 SHD655367:SHD655401 SQZ655367:SQZ655401 TAV655367:TAV655401 TKR655367:TKR655401 TUN655367:TUN655401 UEJ655367:UEJ655401 UOF655367:UOF655401 UYB655367:UYB655401 VHX655367:VHX655401 VRT655367:VRT655401 WBP655367:WBP655401 WLL655367:WLL655401 WVH655367:WVH655401 IV720903:IV720937 SR720903:SR720937 ACN720903:ACN720937 AMJ720903:AMJ720937 AWF720903:AWF720937 BGB720903:BGB720937 BPX720903:BPX720937 BZT720903:BZT720937 CJP720903:CJP720937 CTL720903:CTL720937 DDH720903:DDH720937 DND720903:DND720937 DWZ720903:DWZ720937 EGV720903:EGV720937 EQR720903:EQR720937 FAN720903:FAN720937 FKJ720903:FKJ720937 FUF720903:FUF720937 GEB720903:GEB720937 GNX720903:GNX720937 GXT720903:GXT720937 HHP720903:HHP720937 HRL720903:HRL720937 IBH720903:IBH720937 ILD720903:ILD720937 IUZ720903:IUZ720937 JEV720903:JEV720937 JOR720903:JOR720937 JYN720903:JYN720937 KIJ720903:KIJ720937 KSF720903:KSF720937 LCB720903:LCB720937 LLX720903:LLX720937 LVT720903:LVT720937 MFP720903:MFP720937 MPL720903:MPL720937 MZH720903:MZH720937 NJD720903:NJD720937 NSZ720903:NSZ720937 OCV720903:OCV720937 OMR720903:OMR720937 OWN720903:OWN720937 PGJ720903:PGJ720937 PQF720903:PQF720937 QAB720903:QAB720937 QJX720903:QJX720937 QTT720903:QTT720937 RDP720903:RDP720937 RNL720903:RNL720937 RXH720903:RXH720937 SHD720903:SHD720937 SQZ720903:SQZ720937 TAV720903:TAV720937 TKR720903:TKR720937 TUN720903:TUN720937 UEJ720903:UEJ720937 UOF720903:UOF720937 UYB720903:UYB720937 VHX720903:VHX720937 VRT720903:VRT720937 WBP720903:WBP720937 WLL720903:WLL720937 WVH720903:WVH720937 IV786439:IV786473 SR786439:SR786473 ACN786439:ACN786473 AMJ786439:AMJ786473 AWF786439:AWF786473 BGB786439:BGB786473 BPX786439:BPX786473 BZT786439:BZT786473 CJP786439:CJP786473 CTL786439:CTL786473 DDH786439:DDH786473 DND786439:DND786473 DWZ786439:DWZ786473 EGV786439:EGV786473 EQR786439:EQR786473 FAN786439:FAN786473 FKJ786439:FKJ786473 FUF786439:FUF786473 GEB786439:GEB786473 GNX786439:GNX786473 GXT786439:GXT786473 HHP786439:HHP786473 HRL786439:HRL786473 IBH786439:IBH786473 ILD786439:ILD786473 IUZ786439:IUZ786473 JEV786439:JEV786473 JOR786439:JOR786473 JYN786439:JYN786473 KIJ786439:KIJ786473 KSF786439:KSF786473 LCB786439:LCB786473 LLX786439:LLX786473 LVT786439:LVT786473 MFP786439:MFP786473 MPL786439:MPL786473 MZH786439:MZH786473 NJD786439:NJD786473 NSZ786439:NSZ786473 OCV786439:OCV786473 OMR786439:OMR786473 OWN786439:OWN786473 PGJ786439:PGJ786473 PQF786439:PQF786473 QAB786439:QAB786473 QJX786439:QJX786473 QTT786439:QTT786473 RDP786439:RDP786473 RNL786439:RNL786473 RXH786439:RXH786473 SHD786439:SHD786473 SQZ786439:SQZ786473 TAV786439:TAV786473 TKR786439:TKR786473 TUN786439:TUN786473 UEJ786439:UEJ786473 UOF786439:UOF786473 UYB786439:UYB786473 VHX786439:VHX786473 VRT786439:VRT786473 WBP786439:WBP786473 WLL786439:WLL786473 WVH786439:WVH786473 IV851975:IV852009 SR851975:SR852009 ACN851975:ACN852009 AMJ851975:AMJ852009 AWF851975:AWF852009 BGB851975:BGB852009 BPX851975:BPX852009 BZT851975:BZT852009 CJP851975:CJP852009 CTL851975:CTL852009 DDH851975:DDH852009 DND851975:DND852009 DWZ851975:DWZ852009 EGV851975:EGV852009 EQR851975:EQR852009 FAN851975:FAN852009 FKJ851975:FKJ852009 FUF851975:FUF852009 GEB851975:GEB852009 GNX851975:GNX852009 GXT851975:GXT852009 HHP851975:HHP852009 HRL851975:HRL852009 IBH851975:IBH852009 ILD851975:ILD852009 IUZ851975:IUZ852009 JEV851975:JEV852009 JOR851975:JOR852009 JYN851975:JYN852009 KIJ851975:KIJ852009 KSF851975:KSF852009 LCB851975:LCB852009 LLX851975:LLX852009 LVT851975:LVT852009 MFP851975:MFP852009 MPL851975:MPL852009 MZH851975:MZH852009 NJD851975:NJD852009 NSZ851975:NSZ852009 OCV851975:OCV852009 OMR851975:OMR852009 OWN851975:OWN852009 PGJ851975:PGJ852009 PQF851975:PQF852009 QAB851975:QAB852009 QJX851975:QJX852009 QTT851975:QTT852009 RDP851975:RDP852009 RNL851975:RNL852009 RXH851975:RXH852009 SHD851975:SHD852009 SQZ851975:SQZ852009 TAV851975:TAV852009 TKR851975:TKR852009 TUN851975:TUN852009 UEJ851975:UEJ852009 UOF851975:UOF852009 UYB851975:UYB852009 VHX851975:VHX852009 VRT851975:VRT852009 WBP851975:WBP852009 WLL851975:WLL852009 WVH851975:WVH852009 IV917511:IV917545 SR917511:SR917545 ACN917511:ACN917545 AMJ917511:AMJ917545 AWF917511:AWF917545 BGB917511:BGB917545 BPX917511:BPX917545 BZT917511:BZT917545 CJP917511:CJP917545 CTL917511:CTL917545 DDH917511:DDH917545 DND917511:DND917545 DWZ917511:DWZ917545 EGV917511:EGV917545 EQR917511:EQR917545 FAN917511:FAN917545 FKJ917511:FKJ917545 FUF917511:FUF917545 GEB917511:GEB917545 GNX917511:GNX917545 GXT917511:GXT917545 HHP917511:HHP917545 HRL917511:HRL917545 IBH917511:IBH917545 ILD917511:ILD917545 IUZ917511:IUZ917545 JEV917511:JEV917545 JOR917511:JOR917545 JYN917511:JYN917545 KIJ917511:KIJ917545 KSF917511:KSF917545 LCB917511:LCB917545 LLX917511:LLX917545 LVT917511:LVT917545 MFP917511:MFP917545 MPL917511:MPL917545 MZH917511:MZH917545 NJD917511:NJD917545 NSZ917511:NSZ917545 OCV917511:OCV917545 OMR917511:OMR917545 OWN917511:OWN917545 PGJ917511:PGJ917545 PQF917511:PQF917545 QAB917511:QAB917545 QJX917511:QJX917545 QTT917511:QTT917545 RDP917511:RDP917545 RNL917511:RNL917545 RXH917511:RXH917545 SHD917511:SHD917545 SQZ917511:SQZ917545 TAV917511:TAV917545 TKR917511:TKR917545 TUN917511:TUN917545 UEJ917511:UEJ917545 UOF917511:UOF917545 UYB917511:UYB917545 VHX917511:VHX917545 VRT917511:VRT917545 WBP917511:WBP917545 WLL917511:WLL917545 WVH917511:WVH917545 IV983047:IV983081 SR983047:SR983081 ACN983047:ACN983081 AMJ983047:AMJ983081 AWF983047:AWF983081 BGB983047:BGB983081 BPX983047:BPX983081 BZT983047:BZT983081 CJP983047:CJP983081 CTL983047:CTL983081 DDH983047:DDH983081 DND983047:DND983081 DWZ983047:DWZ983081 EGV983047:EGV983081 EQR983047:EQR983081 FAN983047:FAN983081 FKJ983047:FKJ983081 FUF983047:FUF983081 GEB983047:GEB983081 GNX983047:GNX983081 GXT983047:GXT983081 HHP983047:HHP983081 HRL983047:HRL983081 IBH983047:IBH983081 ILD983047:ILD983081 IUZ983047:IUZ983081 JEV983047:JEV983081 JOR983047:JOR983081 JYN983047:JYN983081 KIJ983047:KIJ983081 KSF983047:KSF983081 LCB983047:LCB983081 LLX983047:LLX983081 LVT983047:LVT983081 MFP983047:MFP983081 MPL983047:MPL983081 MZH983047:MZH983081 NJD983047:NJD983081 NSZ983047:NSZ983081 OCV983047:OCV983081 OMR983047:OMR983081 OWN983047:OWN983081 PGJ983047:PGJ983081 PQF983047:PQF983081 QAB983047:QAB983081 QJX983047:QJX983081 QTT983047:QTT983081 RDP983047:RDP983081 RNL983047:RNL983081 RXH983047:RXH983081 SHD983047:SHD983081 SQZ983047:SQZ983081 TAV983047:TAV983081 TKR983047:TKR983081 TUN983047:TUN983081 UEJ983047:UEJ983081 UOF983047:UOF983081 UYB983047:UYB983081 VHX983047:VHX983081 VRT983047:VRT983081 WBP983047:WBP983081 WLL983047:WLL983081 WVH983047:WVH983081 IS15:IS28 SO15:SO28 ACK15:ACK28 AMG15:AMG28 AWC15:AWC28 BFY15:BFY28 BPU15:BPU28 BZQ15:BZQ28 CJM15:CJM28 CTI15:CTI28 DDE15:DDE28 DNA15:DNA28 DWW15:DWW28 EGS15:EGS28 EQO15:EQO28 FAK15:FAK28 FKG15:FKG28 FUC15:FUC28 GDY15:GDY28 GNU15:GNU28 GXQ15:GXQ28 HHM15:HHM28 HRI15:HRI28 IBE15:IBE28 ILA15:ILA28 IUW15:IUW28 JES15:JES28 JOO15:JOO28 JYK15:JYK28 KIG15:KIG28 KSC15:KSC28 LBY15:LBY28 LLU15:LLU28 LVQ15:LVQ28 MFM15:MFM28 MPI15:MPI28 MZE15:MZE28 NJA15:NJA28 NSW15:NSW28 OCS15:OCS28 OMO15:OMO28 OWK15:OWK28 PGG15:PGG28 PQC15:PQC28 PZY15:PZY28 QJU15:QJU28 QTQ15:QTQ28 RDM15:RDM28 RNI15:RNI28 RXE15:RXE28 SHA15:SHA28 SQW15:SQW28 TAS15:TAS28 TKO15:TKO28 TUK15:TUK28 UEG15:UEG28 UOC15:UOC28 UXY15:UXY28 VHU15:VHU28 VRQ15:VRQ28 WBM15:WBM28 WLI15:WLI28 WVE15:WVE28 IR65543:IR65577 SN65543:SN65577 ACJ65543:ACJ65577 AMF65543:AMF65577 AWB65543:AWB65577 BFX65543:BFX65577 BPT65543:BPT65577 BZP65543:BZP65577 CJL65543:CJL65577 CTH65543:CTH65577 DDD65543:DDD65577 DMZ65543:DMZ65577 DWV65543:DWV65577 EGR65543:EGR65577 EQN65543:EQN65577 FAJ65543:FAJ65577 FKF65543:FKF65577 FUB65543:FUB65577 GDX65543:GDX65577 GNT65543:GNT65577 GXP65543:GXP65577 HHL65543:HHL65577 HRH65543:HRH65577 IBD65543:IBD65577 IKZ65543:IKZ65577 IUV65543:IUV65577 JER65543:JER65577 JON65543:JON65577 JYJ65543:JYJ65577 KIF65543:KIF65577 KSB65543:KSB65577 LBX65543:LBX65577 LLT65543:LLT65577 LVP65543:LVP65577 MFL65543:MFL65577 MPH65543:MPH65577 MZD65543:MZD65577 NIZ65543:NIZ65577 NSV65543:NSV65577 OCR65543:OCR65577 OMN65543:OMN65577 OWJ65543:OWJ65577 PGF65543:PGF65577 PQB65543:PQB65577 PZX65543:PZX65577 QJT65543:QJT65577 QTP65543:QTP65577 RDL65543:RDL65577 RNH65543:RNH65577 RXD65543:RXD65577 SGZ65543:SGZ65577 SQV65543:SQV65577 TAR65543:TAR65577 TKN65543:TKN65577 TUJ65543:TUJ65577 UEF65543:UEF65577 UOB65543:UOB65577 UXX65543:UXX65577 VHT65543:VHT65577 VRP65543:VRP65577 WBL65543:WBL65577 WLH65543:WLH65577 WVD65543:WVD65577 IR131079:IR131113 SN131079:SN131113 ACJ131079:ACJ131113 AMF131079:AMF131113 AWB131079:AWB131113 BFX131079:BFX131113 BPT131079:BPT131113 BZP131079:BZP131113 CJL131079:CJL131113 CTH131079:CTH131113 DDD131079:DDD131113 DMZ131079:DMZ131113 DWV131079:DWV131113 EGR131079:EGR131113 EQN131079:EQN131113 FAJ131079:FAJ131113 FKF131079:FKF131113 FUB131079:FUB131113 GDX131079:GDX131113 GNT131079:GNT131113 GXP131079:GXP131113 HHL131079:HHL131113 HRH131079:HRH131113 IBD131079:IBD131113 IKZ131079:IKZ131113 IUV131079:IUV131113 JER131079:JER131113 JON131079:JON131113 JYJ131079:JYJ131113 KIF131079:KIF131113 KSB131079:KSB131113 LBX131079:LBX131113 LLT131079:LLT131113 LVP131079:LVP131113 MFL131079:MFL131113 MPH131079:MPH131113 MZD131079:MZD131113 NIZ131079:NIZ131113 NSV131079:NSV131113 OCR131079:OCR131113 OMN131079:OMN131113 OWJ131079:OWJ131113 PGF131079:PGF131113 PQB131079:PQB131113 PZX131079:PZX131113 QJT131079:QJT131113 QTP131079:QTP131113 RDL131079:RDL131113 RNH131079:RNH131113 RXD131079:RXD131113 SGZ131079:SGZ131113 SQV131079:SQV131113 TAR131079:TAR131113 TKN131079:TKN131113 TUJ131079:TUJ131113 UEF131079:UEF131113 UOB131079:UOB131113 UXX131079:UXX131113 VHT131079:VHT131113 VRP131079:VRP131113 WBL131079:WBL131113 WLH131079:WLH131113 WVD131079:WVD131113 IR196615:IR196649 SN196615:SN196649 ACJ196615:ACJ196649 AMF196615:AMF196649 AWB196615:AWB196649 BFX196615:BFX196649 BPT196615:BPT196649 BZP196615:BZP196649 CJL196615:CJL196649 CTH196615:CTH196649 DDD196615:DDD196649 DMZ196615:DMZ196649 DWV196615:DWV196649 EGR196615:EGR196649 EQN196615:EQN196649 FAJ196615:FAJ196649 FKF196615:FKF196649 FUB196615:FUB196649 GDX196615:GDX196649 GNT196615:GNT196649 GXP196615:GXP196649 HHL196615:HHL196649 HRH196615:HRH196649 IBD196615:IBD196649 IKZ196615:IKZ196649 IUV196615:IUV196649 JER196615:JER196649 JON196615:JON196649 JYJ196615:JYJ196649 KIF196615:KIF196649 KSB196615:KSB196649 LBX196615:LBX196649 LLT196615:LLT196649 LVP196615:LVP196649 MFL196615:MFL196649 MPH196615:MPH196649 MZD196615:MZD196649 NIZ196615:NIZ196649 NSV196615:NSV196649 OCR196615:OCR196649 OMN196615:OMN196649 OWJ196615:OWJ196649 PGF196615:PGF196649 PQB196615:PQB196649 PZX196615:PZX196649 QJT196615:QJT196649 QTP196615:QTP196649 RDL196615:RDL196649 RNH196615:RNH196649 RXD196615:RXD196649 SGZ196615:SGZ196649 SQV196615:SQV196649 TAR196615:TAR196649 TKN196615:TKN196649 TUJ196615:TUJ196649 UEF196615:UEF196649 UOB196615:UOB196649 UXX196615:UXX196649 VHT196615:VHT196649 VRP196615:VRP196649 WBL196615:WBL196649 WLH196615:WLH196649 WVD196615:WVD196649 IR262151:IR262185 SN262151:SN262185 ACJ262151:ACJ262185 AMF262151:AMF262185 AWB262151:AWB262185 BFX262151:BFX262185 BPT262151:BPT262185 BZP262151:BZP262185 CJL262151:CJL262185 CTH262151:CTH262185 DDD262151:DDD262185 DMZ262151:DMZ262185 DWV262151:DWV262185 EGR262151:EGR262185 EQN262151:EQN262185 FAJ262151:FAJ262185 FKF262151:FKF262185 FUB262151:FUB262185 GDX262151:GDX262185 GNT262151:GNT262185 GXP262151:GXP262185 HHL262151:HHL262185 HRH262151:HRH262185 IBD262151:IBD262185 IKZ262151:IKZ262185 IUV262151:IUV262185 JER262151:JER262185 JON262151:JON262185 JYJ262151:JYJ262185 KIF262151:KIF262185 KSB262151:KSB262185 LBX262151:LBX262185 LLT262151:LLT262185 LVP262151:LVP262185 MFL262151:MFL262185 MPH262151:MPH262185 MZD262151:MZD262185 NIZ262151:NIZ262185 NSV262151:NSV262185 OCR262151:OCR262185 OMN262151:OMN262185 OWJ262151:OWJ262185 PGF262151:PGF262185 PQB262151:PQB262185 PZX262151:PZX262185 QJT262151:QJT262185 QTP262151:QTP262185 RDL262151:RDL262185 RNH262151:RNH262185 RXD262151:RXD262185 SGZ262151:SGZ262185 SQV262151:SQV262185 TAR262151:TAR262185 TKN262151:TKN262185 TUJ262151:TUJ262185 UEF262151:UEF262185 UOB262151:UOB262185 UXX262151:UXX262185 VHT262151:VHT262185 VRP262151:VRP262185 WBL262151:WBL262185 WLH262151:WLH262185 WVD262151:WVD262185 IR327687:IR327721 SN327687:SN327721 ACJ327687:ACJ327721 AMF327687:AMF327721 AWB327687:AWB327721 BFX327687:BFX327721 BPT327687:BPT327721 BZP327687:BZP327721 CJL327687:CJL327721 CTH327687:CTH327721 DDD327687:DDD327721 DMZ327687:DMZ327721 DWV327687:DWV327721 EGR327687:EGR327721 EQN327687:EQN327721 FAJ327687:FAJ327721 FKF327687:FKF327721 FUB327687:FUB327721 GDX327687:GDX327721 GNT327687:GNT327721 GXP327687:GXP327721 HHL327687:HHL327721 HRH327687:HRH327721 IBD327687:IBD327721 IKZ327687:IKZ327721 IUV327687:IUV327721 JER327687:JER327721 JON327687:JON327721 JYJ327687:JYJ327721 KIF327687:KIF327721 KSB327687:KSB327721 LBX327687:LBX327721 LLT327687:LLT327721 LVP327687:LVP327721 MFL327687:MFL327721 MPH327687:MPH327721 MZD327687:MZD327721 NIZ327687:NIZ327721 NSV327687:NSV327721 OCR327687:OCR327721 OMN327687:OMN327721 OWJ327687:OWJ327721 PGF327687:PGF327721 PQB327687:PQB327721 PZX327687:PZX327721 QJT327687:QJT327721 QTP327687:QTP327721 RDL327687:RDL327721 RNH327687:RNH327721 RXD327687:RXD327721 SGZ327687:SGZ327721 SQV327687:SQV327721 TAR327687:TAR327721 TKN327687:TKN327721 TUJ327687:TUJ327721 UEF327687:UEF327721 UOB327687:UOB327721 UXX327687:UXX327721 VHT327687:VHT327721 VRP327687:VRP327721 WBL327687:WBL327721 WLH327687:WLH327721 WVD327687:WVD327721 IR393223:IR393257 SN393223:SN393257 ACJ393223:ACJ393257 AMF393223:AMF393257 AWB393223:AWB393257 BFX393223:BFX393257 BPT393223:BPT393257 BZP393223:BZP393257 CJL393223:CJL393257 CTH393223:CTH393257 DDD393223:DDD393257 DMZ393223:DMZ393257 DWV393223:DWV393257 EGR393223:EGR393257 EQN393223:EQN393257 FAJ393223:FAJ393257 FKF393223:FKF393257 FUB393223:FUB393257 GDX393223:GDX393257 GNT393223:GNT393257 GXP393223:GXP393257 HHL393223:HHL393257 HRH393223:HRH393257 IBD393223:IBD393257 IKZ393223:IKZ393257 IUV393223:IUV393257 JER393223:JER393257 JON393223:JON393257 JYJ393223:JYJ393257 KIF393223:KIF393257 KSB393223:KSB393257 LBX393223:LBX393257 LLT393223:LLT393257 LVP393223:LVP393257 MFL393223:MFL393257 MPH393223:MPH393257 MZD393223:MZD393257 NIZ393223:NIZ393257 NSV393223:NSV393257 OCR393223:OCR393257 OMN393223:OMN393257 OWJ393223:OWJ393257 PGF393223:PGF393257 PQB393223:PQB393257 PZX393223:PZX393257 QJT393223:QJT393257 QTP393223:QTP393257 RDL393223:RDL393257 RNH393223:RNH393257 RXD393223:RXD393257 SGZ393223:SGZ393257 SQV393223:SQV393257 TAR393223:TAR393257 TKN393223:TKN393257 TUJ393223:TUJ393257 UEF393223:UEF393257 UOB393223:UOB393257 UXX393223:UXX393257 VHT393223:VHT393257 VRP393223:VRP393257 WBL393223:WBL393257 WLH393223:WLH393257 WVD393223:WVD393257 IR458759:IR458793 SN458759:SN458793 ACJ458759:ACJ458793 AMF458759:AMF458793 AWB458759:AWB458793 BFX458759:BFX458793 BPT458759:BPT458793 BZP458759:BZP458793 CJL458759:CJL458793 CTH458759:CTH458793 DDD458759:DDD458793 DMZ458759:DMZ458793 DWV458759:DWV458793 EGR458759:EGR458793 EQN458759:EQN458793 FAJ458759:FAJ458793 FKF458759:FKF458793 FUB458759:FUB458793 GDX458759:GDX458793 GNT458759:GNT458793 GXP458759:GXP458793 HHL458759:HHL458793 HRH458759:HRH458793 IBD458759:IBD458793 IKZ458759:IKZ458793 IUV458759:IUV458793 JER458759:JER458793 JON458759:JON458793 JYJ458759:JYJ458793 KIF458759:KIF458793 KSB458759:KSB458793 LBX458759:LBX458793 LLT458759:LLT458793 LVP458759:LVP458793 MFL458759:MFL458793 MPH458759:MPH458793 MZD458759:MZD458793 NIZ458759:NIZ458793 NSV458759:NSV458793 OCR458759:OCR458793 OMN458759:OMN458793 OWJ458759:OWJ458793 PGF458759:PGF458793 PQB458759:PQB458793 PZX458759:PZX458793 QJT458759:QJT458793 QTP458759:QTP458793 RDL458759:RDL458793 RNH458759:RNH458793 RXD458759:RXD458793 SGZ458759:SGZ458793 SQV458759:SQV458793 TAR458759:TAR458793 TKN458759:TKN458793 TUJ458759:TUJ458793 UEF458759:UEF458793 UOB458759:UOB458793 UXX458759:UXX458793 VHT458759:VHT458793 VRP458759:VRP458793 WBL458759:WBL458793 WLH458759:WLH458793 WVD458759:WVD458793 IR524295:IR524329 SN524295:SN524329 ACJ524295:ACJ524329 AMF524295:AMF524329 AWB524295:AWB524329 BFX524295:BFX524329 BPT524295:BPT524329 BZP524295:BZP524329 CJL524295:CJL524329 CTH524295:CTH524329 DDD524295:DDD524329 DMZ524295:DMZ524329 DWV524295:DWV524329 EGR524295:EGR524329 EQN524295:EQN524329 FAJ524295:FAJ524329 FKF524295:FKF524329 FUB524295:FUB524329 GDX524295:GDX524329 GNT524295:GNT524329 GXP524295:GXP524329 HHL524295:HHL524329 HRH524295:HRH524329 IBD524295:IBD524329 IKZ524295:IKZ524329 IUV524295:IUV524329 JER524295:JER524329 JON524295:JON524329 JYJ524295:JYJ524329 KIF524295:KIF524329 KSB524295:KSB524329 LBX524295:LBX524329 LLT524295:LLT524329 LVP524295:LVP524329 MFL524295:MFL524329 MPH524295:MPH524329 MZD524295:MZD524329 NIZ524295:NIZ524329 NSV524295:NSV524329 OCR524295:OCR524329 OMN524295:OMN524329 OWJ524295:OWJ524329 PGF524295:PGF524329 PQB524295:PQB524329 PZX524295:PZX524329 QJT524295:QJT524329 QTP524295:QTP524329 RDL524295:RDL524329 RNH524295:RNH524329 RXD524295:RXD524329 SGZ524295:SGZ524329 SQV524295:SQV524329 TAR524295:TAR524329 TKN524295:TKN524329 TUJ524295:TUJ524329 UEF524295:UEF524329 UOB524295:UOB524329 UXX524295:UXX524329 VHT524295:VHT524329 VRP524295:VRP524329 WBL524295:WBL524329 WLH524295:WLH524329 WVD524295:WVD524329 IR589831:IR589865 SN589831:SN589865 ACJ589831:ACJ589865 AMF589831:AMF589865 AWB589831:AWB589865 BFX589831:BFX589865 BPT589831:BPT589865 BZP589831:BZP589865 CJL589831:CJL589865 CTH589831:CTH589865 DDD589831:DDD589865 DMZ589831:DMZ589865 DWV589831:DWV589865 EGR589831:EGR589865 EQN589831:EQN589865 FAJ589831:FAJ589865 FKF589831:FKF589865 FUB589831:FUB589865 GDX589831:GDX589865 GNT589831:GNT589865 GXP589831:GXP589865 HHL589831:HHL589865 HRH589831:HRH589865 IBD589831:IBD589865 IKZ589831:IKZ589865 IUV589831:IUV589865 JER589831:JER589865 JON589831:JON589865 JYJ589831:JYJ589865 KIF589831:KIF589865 KSB589831:KSB589865 LBX589831:LBX589865 LLT589831:LLT589865 LVP589831:LVP589865 MFL589831:MFL589865 MPH589831:MPH589865 MZD589831:MZD589865 NIZ589831:NIZ589865 NSV589831:NSV589865 OCR589831:OCR589865 OMN589831:OMN589865 OWJ589831:OWJ589865 PGF589831:PGF589865 PQB589831:PQB589865 PZX589831:PZX589865 QJT589831:QJT589865 QTP589831:QTP589865 RDL589831:RDL589865 RNH589831:RNH589865 RXD589831:RXD589865 SGZ589831:SGZ589865 SQV589831:SQV589865 TAR589831:TAR589865 TKN589831:TKN589865 TUJ589831:TUJ589865 UEF589831:UEF589865 UOB589831:UOB589865 UXX589831:UXX589865 VHT589831:VHT589865 VRP589831:VRP589865 WBL589831:WBL589865 WLH589831:WLH589865 WVD589831:WVD589865 IR655367:IR655401 SN655367:SN655401 ACJ655367:ACJ655401 AMF655367:AMF655401 AWB655367:AWB655401 BFX655367:BFX655401 BPT655367:BPT655401 BZP655367:BZP655401 CJL655367:CJL655401 CTH655367:CTH655401 DDD655367:DDD655401 DMZ655367:DMZ655401 DWV655367:DWV655401 EGR655367:EGR655401 EQN655367:EQN655401 FAJ655367:FAJ655401 FKF655367:FKF655401 FUB655367:FUB655401 GDX655367:GDX655401 GNT655367:GNT655401 GXP655367:GXP655401 HHL655367:HHL655401 HRH655367:HRH655401 IBD655367:IBD655401 IKZ655367:IKZ655401 IUV655367:IUV655401 JER655367:JER655401 JON655367:JON655401 JYJ655367:JYJ655401 KIF655367:KIF655401 KSB655367:KSB655401 LBX655367:LBX655401 LLT655367:LLT655401 LVP655367:LVP655401 MFL655367:MFL655401 MPH655367:MPH655401 MZD655367:MZD655401 NIZ655367:NIZ655401 NSV655367:NSV655401 OCR655367:OCR655401 OMN655367:OMN655401 OWJ655367:OWJ655401 PGF655367:PGF655401 PQB655367:PQB655401 PZX655367:PZX655401 QJT655367:QJT655401 QTP655367:QTP655401 RDL655367:RDL655401 RNH655367:RNH655401 RXD655367:RXD655401 SGZ655367:SGZ655401 SQV655367:SQV655401 TAR655367:TAR655401 TKN655367:TKN655401 TUJ655367:TUJ655401 UEF655367:UEF655401 UOB655367:UOB655401 UXX655367:UXX655401 VHT655367:VHT655401 VRP655367:VRP655401 WBL655367:WBL655401 WLH655367:WLH655401 WVD655367:WVD655401 IR720903:IR720937 SN720903:SN720937 ACJ720903:ACJ720937 AMF720903:AMF720937 AWB720903:AWB720937 BFX720903:BFX720937 BPT720903:BPT720937 BZP720903:BZP720937 CJL720903:CJL720937 CTH720903:CTH720937 DDD720903:DDD720937 DMZ720903:DMZ720937 DWV720903:DWV720937 EGR720903:EGR720937 EQN720903:EQN720937 FAJ720903:FAJ720937 FKF720903:FKF720937 FUB720903:FUB720937 GDX720903:GDX720937 GNT720903:GNT720937 GXP720903:GXP720937 HHL720903:HHL720937 HRH720903:HRH720937 IBD720903:IBD720937 IKZ720903:IKZ720937 IUV720903:IUV720937 JER720903:JER720937 JON720903:JON720937 JYJ720903:JYJ720937 KIF720903:KIF720937 KSB720903:KSB720937 LBX720903:LBX720937 LLT720903:LLT720937 LVP720903:LVP720937 MFL720903:MFL720937 MPH720903:MPH720937 MZD720903:MZD720937 NIZ720903:NIZ720937 NSV720903:NSV720937 OCR720903:OCR720937 OMN720903:OMN720937 OWJ720903:OWJ720937 PGF720903:PGF720937 PQB720903:PQB720937 PZX720903:PZX720937 QJT720903:QJT720937 QTP720903:QTP720937 RDL720903:RDL720937 RNH720903:RNH720937 RXD720903:RXD720937 SGZ720903:SGZ720937 SQV720903:SQV720937 TAR720903:TAR720937 TKN720903:TKN720937 TUJ720903:TUJ720937 UEF720903:UEF720937 UOB720903:UOB720937 UXX720903:UXX720937 VHT720903:VHT720937 VRP720903:VRP720937 WBL720903:WBL720937 WLH720903:WLH720937 WVD720903:WVD720937 IR786439:IR786473 SN786439:SN786473 ACJ786439:ACJ786473 AMF786439:AMF786473 AWB786439:AWB786473 BFX786439:BFX786473 BPT786439:BPT786473 BZP786439:BZP786473 CJL786439:CJL786473 CTH786439:CTH786473 DDD786439:DDD786473 DMZ786439:DMZ786473 DWV786439:DWV786473 EGR786439:EGR786473 EQN786439:EQN786473 FAJ786439:FAJ786473 FKF786439:FKF786473 FUB786439:FUB786473 GDX786439:GDX786473 GNT786439:GNT786473 GXP786439:GXP786473 HHL786439:HHL786473 HRH786439:HRH786473 IBD786439:IBD786473 IKZ786439:IKZ786473 IUV786439:IUV786473 JER786439:JER786473 JON786439:JON786473 JYJ786439:JYJ786473 KIF786439:KIF786473 KSB786439:KSB786473 LBX786439:LBX786473 LLT786439:LLT786473 LVP786439:LVP786473 MFL786439:MFL786473 MPH786439:MPH786473 MZD786439:MZD786473 NIZ786439:NIZ786473 NSV786439:NSV786473 OCR786439:OCR786473 OMN786439:OMN786473 OWJ786439:OWJ786473 PGF786439:PGF786473 PQB786439:PQB786473 PZX786439:PZX786473 QJT786439:QJT786473 QTP786439:QTP786473 RDL786439:RDL786473 RNH786439:RNH786473 RXD786439:RXD786473 SGZ786439:SGZ786473 SQV786439:SQV786473 TAR786439:TAR786473 TKN786439:TKN786473 TUJ786439:TUJ786473 UEF786439:UEF786473 UOB786439:UOB786473 UXX786439:UXX786473 VHT786439:VHT786473 VRP786439:VRP786473 WBL786439:WBL786473 WLH786439:WLH786473 WVD786439:WVD786473 IR851975:IR852009 SN851975:SN852009 ACJ851975:ACJ852009 AMF851975:AMF852009 AWB851975:AWB852009 BFX851975:BFX852009 BPT851975:BPT852009 BZP851975:BZP852009 CJL851975:CJL852009 CTH851975:CTH852009 DDD851975:DDD852009 DMZ851975:DMZ852009 DWV851975:DWV852009 EGR851975:EGR852009 EQN851975:EQN852009 FAJ851975:FAJ852009 FKF851975:FKF852009 FUB851975:FUB852009 GDX851975:GDX852009 GNT851975:GNT852009 GXP851975:GXP852009 HHL851975:HHL852009 HRH851975:HRH852009 IBD851975:IBD852009 IKZ851975:IKZ852009 IUV851975:IUV852009 JER851975:JER852009 JON851975:JON852009 JYJ851975:JYJ852009 KIF851975:KIF852009 KSB851975:KSB852009 LBX851975:LBX852009 LLT851975:LLT852009 LVP851975:LVP852009 MFL851975:MFL852009 MPH851975:MPH852009 MZD851975:MZD852009 NIZ851975:NIZ852009 NSV851975:NSV852009 OCR851975:OCR852009 OMN851975:OMN852009 OWJ851975:OWJ852009 PGF851975:PGF852009 PQB851975:PQB852009 PZX851975:PZX852009 QJT851975:QJT852009 QTP851975:QTP852009 RDL851975:RDL852009 RNH851975:RNH852009 RXD851975:RXD852009 SGZ851975:SGZ852009 SQV851975:SQV852009 TAR851975:TAR852009 TKN851975:TKN852009 TUJ851975:TUJ852009 UEF851975:UEF852009 UOB851975:UOB852009 UXX851975:UXX852009 VHT851975:VHT852009 VRP851975:VRP852009 WBL851975:WBL852009 WLH851975:WLH852009 WVD851975:WVD852009 IR917511:IR917545 SN917511:SN917545 ACJ917511:ACJ917545 AMF917511:AMF917545 AWB917511:AWB917545 BFX917511:BFX917545 BPT917511:BPT917545 BZP917511:BZP917545 CJL917511:CJL917545 CTH917511:CTH917545 DDD917511:DDD917545 DMZ917511:DMZ917545 DWV917511:DWV917545 EGR917511:EGR917545 EQN917511:EQN917545 FAJ917511:FAJ917545 FKF917511:FKF917545 FUB917511:FUB917545 GDX917511:GDX917545 GNT917511:GNT917545 GXP917511:GXP917545 HHL917511:HHL917545 HRH917511:HRH917545 IBD917511:IBD917545 IKZ917511:IKZ917545 IUV917511:IUV917545 JER917511:JER917545 JON917511:JON917545 JYJ917511:JYJ917545 KIF917511:KIF917545 KSB917511:KSB917545 LBX917511:LBX917545 LLT917511:LLT917545 LVP917511:LVP917545 MFL917511:MFL917545 MPH917511:MPH917545 MZD917511:MZD917545 NIZ917511:NIZ917545 NSV917511:NSV917545 OCR917511:OCR917545 OMN917511:OMN917545 OWJ917511:OWJ917545 PGF917511:PGF917545 PQB917511:PQB917545 PZX917511:PZX917545 QJT917511:QJT917545 QTP917511:QTP917545 RDL917511:RDL917545 RNH917511:RNH917545 RXD917511:RXD917545 SGZ917511:SGZ917545 SQV917511:SQV917545 TAR917511:TAR917545 TKN917511:TKN917545 TUJ917511:TUJ917545 UEF917511:UEF917545 UOB917511:UOB917545 UXX917511:UXX917545 VHT917511:VHT917545 VRP917511:VRP917545 WBL917511:WBL917545 WLH917511:WLH917545 WVD917511:WVD917545 IR983047:IR983081 SN983047:SN983081 ACJ983047:ACJ983081 AMF983047:AMF983081 AWB983047:AWB983081 BFX983047:BFX983081 BPT983047:BPT983081 BZP983047:BZP983081 CJL983047:CJL983081 CTH983047:CTH983081 DDD983047:DDD983081 DMZ983047:DMZ983081 DWV983047:DWV983081 EGR983047:EGR983081 EQN983047:EQN983081 FAJ983047:FAJ983081 FKF983047:FKF983081 FUB983047:FUB983081 GDX983047:GDX983081 GNT983047:GNT983081 GXP983047:GXP983081 HHL983047:HHL983081 HRH983047:HRH983081 IBD983047:IBD983081 IKZ983047:IKZ983081 IUV983047:IUV983081 JER983047:JER983081 JON983047:JON983081 JYJ983047:JYJ983081 KIF983047:KIF983081 KSB983047:KSB983081 LBX983047:LBX983081 LLT983047:LLT983081 LVP983047:LVP983081 MFL983047:MFL983081 MPH983047:MPH983081 MZD983047:MZD983081 NIZ983047:NIZ983081 NSV983047:NSV983081 OCR983047:OCR983081 OMN983047:OMN983081 OWJ983047:OWJ983081 PGF983047:PGF983081 PQB983047:PQB983081 PZX983047:PZX983081 QJT983047:QJT983081 QTP983047:QTP983081 RDL983047:RDL983081 RNH983047:RNH983081 RXD983047:RXD983081 SGZ983047:SGZ983081 SQV983047:SQV983081 TAR983047:TAR983081 TKN983047:TKN983081 TUJ983047:TUJ983081 UEF983047:UEF983081 UOB983047:UOB983081 UXX983047:UXX983081 VHT983047:VHT983081 VRP983047:VRP983081 WBL983047:WBL983081 WLH983047:WLH983081 WVD983047:WVD983081 IU15:IU28 SQ15:SQ28 ACM15:ACM28 AMI15:AMI28 AWE15:AWE28 BGA15:BGA28 BPW15:BPW28 BZS15:BZS28 CJO15:CJO28 CTK15:CTK28 DDG15:DDG28 DNC15:DNC28 DWY15:DWY28 EGU15:EGU28 EQQ15:EQQ28 FAM15:FAM28 FKI15:FKI28 FUE15:FUE28 GEA15:GEA28 GNW15:GNW28 GXS15:GXS28 HHO15:HHO28 HRK15:HRK28 IBG15:IBG28 ILC15:ILC28 IUY15:IUY28 JEU15:JEU28 JOQ15:JOQ28 JYM15:JYM28 KII15:KII28 KSE15:KSE28 LCA15:LCA28 LLW15:LLW28 LVS15:LVS28 MFO15:MFO28 MPK15:MPK28 MZG15:MZG28 NJC15:NJC28 NSY15:NSY28 OCU15:OCU28 OMQ15:OMQ28 OWM15:OWM28 PGI15:PGI28 PQE15:PQE28 QAA15:QAA28 QJW15:QJW28 QTS15:QTS28 RDO15:RDO28 RNK15:RNK28 RXG15:RXG28 SHC15:SHC28 SQY15:SQY28 TAU15:TAU28 TKQ15:TKQ28 TUM15:TUM28 UEI15:UEI28 UOE15:UOE28 UYA15:UYA28 VHW15:VHW28 VRS15:VRS28 WBO15:WBO28 WLK15:WLK28 WVG15:WVG28 IT65543:IT65577 SP65543:SP65577 ACL65543:ACL65577 AMH65543:AMH65577 AWD65543:AWD65577 BFZ65543:BFZ65577 BPV65543:BPV65577 BZR65543:BZR65577 CJN65543:CJN65577 CTJ65543:CTJ65577 DDF65543:DDF65577 DNB65543:DNB65577 DWX65543:DWX65577 EGT65543:EGT65577 EQP65543:EQP65577 FAL65543:FAL65577 FKH65543:FKH65577 FUD65543:FUD65577 GDZ65543:GDZ65577 GNV65543:GNV65577 GXR65543:GXR65577 HHN65543:HHN65577 HRJ65543:HRJ65577 IBF65543:IBF65577 ILB65543:ILB65577 IUX65543:IUX65577 JET65543:JET65577 JOP65543:JOP65577 JYL65543:JYL65577 KIH65543:KIH65577 KSD65543:KSD65577 LBZ65543:LBZ65577 LLV65543:LLV65577 LVR65543:LVR65577 MFN65543:MFN65577 MPJ65543:MPJ65577 MZF65543:MZF65577 NJB65543:NJB65577 NSX65543:NSX65577 OCT65543:OCT65577 OMP65543:OMP65577 OWL65543:OWL65577 PGH65543:PGH65577 PQD65543:PQD65577 PZZ65543:PZZ65577 QJV65543:QJV65577 QTR65543:QTR65577 RDN65543:RDN65577 RNJ65543:RNJ65577 RXF65543:RXF65577 SHB65543:SHB65577 SQX65543:SQX65577 TAT65543:TAT65577 TKP65543:TKP65577 TUL65543:TUL65577 UEH65543:UEH65577 UOD65543:UOD65577 UXZ65543:UXZ65577 VHV65543:VHV65577 VRR65543:VRR65577 WBN65543:WBN65577 WLJ65543:WLJ65577 WVF65543:WVF65577 IT131079:IT131113 SP131079:SP131113 ACL131079:ACL131113 AMH131079:AMH131113 AWD131079:AWD131113 BFZ131079:BFZ131113 BPV131079:BPV131113 BZR131079:BZR131113 CJN131079:CJN131113 CTJ131079:CTJ131113 DDF131079:DDF131113 DNB131079:DNB131113 DWX131079:DWX131113 EGT131079:EGT131113 EQP131079:EQP131113 FAL131079:FAL131113 FKH131079:FKH131113 FUD131079:FUD131113 GDZ131079:GDZ131113 GNV131079:GNV131113 GXR131079:GXR131113 HHN131079:HHN131113 HRJ131079:HRJ131113 IBF131079:IBF131113 ILB131079:ILB131113 IUX131079:IUX131113 JET131079:JET131113 JOP131079:JOP131113 JYL131079:JYL131113 KIH131079:KIH131113 KSD131079:KSD131113 LBZ131079:LBZ131113 LLV131079:LLV131113 LVR131079:LVR131113 MFN131079:MFN131113 MPJ131079:MPJ131113 MZF131079:MZF131113 NJB131079:NJB131113 NSX131079:NSX131113 OCT131079:OCT131113 OMP131079:OMP131113 OWL131079:OWL131113 PGH131079:PGH131113 PQD131079:PQD131113 PZZ131079:PZZ131113 QJV131079:QJV131113 QTR131079:QTR131113 RDN131079:RDN131113 RNJ131079:RNJ131113 RXF131079:RXF131113 SHB131079:SHB131113 SQX131079:SQX131113 TAT131079:TAT131113 TKP131079:TKP131113 TUL131079:TUL131113 UEH131079:UEH131113 UOD131079:UOD131113 UXZ131079:UXZ131113 VHV131079:VHV131113 VRR131079:VRR131113 WBN131079:WBN131113 WLJ131079:WLJ131113 WVF131079:WVF131113 IT196615:IT196649 SP196615:SP196649 ACL196615:ACL196649 AMH196615:AMH196649 AWD196615:AWD196649 BFZ196615:BFZ196649 BPV196615:BPV196649 BZR196615:BZR196649 CJN196615:CJN196649 CTJ196615:CTJ196649 DDF196615:DDF196649 DNB196615:DNB196649 DWX196615:DWX196649 EGT196615:EGT196649 EQP196615:EQP196649 FAL196615:FAL196649 FKH196615:FKH196649 FUD196615:FUD196649 GDZ196615:GDZ196649 GNV196615:GNV196649 GXR196615:GXR196649 HHN196615:HHN196649 HRJ196615:HRJ196649 IBF196615:IBF196649 ILB196615:ILB196649 IUX196615:IUX196649 JET196615:JET196649 JOP196615:JOP196649 JYL196615:JYL196649 KIH196615:KIH196649 KSD196615:KSD196649 LBZ196615:LBZ196649 LLV196615:LLV196649 LVR196615:LVR196649 MFN196615:MFN196649 MPJ196615:MPJ196649 MZF196615:MZF196649 NJB196615:NJB196649 NSX196615:NSX196649 OCT196615:OCT196649 OMP196615:OMP196649 OWL196615:OWL196649 PGH196615:PGH196649 PQD196615:PQD196649 PZZ196615:PZZ196649 QJV196615:QJV196649 QTR196615:QTR196649 RDN196615:RDN196649 RNJ196615:RNJ196649 RXF196615:RXF196649 SHB196615:SHB196649 SQX196615:SQX196649 TAT196615:TAT196649 TKP196615:TKP196649 TUL196615:TUL196649 UEH196615:UEH196649 UOD196615:UOD196649 UXZ196615:UXZ196649 VHV196615:VHV196649 VRR196615:VRR196649 WBN196615:WBN196649 WLJ196615:WLJ196649 WVF196615:WVF196649 IT262151:IT262185 SP262151:SP262185 ACL262151:ACL262185 AMH262151:AMH262185 AWD262151:AWD262185 BFZ262151:BFZ262185 BPV262151:BPV262185 BZR262151:BZR262185 CJN262151:CJN262185 CTJ262151:CTJ262185 DDF262151:DDF262185 DNB262151:DNB262185 DWX262151:DWX262185 EGT262151:EGT262185 EQP262151:EQP262185 FAL262151:FAL262185 FKH262151:FKH262185 FUD262151:FUD262185 GDZ262151:GDZ262185 GNV262151:GNV262185 GXR262151:GXR262185 HHN262151:HHN262185 HRJ262151:HRJ262185 IBF262151:IBF262185 ILB262151:ILB262185 IUX262151:IUX262185 JET262151:JET262185 JOP262151:JOP262185 JYL262151:JYL262185 KIH262151:KIH262185 KSD262151:KSD262185 LBZ262151:LBZ262185 LLV262151:LLV262185 LVR262151:LVR262185 MFN262151:MFN262185 MPJ262151:MPJ262185 MZF262151:MZF262185 NJB262151:NJB262185 NSX262151:NSX262185 OCT262151:OCT262185 OMP262151:OMP262185 OWL262151:OWL262185 PGH262151:PGH262185 PQD262151:PQD262185 PZZ262151:PZZ262185 QJV262151:QJV262185 QTR262151:QTR262185 RDN262151:RDN262185 RNJ262151:RNJ262185 RXF262151:RXF262185 SHB262151:SHB262185 SQX262151:SQX262185 TAT262151:TAT262185 TKP262151:TKP262185 TUL262151:TUL262185 UEH262151:UEH262185 UOD262151:UOD262185 UXZ262151:UXZ262185 VHV262151:VHV262185 VRR262151:VRR262185 WBN262151:WBN262185 WLJ262151:WLJ262185 WVF262151:WVF262185 IT327687:IT327721 SP327687:SP327721 ACL327687:ACL327721 AMH327687:AMH327721 AWD327687:AWD327721 BFZ327687:BFZ327721 BPV327687:BPV327721 BZR327687:BZR327721 CJN327687:CJN327721 CTJ327687:CTJ327721 DDF327687:DDF327721 DNB327687:DNB327721 DWX327687:DWX327721 EGT327687:EGT327721 EQP327687:EQP327721 FAL327687:FAL327721 FKH327687:FKH327721 FUD327687:FUD327721 GDZ327687:GDZ327721 GNV327687:GNV327721 GXR327687:GXR327721 HHN327687:HHN327721 HRJ327687:HRJ327721 IBF327687:IBF327721 ILB327687:ILB327721 IUX327687:IUX327721 JET327687:JET327721 JOP327687:JOP327721 JYL327687:JYL327721 KIH327687:KIH327721 KSD327687:KSD327721 LBZ327687:LBZ327721 LLV327687:LLV327721 LVR327687:LVR327721 MFN327687:MFN327721 MPJ327687:MPJ327721 MZF327687:MZF327721 NJB327687:NJB327721 NSX327687:NSX327721 OCT327687:OCT327721 OMP327687:OMP327721 OWL327687:OWL327721 PGH327687:PGH327721 PQD327687:PQD327721 PZZ327687:PZZ327721 QJV327687:QJV327721 QTR327687:QTR327721 RDN327687:RDN327721 RNJ327687:RNJ327721 RXF327687:RXF327721 SHB327687:SHB327721 SQX327687:SQX327721 TAT327687:TAT327721 TKP327687:TKP327721 TUL327687:TUL327721 UEH327687:UEH327721 UOD327687:UOD327721 UXZ327687:UXZ327721 VHV327687:VHV327721 VRR327687:VRR327721 WBN327687:WBN327721 WLJ327687:WLJ327721 WVF327687:WVF327721 IT393223:IT393257 SP393223:SP393257 ACL393223:ACL393257 AMH393223:AMH393257 AWD393223:AWD393257 BFZ393223:BFZ393257 BPV393223:BPV393257 BZR393223:BZR393257 CJN393223:CJN393257 CTJ393223:CTJ393257 DDF393223:DDF393257 DNB393223:DNB393257 DWX393223:DWX393257 EGT393223:EGT393257 EQP393223:EQP393257 FAL393223:FAL393257 FKH393223:FKH393257 FUD393223:FUD393257 GDZ393223:GDZ393257 GNV393223:GNV393257 GXR393223:GXR393257 HHN393223:HHN393257 HRJ393223:HRJ393257 IBF393223:IBF393257 ILB393223:ILB393257 IUX393223:IUX393257 JET393223:JET393257 JOP393223:JOP393257 JYL393223:JYL393257 KIH393223:KIH393257 KSD393223:KSD393257 LBZ393223:LBZ393257 LLV393223:LLV393257 LVR393223:LVR393257 MFN393223:MFN393257 MPJ393223:MPJ393257 MZF393223:MZF393257 NJB393223:NJB393257 NSX393223:NSX393257 OCT393223:OCT393257 OMP393223:OMP393257 OWL393223:OWL393257 PGH393223:PGH393257 PQD393223:PQD393257 PZZ393223:PZZ393257 QJV393223:QJV393257 QTR393223:QTR393257 RDN393223:RDN393257 RNJ393223:RNJ393257 RXF393223:RXF393257 SHB393223:SHB393257 SQX393223:SQX393257 TAT393223:TAT393257 TKP393223:TKP393257 TUL393223:TUL393257 UEH393223:UEH393257 UOD393223:UOD393257 UXZ393223:UXZ393257 VHV393223:VHV393257 VRR393223:VRR393257 WBN393223:WBN393257 WLJ393223:WLJ393257 WVF393223:WVF393257 IT458759:IT458793 SP458759:SP458793 ACL458759:ACL458793 AMH458759:AMH458793 AWD458759:AWD458793 BFZ458759:BFZ458793 BPV458759:BPV458793 BZR458759:BZR458793 CJN458759:CJN458793 CTJ458759:CTJ458793 DDF458759:DDF458793 DNB458759:DNB458793 DWX458759:DWX458793 EGT458759:EGT458793 EQP458759:EQP458793 FAL458759:FAL458793 FKH458759:FKH458793 FUD458759:FUD458793 GDZ458759:GDZ458793 GNV458759:GNV458793 GXR458759:GXR458793 HHN458759:HHN458793 HRJ458759:HRJ458793 IBF458759:IBF458793 ILB458759:ILB458793 IUX458759:IUX458793 JET458759:JET458793 JOP458759:JOP458793 JYL458759:JYL458793 KIH458759:KIH458793 KSD458759:KSD458793 LBZ458759:LBZ458793 LLV458759:LLV458793 LVR458759:LVR458793 MFN458759:MFN458793 MPJ458759:MPJ458793 MZF458759:MZF458793 NJB458759:NJB458793 NSX458759:NSX458793 OCT458759:OCT458793 OMP458759:OMP458793 OWL458759:OWL458793 PGH458759:PGH458793 PQD458759:PQD458793 PZZ458759:PZZ458793 QJV458759:QJV458793 QTR458759:QTR458793 RDN458759:RDN458793 RNJ458759:RNJ458793 RXF458759:RXF458793 SHB458759:SHB458793 SQX458759:SQX458793 TAT458759:TAT458793 TKP458759:TKP458793 TUL458759:TUL458793 UEH458759:UEH458793 UOD458759:UOD458793 UXZ458759:UXZ458793 VHV458759:VHV458793 VRR458759:VRR458793 WBN458759:WBN458793 WLJ458759:WLJ458793 WVF458759:WVF458793 IT524295:IT524329 SP524295:SP524329 ACL524295:ACL524329 AMH524295:AMH524329 AWD524295:AWD524329 BFZ524295:BFZ524329 BPV524295:BPV524329 BZR524295:BZR524329 CJN524295:CJN524329 CTJ524295:CTJ524329 DDF524295:DDF524329 DNB524295:DNB524329 DWX524295:DWX524329 EGT524295:EGT524329 EQP524295:EQP524329 FAL524295:FAL524329 FKH524295:FKH524329 FUD524295:FUD524329 GDZ524295:GDZ524329 GNV524295:GNV524329 GXR524295:GXR524329 HHN524295:HHN524329 HRJ524295:HRJ524329 IBF524295:IBF524329 ILB524295:ILB524329 IUX524295:IUX524329 JET524295:JET524329 JOP524295:JOP524329 JYL524295:JYL524329 KIH524295:KIH524329 KSD524295:KSD524329 LBZ524295:LBZ524329 LLV524295:LLV524329 LVR524295:LVR524329 MFN524295:MFN524329 MPJ524295:MPJ524329 MZF524295:MZF524329 NJB524295:NJB524329 NSX524295:NSX524329 OCT524295:OCT524329 OMP524295:OMP524329 OWL524295:OWL524329 PGH524295:PGH524329 PQD524295:PQD524329 PZZ524295:PZZ524329 QJV524295:QJV524329 QTR524295:QTR524329 RDN524295:RDN524329 RNJ524295:RNJ524329 RXF524295:RXF524329 SHB524295:SHB524329 SQX524295:SQX524329 TAT524295:TAT524329 TKP524295:TKP524329 TUL524295:TUL524329 UEH524295:UEH524329 UOD524295:UOD524329 UXZ524295:UXZ524329 VHV524295:VHV524329 VRR524295:VRR524329 WBN524295:WBN524329 WLJ524295:WLJ524329 WVF524295:WVF524329 IT589831:IT589865 SP589831:SP589865 ACL589831:ACL589865 AMH589831:AMH589865 AWD589831:AWD589865 BFZ589831:BFZ589865 BPV589831:BPV589865 BZR589831:BZR589865 CJN589831:CJN589865 CTJ589831:CTJ589865 DDF589831:DDF589865 DNB589831:DNB589865 DWX589831:DWX589865 EGT589831:EGT589865 EQP589831:EQP589865 FAL589831:FAL589865 FKH589831:FKH589865 FUD589831:FUD589865 GDZ589831:GDZ589865 GNV589831:GNV589865 GXR589831:GXR589865 HHN589831:HHN589865 HRJ589831:HRJ589865 IBF589831:IBF589865 ILB589831:ILB589865 IUX589831:IUX589865 JET589831:JET589865 JOP589831:JOP589865 JYL589831:JYL589865 KIH589831:KIH589865 KSD589831:KSD589865 LBZ589831:LBZ589865 LLV589831:LLV589865 LVR589831:LVR589865 MFN589831:MFN589865 MPJ589831:MPJ589865 MZF589831:MZF589865 NJB589831:NJB589865 NSX589831:NSX589865 OCT589831:OCT589865 OMP589831:OMP589865 OWL589831:OWL589865 PGH589831:PGH589865 PQD589831:PQD589865 PZZ589831:PZZ589865 QJV589831:QJV589865 QTR589831:QTR589865 RDN589831:RDN589865 RNJ589831:RNJ589865 RXF589831:RXF589865 SHB589831:SHB589865 SQX589831:SQX589865 TAT589831:TAT589865 TKP589831:TKP589865 TUL589831:TUL589865 UEH589831:UEH589865 UOD589831:UOD589865 UXZ589831:UXZ589865 VHV589831:VHV589865 VRR589831:VRR589865 WBN589831:WBN589865 WLJ589831:WLJ589865 WVF589831:WVF589865 IT655367:IT655401 SP655367:SP655401 ACL655367:ACL655401 AMH655367:AMH655401 AWD655367:AWD655401 BFZ655367:BFZ655401 BPV655367:BPV655401 BZR655367:BZR655401 CJN655367:CJN655401 CTJ655367:CTJ655401 DDF655367:DDF655401 DNB655367:DNB655401 DWX655367:DWX655401 EGT655367:EGT655401 EQP655367:EQP655401 FAL655367:FAL655401 FKH655367:FKH655401 FUD655367:FUD655401 GDZ655367:GDZ655401 GNV655367:GNV655401 GXR655367:GXR655401 HHN655367:HHN655401 HRJ655367:HRJ655401 IBF655367:IBF655401 ILB655367:ILB655401 IUX655367:IUX655401 JET655367:JET655401 JOP655367:JOP655401 JYL655367:JYL655401 KIH655367:KIH655401 KSD655367:KSD655401 LBZ655367:LBZ655401 LLV655367:LLV655401 LVR655367:LVR655401 MFN655367:MFN655401 MPJ655367:MPJ655401 MZF655367:MZF655401 NJB655367:NJB655401 NSX655367:NSX655401 OCT655367:OCT655401 OMP655367:OMP655401 OWL655367:OWL655401 PGH655367:PGH655401 PQD655367:PQD655401 PZZ655367:PZZ655401 QJV655367:QJV655401 QTR655367:QTR655401 RDN655367:RDN655401 RNJ655367:RNJ655401 RXF655367:RXF655401 SHB655367:SHB655401 SQX655367:SQX655401 TAT655367:TAT655401 TKP655367:TKP655401 TUL655367:TUL655401 UEH655367:UEH655401 UOD655367:UOD655401 UXZ655367:UXZ655401 VHV655367:VHV655401 VRR655367:VRR655401 WBN655367:WBN655401 WLJ655367:WLJ655401 WVF655367:WVF655401 IT720903:IT720937 SP720903:SP720937 ACL720903:ACL720937 AMH720903:AMH720937 AWD720903:AWD720937 BFZ720903:BFZ720937 BPV720903:BPV720937 BZR720903:BZR720937 CJN720903:CJN720937 CTJ720903:CTJ720937 DDF720903:DDF720937 DNB720903:DNB720937 DWX720903:DWX720937 EGT720903:EGT720937 EQP720903:EQP720937 FAL720903:FAL720937 FKH720903:FKH720937 FUD720903:FUD720937 GDZ720903:GDZ720937 GNV720903:GNV720937 GXR720903:GXR720937 HHN720903:HHN720937 HRJ720903:HRJ720937 IBF720903:IBF720937 ILB720903:ILB720937 IUX720903:IUX720937 JET720903:JET720937 JOP720903:JOP720937 JYL720903:JYL720937 KIH720903:KIH720937 KSD720903:KSD720937 LBZ720903:LBZ720937 LLV720903:LLV720937 LVR720903:LVR720937 MFN720903:MFN720937 MPJ720903:MPJ720937 MZF720903:MZF720937 NJB720903:NJB720937 NSX720903:NSX720937 OCT720903:OCT720937 OMP720903:OMP720937 OWL720903:OWL720937 PGH720903:PGH720937 PQD720903:PQD720937 PZZ720903:PZZ720937 QJV720903:QJV720937 QTR720903:QTR720937 RDN720903:RDN720937 RNJ720903:RNJ720937 RXF720903:RXF720937 SHB720903:SHB720937 SQX720903:SQX720937 TAT720903:TAT720937 TKP720903:TKP720937 TUL720903:TUL720937 UEH720903:UEH720937 UOD720903:UOD720937 UXZ720903:UXZ720937 VHV720903:VHV720937 VRR720903:VRR720937 WBN720903:WBN720937 WLJ720903:WLJ720937 WVF720903:WVF720937 IT786439:IT786473 SP786439:SP786473 ACL786439:ACL786473 AMH786439:AMH786473 AWD786439:AWD786473 BFZ786439:BFZ786473 BPV786439:BPV786473 BZR786439:BZR786473 CJN786439:CJN786473 CTJ786439:CTJ786473 DDF786439:DDF786473 DNB786439:DNB786473 DWX786439:DWX786473 EGT786439:EGT786473 EQP786439:EQP786473 FAL786439:FAL786473 FKH786439:FKH786473 FUD786439:FUD786473 GDZ786439:GDZ786473 GNV786439:GNV786473 GXR786439:GXR786473 HHN786439:HHN786473 HRJ786439:HRJ786473 IBF786439:IBF786473 ILB786439:ILB786473 IUX786439:IUX786473 JET786439:JET786473 JOP786439:JOP786473 JYL786439:JYL786473 KIH786439:KIH786473 KSD786439:KSD786473 LBZ786439:LBZ786473 LLV786439:LLV786473 LVR786439:LVR786473 MFN786439:MFN786473 MPJ786439:MPJ786473 MZF786439:MZF786473 NJB786439:NJB786473 NSX786439:NSX786473 OCT786439:OCT786473 OMP786439:OMP786473 OWL786439:OWL786473 PGH786439:PGH786473 PQD786439:PQD786473 PZZ786439:PZZ786473 QJV786439:QJV786473 QTR786439:QTR786473 RDN786439:RDN786473 RNJ786439:RNJ786473 RXF786439:RXF786473 SHB786439:SHB786473 SQX786439:SQX786473 TAT786439:TAT786473 TKP786439:TKP786473 TUL786439:TUL786473 UEH786439:UEH786473 UOD786439:UOD786473 UXZ786439:UXZ786473 VHV786439:VHV786473 VRR786439:VRR786473 WBN786439:WBN786473 WLJ786439:WLJ786473 WVF786439:WVF786473 IT851975:IT852009 SP851975:SP852009 ACL851975:ACL852009 AMH851975:AMH852009 AWD851975:AWD852009 BFZ851975:BFZ852009 BPV851975:BPV852009 BZR851975:BZR852009 CJN851975:CJN852009 CTJ851975:CTJ852009 DDF851975:DDF852009 DNB851975:DNB852009 DWX851975:DWX852009 EGT851975:EGT852009 EQP851975:EQP852009 FAL851975:FAL852009 FKH851975:FKH852009 FUD851975:FUD852009 GDZ851975:GDZ852009 GNV851975:GNV852009 GXR851975:GXR852009 HHN851975:HHN852009 HRJ851975:HRJ852009 IBF851975:IBF852009 ILB851975:ILB852009 IUX851975:IUX852009 JET851975:JET852009 JOP851975:JOP852009 JYL851975:JYL852009 KIH851975:KIH852009 KSD851975:KSD852009 LBZ851975:LBZ852009 LLV851975:LLV852009 LVR851975:LVR852009 MFN851975:MFN852009 MPJ851975:MPJ852009 MZF851975:MZF852009 NJB851975:NJB852009 NSX851975:NSX852009 OCT851975:OCT852009 OMP851975:OMP852009 OWL851975:OWL852009 PGH851975:PGH852009 PQD851975:PQD852009 PZZ851975:PZZ852009 QJV851975:QJV852009 QTR851975:QTR852009 RDN851975:RDN852009 RNJ851975:RNJ852009 RXF851975:RXF852009 SHB851975:SHB852009 SQX851975:SQX852009 TAT851975:TAT852009 TKP851975:TKP852009 TUL851975:TUL852009 UEH851975:UEH852009 UOD851975:UOD852009 UXZ851975:UXZ852009 VHV851975:VHV852009 VRR851975:VRR852009 WBN851975:WBN852009 WLJ851975:WLJ852009 WVF851975:WVF852009 IT917511:IT917545 SP917511:SP917545 ACL917511:ACL917545 AMH917511:AMH917545 AWD917511:AWD917545 BFZ917511:BFZ917545 BPV917511:BPV917545 BZR917511:BZR917545 CJN917511:CJN917545 CTJ917511:CTJ917545 DDF917511:DDF917545 DNB917511:DNB917545 DWX917511:DWX917545 EGT917511:EGT917545 EQP917511:EQP917545 FAL917511:FAL917545 FKH917511:FKH917545 FUD917511:FUD917545 GDZ917511:GDZ917545 GNV917511:GNV917545 GXR917511:GXR917545 HHN917511:HHN917545 HRJ917511:HRJ917545 IBF917511:IBF917545 ILB917511:ILB917545 IUX917511:IUX917545 JET917511:JET917545 JOP917511:JOP917545 JYL917511:JYL917545 KIH917511:KIH917545 KSD917511:KSD917545 LBZ917511:LBZ917545 LLV917511:LLV917545 LVR917511:LVR917545 MFN917511:MFN917545 MPJ917511:MPJ917545 MZF917511:MZF917545 NJB917511:NJB917545 NSX917511:NSX917545 OCT917511:OCT917545 OMP917511:OMP917545 OWL917511:OWL917545 PGH917511:PGH917545 PQD917511:PQD917545 PZZ917511:PZZ917545 QJV917511:QJV917545 QTR917511:QTR917545 RDN917511:RDN917545 RNJ917511:RNJ917545 RXF917511:RXF917545 SHB917511:SHB917545 SQX917511:SQX917545 TAT917511:TAT917545 TKP917511:TKP917545 TUL917511:TUL917545 UEH917511:UEH917545 UOD917511:UOD917545 UXZ917511:UXZ917545 VHV917511:VHV917545 VRR917511:VRR917545 WBN917511:WBN917545 WLJ917511:WLJ917545 WVF917511:WVF917545 IT983047:IT983081 SP983047:SP983081 ACL983047:ACL983081 AMH983047:AMH983081 AWD983047:AWD983081 BFZ983047:BFZ983081 BPV983047:BPV983081 BZR983047:BZR983081 CJN983047:CJN983081 CTJ983047:CTJ983081 DDF983047:DDF983081 DNB983047:DNB983081 DWX983047:DWX983081 EGT983047:EGT983081 EQP983047:EQP983081 FAL983047:FAL983081 FKH983047:FKH983081 FUD983047:FUD983081 GDZ983047:GDZ983081 GNV983047:GNV983081 GXR983047:GXR983081 HHN983047:HHN983081 HRJ983047:HRJ983081 IBF983047:IBF983081 ILB983047:ILB983081 IUX983047:IUX983081 JET983047:JET983081 JOP983047:JOP983081 JYL983047:JYL983081 KIH983047:KIH983081 KSD983047:KSD983081 LBZ983047:LBZ983081 LLV983047:LLV983081 LVR983047:LVR983081 MFN983047:MFN983081 MPJ983047:MPJ983081 MZF983047:MZF983081 NJB983047:NJB983081 NSX983047:NSX983081 OCT983047:OCT983081 OMP983047:OMP983081 OWL983047:OWL983081 PGH983047:PGH983081 PQD983047:PQD983081 PZZ983047:PZZ983081 QJV983047:QJV983081 QTR983047:QTR983081 RDN983047:RDN983081 RNJ983047:RNJ983081 RXF983047:RXF983081 SHB983047:SHB983081 SQX983047:SQX983081 TAT983047:TAT983081 TKP983047:TKP983081 TUL983047:TUL983081 UEH983047:UEH983081 UOD983047:UOD983081 UXZ983047:UXZ983081 VHV983047:VHV983081 VRR983047:VRR983081 WBN983047:WBN983081 WLJ983047:WLJ983081 WVF983047:WVF983081 WVP983047:WVP983081 IM15:IM28 SI15:SI28 ACE15:ACE28 AMA15:AMA28 AVW15:AVW28 BFS15:BFS28 BPO15:BPO28 BZK15:BZK28 CJG15:CJG28 CTC15:CTC28 DCY15:DCY28 DMU15:DMU28 DWQ15:DWQ28 EGM15:EGM28 EQI15:EQI28 FAE15:FAE28 FKA15:FKA28 FTW15:FTW28 GDS15:GDS28 GNO15:GNO28 GXK15:GXK28 HHG15:HHG28 HRC15:HRC28 IAY15:IAY28 IKU15:IKU28 IUQ15:IUQ28 JEM15:JEM28 JOI15:JOI28 JYE15:JYE28 KIA15:KIA28 KRW15:KRW28 LBS15:LBS28 LLO15:LLO28 LVK15:LVK28 MFG15:MFG28 MPC15:MPC28 MYY15:MYY28 NIU15:NIU28 NSQ15:NSQ28 OCM15:OCM28 OMI15:OMI28 OWE15:OWE28 PGA15:PGA28 PPW15:PPW28 PZS15:PZS28 QJO15:QJO28 QTK15:QTK28 RDG15:RDG28 RNC15:RNC28 RWY15:RWY28 SGU15:SGU28 SQQ15:SQQ28 TAM15:TAM28 TKI15:TKI28 TUE15:TUE28 UEA15:UEA28 UNW15:UNW28 UXS15:UXS28 VHO15:VHO28 VRK15:VRK28 WBG15:WBG28 WLC15:WLC28 WUY15:WUY28 F65574:F65608 IL65543:IL65577 SH65543:SH65577 ACD65543:ACD65577 ALZ65543:ALZ65577 AVV65543:AVV65577 BFR65543:BFR65577 BPN65543:BPN65577 BZJ65543:BZJ65577 CJF65543:CJF65577 CTB65543:CTB65577 DCX65543:DCX65577 DMT65543:DMT65577 DWP65543:DWP65577 EGL65543:EGL65577 EQH65543:EQH65577 FAD65543:FAD65577 FJZ65543:FJZ65577 FTV65543:FTV65577 GDR65543:GDR65577 GNN65543:GNN65577 GXJ65543:GXJ65577 HHF65543:HHF65577 HRB65543:HRB65577 IAX65543:IAX65577 IKT65543:IKT65577 IUP65543:IUP65577 JEL65543:JEL65577 JOH65543:JOH65577 JYD65543:JYD65577 KHZ65543:KHZ65577 KRV65543:KRV65577 LBR65543:LBR65577 LLN65543:LLN65577 LVJ65543:LVJ65577 MFF65543:MFF65577 MPB65543:MPB65577 MYX65543:MYX65577 NIT65543:NIT65577 NSP65543:NSP65577 OCL65543:OCL65577 OMH65543:OMH65577 OWD65543:OWD65577 PFZ65543:PFZ65577 PPV65543:PPV65577 PZR65543:PZR65577 QJN65543:QJN65577 QTJ65543:QTJ65577 RDF65543:RDF65577 RNB65543:RNB65577 RWX65543:RWX65577 SGT65543:SGT65577 SQP65543:SQP65577 TAL65543:TAL65577 TKH65543:TKH65577 TUD65543:TUD65577 UDZ65543:UDZ65577 UNV65543:UNV65577 UXR65543:UXR65577 VHN65543:VHN65577 VRJ65543:VRJ65577 WBF65543:WBF65577 WLB65543:WLB65577 WUX65543:WUX65577 F131110:F131144 IL131079:IL131113 SH131079:SH131113 ACD131079:ACD131113 ALZ131079:ALZ131113 AVV131079:AVV131113 BFR131079:BFR131113 BPN131079:BPN131113 BZJ131079:BZJ131113 CJF131079:CJF131113 CTB131079:CTB131113 DCX131079:DCX131113 DMT131079:DMT131113 DWP131079:DWP131113 EGL131079:EGL131113 EQH131079:EQH131113 FAD131079:FAD131113 FJZ131079:FJZ131113 FTV131079:FTV131113 GDR131079:GDR131113 GNN131079:GNN131113 GXJ131079:GXJ131113 HHF131079:HHF131113 HRB131079:HRB131113 IAX131079:IAX131113 IKT131079:IKT131113 IUP131079:IUP131113 JEL131079:JEL131113 JOH131079:JOH131113 JYD131079:JYD131113 KHZ131079:KHZ131113 KRV131079:KRV131113 LBR131079:LBR131113 LLN131079:LLN131113 LVJ131079:LVJ131113 MFF131079:MFF131113 MPB131079:MPB131113 MYX131079:MYX131113 NIT131079:NIT131113 NSP131079:NSP131113 OCL131079:OCL131113 OMH131079:OMH131113 OWD131079:OWD131113 PFZ131079:PFZ131113 PPV131079:PPV131113 PZR131079:PZR131113 QJN131079:QJN131113 QTJ131079:QTJ131113 RDF131079:RDF131113 RNB131079:RNB131113 RWX131079:RWX131113 SGT131079:SGT131113 SQP131079:SQP131113 TAL131079:TAL131113 TKH131079:TKH131113 TUD131079:TUD131113 UDZ131079:UDZ131113 UNV131079:UNV131113 UXR131079:UXR131113 VHN131079:VHN131113 VRJ131079:VRJ131113 WBF131079:WBF131113 WLB131079:WLB131113 WUX131079:WUX131113 F196646:F196680 IL196615:IL196649 SH196615:SH196649 ACD196615:ACD196649 ALZ196615:ALZ196649 AVV196615:AVV196649 BFR196615:BFR196649 BPN196615:BPN196649 BZJ196615:BZJ196649 CJF196615:CJF196649 CTB196615:CTB196649 DCX196615:DCX196649 DMT196615:DMT196649 DWP196615:DWP196649 EGL196615:EGL196649 EQH196615:EQH196649 FAD196615:FAD196649 FJZ196615:FJZ196649 FTV196615:FTV196649 GDR196615:GDR196649 GNN196615:GNN196649 GXJ196615:GXJ196649 HHF196615:HHF196649 HRB196615:HRB196649 IAX196615:IAX196649 IKT196615:IKT196649 IUP196615:IUP196649 JEL196615:JEL196649 JOH196615:JOH196649 JYD196615:JYD196649 KHZ196615:KHZ196649 KRV196615:KRV196649 LBR196615:LBR196649 LLN196615:LLN196649 LVJ196615:LVJ196649 MFF196615:MFF196649 MPB196615:MPB196649 MYX196615:MYX196649 NIT196615:NIT196649 NSP196615:NSP196649 OCL196615:OCL196649 OMH196615:OMH196649 OWD196615:OWD196649 PFZ196615:PFZ196649 PPV196615:PPV196649 PZR196615:PZR196649 QJN196615:QJN196649 QTJ196615:QTJ196649 RDF196615:RDF196649 RNB196615:RNB196649 RWX196615:RWX196649 SGT196615:SGT196649 SQP196615:SQP196649 TAL196615:TAL196649 TKH196615:TKH196649 TUD196615:TUD196649 UDZ196615:UDZ196649 UNV196615:UNV196649 UXR196615:UXR196649 VHN196615:VHN196649 VRJ196615:VRJ196649 WBF196615:WBF196649 WLB196615:WLB196649 WUX196615:WUX196649 F262182:F262216 IL262151:IL262185 SH262151:SH262185 ACD262151:ACD262185 ALZ262151:ALZ262185 AVV262151:AVV262185 BFR262151:BFR262185 BPN262151:BPN262185 BZJ262151:BZJ262185 CJF262151:CJF262185 CTB262151:CTB262185 DCX262151:DCX262185 DMT262151:DMT262185 DWP262151:DWP262185 EGL262151:EGL262185 EQH262151:EQH262185 FAD262151:FAD262185 FJZ262151:FJZ262185 FTV262151:FTV262185 GDR262151:GDR262185 GNN262151:GNN262185 GXJ262151:GXJ262185 HHF262151:HHF262185 HRB262151:HRB262185 IAX262151:IAX262185 IKT262151:IKT262185 IUP262151:IUP262185 JEL262151:JEL262185 JOH262151:JOH262185 JYD262151:JYD262185 KHZ262151:KHZ262185 KRV262151:KRV262185 LBR262151:LBR262185 LLN262151:LLN262185 LVJ262151:LVJ262185 MFF262151:MFF262185 MPB262151:MPB262185 MYX262151:MYX262185 NIT262151:NIT262185 NSP262151:NSP262185 OCL262151:OCL262185 OMH262151:OMH262185 OWD262151:OWD262185 PFZ262151:PFZ262185 PPV262151:PPV262185 PZR262151:PZR262185 QJN262151:QJN262185 QTJ262151:QTJ262185 RDF262151:RDF262185 RNB262151:RNB262185 RWX262151:RWX262185 SGT262151:SGT262185 SQP262151:SQP262185 TAL262151:TAL262185 TKH262151:TKH262185 TUD262151:TUD262185 UDZ262151:UDZ262185 UNV262151:UNV262185 UXR262151:UXR262185 VHN262151:VHN262185 VRJ262151:VRJ262185 WBF262151:WBF262185 WLB262151:WLB262185 WUX262151:WUX262185 F327718:F327752 IL327687:IL327721 SH327687:SH327721 ACD327687:ACD327721 ALZ327687:ALZ327721 AVV327687:AVV327721 BFR327687:BFR327721 BPN327687:BPN327721 BZJ327687:BZJ327721 CJF327687:CJF327721 CTB327687:CTB327721 DCX327687:DCX327721 DMT327687:DMT327721 DWP327687:DWP327721 EGL327687:EGL327721 EQH327687:EQH327721 FAD327687:FAD327721 FJZ327687:FJZ327721 FTV327687:FTV327721 GDR327687:GDR327721 GNN327687:GNN327721 GXJ327687:GXJ327721 HHF327687:HHF327721 HRB327687:HRB327721 IAX327687:IAX327721 IKT327687:IKT327721 IUP327687:IUP327721 JEL327687:JEL327721 JOH327687:JOH327721 JYD327687:JYD327721 KHZ327687:KHZ327721 KRV327687:KRV327721 LBR327687:LBR327721 LLN327687:LLN327721 LVJ327687:LVJ327721 MFF327687:MFF327721 MPB327687:MPB327721 MYX327687:MYX327721 NIT327687:NIT327721 NSP327687:NSP327721 OCL327687:OCL327721 OMH327687:OMH327721 OWD327687:OWD327721 PFZ327687:PFZ327721 PPV327687:PPV327721 PZR327687:PZR327721 QJN327687:QJN327721 QTJ327687:QTJ327721 RDF327687:RDF327721 RNB327687:RNB327721 RWX327687:RWX327721 SGT327687:SGT327721 SQP327687:SQP327721 TAL327687:TAL327721 TKH327687:TKH327721 TUD327687:TUD327721 UDZ327687:UDZ327721 UNV327687:UNV327721 UXR327687:UXR327721 VHN327687:VHN327721 VRJ327687:VRJ327721 WBF327687:WBF327721 WLB327687:WLB327721 WUX327687:WUX327721 F393254:F393288 IL393223:IL393257 SH393223:SH393257 ACD393223:ACD393257 ALZ393223:ALZ393257 AVV393223:AVV393257 BFR393223:BFR393257 BPN393223:BPN393257 BZJ393223:BZJ393257 CJF393223:CJF393257 CTB393223:CTB393257 DCX393223:DCX393257 DMT393223:DMT393257 DWP393223:DWP393257 EGL393223:EGL393257 EQH393223:EQH393257 FAD393223:FAD393257 FJZ393223:FJZ393257 FTV393223:FTV393257 GDR393223:GDR393257 GNN393223:GNN393257 GXJ393223:GXJ393257 HHF393223:HHF393257 HRB393223:HRB393257 IAX393223:IAX393257 IKT393223:IKT393257 IUP393223:IUP393257 JEL393223:JEL393257 JOH393223:JOH393257 JYD393223:JYD393257 KHZ393223:KHZ393257 KRV393223:KRV393257 LBR393223:LBR393257 LLN393223:LLN393257 LVJ393223:LVJ393257 MFF393223:MFF393257 MPB393223:MPB393257 MYX393223:MYX393257 NIT393223:NIT393257 NSP393223:NSP393257 OCL393223:OCL393257 OMH393223:OMH393257 OWD393223:OWD393257 PFZ393223:PFZ393257 PPV393223:PPV393257 PZR393223:PZR393257 QJN393223:QJN393257 QTJ393223:QTJ393257 RDF393223:RDF393257 RNB393223:RNB393257 RWX393223:RWX393257 SGT393223:SGT393257 SQP393223:SQP393257 TAL393223:TAL393257 TKH393223:TKH393257 TUD393223:TUD393257 UDZ393223:UDZ393257 UNV393223:UNV393257 UXR393223:UXR393257 VHN393223:VHN393257 VRJ393223:VRJ393257 WBF393223:WBF393257 WLB393223:WLB393257 WUX393223:WUX393257 F458790:F458824 IL458759:IL458793 SH458759:SH458793 ACD458759:ACD458793 ALZ458759:ALZ458793 AVV458759:AVV458793 BFR458759:BFR458793 BPN458759:BPN458793 BZJ458759:BZJ458793 CJF458759:CJF458793 CTB458759:CTB458793 DCX458759:DCX458793 DMT458759:DMT458793 DWP458759:DWP458793 EGL458759:EGL458793 EQH458759:EQH458793 FAD458759:FAD458793 FJZ458759:FJZ458793 FTV458759:FTV458793 GDR458759:GDR458793 GNN458759:GNN458793 GXJ458759:GXJ458793 HHF458759:HHF458793 HRB458759:HRB458793 IAX458759:IAX458793 IKT458759:IKT458793 IUP458759:IUP458793 JEL458759:JEL458793 JOH458759:JOH458793 JYD458759:JYD458793 KHZ458759:KHZ458793 KRV458759:KRV458793 LBR458759:LBR458793 LLN458759:LLN458793 LVJ458759:LVJ458793 MFF458759:MFF458793 MPB458759:MPB458793 MYX458759:MYX458793 NIT458759:NIT458793 NSP458759:NSP458793 OCL458759:OCL458793 OMH458759:OMH458793 OWD458759:OWD458793 PFZ458759:PFZ458793 PPV458759:PPV458793 PZR458759:PZR458793 QJN458759:QJN458793 QTJ458759:QTJ458793 RDF458759:RDF458793 RNB458759:RNB458793 RWX458759:RWX458793 SGT458759:SGT458793 SQP458759:SQP458793 TAL458759:TAL458793 TKH458759:TKH458793 TUD458759:TUD458793 UDZ458759:UDZ458793 UNV458759:UNV458793 UXR458759:UXR458793 VHN458759:VHN458793 VRJ458759:VRJ458793 WBF458759:WBF458793 WLB458759:WLB458793 WUX458759:WUX458793 F524326:F524360 IL524295:IL524329 SH524295:SH524329 ACD524295:ACD524329 ALZ524295:ALZ524329 AVV524295:AVV524329 BFR524295:BFR524329 BPN524295:BPN524329 BZJ524295:BZJ524329 CJF524295:CJF524329 CTB524295:CTB524329 DCX524295:DCX524329 DMT524295:DMT524329 DWP524295:DWP524329 EGL524295:EGL524329 EQH524295:EQH524329 FAD524295:FAD524329 FJZ524295:FJZ524329 FTV524295:FTV524329 GDR524295:GDR524329 GNN524295:GNN524329 GXJ524295:GXJ524329 HHF524295:HHF524329 HRB524295:HRB524329 IAX524295:IAX524329 IKT524295:IKT524329 IUP524295:IUP524329 JEL524295:JEL524329 JOH524295:JOH524329 JYD524295:JYD524329 KHZ524295:KHZ524329 KRV524295:KRV524329 LBR524295:LBR524329 LLN524295:LLN524329 LVJ524295:LVJ524329 MFF524295:MFF524329 MPB524295:MPB524329 MYX524295:MYX524329 NIT524295:NIT524329 NSP524295:NSP524329 OCL524295:OCL524329 OMH524295:OMH524329 OWD524295:OWD524329 PFZ524295:PFZ524329 PPV524295:PPV524329 PZR524295:PZR524329 QJN524295:QJN524329 QTJ524295:QTJ524329 RDF524295:RDF524329 RNB524295:RNB524329 RWX524295:RWX524329 SGT524295:SGT524329 SQP524295:SQP524329 TAL524295:TAL524329 TKH524295:TKH524329 TUD524295:TUD524329 UDZ524295:UDZ524329 UNV524295:UNV524329 UXR524295:UXR524329 VHN524295:VHN524329 VRJ524295:VRJ524329 WBF524295:WBF524329 WLB524295:WLB524329 WUX524295:WUX524329 F589862:F589896 IL589831:IL589865 SH589831:SH589865 ACD589831:ACD589865 ALZ589831:ALZ589865 AVV589831:AVV589865 BFR589831:BFR589865 BPN589831:BPN589865 BZJ589831:BZJ589865 CJF589831:CJF589865 CTB589831:CTB589865 DCX589831:DCX589865 DMT589831:DMT589865 DWP589831:DWP589865 EGL589831:EGL589865 EQH589831:EQH589865 FAD589831:FAD589865 FJZ589831:FJZ589865 FTV589831:FTV589865 GDR589831:GDR589865 GNN589831:GNN589865 GXJ589831:GXJ589865 HHF589831:HHF589865 HRB589831:HRB589865 IAX589831:IAX589865 IKT589831:IKT589865 IUP589831:IUP589865 JEL589831:JEL589865 JOH589831:JOH589865 JYD589831:JYD589865 KHZ589831:KHZ589865 KRV589831:KRV589865 LBR589831:LBR589865 LLN589831:LLN589865 LVJ589831:LVJ589865 MFF589831:MFF589865 MPB589831:MPB589865 MYX589831:MYX589865 NIT589831:NIT589865 NSP589831:NSP589865 OCL589831:OCL589865 OMH589831:OMH589865 OWD589831:OWD589865 PFZ589831:PFZ589865 PPV589831:PPV589865 PZR589831:PZR589865 QJN589831:QJN589865 QTJ589831:QTJ589865 RDF589831:RDF589865 RNB589831:RNB589865 RWX589831:RWX589865 SGT589831:SGT589865 SQP589831:SQP589865 TAL589831:TAL589865 TKH589831:TKH589865 TUD589831:TUD589865 UDZ589831:UDZ589865 UNV589831:UNV589865 UXR589831:UXR589865 VHN589831:VHN589865 VRJ589831:VRJ589865 WBF589831:WBF589865 WLB589831:WLB589865 WUX589831:WUX589865 F655398:F655432 IL655367:IL655401 SH655367:SH655401 ACD655367:ACD655401 ALZ655367:ALZ655401 AVV655367:AVV655401 BFR655367:BFR655401 BPN655367:BPN655401 BZJ655367:BZJ655401 CJF655367:CJF655401 CTB655367:CTB655401 DCX655367:DCX655401 DMT655367:DMT655401 DWP655367:DWP655401 EGL655367:EGL655401 EQH655367:EQH655401 FAD655367:FAD655401 FJZ655367:FJZ655401 FTV655367:FTV655401 GDR655367:GDR655401 GNN655367:GNN655401 GXJ655367:GXJ655401 HHF655367:HHF655401 HRB655367:HRB655401 IAX655367:IAX655401 IKT655367:IKT655401 IUP655367:IUP655401 JEL655367:JEL655401 JOH655367:JOH655401 JYD655367:JYD655401 KHZ655367:KHZ655401 KRV655367:KRV655401 LBR655367:LBR655401 LLN655367:LLN655401 LVJ655367:LVJ655401 MFF655367:MFF655401 MPB655367:MPB655401 MYX655367:MYX655401 NIT655367:NIT655401 NSP655367:NSP655401 OCL655367:OCL655401 OMH655367:OMH655401 OWD655367:OWD655401 PFZ655367:PFZ655401 PPV655367:PPV655401 PZR655367:PZR655401 QJN655367:QJN655401 QTJ655367:QTJ655401 RDF655367:RDF655401 RNB655367:RNB655401 RWX655367:RWX655401 SGT655367:SGT655401 SQP655367:SQP655401 TAL655367:TAL655401 TKH655367:TKH655401 TUD655367:TUD655401 UDZ655367:UDZ655401 UNV655367:UNV655401 UXR655367:UXR655401 VHN655367:VHN655401 VRJ655367:VRJ655401 WBF655367:WBF655401 WLB655367:WLB655401 WUX655367:WUX655401 F720934:F720968 IL720903:IL720937 SH720903:SH720937 ACD720903:ACD720937 ALZ720903:ALZ720937 AVV720903:AVV720937 BFR720903:BFR720937 BPN720903:BPN720937 BZJ720903:BZJ720937 CJF720903:CJF720937 CTB720903:CTB720937 DCX720903:DCX720937 DMT720903:DMT720937 DWP720903:DWP720937 EGL720903:EGL720937 EQH720903:EQH720937 FAD720903:FAD720937 FJZ720903:FJZ720937 FTV720903:FTV720937 GDR720903:GDR720937 GNN720903:GNN720937 GXJ720903:GXJ720937 HHF720903:HHF720937 HRB720903:HRB720937 IAX720903:IAX720937 IKT720903:IKT720937 IUP720903:IUP720937 JEL720903:JEL720937 JOH720903:JOH720937 JYD720903:JYD720937 KHZ720903:KHZ720937 KRV720903:KRV720937 LBR720903:LBR720937 LLN720903:LLN720937 LVJ720903:LVJ720937 MFF720903:MFF720937 MPB720903:MPB720937 MYX720903:MYX720937 NIT720903:NIT720937 NSP720903:NSP720937 OCL720903:OCL720937 OMH720903:OMH720937 OWD720903:OWD720937 PFZ720903:PFZ720937 PPV720903:PPV720937 PZR720903:PZR720937 QJN720903:QJN720937 QTJ720903:QTJ720937 RDF720903:RDF720937 RNB720903:RNB720937 RWX720903:RWX720937 SGT720903:SGT720937 SQP720903:SQP720937 TAL720903:TAL720937 TKH720903:TKH720937 TUD720903:TUD720937 UDZ720903:UDZ720937 UNV720903:UNV720937 UXR720903:UXR720937 VHN720903:VHN720937 VRJ720903:VRJ720937 WBF720903:WBF720937 WLB720903:WLB720937 WUX720903:WUX720937 F786470:F786504 IL786439:IL786473 SH786439:SH786473 ACD786439:ACD786473 ALZ786439:ALZ786473 AVV786439:AVV786473 BFR786439:BFR786473 BPN786439:BPN786473 BZJ786439:BZJ786473 CJF786439:CJF786473 CTB786439:CTB786473 DCX786439:DCX786473 DMT786439:DMT786473 DWP786439:DWP786473 EGL786439:EGL786473 EQH786439:EQH786473 FAD786439:FAD786473 FJZ786439:FJZ786473 FTV786439:FTV786473 GDR786439:GDR786473 GNN786439:GNN786473 GXJ786439:GXJ786473 HHF786439:HHF786473 HRB786439:HRB786473 IAX786439:IAX786473 IKT786439:IKT786473 IUP786439:IUP786473 JEL786439:JEL786473 JOH786439:JOH786473 JYD786439:JYD786473 KHZ786439:KHZ786473 KRV786439:KRV786473 LBR786439:LBR786473 LLN786439:LLN786473 LVJ786439:LVJ786473 MFF786439:MFF786473 MPB786439:MPB786473 MYX786439:MYX786473 NIT786439:NIT786473 NSP786439:NSP786473 OCL786439:OCL786473 OMH786439:OMH786473 OWD786439:OWD786473 PFZ786439:PFZ786473 PPV786439:PPV786473 PZR786439:PZR786473 QJN786439:QJN786473 QTJ786439:QTJ786473 RDF786439:RDF786473 RNB786439:RNB786473 RWX786439:RWX786473 SGT786439:SGT786473 SQP786439:SQP786473 TAL786439:TAL786473 TKH786439:TKH786473 TUD786439:TUD786473 UDZ786439:UDZ786473 UNV786439:UNV786473 UXR786439:UXR786473 VHN786439:VHN786473 VRJ786439:VRJ786473 WBF786439:WBF786473 WLB786439:WLB786473 WUX786439:WUX786473 F852006:F852040 IL851975:IL852009 SH851975:SH852009 ACD851975:ACD852009 ALZ851975:ALZ852009 AVV851975:AVV852009 BFR851975:BFR852009 BPN851975:BPN852009 BZJ851975:BZJ852009 CJF851975:CJF852009 CTB851975:CTB852009 DCX851975:DCX852009 DMT851975:DMT852009 DWP851975:DWP852009 EGL851975:EGL852009 EQH851975:EQH852009 FAD851975:FAD852009 FJZ851975:FJZ852009 FTV851975:FTV852009 GDR851975:GDR852009 GNN851975:GNN852009 GXJ851975:GXJ852009 HHF851975:HHF852009 HRB851975:HRB852009 IAX851975:IAX852009 IKT851975:IKT852009 IUP851975:IUP852009 JEL851975:JEL852009 JOH851975:JOH852009 JYD851975:JYD852009 KHZ851975:KHZ852009 KRV851975:KRV852009 LBR851975:LBR852009 LLN851975:LLN852009 LVJ851975:LVJ852009 MFF851975:MFF852009 MPB851975:MPB852009 MYX851975:MYX852009 NIT851975:NIT852009 NSP851975:NSP852009 OCL851975:OCL852009 OMH851975:OMH852009 OWD851975:OWD852009 PFZ851975:PFZ852009 PPV851975:PPV852009 PZR851975:PZR852009 QJN851975:QJN852009 QTJ851975:QTJ852009 RDF851975:RDF852009 RNB851975:RNB852009 RWX851975:RWX852009 SGT851975:SGT852009 SQP851975:SQP852009 TAL851975:TAL852009 TKH851975:TKH852009 TUD851975:TUD852009 UDZ851975:UDZ852009 UNV851975:UNV852009 UXR851975:UXR852009 VHN851975:VHN852009 VRJ851975:VRJ852009 WBF851975:WBF852009 WLB851975:WLB852009 WUX851975:WUX852009 F917542:F917576 IL917511:IL917545 SH917511:SH917545 ACD917511:ACD917545 ALZ917511:ALZ917545 AVV917511:AVV917545 BFR917511:BFR917545 BPN917511:BPN917545 BZJ917511:BZJ917545 CJF917511:CJF917545 CTB917511:CTB917545 DCX917511:DCX917545 DMT917511:DMT917545 DWP917511:DWP917545 EGL917511:EGL917545 EQH917511:EQH917545 FAD917511:FAD917545 FJZ917511:FJZ917545 FTV917511:FTV917545 GDR917511:GDR917545 GNN917511:GNN917545 GXJ917511:GXJ917545 HHF917511:HHF917545 HRB917511:HRB917545 IAX917511:IAX917545 IKT917511:IKT917545 IUP917511:IUP917545 JEL917511:JEL917545 JOH917511:JOH917545 JYD917511:JYD917545 KHZ917511:KHZ917545 KRV917511:KRV917545 LBR917511:LBR917545 LLN917511:LLN917545 LVJ917511:LVJ917545 MFF917511:MFF917545 MPB917511:MPB917545 MYX917511:MYX917545 NIT917511:NIT917545 NSP917511:NSP917545 OCL917511:OCL917545 OMH917511:OMH917545 OWD917511:OWD917545 PFZ917511:PFZ917545 PPV917511:PPV917545 PZR917511:PZR917545 QJN917511:QJN917545 QTJ917511:QTJ917545 RDF917511:RDF917545 RNB917511:RNB917545 RWX917511:RWX917545 SGT917511:SGT917545 SQP917511:SQP917545 TAL917511:TAL917545 TKH917511:TKH917545 TUD917511:TUD917545 UDZ917511:UDZ917545 UNV917511:UNV917545 UXR917511:UXR917545 VHN917511:VHN917545 VRJ917511:VRJ917545 WBF917511:WBF917545 WLB917511:WLB917545 WUX917511:WUX917545 F983078:F983112 IL983047:IL983081 SH983047:SH983081 ACD983047:ACD983081 ALZ983047:ALZ983081 AVV983047:AVV983081 BFR983047:BFR983081 BPN983047:BPN983081 BZJ983047:BZJ983081 CJF983047:CJF983081 CTB983047:CTB983081 DCX983047:DCX983081 DMT983047:DMT983081 DWP983047:DWP983081 EGL983047:EGL983081 EQH983047:EQH983081 FAD983047:FAD983081 FJZ983047:FJZ983081 FTV983047:FTV983081 GDR983047:GDR983081 GNN983047:GNN983081 GXJ983047:GXJ983081 HHF983047:HHF983081 HRB983047:HRB983081 IAX983047:IAX983081 IKT983047:IKT983081 IUP983047:IUP983081 JEL983047:JEL983081 JOH983047:JOH983081 JYD983047:JYD983081 KHZ983047:KHZ983081 KRV983047:KRV983081 LBR983047:LBR983081 LLN983047:LLN983081 LVJ983047:LVJ983081 MFF983047:MFF983081 MPB983047:MPB983081 MYX983047:MYX983081 NIT983047:NIT983081 NSP983047:NSP983081 OCL983047:OCL983081 OMH983047:OMH983081 OWD983047:OWD983081 PFZ983047:PFZ983081 PPV983047:PPV983081 PZR983047:PZR983081 QJN983047:QJN983081 QTJ983047:QTJ983081 RDF983047:RDF983081 RNB983047:RNB983081 RWX983047:RWX983081 SGT983047:SGT983081 SQP983047:SQP983081 TAL983047:TAL983081 TKH983047:TKH983081 TUD983047:TUD983081 UDZ983047:UDZ983081 UNV983047:UNV983081 UXR983047:UXR983081 VHN983047:VHN983081 VRJ983047:VRJ983081 WBF983047:WBF983081 WLB983047:WLB983081 WUX983047:WUX983081 IO15:IO28 SK15:SK28 ACG15:ACG28 AMC15:AMC28 AVY15:AVY28 BFU15:BFU28 BPQ15:BPQ28 BZM15:BZM28 CJI15:CJI28 CTE15:CTE28 DDA15:DDA28 DMW15:DMW28 DWS15:DWS28 EGO15:EGO28 EQK15:EQK28 FAG15:FAG28 FKC15:FKC28 FTY15:FTY28 GDU15:GDU28 GNQ15:GNQ28 GXM15:GXM28 HHI15:HHI28 HRE15:HRE28 IBA15:IBA28 IKW15:IKW28 IUS15:IUS28 JEO15:JEO28 JOK15:JOK28 JYG15:JYG28 KIC15:KIC28 KRY15:KRY28 LBU15:LBU28 LLQ15:LLQ28 LVM15:LVM28 MFI15:MFI28 MPE15:MPE28 MZA15:MZA28 NIW15:NIW28 NSS15:NSS28 OCO15:OCO28 OMK15:OMK28 OWG15:OWG28 PGC15:PGC28 PPY15:PPY28 PZU15:PZU28 QJQ15:QJQ28 QTM15:QTM28 RDI15:RDI28 RNE15:RNE28 RXA15:RXA28 SGW15:SGW28 SQS15:SQS28 TAO15:TAO28 TKK15:TKK28 TUG15:TUG28 UEC15:UEC28 UNY15:UNY28 UXU15:UXU28 VHQ15:VHQ28 VRM15:VRM28 WBI15:WBI28 WLE15:WLE28 WVA15:WVA28 H65574:H65608 IN65543:IN65577 SJ65543:SJ65577 ACF65543:ACF65577 AMB65543:AMB65577 AVX65543:AVX65577 BFT65543:BFT65577 BPP65543:BPP65577 BZL65543:BZL65577 CJH65543:CJH65577 CTD65543:CTD65577 DCZ65543:DCZ65577 DMV65543:DMV65577 DWR65543:DWR65577 EGN65543:EGN65577 EQJ65543:EQJ65577 FAF65543:FAF65577 FKB65543:FKB65577 FTX65543:FTX65577 GDT65543:GDT65577 GNP65543:GNP65577 GXL65543:GXL65577 HHH65543:HHH65577 HRD65543:HRD65577 IAZ65543:IAZ65577 IKV65543:IKV65577 IUR65543:IUR65577 JEN65543:JEN65577 JOJ65543:JOJ65577 JYF65543:JYF65577 KIB65543:KIB65577 KRX65543:KRX65577 LBT65543:LBT65577 LLP65543:LLP65577 LVL65543:LVL65577 MFH65543:MFH65577 MPD65543:MPD65577 MYZ65543:MYZ65577 NIV65543:NIV65577 NSR65543:NSR65577 OCN65543:OCN65577 OMJ65543:OMJ65577 OWF65543:OWF65577 PGB65543:PGB65577 PPX65543:PPX65577 PZT65543:PZT65577 QJP65543:QJP65577 QTL65543:QTL65577 RDH65543:RDH65577 RND65543:RND65577 RWZ65543:RWZ65577 SGV65543:SGV65577 SQR65543:SQR65577 TAN65543:TAN65577 TKJ65543:TKJ65577 TUF65543:TUF65577 UEB65543:UEB65577 UNX65543:UNX65577 UXT65543:UXT65577 VHP65543:VHP65577 VRL65543:VRL65577 WBH65543:WBH65577 WLD65543:WLD65577 WUZ65543:WUZ65577 H131110:H131144 IN131079:IN131113 SJ131079:SJ131113 ACF131079:ACF131113 AMB131079:AMB131113 AVX131079:AVX131113 BFT131079:BFT131113 BPP131079:BPP131113 BZL131079:BZL131113 CJH131079:CJH131113 CTD131079:CTD131113 DCZ131079:DCZ131113 DMV131079:DMV131113 DWR131079:DWR131113 EGN131079:EGN131113 EQJ131079:EQJ131113 FAF131079:FAF131113 FKB131079:FKB131113 FTX131079:FTX131113 GDT131079:GDT131113 GNP131079:GNP131113 GXL131079:GXL131113 HHH131079:HHH131113 HRD131079:HRD131113 IAZ131079:IAZ131113 IKV131079:IKV131113 IUR131079:IUR131113 JEN131079:JEN131113 JOJ131079:JOJ131113 JYF131079:JYF131113 KIB131079:KIB131113 KRX131079:KRX131113 LBT131079:LBT131113 LLP131079:LLP131113 LVL131079:LVL131113 MFH131079:MFH131113 MPD131079:MPD131113 MYZ131079:MYZ131113 NIV131079:NIV131113 NSR131079:NSR131113 OCN131079:OCN131113 OMJ131079:OMJ131113 OWF131079:OWF131113 PGB131079:PGB131113 PPX131079:PPX131113 PZT131079:PZT131113 QJP131079:QJP131113 QTL131079:QTL131113 RDH131079:RDH131113 RND131079:RND131113 RWZ131079:RWZ131113 SGV131079:SGV131113 SQR131079:SQR131113 TAN131079:TAN131113 TKJ131079:TKJ131113 TUF131079:TUF131113 UEB131079:UEB131113 UNX131079:UNX131113 UXT131079:UXT131113 VHP131079:VHP131113 VRL131079:VRL131113 WBH131079:WBH131113 WLD131079:WLD131113 WUZ131079:WUZ131113 H196646:H196680 IN196615:IN196649 SJ196615:SJ196649 ACF196615:ACF196649 AMB196615:AMB196649 AVX196615:AVX196649 BFT196615:BFT196649 BPP196615:BPP196649 BZL196615:BZL196649 CJH196615:CJH196649 CTD196615:CTD196649 DCZ196615:DCZ196649 DMV196615:DMV196649 DWR196615:DWR196649 EGN196615:EGN196649 EQJ196615:EQJ196649 FAF196615:FAF196649 FKB196615:FKB196649 FTX196615:FTX196649 GDT196615:GDT196649 GNP196615:GNP196649 GXL196615:GXL196649 HHH196615:HHH196649 HRD196615:HRD196649 IAZ196615:IAZ196649 IKV196615:IKV196649 IUR196615:IUR196649 JEN196615:JEN196649 JOJ196615:JOJ196649 JYF196615:JYF196649 KIB196615:KIB196649 KRX196615:KRX196649 LBT196615:LBT196649 LLP196615:LLP196649 LVL196615:LVL196649 MFH196615:MFH196649 MPD196615:MPD196649 MYZ196615:MYZ196649 NIV196615:NIV196649 NSR196615:NSR196649 OCN196615:OCN196649 OMJ196615:OMJ196649 OWF196615:OWF196649 PGB196615:PGB196649 PPX196615:PPX196649 PZT196615:PZT196649 QJP196615:QJP196649 QTL196615:QTL196649 RDH196615:RDH196649 RND196615:RND196649 RWZ196615:RWZ196649 SGV196615:SGV196649 SQR196615:SQR196649 TAN196615:TAN196649 TKJ196615:TKJ196649 TUF196615:TUF196649 UEB196615:UEB196649 UNX196615:UNX196649 UXT196615:UXT196649 VHP196615:VHP196649 VRL196615:VRL196649 WBH196615:WBH196649 WLD196615:WLD196649 WUZ196615:WUZ196649 H262182:H262216 IN262151:IN262185 SJ262151:SJ262185 ACF262151:ACF262185 AMB262151:AMB262185 AVX262151:AVX262185 BFT262151:BFT262185 BPP262151:BPP262185 BZL262151:BZL262185 CJH262151:CJH262185 CTD262151:CTD262185 DCZ262151:DCZ262185 DMV262151:DMV262185 DWR262151:DWR262185 EGN262151:EGN262185 EQJ262151:EQJ262185 FAF262151:FAF262185 FKB262151:FKB262185 FTX262151:FTX262185 GDT262151:GDT262185 GNP262151:GNP262185 GXL262151:GXL262185 HHH262151:HHH262185 HRD262151:HRD262185 IAZ262151:IAZ262185 IKV262151:IKV262185 IUR262151:IUR262185 JEN262151:JEN262185 JOJ262151:JOJ262185 JYF262151:JYF262185 KIB262151:KIB262185 KRX262151:KRX262185 LBT262151:LBT262185 LLP262151:LLP262185 LVL262151:LVL262185 MFH262151:MFH262185 MPD262151:MPD262185 MYZ262151:MYZ262185 NIV262151:NIV262185 NSR262151:NSR262185 OCN262151:OCN262185 OMJ262151:OMJ262185 OWF262151:OWF262185 PGB262151:PGB262185 PPX262151:PPX262185 PZT262151:PZT262185 QJP262151:QJP262185 QTL262151:QTL262185 RDH262151:RDH262185 RND262151:RND262185 RWZ262151:RWZ262185 SGV262151:SGV262185 SQR262151:SQR262185 TAN262151:TAN262185 TKJ262151:TKJ262185 TUF262151:TUF262185 UEB262151:UEB262185 UNX262151:UNX262185 UXT262151:UXT262185 VHP262151:VHP262185 VRL262151:VRL262185 WBH262151:WBH262185 WLD262151:WLD262185 WUZ262151:WUZ262185 H327718:H327752 IN327687:IN327721 SJ327687:SJ327721 ACF327687:ACF327721 AMB327687:AMB327721 AVX327687:AVX327721 BFT327687:BFT327721 BPP327687:BPP327721 BZL327687:BZL327721 CJH327687:CJH327721 CTD327687:CTD327721 DCZ327687:DCZ327721 DMV327687:DMV327721 DWR327687:DWR327721 EGN327687:EGN327721 EQJ327687:EQJ327721 FAF327687:FAF327721 FKB327687:FKB327721 FTX327687:FTX327721 GDT327687:GDT327721 GNP327687:GNP327721 GXL327687:GXL327721 HHH327687:HHH327721 HRD327687:HRD327721 IAZ327687:IAZ327721 IKV327687:IKV327721 IUR327687:IUR327721 JEN327687:JEN327721 JOJ327687:JOJ327721 JYF327687:JYF327721 KIB327687:KIB327721 KRX327687:KRX327721 LBT327687:LBT327721 LLP327687:LLP327721 LVL327687:LVL327721 MFH327687:MFH327721 MPD327687:MPD327721 MYZ327687:MYZ327721 NIV327687:NIV327721 NSR327687:NSR327721 OCN327687:OCN327721 OMJ327687:OMJ327721 OWF327687:OWF327721 PGB327687:PGB327721 PPX327687:PPX327721 PZT327687:PZT327721 QJP327687:QJP327721 QTL327687:QTL327721 RDH327687:RDH327721 RND327687:RND327721 RWZ327687:RWZ327721 SGV327687:SGV327721 SQR327687:SQR327721 TAN327687:TAN327721 TKJ327687:TKJ327721 TUF327687:TUF327721 UEB327687:UEB327721 UNX327687:UNX327721 UXT327687:UXT327721 VHP327687:VHP327721 VRL327687:VRL327721 WBH327687:WBH327721 WLD327687:WLD327721 WUZ327687:WUZ327721 H393254:H393288 IN393223:IN393257 SJ393223:SJ393257 ACF393223:ACF393257 AMB393223:AMB393257 AVX393223:AVX393257 BFT393223:BFT393257 BPP393223:BPP393257 BZL393223:BZL393257 CJH393223:CJH393257 CTD393223:CTD393257 DCZ393223:DCZ393257 DMV393223:DMV393257 DWR393223:DWR393257 EGN393223:EGN393257 EQJ393223:EQJ393257 FAF393223:FAF393257 FKB393223:FKB393257 FTX393223:FTX393257 GDT393223:GDT393257 GNP393223:GNP393257 GXL393223:GXL393257 HHH393223:HHH393257 HRD393223:HRD393257 IAZ393223:IAZ393257 IKV393223:IKV393257 IUR393223:IUR393257 JEN393223:JEN393257 JOJ393223:JOJ393257 JYF393223:JYF393257 KIB393223:KIB393257 KRX393223:KRX393257 LBT393223:LBT393257 LLP393223:LLP393257 LVL393223:LVL393257 MFH393223:MFH393257 MPD393223:MPD393257 MYZ393223:MYZ393257 NIV393223:NIV393257 NSR393223:NSR393257 OCN393223:OCN393257 OMJ393223:OMJ393257 OWF393223:OWF393257 PGB393223:PGB393257 PPX393223:PPX393257 PZT393223:PZT393257 QJP393223:QJP393257 QTL393223:QTL393257 RDH393223:RDH393257 RND393223:RND393257 RWZ393223:RWZ393257 SGV393223:SGV393257 SQR393223:SQR393257 TAN393223:TAN393257 TKJ393223:TKJ393257 TUF393223:TUF393257 UEB393223:UEB393257 UNX393223:UNX393257 UXT393223:UXT393257 VHP393223:VHP393257 VRL393223:VRL393257 WBH393223:WBH393257 WLD393223:WLD393257 WUZ393223:WUZ393257 H458790:H458824 IN458759:IN458793 SJ458759:SJ458793 ACF458759:ACF458793 AMB458759:AMB458793 AVX458759:AVX458793 BFT458759:BFT458793 BPP458759:BPP458793 BZL458759:BZL458793 CJH458759:CJH458793 CTD458759:CTD458793 DCZ458759:DCZ458793 DMV458759:DMV458793 DWR458759:DWR458793 EGN458759:EGN458793 EQJ458759:EQJ458793 FAF458759:FAF458793 FKB458759:FKB458793 FTX458759:FTX458793 GDT458759:GDT458793 GNP458759:GNP458793 GXL458759:GXL458793 HHH458759:HHH458793 HRD458759:HRD458793 IAZ458759:IAZ458793 IKV458759:IKV458793 IUR458759:IUR458793 JEN458759:JEN458793 JOJ458759:JOJ458793 JYF458759:JYF458793 KIB458759:KIB458793 KRX458759:KRX458793 LBT458759:LBT458793 LLP458759:LLP458793 LVL458759:LVL458793 MFH458759:MFH458793 MPD458759:MPD458793 MYZ458759:MYZ458793 NIV458759:NIV458793 NSR458759:NSR458793 OCN458759:OCN458793 OMJ458759:OMJ458793 OWF458759:OWF458793 PGB458759:PGB458793 PPX458759:PPX458793 PZT458759:PZT458793 QJP458759:QJP458793 QTL458759:QTL458793 RDH458759:RDH458793 RND458759:RND458793 RWZ458759:RWZ458793 SGV458759:SGV458793 SQR458759:SQR458793 TAN458759:TAN458793 TKJ458759:TKJ458793 TUF458759:TUF458793 UEB458759:UEB458793 UNX458759:UNX458793 UXT458759:UXT458793 VHP458759:VHP458793 VRL458759:VRL458793 WBH458759:WBH458793 WLD458759:WLD458793 WUZ458759:WUZ458793 H524326:H524360 IN524295:IN524329 SJ524295:SJ524329 ACF524295:ACF524329 AMB524295:AMB524329 AVX524295:AVX524329 BFT524295:BFT524329 BPP524295:BPP524329 BZL524295:BZL524329 CJH524295:CJH524329 CTD524295:CTD524329 DCZ524295:DCZ524329 DMV524295:DMV524329 DWR524295:DWR524329 EGN524295:EGN524329 EQJ524295:EQJ524329 FAF524295:FAF524329 FKB524295:FKB524329 FTX524295:FTX524329 GDT524295:GDT524329 GNP524295:GNP524329 GXL524295:GXL524329 HHH524295:HHH524329 HRD524295:HRD524329 IAZ524295:IAZ524329 IKV524295:IKV524329 IUR524295:IUR524329 JEN524295:JEN524329 JOJ524295:JOJ524329 JYF524295:JYF524329 KIB524295:KIB524329 KRX524295:KRX524329 LBT524295:LBT524329 LLP524295:LLP524329 LVL524295:LVL524329 MFH524295:MFH524329 MPD524295:MPD524329 MYZ524295:MYZ524329 NIV524295:NIV524329 NSR524295:NSR524329 OCN524295:OCN524329 OMJ524295:OMJ524329 OWF524295:OWF524329 PGB524295:PGB524329 PPX524295:PPX524329 PZT524295:PZT524329 QJP524295:QJP524329 QTL524295:QTL524329 RDH524295:RDH524329 RND524295:RND524329 RWZ524295:RWZ524329 SGV524295:SGV524329 SQR524295:SQR524329 TAN524295:TAN524329 TKJ524295:TKJ524329 TUF524295:TUF524329 UEB524295:UEB524329 UNX524295:UNX524329 UXT524295:UXT524329 VHP524295:VHP524329 VRL524295:VRL524329 WBH524295:WBH524329 WLD524295:WLD524329 WUZ524295:WUZ524329 H589862:H589896 IN589831:IN589865 SJ589831:SJ589865 ACF589831:ACF589865 AMB589831:AMB589865 AVX589831:AVX589865 BFT589831:BFT589865 BPP589831:BPP589865 BZL589831:BZL589865 CJH589831:CJH589865 CTD589831:CTD589865 DCZ589831:DCZ589865 DMV589831:DMV589865 DWR589831:DWR589865 EGN589831:EGN589865 EQJ589831:EQJ589865 FAF589831:FAF589865 FKB589831:FKB589865 FTX589831:FTX589865 GDT589831:GDT589865 GNP589831:GNP589865 GXL589831:GXL589865 HHH589831:HHH589865 HRD589831:HRD589865 IAZ589831:IAZ589865 IKV589831:IKV589865 IUR589831:IUR589865 JEN589831:JEN589865 JOJ589831:JOJ589865 JYF589831:JYF589865 KIB589831:KIB589865 KRX589831:KRX589865 LBT589831:LBT589865 LLP589831:LLP589865 LVL589831:LVL589865 MFH589831:MFH589865 MPD589831:MPD589865 MYZ589831:MYZ589865 NIV589831:NIV589865 NSR589831:NSR589865 OCN589831:OCN589865 OMJ589831:OMJ589865 OWF589831:OWF589865 PGB589831:PGB589865 PPX589831:PPX589865 PZT589831:PZT589865 QJP589831:QJP589865 QTL589831:QTL589865 RDH589831:RDH589865 RND589831:RND589865 RWZ589831:RWZ589865 SGV589831:SGV589865 SQR589831:SQR589865 TAN589831:TAN589865 TKJ589831:TKJ589865 TUF589831:TUF589865 UEB589831:UEB589865 UNX589831:UNX589865 UXT589831:UXT589865 VHP589831:VHP589865 VRL589831:VRL589865 WBH589831:WBH589865 WLD589831:WLD589865 WUZ589831:WUZ589865 H655398:H655432 IN655367:IN655401 SJ655367:SJ655401 ACF655367:ACF655401 AMB655367:AMB655401 AVX655367:AVX655401 BFT655367:BFT655401 BPP655367:BPP655401 BZL655367:BZL655401 CJH655367:CJH655401 CTD655367:CTD655401 DCZ655367:DCZ655401 DMV655367:DMV655401 DWR655367:DWR655401 EGN655367:EGN655401 EQJ655367:EQJ655401 FAF655367:FAF655401 FKB655367:FKB655401 FTX655367:FTX655401 GDT655367:GDT655401 GNP655367:GNP655401 GXL655367:GXL655401 HHH655367:HHH655401 HRD655367:HRD655401 IAZ655367:IAZ655401 IKV655367:IKV655401 IUR655367:IUR655401 JEN655367:JEN655401 JOJ655367:JOJ655401 JYF655367:JYF655401 KIB655367:KIB655401 KRX655367:KRX655401 LBT655367:LBT655401 LLP655367:LLP655401 LVL655367:LVL655401 MFH655367:MFH655401 MPD655367:MPD655401 MYZ655367:MYZ655401 NIV655367:NIV655401 NSR655367:NSR655401 OCN655367:OCN655401 OMJ655367:OMJ655401 OWF655367:OWF655401 PGB655367:PGB655401 PPX655367:PPX655401 PZT655367:PZT655401 QJP655367:QJP655401 QTL655367:QTL655401 RDH655367:RDH655401 RND655367:RND655401 RWZ655367:RWZ655401 SGV655367:SGV655401 SQR655367:SQR655401 TAN655367:TAN655401 TKJ655367:TKJ655401 TUF655367:TUF655401 UEB655367:UEB655401 UNX655367:UNX655401 UXT655367:UXT655401 VHP655367:VHP655401 VRL655367:VRL655401 WBH655367:WBH655401 WLD655367:WLD655401 WUZ655367:WUZ655401 H720934:H720968 IN720903:IN720937 SJ720903:SJ720937 ACF720903:ACF720937 AMB720903:AMB720937 AVX720903:AVX720937 BFT720903:BFT720937 BPP720903:BPP720937 BZL720903:BZL720937 CJH720903:CJH720937 CTD720903:CTD720937 DCZ720903:DCZ720937 DMV720903:DMV720937 DWR720903:DWR720937 EGN720903:EGN720937 EQJ720903:EQJ720937 FAF720903:FAF720937 FKB720903:FKB720937 FTX720903:FTX720937 GDT720903:GDT720937 GNP720903:GNP720937 GXL720903:GXL720937 HHH720903:HHH720937 HRD720903:HRD720937 IAZ720903:IAZ720937 IKV720903:IKV720937 IUR720903:IUR720937 JEN720903:JEN720937 JOJ720903:JOJ720937 JYF720903:JYF720937 KIB720903:KIB720937 KRX720903:KRX720937 LBT720903:LBT720937 LLP720903:LLP720937 LVL720903:LVL720937 MFH720903:MFH720937 MPD720903:MPD720937 MYZ720903:MYZ720937 NIV720903:NIV720937 NSR720903:NSR720937 OCN720903:OCN720937 OMJ720903:OMJ720937 OWF720903:OWF720937 PGB720903:PGB720937 PPX720903:PPX720937 PZT720903:PZT720937 QJP720903:QJP720937 QTL720903:QTL720937 RDH720903:RDH720937 RND720903:RND720937 RWZ720903:RWZ720937 SGV720903:SGV720937 SQR720903:SQR720937 TAN720903:TAN720937 TKJ720903:TKJ720937 TUF720903:TUF720937 UEB720903:UEB720937 UNX720903:UNX720937 UXT720903:UXT720937 VHP720903:VHP720937 VRL720903:VRL720937 WBH720903:WBH720937 WLD720903:WLD720937 WUZ720903:WUZ720937 H786470:H786504 IN786439:IN786473 SJ786439:SJ786473 ACF786439:ACF786473 AMB786439:AMB786473 AVX786439:AVX786473 BFT786439:BFT786473 BPP786439:BPP786473 BZL786439:BZL786473 CJH786439:CJH786473 CTD786439:CTD786473 DCZ786439:DCZ786473 DMV786439:DMV786473 DWR786439:DWR786473 EGN786439:EGN786473 EQJ786439:EQJ786473 FAF786439:FAF786473 FKB786439:FKB786473 FTX786439:FTX786473 GDT786439:GDT786473 GNP786439:GNP786473 GXL786439:GXL786473 HHH786439:HHH786473 HRD786439:HRD786473 IAZ786439:IAZ786473 IKV786439:IKV786473 IUR786439:IUR786473 JEN786439:JEN786473 JOJ786439:JOJ786473 JYF786439:JYF786473 KIB786439:KIB786473 KRX786439:KRX786473 LBT786439:LBT786473 LLP786439:LLP786473 LVL786439:LVL786473 MFH786439:MFH786473 MPD786439:MPD786473 MYZ786439:MYZ786473 NIV786439:NIV786473 NSR786439:NSR786473 OCN786439:OCN786473 OMJ786439:OMJ786473 OWF786439:OWF786473 PGB786439:PGB786473 PPX786439:PPX786473 PZT786439:PZT786473 QJP786439:QJP786473 QTL786439:QTL786473 RDH786439:RDH786473 RND786439:RND786473 RWZ786439:RWZ786473 SGV786439:SGV786473 SQR786439:SQR786473 TAN786439:TAN786473 TKJ786439:TKJ786473 TUF786439:TUF786473 UEB786439:UEB786473 UNX786439:UNX786473 UXT786439:UXT786473 VHP786439:VHP786473 VRL786439:VRL786473 WBH786439:WBH786473 WLD786439:WLD786473 WUZ786439:WUZ786473 H852006:H852040 IN851975:IN852009 SJ851975:SJ852009 ACF851975:ACF852009 AMB851975:AMB852009 AVX851975:AVX852009 BFT851975:BFT852009 BPP851975:BPP852009 BZL851975:BZL852009 CJH851975:CJH852009 CTD851975:CTD852009 DCZ851975:DCZ852009 DMV851975:DMV852009 DWR851975:DWR852009 EGN851975:EGN852009 EQJ851975:EQJ852009 FAF851975:FAF852009 FKB851975:FKB852009 FTX851975:FTX852009 GDT851975:GDT852009 GNP851975:GNP852009 GXL851975:GXL852009 HHH851975:HHH852009 HRD851975:HRD852009 IAZ851975:IAZ852009 IKV851975:IKV852009 IUR851975:IUR852009 JEN851975:JEN852009 JOJ851975:JOJ852009 JYF851975:JYF852009 KIB851975:KIB852009 KRX851975:KRX852009 LBT851975:LBT852009 LLP851975:LLP852009 LVL851975:LVL852009 MFH851975:MFH852009 MPD851975:MPD852009 MYZ851975:MYZ852009 NIV851975:NIV852009 NSR851975:NSR852009 OCN851975:OCN852009 OMJ851975:OMJ852009 OWF851975:OWF852009 PGB851975:PGB852009 PPX851975:PPX852009 PZT851975:PZT852009 QJP851975:QJP852009 QTL851975:QTL852009 RDH851975:RDH852009 RND851975:RND852009 RWZ851975:RWZ852009 SGV851975:SGV852009 SQR851975:SQR852009 TAN851975:TAN852009 TKJ851975:TKJ852009 TUF851975:TUF852009 UEB851975:UEB852009 UNX851975:UNX852009 UXT851975:UXT852009 VHP851975:VHP852009 VRL851975:VRL852009 WBH851975:WBH852009 WLD851975:WLD852009 WUZ851975:WUZ852009 H917542:H917576 IN917511:IN917545 SJ917511:SJ917545 ACF917511:ACF917545 AMB917511:AMB917545 AVX917511:AVX917545 BFT917511:BFT917545 BPP917511:BPP917545 BZL917511:BZL917545 CJH917511:CJH917545 CTD917511:CTD917545 DCZ917511:DCZ917545 DMV917511:DMV917545 DWR917511:DWR917545 EGN917511:EGN917545 EQJ917511:EQJ917545 FAF917511:FAF917545 FKB917511:FKB917545 FTX917511:FTX917545 GDT917511:GDT917545 GNP917511:GNP917545 GXL917511:GXL917545 HHH917511:HHH917545 HRD917511:HRD917545 IAZ917511:IAZ917545 IKV917511:IKV917545 IUR917511:IUR917545 JEN917511:JEN917545 JOJ917511:JOJ917545 JYF917511:JYF917545 KIB917511:KIB917545 KRX917511:KRX917545 LBT917511:LBT917545 LLP917511:LLP917545 LVL917511:LVL917545 MFH917511:MFH917545 MPD917511:MPD917545 MYZ917511:MYZ917545 NIV917511:NIV917545 NSR917511:NSR917545 OCN917511:OCN917545 OMJ917511:OMJ917545 OWF917511:OWF917545 PGB917511:PGB917545 PPX917511:PPX917545 PZT917511:PZT917545 QJP917511:QJP917545 QTL917511:QTL917545 RDH917511:RDH917545 RND917511:RND917545 RWZ917511:RWZ917545 SGV917511:SGV917545 SQR917511:SQR917545 TAN917511:TAN917545 TKJ917511:TKJ917545 TUF917511:TUF917545 UEB917511:UEB917545 UNX917511:UNX917545 UXT917511:UXT917545 VHP917511:VHP917545 VRL917511:VRL917545 WBH917511:WBH917545 WLD917511:WLD917545 WUZ917511:WUZ917545 H983078:H983112 IN983047:IN983081 SJ983047:SJ983081 ACF983047:ACF983081 AMB983047:AMB983081 AVX983047:AVX983081 BFT983047:BFT983081 BPP983047:BPP983081 BZL983047:BZL983081 CJH983047:CJH983081 CTD983047:CTD983081 DCZ983047:DCZ983081 DMV983047:DMV983081 DWR983047:DWR983081 EGN983047:EGN983081 EQJ983047:EQJ983081 FAF983047:FAF983081 FKB983047:FKB983081 FTX983047:FTX983081 GDT983047:GDT983081 GNP983047:GNP983081 GXL983047:GXL983081 HHH983047:HHH983081 HRD983047:HRD983081 IAZ983047:IAZ983081 IKV983047:IKV983081 IUR983047:IUR983081 JEN983047:JEN983081 JOJ983047:JOJ983081 JYF983047:JYF983081 KIB983047:KIB983081 KRX983047:KRX983081 LBT983047:LBT983081 LLP983047:LLP983081 LVL983047:LVL983081 MFH983047:MFH983081 MPD983047:MPD983081 MYZ983047:MYZ983081 NIV983047:NIV983081 NSR983047:NSR983081 OCN983047:OCN983081 OMJ983047:OMJ983081 OWF983047:OWF983081 PGB983047:PGB983081 PPX983047:PPX983081 PZT983047:PZT983081 QJP983047:QJP983081 QTL983047:QTL983081 RDH983047:RDH983081 RND983047:RND983081 RWZ983047:RWZ983081 SGV983047:SGV983081 SQR983047:SQR983081 TAN983047:TAN983081 TKJ983047:TKJ983081 TUF983047:TUF983081 UEB983047:UEB983081 UNX983047:UNX983081 UXT983047:UXT983081 VHP983047:VHP983081 VRL983047:VRL983081 WBH983047:WBH983081 WLD983047:WLD983081 WUZ983047:WUZ983081 IQ15:IQ28 SM15:SM28 ACI15:ACI28 AME15:AME28 AWA15:AWA28 BFW15:BFW28 BPS15:BPS28 BZO15:BZO28 CJK15:CJK28 CTG15:CTG28 DDC15:DDC28 DMY15:DMY28 DWU15:DWU28 EGQ15:EGQ28 EQM15:EQM28 FAI15:FAI28 FKE15:FKE28 FUA15:FUA28 GDW15:GDW28 GNS15:GNS28 GXO15:GXO28 HHK15:HHK28 HRG15:HRG28 IBC15:IBC28 IKY15:IKY28 IUU15:IUU28 JEQ15:JEQ28 JOM15:JOM28 JYI15:JYI28 KIE15:KIE28 KSA15:KSA28 LBW15:LBW28 LLS15:LLS28 LVO15:LVO28 MFK15:MFK28 MPG15:MPG28 MZC15:MZC28 NIY15:NIY28 NSU15:NSU28 OCQ15:OCQ28 OMM15:OMM28 OWI15:OWI28 PGE15:PGE28 PQA15:PQA28 PZW15:PZW28 QJS15:QJS28 QTO15:QTO28 RDK15:RDK28 RNG15:RNG28 RXC15:RXC28 SGY15:SGY28 SQU15:SQU28 TAQ15:TAQ28 TKM15:TKM28 TUI15:TUI28 UEE15:UEE28 UOA15:UOA28 UXW15:UXW28 VHS15:VHS28 VRO15:VRO28 WBK15:WBK28 WLG15:WLG28 WVC15:WVC28 K65574:K65608 IP65543:IP65577 SL65543:SL65577 ACH65543:ACH65577 AMD65543:AMD65577 AVZ65543:AVZ65577 BFV65543:BFV65577 BPR65543:BPR65577 BZN65543:BZN65577 CJJ65543:CJJ65577 CTF65543:CTF65577 DDB65543:DDB65577 DMX65543:DMX65577 DWT65543:DWT65577 EGP65543:EGP65577 EQL65543:EQL65577 FAH65543:FAH65577 FKD65543:FKD65577 FTZ65543:FTZ65577 GDV65543:GDV65577 GNR65543:GNR65577 GXN65543:GXN65577 HHJ65543:HHJ65577 HRF65543:HRF65577 IBB65543:IBB65577 IKX65543:IKX65577 IUT65543:IUT65577 JEP65543:JEP65577 JOL65543:JOL65577 JYH65543:JYH65577 KID65543:KID65577 KRZ65543:KRZ65577 LBV65543:LBV65577 LLR65543:LLR65577 LVN65543:LVN65577 MFJ65543:MFJ65577 MPF65543:MPF65577 MZB65543:MZB65577 NIX65543:NIX65577 NST65543:NST65577 OCP65543:OCP65577 OML65543:OML65577 OWH65543:OWH65577 PGD65543:PGD65577 PPZ65543:PPZ65577 PZV65543:PZV65577 QJR65543:QJR65577 QTN65543:QTN65577 RDJ65543:RDJ65577 RNF65543:RNF65577 RXB65543:RXB65577 SGX65543:SGX65577 SQT65543:SQT65577 TAP65543:TAP65577 TKL65543:TKL65577 TUH65543:TUH65577 UED65543:UED65577 UNZ65543:UNZ65577 UXV65543:UXV65577 VHR65543:VHR65577 VRN65543:VRN65577 WBJ65543:WBJ65577 WLF65543:WLF65577 WVB65543:WVB65577 K131110:K131144 IP131079:IP131113 SL131079:SL131113 ACH131079:ACH131113 AMD131079:AMD131113 AVZ131079:AVZ131113 BFV131079:BFV131113 BPR131079:BPR131113 BZN131079:BZN131113 CJJ131079:CJJ131113 CTF131079:CTF131113 DDB131079:DDB131113 DMX131079:DMX131113 DWT131079:DWT131113 EGP131079:EGP131113 EQL131079:EQL131113 FAH131079:FAH131113 FKD131079:FKD131113 FTZ131079:FTZ131113 GDV131079:GDV131113 GNR131079:GNR131113 GXN131079:GXN131113 HHJ131079:HHJ131113 HRF131079:HRF131113 IBB131079:IBB131113 IKX131079:IKX131113 IUT131079:IUT131113 JEP131079:JEP131113 JOL131079:JOL131113 JYH131079:JYH131113 KID131079:KID131113 KRZ131079:KRZ131113 LBV131079:LBV131113 LLR131079:LLR131113 LVN131079:LVN131113 MFJ131079:MFJ131113 MPF131079:MPF131113 MZB131079:MZB131113 NIX131079:NIX131113 NST131079:NST131113 OCP131079:OCP131113 OML131079:OML131113 OWH131079:OWH131113 PGD131079:PGD131113 PPZ131079:PPZ131113 PZV131079:PZV131113 QJR131079:QJR131113 QTN131079:QTN131113 RDJ131079:RDJ131113 RNF131079:RNF131113 RXB131079:RXB131113 SGX131079:SGX131113 SQT131079:SQT131113 TAP131079:TAP131113 TKL131079:TKL131113 TUH131079:TUH131113 UED131079:UED131113 UNZ131079:UNZ131113 UXV131079:UXV131113 VHR131079:VHR131113 VRN131079:VRN131113 WBJ131079:WBJ131113 WLF131079:WLF131113 WVB131079:WVB131113 K196646:K196680 IP196615:IP196649 SL196615:SL196649 ACH196615:ACH196649 AMD196615:AMD196649 AVZ196615:AVZ196649 BFV196615:BFV196649 BPR196615:BPR196649 BZN196615:BZN196649 CJJ196615:CJJ196649 CTF196615:CTF196649 DDB196615:DDB196649 DMX196615:DMX196649 DWT196615:DWT196649 EGP196615:EGP196649 EQL196615:EQL196649 FAH196615:FAH196649 FKD196615:FKD196649 FTZ196615:FTZ196649 GDV196615:GDV196649 GNR196615:GNR196649 GXN196615:GXN196649 HHJ196615:HHJ196649 HRF196615:HRF196649 IBB196615:IBB196649 IKX196615:IKX196649 IUT196615:IUT196649 JEP196615:JEP196649 JOL196615:JOL196649 JYH196615:JYH196649 KID196615:KID196649 KRZ196615:KRZ196649 LBV196615:LBV196649 LLR196615:LLR196649 LVN196615:LVN196649 MFJ196615:MFJ196649 MPF196615:MPF196649 MZB196615:MZB196649 NIX196615:NIX196649 NST196615:NST196649 OCP196615:OCP196649 OML196615:OML196649 OWH196615:OWH196649 PGD196615:PGD196649 PPZ196615:PPZ196649 PZV196615:PZV196649 QJR196615:QJR196649 QTN196615:QTN196649 RDJ196615:RDJ196649 RNF196615:RNF196649 RXB196615:RXB196649 SGX196615:SGX196649 SQT196615:SQT196649 TAP196615:TAP196649 TKL196615:TKL196649 TUH196615:TUH196649 UED196615:UED196649 UNZ196615:UNZ196649 UXV196615:UXV196649 VHR196615:VHR196649 VRN196615:VRN196649 WBJ196615:WBJ196649 WLF196615:WLF196649 WVB196615:WVB196649 K262182:K262216 IP262151:IP262185 SL262151:SL262185 ACH262151:ACH262185 AMD262151:AMD262185 AVZ262151:AVZ262185 BFV262151:BFV262185 BPR262151:BPR262185 BZN262151:BZN262185 CJJ262151:CJJ262185 CTF262151:CTF262185 DDB262151:DDB262185 DMX262151:DMX262185 DWT262151:DWT262185 EGP262151:EGP262185 EQL262151:EQL262185 FAH262151:FAH262185 FKD262151:FKD262185 FTZ262151:FTZ262185 GDV262151:GDV262185 GNR262151:GNR262185 GXN262151:GXN262185 HHJ262151:HHJ262185 HRF262151:HRF262185 IBB262151:IBB262185 IKX262151:IKX262185 IUT262151:IUT262185 JEP262151:JEP262185 JOL262151:JOL262185 JYH262151:JYH262185 KID262151:KID262185 KRZ262151:KRZ262185 LBV262151:LBV262185 LLR262151:LLR262185 LVN262151:LVN262185 MFJ262151:MFJ262185 MPF262151:MPF262185 MZB262151:MZB262185 NIX262151:NIX262185 NST262151:NST262185 OCP262151:OCP262185 OML262151:OML262185 OWH262151:OWH262185 PGD262151:PGD262185 PPZ262151:PPZ262185 PZV262151:PZV262185 QJR262151:QJR262185 QTN262151:QTN262185 RDJ262151:RDJ262185 RNF262151:RNF262185 RXB262151:RXB262185 SGX262151:SGX262185 SQT262151:SQT262185 TAP262151:TAP262185 TKL262151:TKL262185 TUH262151:TUH262185 UED262151:UED262185 UNZ262151:UNZ262185 UXV262151:UXV262185 VHR262151:VHR262185 VRN262151:VRN262185 WBJ262151:WBJ262185 WLF262151:WLF262185 WVB262151:WVB262185 K327718:K327752 IP327687:IP327721 SL327687:SL327721 ACH327687:ACH327721 AMD327687:AMD327721 AVZ327687:AVZ327721 BFV327687:BFV327721 BPR327687:BPR327721 BZN327687:BZN327721 CJJ327687:CJJ327721 CTF327687:CTF327721 DDB327687:DDB327721 DMX327687:DMX327721 DWT327687:DWT327721 EGP327687:EGP327721 EQL327687:EQL327721 FAH327687:FAH327721 FKD327687:FKD327721 FTZ327687:FTZ327721 GDV327687:GDV327721 GNR327687:GNR327721 GXN327687:GXN327721 HHJ327687:HHJ327721 HRF327687:HRF327721 IBB327687:IBB327721 IKX327687:IKX327721 IUT327687:IUT327721 JEP327687:JEP327721 JOL327687:JOL327721 JYH327687:JYH327721 KID327687:KID327721 KRZ327687:KRZ327721 LBV327687:LBV327721 LLR327687:LLR327721 LVN327687:LVN327721 MFJ327687:MFJ327721 MPF327687:MPF327721 MZB327687:MZB327721 NIX327687:NIX327721 NST327687:NST327721 OCP327687:OCP327721 OML327687:OML327721 OWH327687:OWH327721 PGD327687:PGD327721 PPZ327687:PPZ327721 PZV327687:PZV327721 QJR327687:QJR327721 QTN327687:QTN327721 RDJ327687:RDJ327721 RNF327687:RNF327721 RXB327687:RXB327721 SGX327687:SGX327721 SQT327687:SQT327721 TAP327687:TAP327721 TKL327687:TKL327721 TUH327687:TUH327721 UED327687:UED327721 UNZ327687:UNZ327721 UXV327687:UXV327721 VHR327687:VHR327721 VRN327687:VRN327721 WBJ327687:WBJ327721 WLF327687:WLF327721 WVB327687:WVB327721 K393254:K393288 IP393223:IP393257 SL393223:SL393257 ACH393223:ACH393257 AMD393223:AMD393257 AVZ393223:AVZ393257 BFV393223:BFV393257 BPR393223:BPR393257 BZN393223:BZN393257 CJJ393223:CJJ393257 CTF393223:CTF393257 DDB393223:DDB393257 DMX393223:DMX393257 DWT393223:DWT393257 EGP393223:EGP393257 EQL393223:EQL393257 FAH393223:FAH393257 FKD393223:FKD393257 FTZ393223:FTZ393257 GDV393223:GDV393257 GNR393223:GNR393257 GXN393223:GXN393257 HHJ393223:HHJ393257 HRF393223:HRF393257 IBB393223:IBB393257 IKX393223:IKX393257 IUT393223:IUT393257 JEP393223:JEP393257 JOL393223:JOL393257 JYH393223:JYH393257 KID393223:KID393257 KRZ393223:KRZ393257 LBV393223:LBV393257 LLR393223:LLR393257 LVN393223:LVN393257 MFJ393223:MFJ393257 MPF393223:MPF393257 MZB393223:MZB393257 NIX393223:NIX393257 NST393223:NST393257 OCP393223:OCP393257 OML393223:OML393257 OWH393223:OWH393257 PGD393223:PGD393257 PPZ393223:PPZ393257 PZV393223:PZV393257 QJR393223:QJR393257 QTN393223:QTN393257 RDJ393223:RDJ393257 RNF393223:RNF393257 RXB393223:RXB393257 SGX393223:SGX393257 SQT393223:SQT393257 TAP393223:TAP393257 TKL393223:TKL393257 TUH393223:TUH393257 UED393223:UED393257 UNZ393223:UNZ393257 UXV393223:UXV393257 VHR393223:VHR393257 VRN393223:VRN393257 WBJ393223:WBJ393257 WLF393223:WLF393257 WVB393223:WVB393257 K458790:K458824 IP458759:IP458793 SL458759:SL458793 ACH458759:ACH458793 AMD458759:AMD458793 AVZ458759:AVZ458793 BFV458759:BFV458793 BPR458759:BPR458793 BZN458759:BZN458793 CJJ458759:CJJ458793 CTF458759:CTF458793 DDB458759:DDB458793 DMX458759:DMX458793 DWT458759:DWT458793 EGP458759:EGP458793 EQL458759:EQL458793 FAH458759:FAH458793 FKD458759:FKD458793 FTZ458759:FTZ458793 GDV458759:GDV458793 GNR458759:GNR458793 GXN458759:GXN458793 HHJ458759:HHJ458793 HRF458759:HRF458793 IBB458759:IBB458793 IKX458759:IKX458793 IUT458759:IUT458793 JEP458759:JEP458793 JOL458759:JOL458793 JYH458759:JYH458793 KID458759:KID458793 KRZ458759:KRZ458793 LBV458759:LBV458793 LLR458759:LLR458793 LVN458759:LVN458793 MFJ458759:MFJ458793 MPF458759:MPF458793 MZB458759:MZB458793 NIX458759:NIX458793 NST458759:NST458793 OCP458759:OCP458793 OML458759:OML458793 OWH458759:OWH458793 PGD458759:PGD458793 PPZ458759:PPZ458793 PZV458759:PZV458793 QJR458759:QJR458793 QTN458759:QTN458793 RDJ458759:RDJ458793 RNF458759:RNF458793 RXB458759:RXB458793 SGX458759:SGX458793 SQT458759:SQT458793 TAP458759:TAP458793 TKL458759:TKL458793 TUH458759:TUH458793 UED458759:UED458793 UNZ458759:UNZ458793 UXV458759:UXV458793 VHR458759:VHR458793 VRN458759:VRN458793 WBJ458759:WBJ458793 WLF458759:WLF458793 WVB458759:WVB458793 K524326:K524360 IP524295:IP524329 SL524295:SL524329 ACH524295:ACH524329 AMD524295:AMD524329 AVZ524295:AVZ524329 BFV524295:BFV524329 BPR524295:BPR524329 BZN524295:BZN524329 CJJ524295:CJJ524329 CTF524295:CTF524329 DDB524295:DDB524329 DMX524295:DMX524329 DWT524295:DWT524329 EGP524295:EGP524329 EQL524295:EQL524329 FAH524295:FAH524329 FKD524295:FKD524329 FTZ524295:FTZ524329 GDV524295:GDV524329 GNR524295:GNR524329 GXN524295:GXN524329 HHJ524295:HHJ524329 HRF524295:HRF524329 IBB524295:IBB524329 IKX524295:IKX524329 IUT524295:IUT524329 JEP524295:JEP524329 JOL524295:JOL524329 JYH524295:JYH524329 KID524295:KID524329 KRZ524295:KRZ524329 LBV524295:LBV524329 LLR524295:LLR524329 LVN524295:LVN524329 MFJ524295:MFJ524329 MPF524295:MPF524329 MZB524295:MZB524329 NIX524295:NIX524329 NST524295:NST524329 OCP524295:OCP524329 OML524295:OML524329 OWH524295:OWH524329 PGD524295:PGD524329 PPZ524295:PPZ524329 PZV524295:PZV524329 QJR524295:QJR524329 QTN524295:QTN524329 RDJ524295:RDJ524329 RNF524295:RNF524329 RXB524295:RXB524329 SGX524295:SGX524329 SQT524295:SQT524329 TAP524295:TAP524329 TKL524295:TKL524329 TUH524295:TUH524329 UED524295:UED524329 UNZ524295:UNZ524329 UXV524295:UXV524329 VHR524295:VHR524329 VRN524295:VRN524329 WBJ524295:WBJ524329 WLF524295:WLF524329 WVB524295:WVB524329 K589862:K589896 IP589831:IP589865 SL589831:SL589865 ACH589831:ACH589865 AMD589831:AMD589865 AVZ589831:AVZ589865 BFV589831:BFV589865 BPR589831:BPR589865 BZN589831:BZN589865 CJJ589831:CJJ589865 CTF589831:CTF589865 DDB589831:DDB589865 DMX589831:DMX589865 DWT589831:DWT589865 EGP589831:EGP589865 EQL589831:EQL589865 FAH589831:FAH589865 FKD589831:FKD589865 FTZ589831:FTZ589865 GDV589831:GDV589865 GNR589831:GNR589865 GXN589831:GXN589865 HHJ589831:HHJ589865 HRF589831:HRF589865 IBB589831:IBB589865 IKX589831:IKX589865 IUT589831:IUT589865 JEP589831:JEP589865 JOL589831:JOL589865 JYH589831:JYH589865 KID589831:KID589865 KRZ589831:KRZ589865 LBV589831:LBV589865 LLR589831:LLR589865 LVN589831:LVN589865 MFJ589831:MFJ589865 MPF589831:MPF589865 MZB589831:MZB589865 NIX589831:NIX589865 NST589831:NST589865 OCP589831:OCP589865 OML589831:OML589865 OWH589831:OWH589865 PGD589831:PGD589865 PPZ589831:PPZ589865 PZV589831:PZV589865 QJR589831:QJR589865 QTN589831:QTN589865 RDJ589831:RDJ589865 RNF589831:RNF589865 RXB589831:RXB589865 SGX589831:SGX589865 SQT589831:SQT589865 TAP589831:TAP589865 TKL589831:TKL589865 TUH589831:TUH589865 UED589831:UED589865 UNZ589831:UNZ589865 UXV589831:UXV589865 VHR589831:VHR589865 VRN589831:VRN589865 WBJ589831:WBJ589865 WLF589831:WLF589865 WVB589831:WVB589865 K655398:K655432 IP655367:IP655401 SL655367:SL655401 ACH655367:ACH655401 AMD655367:AMD655401 AVZ655367:AVZ655401 BFV655367:BFV655401 BPR655367:BPR655401 BZN655367:BZN655401 CJJ655367:CJJ655401 CTF655367:CTF655401 DDB655367:DDB655401 DMX655367:DMX655401 DWT655367:DWT655401 EGP655367:EGP655401 EQL655367:EQL655401 FAH655367:FAH655401 FKD655367:FKD655401 FTZ655367:FTZ655401 GDV655367:GDV655401 GNR655367:GNR655401 GXN655367:GXN655401 HHJ655367:HHJ655401 HRF655367:HRF655401 IBB655367:IBB655401 IKX655367:IKX655401 IUT655367:IUT655401 JEP655367:JEP655401 JOL655367:JOL655401 JYH655367:JYH655401 KID655367:KID655401 KRZ655367:KRZ655401 LBV655367:LBV655401 LLR655367:LLR655401 LVN655367:LVN655401 MFJ655367:MFJ655401 MPF655367:MPF655401 MZB655367:MZB655401 NIX655367:NIX655401 NST655367:NST655401 OCP655367:OCP655401 OML655367:OML655401 OWH655367:OWH655401 PGD655367:PGD655401 PPZ655367:PPZ655401 PZV655367:PZV655401 QJR655367:QJR655401 QTN655367:QTN655401 RDJ655367:RDJ655401 RNF655367:RNF655401 RXB655367:RXB655401 SGX655367:SGX655401 SQT655367:SQT655401 TAP655367:TAP655401 TKL655367:TKL655401 TUH655367:TUH655401 UED655367:UED655401 UNZ655367:UNZ655401 UXV655367:UXV655401 VHR655367:VHR655401 VRN655367:VRN655401 WBJ655367:WBJ655401 WLF655367:WLF655401 WVB655367:WVB655401 K720934:K720968 IP720903:IP720937 SL720903:SL720937 ACH720903:ACH720937 AMD720903:AMD720937 AVZ720903:AVZ720937 BFV720903:BFV720937 BPR720903:BPR720937 BZN720903:BZN720937 CJJ720903:CJJ720937 CTF720903:CTF720937 DDB720903:DDB720937 DMX720903:DMX720937 DWT720903:DWT720937 EGP720903:EGP720937 EQL720903:EQL720937 FAH720903:FAH720937 FKD720903:FKD720937 FTZ720903:FTZ720937 GDV720903:GDV720937 GNR720903:GNR720937 GXN720903:GXN720937 HHJ720903:HHJ720937 HRF720903:HRF720937 IBB720903:IBB720937 IKX720903:IKX720937 IUT720903:IUT720937 JEP720903:JEP720937 JOL720903:JOL720937 JYH720903:JYH720937 KID720903:KID720937 KRZ720903:KRZ720937 LBV720903:LBV720937 LLR720903:LLR720937 LVN720903:LVN720937 MFJ720903:MFJ720937 MPF720903:MPF720937 MZB720903:MZB720937 NIX720903:NIX720937 NST720903:NST720937 OCP720903:OCP720937 OML720903:OML720937 OWH720903:OWH720937 PGD720903:PGD720937 PPZ720903:PPZ720937 PZV720903:PZV720937 QJR720903:QJR720937 QTN720903:QTN720937 RDJ720903:RDJ720937 RNF720903:RNF720937 RXB720903:RXB720937 SGX720903:SGX720937 SQT720903:SQT720937 TAP720903:TAP720937 TKL720903:TKL720937 TUH720903:TUH720937 UED720903:UED720937 UNZ720903:UNZ720937 UXV720903:UXV720937 VHR720903:VHR720937 VRN720903:VRN720937 WBJ720903:WBJ720937 WLF720903:WLF720937 WVB720903:WVB720937 K786470:K786504 IP786439:IP786473 SL786439:SL786473 ACH786439:ACH786473 AMD786439:AMD786473 AVZ786439:AVZ786473 BFV786439:BFV786473 BPR786439:BPR786473 BZN786439:BZN786473 CJJ786439:CJJ786473 CTF786439:CTF786473 DDB786439:DDB786473 DMX786439:DMX786473 DWT786439:DWT786473 EGP786439:EGP786473 EQL786439:EQL786473 FAH786439:FAH786473 FKD786439:FKD786473 FTZ786439:FTZ786473 GDV786439:GDV786473 GNR786439:GNR786473 GXN786439:GXN786473 HHJ786439:HHJ786473 HRF786439:HRF786473 IBB786439:IBB786473 IKX786439:IKX786473 IUT786439:IUT786473 JEP786439:JEP786473 JOL786439:JOL786473 JYH786439:JYH786473 KID786439:KID786473 KRZ786439:KRZ786473 LBV786439:LBV786473 LLR786439:LLR786473 LVN786439:LVN786473 MFJ786439:MFJ786473 MPF786439:MPF786473 MZB786439:MZB786473 NIX786439:NIX786473 NST786439:NST786473 OCP786439:OCP786473 OML786439:OML786473 OWH786439:OWH786473 PGD786439:PGD786473 PPZ786439:PPZ786473 PZV786439:PZV786473 QJR786439:QJR786473 QTN786439:QTN786473 RDJ786439:RDJ786473 RNF786439:RNF786473 RXB786439:RXB786473 SGX786439:SGX786473 SQT786439:SQT786473 TAP786439:TAP786473 TKL786439:TKL786473 TUH786439:TUH786473 UED786439:UED786473 UNZ786439:UNZ786473 UXV786439:UXV786473 VHR786439:VHR786473 VRN786439:VRN786473 WBJ786439:WBJ786473 WLF786439:WLF786473 WVB786439:WVB786473 K852006:K852040 IP851975:IP852009 SL851975:SL852009 ACH851975:ACH852009 AMD851975:AMD852009 AVZ851975:AVZ852009 BFV851975:BFV852009 BPR851975:BPR852009 BZN851975:BZN852009 CJJ851975:CJJ852009 CTF851975:CTF852009 DDB851975:DDB852009 DMX851975:DMX852009 DWT851975:DWT852009 EGP851975:EGP852009 EQL851975:EQL852009 FAH851975:FAH852009 FKD851975:FKD852009 FTZ851975:FTZ852009 GDV851975:GDV852009 GNR851975:GNR852009 GXN851975:GXN852009 HHJ851975:HHJ852009 HRF851975:HRF852009 IBB851975:IBB852009 IKX851975:IKX852009 IUT851975:IUT852009 JEP851975:JEP852009 JOL851975:JOL852009 JYH851975:JYH852009 KID851975:KID852009 KRZ851975:KRZ852009 LBV851975:LBV852009 LLR851975:LLR852009 LVN851975:LVN852009 MFJ851975:MFJ852009 MPF851975:MPF852009 MZB851975:MZB852009 NIX851975:NIX852009 NST851975:NST852009 OCP851975:OCP852009 OML851975:OML852009 OWH851975:OWH852009 PGD851975:PGD852009 PPZ851975:PPZ852009 PZV851975:PZV852009 QJR851975:QJR852009 QTN851975:QTN852009 RDJ851975:RDJ852009 RNF851975:RNF852009 RXB851975:RXB852009 SGX851975:SGX852009 SQT851975:SQT852009 TAP851975:TAP852009 TKL851975:TKL852009 TUH851975:TUH852009 UED851975:UED852009 UNZ851975:UNZ852009 UXV851975:UXV852009 VHR851975:VHR852009 VRN851975:VRN852009 WBJ851975:WBJ852009 WLF851975:WLF852009 WVB851975:WVB852009 K917542:K917576 IP917511:IP917545 SL917511:SL917545 ACH917511:ACH917545 AMD917511:AMD917545 AVZ917511:AVZ917545 BFV917511:BFV917545 BPR917511:BPR917545 BZN917511:BZN917545 CJJ917511:CJJ917545 CTF917511:CTF917545 DDB917511:DDB917545 DMX917511:DMX917545 DWT917511:DWT917545 EGP917511:EGP917545 EQL917511:EQL917545 FAH917511:FAH917545 FKD917511:FKD917545 FTZ917511:FTZ917545 GDV917511:GDV917545 GNR917511:GNR917545 GXN917511:GXN917545 HHJ917511:HHJ917545 HRF917511:HRF917545 IBB917511:IBB917545 IKX917511:IKX917545 IUT917511:IUT917545 JEP917511:JEP917545 JOL917511:JOL917545 JYH917511:JYH917545 KID917511:KID917545 KRZ917511:KRZ917545 LBV917511:LBV917545 LLR917511:LLR917545 LVN917511:LVN917545 MFJ917511:MFJ917545 MPF917511:MPF917545 MZB917511:MZB917545 NIX917511:NIX917545 NST917511:NST917545 OCP917511:OCP917545 OML917511:OML917545 OWH917511:OWH917545 PGD917511:PGD917545 PPZ917511:PPZ917545 PZV917511:PZV917545 QJR917511:QJR917545 QTN917511:QTN917545 RDJ917511:RDJ917545 RNF917511:RNF917545 RXB917511:RXB917545 SGX917511:SGX917545 SQT917511:SQT917545 TAP917511:TAP917545 TKL917511:TKL917545 TUH917511:TUH917545 UED917511:UED917545 UNZ917511:UNZ917545 UXV917511:UXV917545 VHR917511:VHR917545 VRN917511:VRN917545 WBJ917511:WBJ917545 WLF917511:WLF917545 WVB917511:WVB917545 K983078:K983112 IP983047:IP983081 SL983047:SL983081 ACH983047:ACH983081 AMD983047:AMD983081 AVZ983047:AVZ983081 BFV983047:BFV983081 BPR983047:BPR983081 BZN983047:BZN983081 CJJ983047:CJJ983081 CTF983047:CTF983081 DDB983047:DDB983081 DMX983047:DMX983081 DWT983047:DWT983081 EGP983047:EGP983081 EQL983047:EQL983081 FAH983047:FAH983081 FKD983047:FKD983081 FTZ983047:FTZ983081 GDV983047:GDV983081 GNR983047:GNR983081 GXN983047:GXN983081 HHJ983047:HHJ983081 HRF983047:HRF983081 IBB983047:IBB983081 IKX983047:IKX983081 IUT983047:IUT983081 JEP983047:JEP983081 JOL983047:JOL983081 JYH983047:JYH983081 KID983047:KID983081 KRZ983047:KRZ983081 LBV983047:LBV983081 LLR983047:LLR983081 LVN983047:LVN983081 MFJ983047:MFJ983081 MPF983047:MPF983081 MZB983047:MZB983081 NIX983047:NIX983081 NST983047:NST983081 OCP983047:OCP983081 OML983047:OML983081 OWH983047:OWH983081 PGD983047:PGD983081 PPZ983047:PPZ983081 PZV983047:PZV983081 QJR983047:QJR983081 QTN983047:QTN983081 RDJ983047:RDJ983081 RNF983047:RNF983081 RXB983047:RXB983081 SGX983047:SGX983081 SQT983047:SQT983081 TAP983047:TAP983081 TKL983047:TKL983081 TUH983047:TUH983081 UED983047:UED983081 UNZ983047:UNZ983081 UXV983047:UXV983081 VHR983047:VHR983081 VRN983047:VRN983081 WBJ983047:WBJ983081 WLF983047:WLF983081 WVB983047:WVB983081 IY15:IY28 SU15:SU28 ACQ15:ACQ28 AMM15:AMM28 AWI15:AWI28 BGE15:BGE28 BQA15:BQA28 BZW15:BZW28 CJS15:CJS28 CTO15:CTO28 DDK15:DDK28 DNG15:DNG28 DXC15:DXC28 EGY15:EGY28 EQU15:EQU28 FAQ15:FAQ28 FKM15:FKM28 FUI15:FUI28 GEE15:GEE28 GOA15:GOA28 GXW15:GXW28 HHS15:HHS28 HRO15:HRO28 IBK15:IBK28 ILG15:ILG28 IVC15:IVC28 JEY15:JEY28 JOU15:JOU28 JYQ15:JYQ28 KIM15:KIM28 KSI15:KSI28 LCE15:LCE28 LMA15:LMA28 LVW15:LVW28 MFS15:MFS28 MPO15:MPO28 MZK15:MZK28 NJG15:NJG28 NTC15:NTC28 OCY15:OCY28 OMU15:OMU28 OWQ15:OWQ28 PGM15:PGM28 PQI15:PQI28 QAE15:QAE28 QKA15:QKA28 QTW15:QTW28 RDS15:RDS28 RNO15:RNO28 RXK15:RXK28 SHG15:SHG28 SRC15:SRC28 TAY15:TAY28 TKU15:TKU28 TUQ15:TUQ28 UEM15:UEM28 UOI15:UOI28 UYE15:UYE28 VIA15:VIA28 VRW15:VRW28 WBS15:WBS28 WLO15:WLO28 WVK15:WVK28 IX65543:IX65577 ST65543:ST65577 ACP65543:ACP65577 AML65543:AML65577 AWH65543:AWH65577 BGD65543:BGD65577 BPZ65543:BPZ65577 BZV65543:BZV65577 CJR65543:CJR65577 CTN65543:CTN65577 DDJ65543:DDJ65577 DNF65543:DNF65577 DXB65543:DXB65577 EGX65543:EGX65577 EQT65543:EQT65577 FAP65543:FAP65577 FKL65543:FKL65577 FUH65543:FUH65577 GED65543:GED65577 GNZ65543:GNZ65577 GXV65543:GXV65577 HHR65543:HHR65577 HRN65543:HRN65577 IBJ65543:IBJ65577 ILF65543:ILF65577 IVB65543:IVB65577 JEX65543:JEX65577 JOT65543:JOT65577 JYP65543:JYP65577 KIL65543:KIL65577 KSH65543:KSH65577 LCD65543:LCD65577 LLZ65543:LLZ65577 LVV65543:LVV65577 MFR65543:MFR65577 MPN65543:MPN65577 MZJ65543:MZJ65577 NJF65543:NJF65577 NTB65543:NTB65577 OCX65543:OCX65577 OMT65543:OMT65577 OWP65543:OWP65577 PGL65543:PGL65577 PQH65543:PQH65577 QAD65543:QAD65577 QJZ65543:QJZ65577 QTV65543:QTV65577 RDR65543:RDR65577 RNN65543:RNN65577 RXJ65543:RXJ65577 SHF65543:SHF65577 SRB65543:SRB65577 TAX65543:TAX65577 TKT65543:TKT65577 TUP65543:TUP65577 UEL65543:UEL65577 UOH65543:UOH65577 UYD65543:UYD65577 VHZ65543:VHZ65577 VRV65543:VRV65577 WBR65543:WBR65577 WLN65543:WLN65577 WVJ65543:WVJ65577 IX131079:IX131113 ST131079:ST131113 ACP131079:ACP131113 AML131079:AML131113 AWH131079:AWH131113 BGD131079:BGD131113 BPZ131079:BPZ131113 BZV131079:BZV131113 CJR131079:CJR131113 CTN131079:CTN131113 DDJ131079:DDJ131113 DNF131079:DNF131113 DXB131079:DXB131113 EGX131079:EGX131113 EQT131079:EQT131113 FAP131079:FAP131113 FKL131079:FKL131113 FUH131079:FUH131113 GED131079:GED131113 GNZ131079:GNZ131113 GXV131079:GXV131113 HHR131079:HHR131113 HRN131079:HRN131113 IBJ131079:IBJ131113 ILF131079:ILF131113 IVB131079:IVB131113 JEX131079:JEX131113 JOT131079:JOT131113 JYP131079:JYP131113 KIL131079:KIL131113 KSH131079:KSH131113 LCD131079:LCD131113 LLZ131079:LLZ131113 LVV131079:LVV131113 MFR131079:MFR131113 MPN131079:MPN131113 MZJ131079:MZJ131113 NJF131079:NJF131113 NTB131079:NTB131113 OCX131079:OCX131113 OMT131079:OMT131113 OWP131079:OWP131113 PGL131079:PGL131113 PQH131079:PQH131113 QAD131079:QAD131113 QJZ131079:QJZ131113 QTV131079:QTV131113 RDR131079:RDR131113 RNN131079:RNN131113 RXJ131079:RXJ131113 SHF131079:SHF131113 SRB131079:SRB131113 TAX131079:TAX131113 TKT131079:TKT131113 TUP131079:TUP131113 UEL131079:UEL131113 UOH131079:UOH131113 UYD131079:UYD131113 VHZ131079:VHZ131113 VRV131079:VRV131113 WBR131079:WBR131113 WLN131079:WLN131113 WVJ131079:WVJ131113 IX196615:IX196649 ST196615:ST196649 ACP196615:ACP196649 AML196615:AML196649 AWH196615:AWH196649 BGD196615:BGD196649 BPZ196615:BPZ196649 BZV196615:BZV196649 CJR196615:CJR196649 CTN196615:CTN196649 DDJ196615:DDJ196649 DNF196615:DNF196649 DXB196615:DXB196649 EGX196615:EGX196649 EQT196615:EQT196649 FAP196615:FAP196649 FKL196615:FKL196649 FUH196615:FUH196649 GED196615:GED196649 GNZ196615:GNZ196649 GXV196615:GXV196649 HHR196615:HHR196649 HRN196615:HRN196649 IBJ196615:IBJ196649 ILF196615:ILF196649 IVB196615:IVB196649 JEX196615:JEX196649 JOT196615:JOT196649 JYP196615:JYP196649 KIL196615:KIL196649 KSH196615:KSH196649 LCD196615:LCD196649 LLZ196615:LLZ196649 LVV196615:LVV196649 MFR196615:MFR196649 MPN196615:MPN196649 MZJ196615:MZJ196649 NJF196615:NJF196649 NTB196615:NTB196649 OCX196615:OCX196649 OMT196615:OMT196649 OWP196615:OWP196649 PGL196615:PGL196649 PQH196615:PQH196649 QAD196615:QAD196649 QJZ196615:QJZ196649 QTV196615:QTV196649 RDR196615:RDR196649 RNN196615:RNN196649 RXJ196615:RXJ196649 SHF196615:SHF196649 SRB196615:SRB196649 TAX196615:TAX196649 TKT196615:TKT196649 TUP196615:TUP196649 UEL196615:UEL196649 UOH196615:UOH196649 UYD196615:UYD196649 VHZ196615:VHZ196649 VRV196615:VRV196649 WBR196615:WBR196649 WLN196615:WLN196649 WVJ196615:WVJ196649 IX262151:IX262185 ST262151:ST262185 ACP262151:ACP262185 AML262151:AML262185 AWH262151:AWH262185 BGD262151:BGD262185 BPZ262151:BPZ262185 BZV262151:BZV262185 CJR262151:CJR262185 CTN262151:CTN262185 DDJ262151:DDJ262185 DNF262151:DNF262185 DXB262151:DXB262185 EGX262151:EGX262185 EQT262151:EQT262185 FAP262151:FAP262185 FKL262151:FKL262185 FUH262151:FUH262185 GED262151:GED262185 GNZ262151:GNZ262185 GXV262151:GXV262185 HHR262151:HHR262185 HRN262151:HRN262185 IBJ262151:IBJ262185 ILF262151:ILF262185 IVB262151:IVB262185 JEX262151:JEX262185 JOT262151:JOT262185 JYP262151:JYP262185 KIL262151:KIL262185 KSH262151:KSH262185 LCD262151:LCD262185 LLZ262151:LLZ262185 LVV262151:LVV262185 MFR262151:MFR262185 MPN262151:MPN262185 MZJ262151:MZJ262185 NJF262151:NJF262185 NTB262151:NTB262185 OCX262151:OCX262185 OMT262151:OMT262185 OWP262151:OWP262185 PGL262151:PGL262185 PQH262151:PQH262185 QAD262151:QAD262185 QJZ262151:QJZ262185 QTV262151:QTV262185 RDR262151:RDR262185 RNN262151:RNN262185 RXJ262151:RXJ262185 SHF262151:SHF262185 SRB262151:SRB262185 TAX262151:TAX262185 TKT262151:TKT262185 TUP262151:TUP262185 UEL262151:UEL262185 UOH262151:UOH262185 UYD262151:UYD262185 VHZ262151:VHZ262185 VRV262151:VRV262185 WBR262151:WBR262185 WLN262151:WLN262185 WVJ262151:WVJ262185 IX327687:IX327721 ST327687:ST327721 ACP327687:ACP327721 AML327687:AML327721 AWH327687:AWH327721 BGD327687:BGD327721 BPZ327687:BPZ327721 BZV327687:BZV327721 CJR327687:CJR327721 CTN327687:CTN327721 DDJ327687:DDJ327721 DNF327687:DNF327721 DXB327687:DXB327721 EGX327687:EGX327721 EQT327687:EQT327721 FAP327687:FAP327721 FKL327687:FKL327721 FUH327687:FUH327721 GED327687:GED327721 GNZ327687:GNZ327721 GXV327687:GXV327721 HHR327687:HHR327721 HRN327687:HRN327721 IBJ327687:IBJ327721 ILF327687:ILF327721 IVB327687:IVB327721 JEX327687:JEX327721 JOT327687:JOT327721 JYP327687:JYP327721 KIL327687:KIL327721 KSH327687:KSH327721 LCD327687:LCD327721 LLZ327687:LLZ327721 LVV327687:LVV327721 MFR327687:MFR327721 MPN327687:MPN327721 MZJ327687:MZJ327721 NJF327687:NJF327721 NTB327687:NTB327721 OCX327687:OCX327721 OMT327687:OMT327721 OWP327687:OWP327721 PGL327687:PGL327721 PQH327687:PQH327721 QAD327687:QAD327721 QJZ327687:QJZ327721 QTV327687:QTV327721 RDR327687:RDR327721 RNN327687:RNN327721 RXJ327687:RXJ327721 SHF327687:SHF327721 SRB327687:SRB327721 TAX327687:TAX327721 TKT327687:TKT327721 TUP327687:TUP327721 UEL327687:UEL327721 UOH327687:UOH327721 UYD327687:UYD327721 VHZ327687:VHZ327721 VRV327687:VRV327721 WBR327687:WBR327721 WLN327687:WLN327721 WVJ327687:WVJ327721 IX393223:IX393257 ST393223:ST393257 ACP393223:ACP393257 AML393223:AML393257 AWH393223:AWH393257 BGD393223:BGD393257 BPZ393223:BPZ393257 BZV393223:BZV393257 CJR393223:CJR393257 CTN393223:CTN393257 DDJ393223:DDJ393257 DNF393223:DNF393257 DXB393223:DXB393257 EGX393223:EGX393257 EQT393223:EQT393257 FAP393223:FAP393257 FKL393223:FKL393257 FUH393223:FUH393257 GED393223:GED393257 GNZ393223:GNZ393257 GXV393223:GXV393257 HHR393223:HHR393257 HRN393223:HRN393257 IBJ393223:IBJ393257 ILF393223:ILF393257 IVB393223:IVB393257 JEX393223:JEX393257 JOT393223:JOT393257 JYP393223:JYP393257 KIL393223:KIL393257 KSH393223:KSH393257 LCD393223:LCD393257 LLZ393223:LLZ393257 LVV393223:LVV393257 MFR393223:MFR393257 MPN393223:MPN393257 MZJ393223:MZJ393257 NJF393223:NJF393257 NTB393223:NTB393257 OCX393223:OCX393257 OMT393223:OMT393257 OWP393223:OWP393257 PGL393223:PGL393257 PQH393223:PQH393257 QAD393223:QAD393257 QJZ393223:QJZ393257 QTV393223:QTV393257 RDR393223:RDR393257 RNN393223:RNN393257 RXJ393223:RXJ393257 SHF393223:SHF393257 SRB393223:SRB393257 TAX393223:TAX393257 TKT393223:TKT393257 TUP393223:TUP393257 UEL393223:UEL393257 UOH393223:UOH393257 UYD393223:UYD393257 VHZ393223:VHZ393257 VRV393223:VRV393257 WBR393223:WBR393257 WLN393223:WLN393257 WVJ393223:WVJ393257 IX458759:IX458793 ST458759:ST458793 ACP458759:ACP458793 AML458759:AML458793 AWH458759:AWH458793 BGD458759:BGD458793 BPZ458759:BPZ458793 BZV458759:BZV458793 CJR458759:CJR458793 CTN458759:CTN458793 DDJ458759:DDJ458793 DNF458759:DNF458793 DXB458759:DXB458793 EGX458759:EGX458793 EQT458759:EQT458793 FAP458759:FAP458793 FKL458759:FKL458793 FUH458759:FUH458793 GED458759:GED458793 GNZ458759:GNZ458793 GXV458759:GXV458793 HHR458759:HHR458793 HRN458759:HRN458793 IBJ458759:IBJ458793 ILF458759:ILF458793 IVB458759:IVB458793 JEX458759:JEX458793 JOT458759:JOT458793 JYP458759:JYP458793 KIL458759:KIL458793 KSH458759:KSH458793 LCD458759:LCD458793 LLZ458759:LLZ458793 LVV458759:LVV458793 MFR458759:MFR458793 MPN458759:MPN458793 MZJ458759:MZJ458793 NJF458759:NJF458793 NTB458759:NTB458793 OCX458759:OCX458793 OMT458759:OMT458793 OWP458759:OWP458793 PGL458759:PGL458793 PQH458759:PQH458793 QAD458759:QAD458793 QJZ458759:QJZ458793 QTV458759:QTV458793 RDR458759:RDR458793 RNN458759:RNN458793 RXJ458759:RXJ458793 SHF458759:SHF458793 SRB458759:SRB458793 TAX458759:TAX458793 TKT458759:TKT458793 TUP458759:TUP458793 UEL458759:UEL458793 UOH458759:UOH458793 UYD458759:UYD458793 VHZ458759:VHZ458793 VRV458759:VRV458793 WBR458759:WBR458793 WLN458759:WLN458793 WVJ458759:WVJ458793 IX524295:IX524329 ST524295:ST524329 ACP524295:ACP524329 AML524295:AML524329 AWH524295:AWH524329 BGD524295:BGD524329 BPZ524295:BPZ524329 BZV524295:BZV524329 CJR524295:CJR524329 CTN524295:CTN524329 DDJ524295:DDJ524329 DNF524295:DNF524329 DXB524295:DXB524329 EGX524295:EGX524329 EQT524295:EQT524329 FAP524295:FAP524329 FKL524295:FKL524329 FUH524295:FUH524329 GED524295:GED524329 GNZ524295:GNZ524329 GXV524295:GXV524329 HHR524295:HHR524329 HRN524295:HRN524329 IBJ524295:IBJ524329 ILF524295:ILF524329 IVB524295:IVB524329 JEX524295:JEX524329 JOT524295:JOT524329 JYP524295:JYP524329 KIL524295:KIL524329 KSH524295:KSH524329 LCD524295:LCD524329 LLZ524295:LLZ524329 LVV524295:LVV524329 MFR524295:MFR524329 MPN524295:MPN524329 MZJ524295:MZJ524329 NJF524295:NJF524329 NTB524295:NTB524329 OCX524295:OCX524329 OMT524295:OMT524329 OWP524295:OWP524329 PGL524295:PGL524329 PQH524295:PQH524329 QAD524295:QAD524329 QJZ524295:QJZ524329 QTV524295:QTV524329 RDR524295:RDR524329 RNN524295:RNN524329 RXJ524295:RXJ524329 SHF524295:SHF524329 SRB524295:SRB524329 TAX524295:TAX524329 TKT524295:TKT524329 TUP524295:TUP524329 UEL524295:UEL524329 UOH524295:UOH524329 UYD524295:UYD524329 VHZ524295:VHZ524329 VRV524295:VRV524329 WBR524295:WBR524329 WLN524295:WLN524329 WVJ524295:WVJ524329 IX589831:IX589865 ST589831:ST589865 ACP589831:ACP589865 AML589831:AML589865 AWH589831:AWH589865 BGD589831:BGD589865 BPZ589831:BPZ589865 BZV589831:BZV589865 CJR589831:CJR589865 CTN589831:CTN589865 DDJ589831:DDJ589865 DNF589831:DNF589865 DXB589831:DXB589865 EGX589831:EGX589865 EQT589831:EQT589865 FAP589831:FAP589865 FKL589831:FKL589865 FUH589831:FUH589865 GED589831:GED589865 GNZ589831:GNZ589865 GXV589831:GXV589865 HHR589831:HHR589865 HRN589831:HRN589865 IBJ589831:IBJ589865 ILF589831:ILF589865 IVB589831:IVB589865 JEX589831:JEX589865 JOT589831:JOT589865 JYP589831:JYP589865 KIL589831:KIL589865 KSH589831:KSH589865 LCD589831:LCD589865 LLZ589831:LLZ589865 LVV589831:LVV589865 MFR589831:MFR589865 MPN589831:MPN589865 MZJ589831:MZJ589865 NJF589831:NJF589865 NTB589831:NTB589865 OCX589831:OCX589865 OMT589831:OMT589865 OWP589831:OWP589865 PGL589831:PGL589865 PQH589831:PQH589865 QAD589831:QAD589865 QJZ589831:QJZ589865 QTV589831:QTV589865 RDR589831:RDR589865 RNN589831:RNN589865 RXJ589831:RXJ589865 SHF589831:SHF589865 SRB589831:SRB589865 TAX589831:TAX589865 TKT589831:TKT589865 TUP589831:TUP589865 UEL589831:UEL589865 UOH589831:UOH589865 UYD589831:UYD589865 VHZ589831:VHZ589865 VRV589831:VRV589865 WBR589831:WBR589865 WLN589831:WLN589865 WVJ589831:WVJ589865 IX655367:IX655401 ST655367:ST655401 ACP655367:ACP655401 AML655367:AML655401 AWH655367:AWH655401 BGD655367:BGD655401 BPZ655367:BPZ655401 BZV655367:BZV655401 CJR655367:CJR655401 CTN655367:CTN655401 DDJ655367:DDJ655401 DNF655367:DNF655401 DXB655367:DXB655401 EGX655367:EGX655401 EQT655367:EQT655401 FAP655367:FAP655401 FKL655367:FKL655401 FUH655367:FUH655401 GED655367:GED655401 GNZ655367:GNZ655401 GXV655367:GXV655401 HHR655367:HHR655401 HRN655367:HRN655401 IBJ655367:IBJ655401 ILF655367:ILF655401 IVB655367:IVB655401 JEX655367:JEX655401 JOT655367:JOT655401 JYP655367:JYP655401 KIL655367:KIL655401 KSH655367:KSH655401 LCD655367:LCD655401 LLZ655367:LLZ655401 LVV655367:LVV655401 MFR655367:MFR655401 MPN655367:MPN655401 MZJ655367:MZJ655401 NJF655367:NJF655401 NTB655367:NTB655401 OCX655367:OCX655401 OMT655367:OMT655401 OWP655367:OWP655401 PGL655367:PGL655401 PQH655367:PQH655401 QAD655367:QAD655401 QJZ655367:QJZ655401 QTV655367:QTV655401 RDR655367:RDR655401 RNN655367:RNN655401 RXJ655367:RXJ655401 SHF655367:SHF655401 SRB655367:SRB655401 TAX655367:TAX655401 TKT655367:TKT655401 TUP655367:TUP655401 UEL655367:UEL655401 UOH655367:UOH655401 UYD655367:UYD655401 VHZ655367:VHZ655401 VRV655367:VRV655401 WBR655367:WBR655401 WLN655367:WLN655401 WVJ655367:WVJ655401 IX720903:IX720937 ST720903:ST720937 ACP720903:ACP720937 AML720903:AML720937 AWH720903:AWH720937 BGD720903:BGD720937 BPZ720903:BPZ720937 BZV720903:BZV720937 CJR720903:CJR720937 CTN720903:CTN720937 DDJ720903:DDJ720937 DNF720903:DNF720937 DXB720903:DXB720937 EGX720903:EGX720937 EQT720903:EQT720937 FAP720903:FAP720937 FKL720903:FKL720937 FUH720903:FUH720937 GED720903:GED720937 GNZ720903:GNZ720937 GXV720903:GXV720937 HHR720903:HHR720937 HRN720903:HRN720937 IBJ720903:IBJ720937 ILF720903:ILF720937 IVB720903:IVB720937 JEX720903:JEX720937 JOT720903:JOT720937 JYP720903:JYP720937 KIL720903:KIL720937 KSH720903:KSH720937 LCD720903:LCD720937 LLZ720903:LLZ720937 LVV720903:LVV720937 MFR720903:MFR720937 MPN720903:MPN720937 MZJ720903:MZJ720937 NJF720903:NJF720937 NTB720903:NTB720937 OCX720903:OCX720937 OMT720903:OMT720937 OWP720903:OWP720937 PGL720903:PGL720937 PQH720903:PQH720937 QAD720903:QAD720937 QJZ720903:QJZ720937 QTV720903:QTV720937 RDR720903:RDR720937 RNN720903:RNN720937 RXJ720903:RXJ720937 SHF720903:SHF720937 SRB720903:SRB720937 TAX720903:TAX720937 TKT720903:TKT720937 TUP720903:TUP720937 UEL720903:UEL720937 UOH720903:UOH720937 UYD720903:UYD720937 VHZ720903:VHZ720937 VRV720903:VRV720937 WBR720903:WBR720937 WLN720903:WLN720937 WVJ720903:WVJ720937 IX786439:IX786473 ST786439:ST786473 ACP786439:ACP786473 AML786439:AML786473 AWH786439:AWH786473 BGD786439:BGD786473 BPZ786439:BPZ786473 BZV786439:BZV786473 CJR786439:CJR786473 CTN786439:CTN786473 DDJ786439:DDJ786473 DNF786439:DNF786473 DXB786439:DXB786473 EGX786439:EGX786473 EQT786439:EQT786473 FAP786439:FAP786473 FKL786439:FKL786473 FUH786439:FUH786473 GED786439:GED786473 GNZ786439:GNZ786473 GXV786439:GXV786473 HHR786439:HHR786473 HRN786439:HRN786473 IBJ786439:IBJ786473 ILF786439:ILF786473 IVB786439:IVB786473 JEX786439:JEX786473 JOT786439:JOT786473 JYP786439:JYP786473 KIL786439:KIL786473 KSH786439:KSH786473 LCD786439:LCD786473 LLZ786439:LLZ786473 LVV786439:LVV786473 MFR786439:MFR786473 MPN786439:MPN786473 MZJ786439:MZJ786473 NJF786439:NJF786473 NTB786439:NTB786473 OCX786439:OCX786473 OMT786439:OMT786473 OWP786439:OWP786473 PGL786439:PGL786473 PQH786439:PQH786473 QAD786439:QAD786473 QJZ786439:QJZ786473 QTV786439:QTV786473 RDR786439:RDR786473 RNN786439:RNN786473 RXJ786439:RXJ786473 SHF786439:SHF786473 SRB786439:SRB786473 TAX786439:TAX786473 TKT786439:TKT786473 TUP786439:TUP786473 UEL786439:UEL786473 UOH786439:UOH786473 UYD786439:UYD786473 VHZ786439:VHZ786473 VRV786439:VRV786473 WBR786439:WBR786473 WLN786439:WLN786473 WVJ786439:WVJ786473 IX851975:IX852009 ST851975:ST852009 ACP851975:ACP852009 AML851975:AML852009 AWH851975:AWH852009 BGD851975:BGD852009 BPZ851975:BPZ852009 BZV851975:BZV852009 CJR851975:CJR852009 CTN851975:CTN852009 DDJ851975:DDJ852009 DNF851975:DNF852009 DXB851975:DXB852009 EGX851975:EGX852009 EQT851975:EQT852009 FAP851975:FAP852009 FKL851975:FKL852009 FUH851975:FUH852009 GED851975:GED852009 GNZ851975:GNZ852009 GXV851975:GXV852009 HHR851975:HHR852009 HRN851975:HRN852009 IBJ851975:IBJ852009 ILF851975:ILF852009 IVB851975:IVB852009 JEX851975:JEX852009 JOT851975:JOT852009 JYP851975:JYP852009 KIL851975:KIL852009 KSH851975:KSH852009 LCD851975:LCD852009 LLZ851975:LLZ852009 LVV851975:LVV852009 MFR851975:MFR852009 MPN851975:MPN852009 MZJ851975:MZJ852009 NJF851975:NJF852009 NTB851975:NTB852009 OCX851975:OCX852009 OMT851975:OMT852009 OWP851975:OWP852009 PGL851975:PGL852009 PQH851975:PQH852009 QAD851975:QAD852009 QJZ851975:QJZ852009 QTV851975:QTV852009 RDR851975:RDR852009 RNN851975:RNN852009 RXJ851975:RXJ852009 SHF851975:SHF852009 SRB851975:SRB852009 TAX851975:TAX852009 TKT851975:TKT852009 TUP851975:TUP852009 UEL851975:UEL852009 UOH851975:UOH852009 UYD851975:UYD852009 VHZ851975:VHZ852009 VRV851975:VRV852009 WBR851975:WBR852009 WLN851975:WLN852009 WVJ851975:WVJ852009 IX917511:IX917545 ST917511:ST917545 ACP917511:ACP917545 AML917511:AML917545 AWH917511:AWH917545 BGD917511:BGD917545 BPZ917511:BPZ917545 BZV917511:BZV917545 CJR917511:CJR917545 CTN917511:CTN917545 DDJ917511:DDJ917545 DNF917511:DNF917545 DXB917511:DXB917545 EGX917511:EGX917545 EQT917511:EQT917545 FAP917511:FAP917545 FKL917511:FKL917545 FUH917511:FUH917545 GED917511:GED917545 GNZ917511:GNZ917545 GXV917511:GXV917545 HHR917511:HHR917545 HRN917511:HRN917545 IBJ917511:IBJ917545 ILF917511:ILF917545 IVB917511:IVB917545 JEX917511:JEX917545 JOT917511:JOT917545 JYP917511:JYP917545 KIL917511:KIL917545 KSH917511:KSH917545 LCD917511:LCD917545 LLZ917511:LLZ917545 LVV917511:LVV917545 MFR917511:MFR917545 MPN917511:MPN917545 MZJ917511:MZJ917545 NJF917511:NJF917545 NTB917511:NTB917545 OCX917511:OCX917545 OMT917511:OMT917545 OWP917511:OWP917545 PGL917511:PGL917545 PQH917511:PQH917545 QAD917511:QAD917545 QJZ917511:QJZ917545 QTV917511:QTV917545 RDR917511:RDR917545 RNN917511:RNN917545 RXJ917511:RXJ917545 SHF917511:SHF917545 SRB917511:SRB917545 TAX917511:TAX917545 TKT917511:TKT917545 TUP917511:TUP917545 UEL917511:UEL917545 UOH917511:UOH917545 UYD917511:UYD917545 VHZ917511:VHZ917545 VRV917511:VRV917545 WBR917511:WBR917545 WLN917511:WLN917545 WVJ917511:WVJ917545 IX983047:IX983081 ST983047:ST983081 ACP983047:ACP983081 AML983047:AML983081 AWH983047:AWH983081 BGD983047:BGD983081 BPZ983047:BPZ983081 BZV983047:BZV983081 CJR983047:CJR983081 CTN983047:CTN983081 DDJ983047:DDJ983081 DNF983047:DNF983081 DXB983047:DXB983081 EGX983047:EGX983081 EQT983047:EQT983081 FAP983047:FAP983081 FKL983047:FKL983081 FUH983047:FUH983081 GED983047:GED983081 GNZ983047:GNZ983081 GXV983047:GXV983081 HHR983047:HHR983081 HRN983047:HRN983081 IBJ983047:IBJ983081 ILF983047:ILF983081 IVB983047:IVB983081 JEX983047:JEX983081 JOT983047:JOT983081 JYP983047:JYP983081 KIL983047:KIL983081 KSH983047:KSH983081 LCD983047:LCD983081 LLZ983047:LLZ983081 LVV983047:LVV983081 MFR983047:MFR983081 MPN983047:MPN983081 MZJ983047:MZJ983081 NJF983047:NJF983081 NTB983047:NTB983081 OCX983047:OCX983081 OMT983047:OMT983081 OWP983047:OWP983081 PGL983047:PGL983081 PQH983047:PQH983081 QAD983047:QAD983081 QJZ983047:QJZ983081 QTV983047:QTV983081 RDR983047:RDR983081 RNN983047:RNN983081 RXJ983047:RXJ983081 SHF983047:SHF983081 SRB983047:SRB983081 TAX983047:TAX983081 TKT983047:TKT983081 TUP983047:TUP983081 UEL983047:UEL983081 UOH983047:UOH983081 UYD983047:UYD983081 VHZ983047:VHZ983081 VRV983047:VRV983081 WBR983047:WBR983081 WLN983047:WLN983081 WVJ983047:WVJ983081 JA15:JA28 SW15:SW28 ACS15:ACS28 AMO15:AMO28 AWK15:AWK28 BGG15:BGG28 BQC15:BQC28 BZY15:BZY28 CJU15:CJU28 CTQ15:CTQ28 DDM15:DDM28 DNI15:DNI28 DXE15:DXE28 EHA15:EHA28 EQW15:EQW28 FAS15:FAS28 FKO15:FKO28 FUK15:FUK28 GEG15:GEG28 GOC15:GOC28 GXY15:GXY28 HHU15:HHU28 HRQ15:HRQ28 IBM15:IBM28 ILI15:ILI28 IVE15:IVE28 JFA15:JFA28 JOW15:JOW28 JYS15:JYS28 KIO15:KIO28 KSK15:KSK28 LCG15:LCG28 LMC15:LMC28 LVY15:LVY28 MFU15:MFU28 MPQ15:MPQ28 MZM15:MZM28 NJI15:NJI28 NTE15:NTE28 ODA15:ODA28 OMW15:OMW28 OWS15:OWS28 PGO15:PGO28 PQK15:PQK28 QAG15:QAG28 QKC15:QKC28 QTY15:QTY28 RDU15:RDU28 RNQ15:RNQ28 RXM15:RXM28 SHI15:SHI28 SRE15:SRE28 TBA15:TBA28 TKW15:TKW28 TUS15:TUS28 UEO15:UEO28 UOK15:UOK28 UYG15:UYG28 VIC15:VIC28 VRY15:VRY28 WBU15:WBU28 WLQ15:WLQ28 WVM15:WVM28 IZ65543:IZ65577 SV65543:SV65577 ACR65543:ACR65577 AMN65543:AMN65577 AWJ65543:AWJ65577 BGF65543:BGF65577 BQB65543:BQB65577 BZX65543:BZX65577 CJT65543:CJT65577 CTP65543:CTP65577 DDL65543:DDL65577 DNH65543:DNH65577 DXD65543:DXD65577 EGZ65543:EGZ65577 EQV65543:EQV65577 FAR65543:FAR65577 FKN65543:FKN65577 FUJ65543:FUJ65577 GEF65543:GEF65577 GOB65543:GOB65577 GXX65543:GXX65577 HHT65543:HHT65577 HRP65543:HRP65577 IBL65543:IBL65577 ILH65543:ILH65577 IVD65543:IVD65577 JEZ65543:JEZ65577 JOV65543:JOV65577 JYR65543:JYR65577 KIN65543:KIN65577 KSJ65543:KSJ65577 LCF65543:LCF65577 LMB65543:LMB65577 LVX65543:LVX65577 MFT65543:MFT65577 MPP65543:MPP65577 MZL65543:MZL65577 NJH65543:NJH65577 NTD65543:NTD65577 OCZ65543:OCZ65577 OMV65543:OMV65577 OWR65543:OWR65577 PGN65543:PGN65577 PQJ65543:PQJ65577 QAF65543:QAF65577 QKB65543:QKB65577 QTX65543:QTX65577 RDT65543:RDT65577 RNP65543:RNP65577 RXL65543:RXL65577 SHH65543:SHH65577 SRD65543:SRD65577 TAZ65543:TAZ65577 TKV65543:TKV65577 TUR65543:TUR65577 UEN65543:UEN65577 UOJ65543:UOJ65577 UYF65543:UYF65577 VIB65543:VIB65577 VRX65543:VRX65577 WBT65543:WBT65577 WLP65543:WLP65577 WVL65543:WVL65577 IZ131079:IZ131113 SV131079:SV131113 ACR131079:ACR131113 AMN131079:AMN131113 AWJ131079:AWJ131113 BGF131079:BGF131113 BQB131079:BQB131113 BZX131079:BZX131113 CJT131079:CJT131113 CTP131079:CTP131113 DDL131079:DDL131113 DNH131079:DNH131113 DXD131079:DXD131113 EGZ131079:EGZ131113 EQV131079:EQV131113 FAR131079:FAR131113 FKN131079:FKN131113 FUJ131079:FUJ131113 GEF131079:GEF131113 GOB131079:GOB131113 GXX131079:GXX131113 HHT131079:HHT131113 HRP131079:HRP131113 IBL131079:IBL131113 ILH131079:ILH131113 IVD131079:IVD131113 JEZ131079:JEZ131113 JOV131079:JOV131113 JYR131079:JYR131113 KIN131079:KIN131113 KSJ131079:KSJ131113 LCF131079:LCF131113 LMB131079:LMB131113 LVX131079:LVX131113 MFT131079:MFT131113 MPP131079:MPP131113 MZL131079:MZL131113 NJH131079:NJH131113 NTD131079:NTD131113 OCZ131079:OCZ131113 OMV131079:OMV131113 OWR131079:OWR131113 PGN131079:PGN131113 PQJ131079:PQJ131113 QAF131079:QAF131113 QKB131079:QKB131113 QTX131079:QTX131113 RDT131079:RDT131113 RNP131079:RNP131113 RXL131079:RXL131113 SHH131079:SHH131113 SRD131079:SRD131113 TAZ131079:TAZ131113 TKV131079:TKV131113 TUR131079:TUR131113 UEN131079:UEN131113 UOJ131079:UOJ131113 UYF131079:UYF131113 VIB131079:VIB131113 VRX131079:VRX131113 WBT131079:WBT131113 WLP131079:WLP131113 WVL131079:WVL131113 IZ196615:IZ196649 SV196615:SV196649 ACR196615:ACR196649 AMN196615:AMN196649 AWJ196615:AWJ196649 BGF196615:BGF196649 BQB196615:BQB196649 BZX196615:BZX196649 CJT196615:CJT196649 CTP196615:CTP196649 DDL196615:DDL196649 DNH196615:DNH196649 DXD196615:DXD196649 EGZ196615:EGZ196649 EQV196615:EQV196649 FAR196615:FAR196649 FKN196615:FKN196649 FUJ196615:FUJ196649 GEF196615:GEF196649 GOB196615:GOB196649 GXX196615:GXX196649 HHT196615:HHT196649 HRP196615:HRP196649 IBL196615:IBL196649 ILH196615:ILH196649 IVD196615:IVD196649 JEZ196615:JEZ196649 JOV196615:JOV196649 JYR196615:JYR196649 KIN196615:KIN196649 KSJ196615:KSJ196649 LCF196615:LCF196649 LMB196615:LMB196649 LVX196615:LVX196649 MFT196615:MFT196649 MPP196615:MPP196649 MZL196615:MZL196649 NJH196615:NJH196649 NTD196615:NTD196649 OCZ196615:OCZ196649 OMV196615:OMV196649 OWR196615:OWR196649 PGN196615:PGN196649 PQJ196615:PQJ196649 QAF196615:QAF196649 QKB196615:QKB196649 QTX196615:QTX196649 RDT196615:RDT196649 RNP196615:RNP196649 RXL196615:RXL196649 SHH196615:SHH196649 SRD196615:SRD196649 TAZ196615:TAZ196649 TKV196615:TKV196649 TUR196615:TUR196649 UEN196615:UEN196649 UOJ196615:UOJ196649 UYF196615:UYF196649 VIB196615:VIB196649 VRX196615:VRX196649 WBT196615:WBT196649 WLP196615:WLP196649 WVL196615:WVL196649 IZ262151:IZ262185 SV262151:SV262185 ACR262151:ACR262185 AMN262151:AMN262185 AWJ262151:AWJ262185 BGF262151:BGF262185 BQB262151:BQB262185 BZX262151:BZX262185 CJT262151:CJT262185 CTP262151:CTP262185 DDL262151:DDL262185 DNH262151:DNH262185 DXD262151:DXD262185 EGZ262151:EGZ262185 EQV262151:EQV262185 FAR262151:FAR262185 FKN262151:FKN262185 FUJ262151:FUJ262185 GEF262151:GEF262185 GOB262151:GOB262185 GXX262151:GXX262185 HHT262151:HHT262185 HRP262151:HRP262185 IBL262151:IBL262185 ILH262151:ILH262185 IVD262151:IVD262185 JEZ262151:JEZ262185 JOV262151:JOV262185 JYR262151:JYR262185 KIN262151:KIN262185 KSJ262151:KSJ262185 LCF262151:LCF262185 LMB262151:LMB262185 LVX262151:LVX262185 MFT262151:MFT262185 MPP262151:MPP262185 MZL262151:MZL262185 NJH262151:NJH262185 NTD262151:NTD262185 OCZ262151:OCZ262185 OMV262151:OMV262185 OWR262151:OWR262185 PGN262151:PGN262185 PQJ262151:PQJ262185 QAF262151:QAF262185 QKB262151:QKB262185 QTX262151:QTX262185 RDT262151:RDT262185 RNP262151:RNP262185 RXL262151:RXL262185 SHH262151:SHH262185 SRD262151:SRD262185 TAZ262151:TAZ262185 TKV262151:TKV262185 TUR262151:TUR262185 UEN262151:UEN262185 UOJ262151:UOJ262185 UYF262151:UYF262185 VIB262151:VIB262185 VRX262151:VRX262185 WBT262151:WBT262185 WLP262151:WLP262185 WVL262151:WVL262185 IZ327687:IZ327721 SV327687:SV327721 ACR327687:ACR327721 AMN327687:AMN327721 AWJ327687:AWJ327721 BGF327687:BGF327721 BQB327687:BQB327721 BZX327687:BZX327721 CJT327687:CJT327721 CTP327687:CTP327721 DDL327687:DDL327721 DNH327687:DNH327721 DXD327687:DXD327721 EGZ327687:EGZ327721 EQV327687:EQV327721 FAR327687:FAR327721 FKN327687:FKN327721 FUJ327687:FUJ327721 GEF327687:GEF327721 GOB327687:GOB327721 GXX327687:GXX327721 HHT327687:HHT327721 HRP327687:HRP327721 IBL327687:IBL327721 ILH327687:ILH327721 IVD327687:IVD327721 JEZ327687:JEZ327721 JOV327687:JOV327721 JYR327687:JYR327721 KIN327687:KIN327721 KSJ327687:KSJ327721 LCF327687:LCF327721 LMB327687:LMB327721 LVX327687:LVX327721 MFT327687:MFT327721 MPP327687:MPP327721 MZL327687:MZL327721 NJH327687:NJH327721 NTD327687:NTD327721 OCZ327687:OCZ327721 OMV327687:OMV327721 OWR327687:OWR327721 PGN327687:PGN327721 PQJ327687:PQJ327721 QAF327687:QAF327721 QKB327687:QKB327721 QTX327687:QTX327721 RDT327687:RDT327721 RNP327687:RNP327721 RXL327687:RXL327721 SHH327687:SHH327721 SRD327687:SRD327721 TAZ327687:TAZ327721 TKV327687:TKV327721 TUR327687:TUR327721 UEN327687:UEN327721 UOJ327687:UOJ327721 UYF327687:UYF327721 VIB327687:VIB327721 VRX327687:VRX327721 WBT327687:WBT327721 WLP327687:WLP327721 WVL327687:WVL327721 IZ393223:IZ393257 SV393223:SV393257 ACR393223:ACR393257 AMN393223:AMN393257 AWJ393223:AWJ393257 BGF393223:BGF393257 BQB393223:BQB393257 BZX393223:BZX393257 CJT393223:CJT393257 CTP393223:CTP393257 DDL393223:DDL393257 DNH393223:DNH393257 DXD393223:DXD393257 EGZ393223:EGZ393257 EQV393223:EQV393257 FAR393223:FAR393257 FKN393223:FKN393257 FUJ393223:FUJ393257 GEF393223:GEF393257 GOB393223:GOB393257 GXX393223:GXX393257 HHT393223:HHT393257 HRP393223:HRP393257 IBL393223:IBL393257 ILH393223:ILH393257 IVD393223:IVD393257 JEZ393223:JEZ393257 JOV393223:JOV393257 JYR393223:JYR393257 KIN393223:KIN393257 KSJ393223:KSJ393257 LCF393223:LCF393257 LMB393223:LMB393257 LVX393223:LVX393257 MFT393223:MFT393257 MPP393223:MPP393257 MZL393223:MZL393257 NJH393223:NJH393257 NTD393223:NTD393257 OCZ393223:OCZ393257 OMV393223:OMV393257 OWR393223:OWR393257 PGN393223:PGN393257 PQJ393223:PQJ393257 QAF393223:QAF393257 QKB393223:QKB393257 QTX393223:QTX393257 RDT393223:RDT393257 RNP393223:RNP393257 RXL393223:RXL393257 SHH393223:SHH393257 SRD393223:SRD393257 TAZ393223:TAZ393257 TKV393223:TKV393257 TUR393223:TUR393257 UEN393223:UEN393257 UOJ393223:UOJ393257 UYF393223:UYF393257 VIB393223:VIB393257 VRX393223:VRX393257 WBT393223:WBT393257 WLP393223:WLP393257 WVL393223:WVL393257 IZ458759:IZ458793 SV458759:SV458793 ACR458759:ACR458793 AMN458759:AMN458793 AWJ458759:AWJ458793 BGF458759:BGF458793 BQB458759:BQB458793 BZX458759:BZX458793 CJT458759:CJT458793 CTP458759:CTP458793 DDL458759:DDL458793 DNH458759:DNH458793 DXD458759:DXD458793 EGZ458759:EGZ458793 EQV458759:EQV458793 FAR458759:FAR458793 FKN458759:FKN458793 FUJ458759:FUJ458793 GEF458759:GEF458793 GOB458759:GOB458793 GXX458759:GXX458793 HHT458759:HHT458793 HRP458759:HRP458793 IBL458759:IBL458793 ILH458759:ILH458793 IVD458759:IVD458793 JEZ458759:JEZ458793 JOV458759:JOV458793 JYR458759:JYR458793 KIN458759:KIN458793 KSJ458759:KSJ458793 LCF458759:LCF458793 LMB458759:LMB458793 LVX458759:LVX458793 MFT458759:MFT458793 MPP458759:MPP458793 MZL458759:MZL458793 NJH458759:NJH458793 NTD458759:NTD458793 OCZ458759:OCZ458793 OMV458759:OMV458793 OWR458759:OWR458793 PGN458759:PGN458793 PQJ458759:PQJ458793 QAF458759:QAF458793 QKB458759:QKB458793 QTX458759:QTX458793 RDT458759:RDT458793 RNP458759:RNP458793 RXL458759:RXL458793 SHH458759:SHH458793 SRD458759:SRD458793 TAZ458759:TAZ458793 TKV458759:TKV458793 TUR458759:TUR458793 UEN458759:UEN458793 UOJ458759:UOJ458793 UYF458759:UYF458793 VIB458759:VIB458793 VRX458759:VRX458793 WBT458759:WBT458793 WLP458759:WLP458793 WVL458759:WVL458793 IZ524295:IZ524329 SV524295:SV524329 ACR524295:ACR524329 AMN524295:AMN524329 AWJ524295:AWJ524329 BGF524295:BGF524329 BQB524295:BQB524329 BZX524295:BZX524329 CJT524295:CJT524329 CTP524295:CTP524329 DDL524295:DDL524329 DNH524295:DNH524329 DXD524295:DXD524329 EGZ524295:EGZ524329 EQV524295:EQV524329 FAR524295:FAR524329 FKN524295:FKN524329 FUJ524295:FUJ524329 GEF524295:GEF524329 GOB524295:GOB524329 GXX524295:GXX524329 HHT524295:HHT524329 HRP524295:HRP524329 IBL524295:IBL524329 ILH524295:ILH524329 IVD524295:IVD524329 JEZ524295:JEZ524329 JOV524295:JOV524329 JYR524295:JYR524329 KIN524295:KIN524329 KSJ524295:KSJ524329 LCF524295:LCF524329 LMB524295:LMB524329 LVX524295:LVX524329 MFT524295:MFT524329 MPP524295:MPP524329 MZL524295:MZL524329 NJH524295:NJH524329 NTD524295:NTD524329 OCZ524295:OCZ524329 OMV524295:OMV524329 OWR524295:OWR524329 PGN524295:PGN524329 PQJ524295:PQJ524329 QAF524295:QAF524329 QKB524295:QKB524329 QTX524295:QTX524329 RDT524295:RDT524329 RNP524295:RNP524329 RXL524295:RXL524329 SHH524295:SHH524329 SRD524295:SRD524329 TAZ524295:TAZ524329 TKV524295:TKV524329 TUR524295:TUR524329 UEN524295:UEN524329 UOJ524295:UOJ524329 UYF524295:UYF524329 VIB524295:VIB524329 VRX524295:VRX524329 WBT524295:WBT524329 WLP524295:WLP524329 WVL524295:WVL524329 IZ589831:IZ589865 SV589831:SV589865 ACR589831:ACR589865 AMN589831:AMN589865 AWJ589831:AWJ589865 BGF589831:BGF589865 BQB589831:BQB589865 BZX589831:BZX589865 CJT589831:CJT589865 CTP589831:CTP589865 DDL589831:DDL589865 DNH589831:DNH589865 DXD589831:DXD589865 EGZ589831:EGZ589865 EQV589831:EQV589865 FAR589831:FAR589865 FKN589831:FKN589865 FUJ589831:FUJ589865 GEF589831:GEF589865 GOB589831:GOB589865 GXX589831:GXX589865 HHT589831:HHT589865 HRP589831:HRP589865 IBL589831:IBL589865 ILH589831:ILH589865 IVD589831:IVD589865 JEZ589831:JEZ589865 JOV589831:JOV589865 JYR589831:JYR589865 KIN589831:KIN589865 KSJ589831:KSJ589865 LCF589831:LCF589865 LMB589831:LMB589865 LVX589831:LVX589865 MFT589831:MFT589865 MPP589831:MPP589865 MZL589831:MZL589865 NJH589831:NJH589865 NTD589831:NTD589865 OCZ589831:OCZ589865 OMV589831:OMV589865 OWR589831:OWR589865 PGN589831:PGN589865 PQJ589831:PQJ589865 QAF589831:QAF589865 QKB589831:QKB589865 QTX589831:QTX589865 RDT589831:RDT589865 RNP589831:RNP589865 RXL589831:RXL589865 SHH589831:SHH589865 SRD589831:SRD589865 TAZ589831:TAZ589865 TKV589831:TKV589865 TUR589831:TUR589865 UEN589831:UEN589865 UOJ589831:UOJ589865 UYF589831:UYF589865 VIB589831:VIB589865 VRX589831:VRX589865 WBT589831:WBT589865 WLP589831:WLP589865 WVL589831:WVL589865 IZ655367:IZ655401 SV655367:SV655401 ACR655367:ACR655401 AMN655367:AMN655401 AWJ655367:AWJ655401 BGF655367:BGF655401 BQB655367:BQB655401 BZX655367:BZX655401 CJT655367:CJT655401 CTP655367:CTP655401 DDL655367:DDL655401 DNH655367:DNH655401 DXD655367:DXD655401 EGZ655367:EGZ655401 EQV655367:EQV655401 FAR655367:FAR655401 FKN655367:FKN655401 FUJ655367:FUJ655401 GEF655367:GEF655401 GOB655367:GOB655401 GXX655367:GXX655401 HHT655367:HHT655401 HRP655367:HRP655401 IBL655367:IBL655401 ILH655367:ILH655401 IVD655367:IVD655401 JEZ655367:JEZ655401 JOV655367:JOV655401 JYR655367:JYR655401 KIN655367:KIN655401 KSJ655367:KSJ655401 LCF655367:LCF655401 LMB655367:LMB655401 LVX655367:LVX655401 MFT655367:MFT655401 MPP655367:MPP655401 MZL655367:MZL655401 NJH655367:NJH655401 NTD655367:NTD655401 OCZ655367:OCZ655401 OMV655367:OMV655401 OWR655367:OWR655401 PGN655367:PGN655401 PQJ655367:PQJ655401 QAF655367:QAF655401 QKB655367:QKB655401 QTX655367:QTX655401 RDT655367:RDT655401 RNP655367:RNP655401 RXL655367:RXL655401 SHH655367:SHH655401 SRD655367:SRD655401 TAZ655367:TAZ655401 TKV655367:TKV655401 TUR655367:TUR655401 UEN655367:UEN655401 UOJ655367:UOJ655401 UYF655367:UYF655401 VIB655367:VIB655401 VRX655367:VRX655401 WBT655367:WBT655401 WLP655367:WLP655401 WVL655367:WVL655401 IZ720903:IZ720937 SV720903:SV720937 ACR720903:ACR720937 AMN720903:AMN720937 AWJ720903:AWJ720937 BGF720903:BGF720937 BQB720903:BQB720937 BZX720903:BZX720937 CJT720903:CJT720937 CTP720903:CTP720937 DDL720903:DDL720937 DNH720903:DNH720937 DXD720903:DXD720937 EGZ720903:EGZ720937 EQV720903:EQV720937 FAR720903:FAR720937 FKN720903:FKN720937 FUJ720903:FUJ720937 GEF720903:GEF720937 GOB720903:GOB720937 GXX720903:GXX720937 HHT720903:HHT720937 HRP720903:HRP720937 IBL720903:IBL720937 ILH720903:ILH720937 IVD720903:IVD720937 JEZ720903:JEZ720937 JOV720903:JOV720937 JYR720903:JYR720937 KIN720903:KIN720937 KSJ720903:KSJ720937 LCF720903:LCF720937 LMB720903:LMB720937 LVX720903:LVX720937 MFT720903:MFT720937 MPP720903:MPP720937 MZL720903:MZL720937 NJH720903:NJH720937 NTD720903:NTD720937 OCZ720903:OCZ720937 OMV720903:OMV720937 OWR720903:OWR720937 PGN720903:PGN720937 PQJ720903:PQJ720937 QAF720903:QAF720937 QKB720903:QKB720937 QTX720903:QTX720937 RDT720903:RDT720937 RNP720903:RNP720937 RXL720903:RXL720937 SHH720903:SHH720937 SRD720903:SRD720937 TAZ720903:TAZ720937 TKV720903:TKV720937 TUR720903:TUR720937 UEN720903:UEN720937 UOJ720903:UOJ720937 UYF720903:UYF720937 VIB720903:VIB720937 VRX720903:VRX720937 WBT720903:WBT720937 WLP720903:WLP720937 WVL720903:WVL720937 IZ786439:IZ786473 SV786439:SV786473 ACR786439:ACR786473 AMN786439:AMN786473 AWJ786439:AWJ786473 BGF786439:BGF786473 BQB786439:BQB786473 BZX786439:BZX786473 CJT786439:CJT786473 CTP786439:CTP786473 DDL786439:DDL786473 DNH786439:DNH786473 DXD786439:DXD786473 EGZ786439:EGZ786473 EQV786439:EQV786473 FAR786439:FAR786473 FKN786439:FKN786473 FUJ786439:FUJ786473 GEF786439:GEF786473 GOB786439:GOB786473 GXX786439:GXX786473 HHT786439:HHT786473 HRP786439:HRP786473 IBL786439:IBL786473 ILH786439:ILH786473 IVD786439:IVD786473 JEZ786439:JEZ786473 JOV786439:JOV786473 JYR786439:JYR786473 KIN786439:KIN786473 KSJ786439:KSJ786473 LCF786439:LCF786473 LMB786439:LMB786473 LVX786439:LVX786473 MFT786439:MFT786473 MPP786439:MPP786473 MZL786439:MZL786473 NJH786439:NJH786473 NTD786439:NTD786473 OCZ786439:OCZ786473 OMV786439:OMV786473 OWR786439:OWR786473 PGN786439:PGN786473 PQJ786439:PQJ786473 QAF786439:QAF786473 QKB786439:QKB786473 QTX786439:QTX786473 RDT786439:RDT786473 RNP786439:RNP786473 RXL786439:RXL786473 SHH786439:SHH786473 SRD786439:SRD786473 TAZ786439:TAZ786473 TKV786439:TKV786473 TUR786439:TUR786473 UEN786439:UEN786473 UOJ786439:UOJ786473 UYF786439:UYF786473 VIB786439:VIB786473 VRX786439:VRX786473 WBT786439:WBT786473 WLP786439:WLP786473 WVL786439:WVL786473 IZ851975:IZ852009 SV851975:SV852009 ACR851975:ACR852009 AMN851975:AMN852009 AWJ851975:AWJ852009 BGF851975:BGF852009 BQB851975:BQB852009 BZX851975:BZX852009 CJT851975:CJT852009 CTP851975:CTP852009 DDL851975:DDL852009 DNH851975:DNH852009 DXD851975:DXD852009 EGZ851975:EGZ852009 EQV851975:EQV852009 FAR851975:FAR852009 FKN851975:FKN852009 FUJ851975:FUJ852009 GEF851975:GEF852009 GOB851975:GOB852009 GXX851975:GXX852009 HHT851975:HHT852009 HRP851975:HRP852009 IBL851975:IBL852009 ILH851975:ILH852009 IVD851975:IVD852009 JEZ851975:JEZ852009 JOV851975:JOV852009 JYR851975:JYR852009 KIN851975:KIN852009 KSJ851975:KSJ852009 LCF851975:LCF852009 LMB851975:LMB852009 LVX851975:LVX852009 MFT851975:MFT852009 MPP851975:MPP852009 MZL851975:MZL852009 NJH851975:NJH852009 NTD851975:NTD852009 OCZ851975:OCZ852009 OMV851975:OMV852009 OWR851975:OWR852009 PGN851975:PGN852009 PQJ851975:PQJ852009 QAF851975:QAF852009 QKB851975:QKB852009 QTX851975:QTX852009 RDT851975:RDT852009 RNP851975:RNP852009 RXL851975:RXL852009 SHH851975:SHH852009 SRD851975:SRD852009 TAZ851975:TAZ852009 TKV851975:TKV852009 TUR851975:TUR852009 UEN851975:UEN852009 UOJ851975:UOJ852009 UYF851975:UYF852009 VIB851975:VIB852009 VRX851975:VRX852009 WBT851975:WBT852009 WLP851975:WLP852009 WVL851975:WVL852009 IZ917511:IZ917545 SV917511:SV917545 ACR917511:ACR917545 AMN917511:AMN917545 AWJ917511:AWJ917545 BGF917511:BGF917545 BQB917511:BQB917545 BZX917511:BZX917545 CJT917511:CJT917545 CTP917511:CTP917545 DDL917511:DDL917545 DNH917511:DNH917545 DXD917511:DXD917545 EGZ917511:EGZ917545 EQV917511:EQV917545 FAR917511:FAR917545 FKN917511:FKN917545 FUJ917511:FUJ917545 GEF917511:GEF917545 GOB917511:GOB917545 GXX917511:GXX917545 HHT917511:HHT917545 HRP917511:HRP917545 IBL917511:IBL917545 ILH917511:ILH917545 IVD917511:IVD917545 JEZ917511:JEZ917545 JOV917511:JOV917545 JYR917511:JYR917545 KIN917511:KIN917545 KSJ917511:KSJ917545 LCF917511:LCF917545 LMB917511:LMB917545 LVX917511:LVX917545 MFT917511:MFT917545 MPP917511:MPP917545 MZL917511:MZL917545 NJH917511:NJH917545 NTD917511:NTD917545 OCZ917511:OCZ917545 OMV917511:OMV917545 OWR917511:OWR917545 PGN917511:PGN917545 PQJ917511:PQJ917545 QAF917511:QAF917545 QKB917511:QKB917545 QTX917511:QTX917545 RDT917511:RDT917545 RNP917511:RNP917545 RXL917511:RXL917545 SHH917511:SHH917545 SRD917511:SRD917545 TAZ917511:TAZ917545 TKV917511:TKV917545 TUR917511:TUR917545 UEN917511:UEN917545 UOJ917511:UOJ917545 UYF917511:UYF917545 VIB917511:VIB917545 VRX917511:VRX917545 WBT917511:WBT917545 WLP917511:WLP917545 WVL917511:WVL917545 IZ983047:IZ983081 SV983047:SV983081 ACR983047:ACR983081 AMN983047:AMN983081 AWJ983047:AWJ983081 BGF983047:BGF983081 BQB983047:BQB983081 BZX983047:BZX983081 CJT983047:CJT983081 CTP983047:CTP983081 DDL983047:DDL983081 DNH983047:DNH983081 DXD983047:DXD983081 EGZ983047:EGZ983081 EQV983047:EQV983081 FAR983047:FAR983081 FKN983047:FKN983081 FUJ983047:FUJ983081 GEF983047:GEF983081 GOB983047:GOB983081 GXX983047:GXX983081 HHT983047:HHT983081 HRP983047:HRP983081 IBL983047:IBL983081 ILH983047:ILH983081 IVD983047:IVD983081 JEZ983047:JEZ983081 JOV983047:JOV983081 JYR983047:JYR983081 KIN983047:KIN983081 KSJ983047:KSJ983081 LCF983047:LCF983081 LMB983047:LMB983081 LVX983047:LVX983081 MFT983047:MFT983081 MPP983047:MPP983081 MZL983047:MZL983081 NJH983047:NJH983081 NTD983047:NTD983081 OCZ983047:OCZ983081 OMV983047:OMV983081 OWR983047:OWR983081 PGN983047:PGN983081 PQJ983047:PQJ983081 QAF983047:QAF983081 QKB983047:QKB983081 QTX983047:QTX983081 RDT983047:RDT983081 RNP983047:RNP983081 RXL983047:RXL983081 SHH983047:SHH983081 SRD983047:SRD983081 TAZ983047:TAZ983081 TKV983047:TKV983081 TUR983047:TUR983081 UEN983047:UEN983081 UOJ983047:UOJ983081 UYF983047:UYF983081 VIB983047:VIB983081 VRX983047:VRX983081 WBT983047:WBT983081 WLP983047:WLP983081 WVL983047:WVL983081 JC15:JC28 SY15:SY28 ACU15:ACU28 AMQ15:AMQ28 AWM15:AWM28 BGI15:BGI28 BQE15:BQE28 CAA15:CAA28 CJW15:CJW28 CTS15:CTS28 DDO15:DDO28 DNK15:DNK28 DXG15:DXG28 EHC15:EHC28 EQY15:EQY28 FAU15:FAU28 FKQ15:FKQ28 FUM15:FUM28 GEI15:GEI28 GOE15:GOE28 GYA15:GYA28 HHW15:HHW28 HRS15:HRS28 IBO15:IBO28 ILK15:ILK28 IVG15:IVG28 JFC15:JFC28 JOY15:JOY28 JYU15:JYU28 KIQ15:KIQ28 KSM15:KSM28 LCI15:LCI28 LME15:LME28 LWA15:LWA28 MFW15:MFW28 MPS15:MPS28 MZO15:MZO28 NJK15:NJK28 NTG15:NTG28 ODC15:ODC28 OMY15:OMY28 OWU15:OWU28 PGQ15:PGQ28 PQM15:PQM28 QAI15:QAI28 QKE15:QKE28 QUA15:QUA28 RDW15:RDW28 RNS15:RNS28 RXO15:RXO28 SHK15:SHK28 SRG15:SRG28 TBC15:TBC28 TKY15:TKY28 TUU15:TUU28 UEQ15:UEQ28 UOM15:UOM28 UYI15:UYI28 VIE15:VIE28 VSA15:VSA28 WBW15:WBW28 WLS15:WLS28 WVO15:WVO28 JB65543:JB65577 SX65543:SX65577 ACT65543:ACT65577 AMP65543:AMP65577 AWL65543:AWL65577 BGH65543:BGH65577 BQD65543:BQD65577 BZZ65543:BZZ65577 CJV65543:CJV65577 CTR65543:CTR65577 DDN65543:DDN65577 DNJ65543:DNJ65577 DXF65543:DXF65577 EHB65543:EHB65577 EQX65543:EQX65577 FAT65543:FAT65577 FKP65543:FKP65577 FUL65543:FUL65577 GEH65543:GEH65577 GOD65543:GOD65577 GXZ65543:GXZ65577 HHV65543:HHV65577 HRR65543:HRR65577 IBN65543:IBN65577 ILJ65543:ILJ65577 IVF65543:IVF65577 JFB65543:JFB65577 JOX65543:JOX65577 JYT65543:JYT65577 KIP65543:KIP65577 KSL65543:KSL65577 LCH65543:LCH65577 LMD65543:LMD65577 LVZ65543:LVZ65577 MFV65543:MFV65577 MPR65543:MPR65577 MZN65543:MZN65577 NJJ65543:NJJ65577 NTF65543:NTF65577 ODB65543:ODB65577 OMX65543:OMX65577 OWT65543:OWT65577 PGP65543:PGP65577 PQL65543:PQL65577 QAH65543:QAH65577 QKD65543:QKD65577 QTZ65543:QTZ65577 RDV65543:RDV65577 RNR65543:RNR65577 RXN65543:RXN65577 SHJ65543:SHJ65577 SRF65543:SRF65577 TBB65543:TBB65577 TKX65543:TKX65577 TUT65543:TUT65577 UEP65543:UEP65577 UOL65543:UOL65577 UYH65543:UYH65577 VID65543:VID65577 VRZ65543:VRZ65577 WBV65543:WBV65577 WLR65543:WLR65577 WVN65543:WVN65577 JB131079:JB131113 SX131079:SX131113 ACT131079:ACT131113 AMP131079:AMP131113 AWL131079:AWL131113 BGH131079:BGH131113 BQD131079:BQD131113 BZZ131079:BZZ131113 CJV131079:CJV131113 CTR131079:CTR131113 DDN131079:DDN131113 DNJ131079:DNJ131113 DXF131079:DXF131113 EHB131079:EHB131113 EQX131079:EQX131113 FAT131079:FAT131113 FKP131079:FKP131113 FUL131079:FUL131113 GEH131079:GEH131113 GOD131079:GOD131113 GXZ131079:GXZ131113 HHV131079:HHV131113 HRR131079:HRR131113 IBN131079:IBN131113 ILJ131079:ILJ131113 IVF131079:IVF131113 JFB131079:JFB131113 JOX131079:JOX131113 JYT131079:JYT131113 KIP131079:KIP131113 KSL131079:KSL131113 LCH131079:LCH131113 LMD131079:LMD131113 LVZ131079:LVZ131113 MFV131079:MFV131113 MPR131079:MPR131113 MZN131079:MZN131113 NJJ131079:NJJ131113 NTF131079:NTF131113 ODB131079:ODB131113 OMX131079:OMX131113 OWT131079:OWT131113 PGP131079:PGP131113 PQL131079:PQL131113 QAH131079:QAH131113 QKD131079:QKD131113 QTZ131079:QTZ131113 RDV131079:RDV131113 RNR131079:RNR131113 RXN131079:RXN131113 SHJ131079:SHJ131113 SRF131079:SRF131113 TBB131079:TBB131113 TKX131079:TKX131113 TUT131079:TUT131113 UEP131079:UEP131113 UOL131079:UOL131113 UYH131079:UYH131113 VID131079:VID131113 VRZ131079:VRZ131113 WBV131079:WBV131113 WLR131079:WLR131113 WVN131079:WVN131113 JB196615:JB196649 SX196615:SX196649 ACT196615:ACT196649 AMP196615:AMP196649 AWL196615:AWL196649 BGH196615:BGH196649 BQD196615:BQD196649 BZZ196615:BZZ196649 CJV196615:CJV196649 CTR196615:CTR196649 DDN196615:DDN196649 DNJ196615:DNJ196649 DXF196615:DXF196649 EHB196615:EHB196649 EQX196615:EQX196649 FAT196615:FAT196649 FKP196615:FKP196649 FUL196615:FUL196649 GEH196615:GEH196649 GOD196615:GOD196649 GXZ196615:GXZ196649 HHV196615:HHV196649 HRR196615:HRR196649 IBN196615:IBN196649 ILJ196615:ILJ196649 IVF196615:IVF196649 JFB196615:JFB196649 JOX196615:JOX196649 JYT196615:JYT196649 KIP196615:KIP196649 KSL196615:KSL196649 LCH196615:LCH196649 LMD196615:LMD196649 LVZ196615:LVZ196649 MFV196615:MFV196649 MPR196615:MPR196649 MZN196615:MZN196649 NJJ196615:NJJ196649 NTF196615:NTF196649 ODB196615:ODB196649 OMX196615:OMX196649 OWT196615:OWT196649 PGP196615:PGP196649 PQL196615:PQL196649 QAH196615:QAH196649 QKD196615:QKD196649 QTZ196615:QTZ196649 RDV196615:RDV196649 RNR196615:RNR196649 RXN196615:RXN196649 SHJ196615:SHJ196649 SRF196615:SRF196649 TBB196615:TBB196649 TKX196615:TKX196649 TUT196615:TUT196649 UEP196615:UEP196649 UOL196615:UOL196649 UYH196615:UYH196649 VID196615:VID196649 VRZ196615:VRZ196649 WBV196615:WBV196649 WLR196615:WLR196649 WVN196615:WVN196649 JB262151:JB262185 SX262151:SX262185 ACT262151:ACT262185 AMP262151:AMP262185 AWL262151:AWL262185 BGH262151:BGH262185 BQD262151:BQD262185 BZZ262151:BZZ262185 CJV262151:CJV262185 CTR262151:CTR262185 DDN262151:DDN262185 DNJ262151:DNJ262185 DXF262151:DXF262185 EHB262151:EHB262185 EQX262151:EQX262185 FAT262151:FAT262185 FKP262151:FKP262185 FUL262151:FUL262185 GEH262151:GEH262185 GOD262151:GOD262185 GXZ262151:GXZ262185 HHV262151:HHV262185 HRR262151:HRR262185 IBN262151:IBN262185 ILJ262151:ILJ262185 IVF262151:IVF262185 JFB262151:JFB262185 JOX262151:JOX262185 JYT262151:JYT262185 KIP262151:KIP262185 KSL262151:KSL262185 LCH262151:LCH262185 LMD262151:LMD262185 LVZ262151:LVZ262185 MFV262151:MFV262185 MPR262151:MPR262185 MZN262151:MZN262185 NJJ262151:NJJ262185 NTF262151:NTF262185 ODB262151:ODB262185 OMX262151:OMX262185 OWT262151:OWT262185 PGP262151:PGP262185 PQL262151:PQL262185 QAH262151:QAH262185 QKD262151:QKD262185 QTZ262151:QTZ262185 RDV262151:RDV262185 RNR262151:RNR262185 RXN262151:RXN262185 SHJ262151:SHJ262185 SRF262151:SRF262185 TBB262151:TBB262185 TKX262151:TKX262185 TUT262151:TUT262185 UEP262151:UEP262185 UOL262151:UOL262185 UYH262151:UYH262185 VID262151:VID262185 VRZ262151:VRZ262185 WBV262151:WBV262185 WLR262151:WLR262185 WVN262151:WVN262185 JB327687:JB327721 SX327687:SX327721 ACT327687:ACT327721 AMP327687:AMP327721 AWL327687:AWL327721 BGH327687:BGH327721 BQD327687:BQD327721 BZZ327687:BZZ327721 CJV327687:CJV327721 CTR327687:CTR327721 DDN327687:DDN327721 DNJ327687:DNJ327721 DXF327687:DXF327721 EHB327687:EHB327721 EQX327687:EQX327721 FAT327687:FAT327721 FKP327687:FKP327721 FUL327687:FUL327721 GEH327687:GEH327721 GOD327687:GOD327721 GXZ327687:GXZ327721 HHV327687:HHV327721 HRR327687:HRR327721 IBN327687:IBN327721 ILJ327687:ILJ327721 IVF327687:IVF327721 JFB327687:JFB327721 JOX327687:JOX327721 JYT327687:JYT327721 KIP327687:KIP327721 KSL327687:KSL327721 LCH327687:LCH327721 LMD327687:LMD327721 LVZ327687:LVZ327721 MFV327687:MFV327721 MPR327687:MPR327721 MZN327687:MZN327721 NJJ327687:NJJ327721 NTF327687:NTF327721 ODB327687:ODB327721 OMX327687:OMX327721 OWT327687:OWT327721 PGP327687:PGP327721 PQL327687:PQL327721 QAH327687:QAH327721 QKD327687:QKD327721 QTZ327687:QTZ327721 RDV327687:RDV327721 RNR327687:RNR327721 RXN327687:RXN327721 SHJ327687:SHJ327721 SRF327687:SRF327721 TBB327687:TBB327721 TKX327687:TKX327721 TUT327687:TUT327721 UEP327687:UEP327721 UOL327687:UOL327721 UYH327687:UYH327721 VID327687:VID327721 VRZ327687:VRZ327721 WBV327687:WBV327721 WLR327687:WLR327721 WVN327687:WVN327721 JB393223:JB393257 SX393223:SX393257 ACT393223:ACT393257 AMP393223:AMP393257 AWL393223:AWL393257 BGH393223:BGH393257 BQD393223:BQD393257 BZZ393223:BZZ393257 CJV393223:CJV393257 CTR393223:CTR393257 DDN393223:DDN393257 DNJ393223:DNJ393257 DXF393223:DXF393257 EHB393223:EHB393257 EQX393223:EQX393257 FAT393223:FAT393257 FKP393223:FKP393257 FUL393223:FUL393257 GEH393223:GEH393257 GOD393223:GOD393257 GXZ393223:GXZ393257 HHV393223:HHV393257 HRR393223:HRR393257 IBN393223:IBN393257 ILJ393223:ILJ393257 IVF393223:IVF393257 JFB393223:JFB393257 JOX393223:JOX393257 JYT393223:JYT393257 KIP393223:KIP393257 KSL393223:KSL393257 LCH393223:LCH393257 LMD393223:LMD393257 LVZ393223:LVZ393257 MFV393223:MFV393257 MPR393223:MPR393257 MZN393223:MZN393257 NJJ393223:NJJ393257 NTF393223:NTF393257 ODB393223:ODB393257 OMX393223:OMX393257 OWT393223:OWT393257 PGP393223:PGP393257 PQL393223:PQL393257 QAH393223:QAH393257 QKD393223:QKD393257 QTZ393223:QTZ393257 RDV393223:RDV393257 RNR393223:RNR393257 RXN393223:RXN393257 SHJ393223:SHJ393257 SRF393223:SRF393257 TBB393223:TBB393257 TKX393223:TKX393257 TUT393223:TUT393257 UEP393223:UEP393257 UOL393223:UOL393257 UYH393223:UYH393257 VID393223:VID393257 VRZ393223:VRZ393257 WBV393223:WBV393257 WLR393223:WLR393257 WVN393223:WVN393257 JB458759:JB458793 SX458759:SX458793 ACT458759:ACT458793 AMP458759:AMP458793 AWL458759:AWL458793 BGH458759:BGH458793 BQD458759:BQD458793 BZZ458759:BZZ458793 CJV458759:CJV458793 CTR458759:CTR458793 DDN458759:DDN458793 DNJ458759:DNJ458793 DXF458759:DXF458793 EHB458759:EHB458793 EQX458759:EQX458793 FAT458759:FAT458793 FKP458759:FKP458793 FUL458759:FUL458793 GEH458759:GEH458793 GOD458759:GOD458793 GXZ458759:GXZ458793 HHV458759:HHV458793 HRR458759:HRR458793 IBN458759:IBN458793 ILJ458759:ILJ458793 IVF458759:IVF458793 JFB458759:JFB458793 JOX458759:JOX458793 JYT458759:JYT458793 KIP458759:KIP458793 KSL458759:KSL458793 LCH458759:LCH458793 LMD458759:LMD458793 LVZ458759:LVZ458793 MFV458759:MFV458793 MPR458759:MPR458793 MZN458759:MZN458793 NJJ458759:NJJ458793 NTF458759:NTF458793 ODB458759:ODB458793 OMX458759:OMX458793 OWT458759:OWT458793 PGP458759:PGP458793 PQL458759:PQL458793 QAH458759:QAH458793 QKD458759:QKD458793 QTZ458759:QTZ458793 RDV458759:RDV458793 RNR458759:RNR458793 RXN458759:RXN458793 SHJ458759:SHJ458793 SRF458759:SRF458793 TBB458759:TBB458793 TKX458759:TKX458793 TUT458759:TUT458793 UEP458759:UEP458793 UOL458759:UOL458793 UYH458759:UYH458793 VID458759:VID458793 VRZ458759:VRZ458793 WBV458759:WBV458793 WLR458759:WLR458793 WVN458759:WVN458793 JB524295:JB524329 SX524295:SX524329 ACT524295:ACT524329 AMP524295:AMP524329 AWL524295:AWL524329 BGH524295:BGH524329 BQD524295:BQD524329 BZZ524295:BZZ524329 CJV524295:CJV524329 CTR524295:CTR524329 DDN524295:DDN524329 DNJ524295:DNJ524329 DXF524295:DXF524329 EHB524295:EHB524329 EQX524295:EQX524329 FAT524295:FAT524329 FKP524295:FKP524329 FUL524295:FUL524329 GEH524295:GEH524329 GOD524295:GOD524329 GXZ524295:GXZ524329 HHV524295:HHV524329 HRR524295:HRR524329 IBN524295:IBN524329 ILJ524295:ILJ524329 IVF524295:IVF524329 JFB524295:JFB524329 JOX524295:JOX524329 JYT524295:JYT524329 KIP524295:KIP524329 KSL524295:KSL524329 LCH524295:LCH524329 LMD524295:LMD524329 LVZ524295:LVZ524329 MFV524295:MFV524329 MPR524295:MPR524329 MZN524295:MZN524329 NJJ524295:NJJ524329 NTF524295:NTF524329 ODB524295:ODB524329 OMX524295:OMX524329 OWT524295:OWT524329 PGP524295:PGP524329 PQL524295:PQL524329 QAH524295:QAH524329 QKD524295:QKD524329 QTZ524295:QTZ524329 RDV524295:RDV524329 RNR524295:RNR524329 RXN524295:RXN524329 SHJ524295:SHJ524329 SRF524295:SRF524329 TBB524295:TBB524329 TKX524295:TKX524329 TUT524295:TUT524329 UEP524295:UEP524329 UOL524295:UOL524329 UYH524295:UYH524329 VID524295:VID524329 VRZ524295:VRZ524329 WBV524295:WBV524329 WLR524295:WLR524329 WVN524295:WVN524329 JB589831:JB589865 SX589831:SX589865 ACT589831:ACT589865 AMP589831:AMP589865 AWL589831:AWL589865 BGH589831:BGH589865 BQD589831:BQD589865 BZZ589831:BZZ589865 CJV589831:CJV589865 CTR589831:CTR589865 DDN589831:DDN589865 DNJ589831:DNJ589865 DXF589831:DXF589865 EHB589831:EHB589865 EQX589831:EQX589865 FAT589831:FAT589865 FKP589831:FKP589865 FUL589831:FUL589865 GEH589831:GEH589865 GOD589831:GOD589865 GXZ589831:GXZ589865 HHV589831:HHV589865 HRR589831:HRR589865 IBN589831:IBN589865 ILJ589831:ILJ589865 IVF589831:IVF589865 JFB589831:JFB589865 JOX589831:JOX589865 JYT589831:JYT589865 KIP589831:KIP589865 KSL589831:KSL589865 LCH589831:LCH589865 LMD589831:LMD589865 LVZ589831:LVZ589865 MFV589831:MFV589865 MPR589831:MPR589865 MZN589831:MZN589865 NJJ589831:NJJ589865 NTF589831:NTF589865 ODB589831:ODB589865 OMX589831:OMX589865 OWT589831:OWT589865 PGP589831:PGP589865 PQL589831:PQL589865 QAH589831:QAH589865 QKD589831:QKD589865 QTZ589831:QTZ589865 RDV589831:RDV589865 RNR589831:RNR589865 RXN589831:RXN589865 SHJ589831:SHJ589865 SRF589831:SRF589865 TBB589831:TBB589865 TKX589831:TKX589865 TUT589831:TUT589865 UEP589831:UEP589865 UOL589831:UOL589865 UYH589831:UYH589865 VID589831:VID589865 VRZ589831:VRZ589865 WBV589831:WBV589865 WLR589831:WLR589865 WVN589831:WVN589865 JB655367:JB655401 SX655367:SX655401 ACT655367:ACT655401 AMP655367:AMP655401 AWL655367:AWL655401 BGH655367:BGH655401 BQD655367:BQD655401 BZZ655367:BZZ655401 CJV655367:CJV655401 CTR655367:CTR655401 DDN655367:DDN655401 DNJ655367:DNJ655401 DXF655367:DXF655401 EHB655367:EHB655401 EQX655367:EQX655401 FAT655367:FAT655401 FKP655367:FKP655401 FUL655367:FUL655401 GEH655367:GEH655401 GOD655367:GOD655401 GXZ655367:GXZ655401 HHV655367:HHV655401 HRR655367:HRR655401 IBN655367:IBN655401 ILJ655367:ILJ655401 IVF655367:IVF655401 JFB655367:JFB655401 JOX655367:JOX655401 JYT655367:JYT655401 KIP655367:KIP655401 KSL655367:KSL655401 LCH655367:LCH655401 LMD655367:LMD655401 LVZ655367:LVZ655401 MFV655367:MFV655401 MPR655367:MPR655401 MZN655367:MZN655401 NJJ655367:NJJ655401 NTF655367:NTF655401 ODB655367:ODB655401 OMX655367:OMX655401 OWT655367:OWT655401 PGP655367:PGP655401 PQL655367:PQL655401 QAH655367:QAH655401 QKD655367:QKD655401 QTZ655367:QTZ655401 RDV655367:RDV655401 RNR655367:RNR655401 RXN655367:RXN655401 SHJ655367:SHJ655401 SRF655367:SRF655401 TBB655367:TBB655401 TKX655367:TKX655401 TUT655367:TUT655401 UEP655367:UEP655401 UOL655367:UOL655401 UYH655367:UYH655401 VID655367:VID655401 VRZ655367:VRZ655401 WBV655367:WBV655401 WLR655367:WLR655401 WVN655367:WVN655401 JB720903:JB720937 SX720903:SX720937 ACT720903:ACT720937 AMP720903:AMP720937 AWL720903:AWL720937 BGH720903:BGH720937 BQD720903:BQD720937 BZZ720903:BZZ720937 CJV720903:CJV720937 CTR720903:CTR720937 DDN720903:DDN720937 DNJ720903:DNJ720937 DXF720903:DXF720937 EHB720903:EHB720937 EQX720903:EQX720937 FAT720903:FAT720937 FKP720903:FKP720937 FUL720903:FUL720937 GEH720903:GEH720937 GOD720903:GOD720937 GXZ720903:GXZ720937 HHV720903:HHV720937 HRR720903:HRR720937 IBN720903:IBN720937 ILJ720903:ILJ720937 IVF720903:IVF720937 JFB720903:JFB720937 JOX720903:JOX720937 JYT720903:JYT720937 KIP720903:KIP720937 KSL720903:KSL720937 LCH720903:LCH720937 LMD720903:LMD720937 LVZ720903:LVZ720937 MFV720903:MFV720937 MPR720903:MPR720937 MZN720903:MZN720937 NJJ720903:NJJ720937 NTF720903:NTF720937 ODB720903:ODB720937 OMX720903:OMX720937 OWT720903:OWT720937 PGP720903:PGP720937 PQL720903:PQL720937 QAH720903:QAH720937 QKD720903:QKD720937 QTZ720903:QTZ720937 RDV720903:RDV720937 RNR720903:RNR720937 RXN720903:RXN720937 SHJ720903:SHJ720937 SRF720903:SRF720937 TBB720903:TBB720937 TKX720903:TKX720937 TUT720903:TUT720937 UEP720903:UEP720937 UOL720903:UOL720937 UYH720903:UYH720937 VID720903:VID720937 VRZ720903:VRZ720937 WBV720903:WBV720937 WLR720903:WLR720937 WVN720903:WVN720937 JB786439:JB786473 SX786439:SX786473 ACT786439:ACT786473 AMP786439:AMP786473 AWL786439:AWL786473 BGH786439:BGH786473 BQD786439:BQD786473 BZZ786439:BZZ786473 CJV786439:CJV786473 CTR786439:CTR786473 DDN786439:DDN786473 DNJ786439:DNJ786473 DXF786439:DXF786473 EHB786439:EHB786473 EQX786439:EQX786473 FAT786439:FAT786473 FKP786439:FKP786473 FUL786439:FUL786473 GEH786439:GEH786473 GOD786439:GOD786473 GXZ786439:GXZ786473 HHV786439:HHV786473 HRR786439:HRR786473 IBN786439:IBN786473 ILJ786439:ILJ786473 IVF786439:IVF786473 JFB786439:JFB786473 JOX786439:JOX786473 JYT786439:JYT786473 KIP786439:KIP786473 KSL786439:KSL786473 LCH786439:LCH786473 LMD786439:LMD786473 LVZ786439:LVZ786473 MFV786439:MFV786473 MPR786439:MPR786473 MZN786439:MZN786473 NJJ786439:NJJ786473 NTF786439:NTF786473 ODB786439:ODB786473 OMX786439:OMX786473 OWT786439:OWT786473 PGP786439:PGP786473 PQL786439:PQL786473 QAH786439:QAH786473 QKD786439:QKD786473 QTZ786439:QTZ786473 RDV786439:RDV786473 RNR786439:RNR786473 RXN786439:RXN786473 SHJ786439:SHJ786473 SRF786439:SRF786473 TBB786439:TBB786473 TKX786439:TKX786473 TUT786439:TUT786473 UEP786439:UEP786473 UOL786439:UOL786473 UYH786439:UYH786473 VID786439:VID786473 VRZ786439:VRZ786473 WBV786439:WBV786473 WLR786439:WLR786473 WVN786439:WVN786473 JB851975:JB852009 SX851975:SX852009 ACT851975:ACT852009 AMP851975:AMP852009 AWL851975:AWL852009 BGH851975:BGH852009 BQD851975:BQD852009 BZZ851975:BZZ852009 CJV851975:CJV852009 CTR851975:CTR852009 DDN851975:DDN852009 DNJ851975:DNJ852009 DXF851975:DXF852009 EHB851975:EHB852009 EQX851975:EQX852009 FAT851975:FAT852009 FKP851975:FKP852009 FUL851975:FUL852009 GEH851975:GEH852009 GOD851975:GOD852009 GXZ851975:GXZ852009 HHV851975:HHV852009 HRR851975:HRR852009 IBN851975:IBN852009 ILJ851975:ILJ852009 IVF851975:IVF852009 JFB851975:JFB852009 JOX851975:JOX852009 JYT851975:JYT852009 KIP851975:KIP852009 KSL851975:KSL852009 LCH851975:LCH852009 LMD851975:LMD852009 LVZ851975:LVZ852009 MFV851975:MFV852009 MPR851975:MPR852009 MZN851975:MZN852009 NJJ851975:NJJ852009 NTF851975:NTF852009 ODB851975:ODB852009 OMX851975:OMX852009 OWT851975:OWT852009 PGP851975:PGP852009 PQL851975:PQL852009 QAH851975:QAH852009 QKD851975:QKD852009 QTZ851975:QTZ852009 RDV851975:RDV852009 RNR851975:RNR852009 RXN851975:RXN852009 SHJ851975:SHJ852009 SRF851975:SRF852009 TBB851975:TBB852009 TKX851975:TKX852009 TUT851975:TUT852009 UEP851975:UEP852009 UOL851975:UOL852009 UYH851975:UYH852009 VID851975:VID852009 VRZ851975:VRZ852009 WBV851975:WBV852009 WLR851975:WLR852009 WVN851975:WVN852009 JB917511:JB917545 SX917511:SX917545 ACT917511:ACT917545 AMP917511:AMP917545 AWL917511:AWL917545 BGH917511:BGH917545 BQD917511:BQD917545 BZZ917511:BZZ917545 CJV917511:CJV917545 CTR917511:CTR917545 DDN917511:DDN917545 DNJ917511:DNJ917545 DXF917511:DXF917545 EHB917511:EHB917545 EQX917511:EQX917545 FAT917511:FAT917545 FKP917511:FKP917545 FUL917511:FUL917545 GEH917511:GEH917545 GOD917511:GOD917545 GXZ917511:GXZ917545 HHV917511:HHV917545 HRR917511:HRR917545 IBN917511:IBN917545 ILJ917511:ILJ917545 IVF917511:IVF917545 JFB917511:JFB917545 JOX917511:JOX917545 JYT917511:JYT917545 KIP917511:KIP917545 KSL917511:KSL917545 LCH917511:LCH917545 LMD917511:LMD917545 LVZ917511:LVZ917545 MFV917511:MFV917545 MPR917511:MPR917545 MZN917511:MZN917545 NJJ917511:NJJ917545 NTF917511:NTF917545 ODB917511:ODB917545 OMX917511:OMX917545 OWT917511:OWT917545 PGP917511:PGP917545 PQL917511:PQL917545 QAH917511:QAH917545 QKD917511:QKD917545 QTZ917511:QTZ917545 RDV917511:RDV917545 RNR917511:RNR917545 RXN917511:RXN917545 SHJ917511:SHJ917545 SRF917511:SRF917545 TBB917511:TBB917545 TKX917511:TKX917545 TUT917511:TUT917545 UEP917511:UEP917545 UOL917511:UOL917545 UYH917511:UYH917545 VID917511:VID917545 VRZ917511:VRZ917545 WBV917511:WBV917545 WLR917511:WLR917545 WVN917511:WVN917545 JB983047:JB983081 SX983047:SX983081 ACT983047:ACT983081 AMP983047:AMP983081 AWL983047:AWL983081 BGH983047:BGH983081 BQD983047:BQD983081 BZZ983047:BZZ983081 CJV983047:CJV983081 CTR983047:CTR983081 DDN983047:DDN983081 DNJ983047:DNJ983081 DXF983047:DXF983081 EHB983047:EHB983081 EQX983047:EQX983081 FAT983047:FAT983081 FKP983047:FKP983081 FUL983047:FUL983081 GEH983047:GEH983081 GOD983047:GOD983081 GXZ983047:GXZ983081 HHV983047:HHV983081 HRR983047:HRR983081 IBN983047:IBN983081 ILJ983047:ILJ983081 IVF983047:IVF983081 JFB983047:JFB983081 JOX983047:JOX983081 JYT983047:JYT983081 KIP983047:KIP983081 KSL983047:KSL983081 LCH983047:LCH983081 LMD983047:LMD983081 LVZ983047:LVZ983081 MFV983047:MFV983081 MPR983047:MPR983081 MZN983047:MZN983081 NJJ983047:NJJ983081 NTF983047:NTF983081 ODB983047:ODB983081 OMX983047:OMX983081 OWT983047:OWT983081 PGP983047:PGP983081 PQL983047:PQL983081 QAH983047:QAH983081 QKD983047:QKD983081 QTZ983047:QTZ983081 RDV983047:RDV983081 RNR983047:RNR983081 RXN983047:RXN983081 SHJ983047:SHJ983081 SRF983047:SRF983081 TBB983047:TBB983081 TKX983047:TKX983081 TUT983047:TUT983081 UEP983047:UEP983081 UOL983047:UOL983081 UYH983047:UYH983081 VID983047:VID983081 VRZ983047:VRZ983081 WBV983047:WBV983081 WLR983047:WLR983081 WVN983047:WVN983081 JE15:JE28 TA15:TA28 ACW15:ACW28 AMS15:AMS28 AWO15:AWO28 BGK15:BGK28 BQG15:BQG28 CAC15:CAC28 CJY15:CJY28 CTU15:CTU28 DDQ15:DDQ28 DNM15:DNM28 DXI15:DXI28 EHE15:EHE28 ERA15:ERA28 FAW15:FAW28 FKS15:FKS28 FUO15:FUO28 GEK15:GEK28 GOG15:GOG28 GYC15:GYC28 HHY15:HHY28 HRU15:HRU28 IBQ15:IBQ28 ILM15:ILM28 IVI15:IVI28 JFE15:JFE28 JPA15:JPA28 JYW15:JYW28 KIS15:KIS28 KSO15:KSO28 LCK15:LCK28 LMG15:LMG28 LWC15:LWC28 MFY15:MFY28 MPU15:MPU28 MZQ15:MZQ28 NJM15:NJM28 NTI15:NTI28 ODE15:ODE28 ONA15:ONA28 OWW15:OWW28 PGS15:PGS28 PQO15:PQO28 QAK15:QAK28 QKG15:QKG28 QUC15:QUC28 RDY15:RDY28 RNU15:RNU28 RXQ15:RXQ28 SHM15:SHM28 SRI15:SRI28 TBE15:TBE28 TLA15:TLA28 TUW15:TUW28 UES15:UES28 UOO15:UOO28 UYK15:UYK28 VIG15:VIG28 VSC15:VSC28 WBY15:WBY28 WLU15:WLU28 WVQ15:WVQ28 JD65543:JD65577 SZ65543:SZ65577 ACV65543:ACV65577 AMR65543:AMR65577 AWN65543:AWN65577 BGJ65543:BGJ65577 BQF65543:BQF65577 CAB65543:CAB65577 CJX65543:CJX65577 CTT65543:CTT65577 DDP65543:DDP65577 DNL65543:DNL65577 DXH65543:DXH65577 EHD65543:EHD65577 EQZ65543:EQZ65577 FAV65543:FAV65577 FKR65543:FKR65577 FUN65543:FUN65577 GEJ65543:GEJ65577 GOF65543:GOF65577 GYB65543:GYB65577 HHX65543:HHX65577 HRT65543:HRT65577 IBP65543:IBP65577 ILL65543:ILL65577 IVH65543:IVH65577 JFD65543:JFD65577 JOZ65543:JOZ65577 JYV65543:JYV65577 KIR65543:KIR65577 KSN65543:KSN65577 LCJ65543:LCJ65577 LMF65543:LMF65577 LWB65543:LWB65577 MFX65543:MFX65577 MPT65543:MPT65577 MZP65543:MZP65577 NJL65543:NJL65577 NTH65543:NTH65577 ODD65543:ODD65577 OMZ65543:OMZ65577 OWV65543:OWV65577 PGR65543:PGR65577 PQN65543:PQN65577 QAJ65543:QAJ65577 QKF65543:QKF65577 QUB65543:QUB65577 RDX65543:RDX65577 RNT65543:RNT65577 RXP65543:RXP65577 SHL65543:SHL65577 SRH65543:SRH65577 TBD65543:TBD65577 TKZ65543:TKZ65577 TUV65543:TUV65577 UER65543:UER65577 UON65543:UON65577 UYJ65543:UYJ65577 VIF65543:VIF65577 VSB65543:VSB65577 WBX65543:WBX65577 WLT65543:WLT65577 WVP65543:WVP65577 JD131079:JD131113 SZ131079:SZ131113 ACV131079:ACV131113 AMR131079:AMR131113 AWN131079:AWN131113 BGJ131079:BGJ131113 BQF131079:BQF131113 CAB131079:CAB131113 CJX131079:CJX131113 CTT131079:CTT131113 DDP131079:DDP131113 DNL131079:DNL131113 DXH131079:DXH131113 EHD131079:EHD131113 EQZ131079:EQZ131113 FAV131079:FAV131113 FKR131079:FKR131113 FUN131079:FUN131113 GEJ131079:GEJ131113 GOF131079:GOF131113 GYB131079:GYB131113 HHX131079:HHX131113 HRT131079:HRT131113 IBP131079:IBP131113 ILL131079:ILL131113 IVH131079:IVH131113 JFD131079:JFD131113 JOZ131079:JOZ131113 JYV131079:JYV131113 KIR131079:KIR131113 KSN131079:KSN131113 LCJ131079:LCJ131113 LMF131079:LMF131113 LWB131079:LWB131113 MFX131079:MFX131113 MPT131079:MPT131113 MZP131079:MZP131113 NJL131079:NJL131113 NTH131079:NTH131113 ODD131079:ODD131113 OMZ131079:OMZ131113 OWV131079:OWV131113 PGR131079:PGR131113 PQN131079:PQN131113 QAJ131079:QAJ131113 QKF131079:QKF131113 QUB131079:QUB131113 RDX131079:RDX131113 RNT131079:RNT131113 RXP131079:RXP131113 SHL131079:SHL131113 SRH131079:SRH131113 TBD131079:TBD131113 TKZ131079:TKZ131113 TUV131079:TUV131113 UER131079:UER131113 UON131079:UON131113 UYJ131079:UYJ131113 VIF131079:VIF131113 VSB131079:VSB131113 WBX131079:WBX131113 WLT131079:WLT131113 WVP131079:WVP131113 JD196615:JD196649 SZ196615:SZ196649 ACV196615:ACV196649 AMR196615:AMR196649 AWN196615:AWN196649 BGJ196615:BGJ196649 BQF196615:BQF196649 CAB196615:CAB196649 CJX196615:CJX196649 CTT196615:CTT196649 DDP196615:DDP196649 DNL196615:DNL196649 DXH196615:DXH196649 EHD196615:EHD196649 EQZ196615:EQZ196649 FAV196615:FAV196649 FKR196615:FKR196649 FUN196615:FUN196649 GEJ196615:GEJ196649 GOF196615:GOF196649 GYB196615:GYB196649 HHX196615:HHX196649 HRT196615:HRT196649 IBP196615:IBP196649 ILL196615:ILL196649 IVH196615:IVH196649 JFD196615:JFD196649 JOZ196615:JOZ196649 JYV196615:JYV196649 KIR196615:KIR196649 KSN196615:KSN196649 LCJ196615:LCJ196649 LMF196615:LMF196649 LWB196615:LWB196649 MFX196615:MFX196649 MPT196615:MPT196649 MZP196615:MZP196649 NJL196615:NJL196649 NTH196615:NTH196649 ODD196615:ODD196649 OMZ196615:OMZ196649 OWV196615:OWV196649 PGR196615:PGR196649 PQN196615:PQN196649 QAJ196615:QAJ196649 QKF196615:QKF196649 QUB196615:QUB196649 RDX196615:RDX196649 RNT196615:RNT196649 RXP196615:RXP196649 SHL196615:SHL196649 SRH196615:SRH196649 TBD196615:TBD196649 TKZ196615:TKZ196649 TUV196615:TUV196649 UER196615:UER196649 UON196615:UON196649 UYJ196615:UYJ196649 VIF196615:VIF196649 VSB196615:VSB196649 WBX196615:WBX196649 WLT196615:WLT196649 WVP196615:WVP196649 JD262151:JD262185 SZ262151:SZ262185 ACV262151:ACV262185 AMR262151:AMR262185 AWN262151:AWN262185 BGJ262151:BGJ262185 BQF262151:BQF262185 CAB262151:CAB262185 CJX262151:CJX262185 CTT262151:CTT262185 DDP262151:DDP262185 DNL262151:DNL262185 DXH262151:DXH262185 EHD262151:EHD262185 EQZ262151:EQZ262185 FAV262151:FAV262185 FKR262151:FKR262185 FUN262151:FUN262185 GEJ262151:GEJ262185 GOF262151:GOF262185 GYB262151:GYB262185 HHX262151:HHX262185 HRT262151:HRT262185 IBP262151:IBP262185 ILL262151:ILL262185 IVH262151:IVH262185 JFD262151:JFD262185 JOZ262151:JOZ262185 JYV262151:JYV262185 KIR262151:KIR262185 KSN262151:KSN262185 LCJ262151:LCJ262185 LMF262151:LMF262185 LWB262151:LWB262185 MFX262151:MFX262185 MPT262151:MPT262185 MZP262151:MZP262185 NJL262151:NJL262185 NTH262151:NTH262185 ODD262151:ODD262185 OMZ262151:OMZ262185 OWV262151:OWV262185 PGR262151:PGR262185 PQN262151:PQN262185 QAJ262151:QAJ262185 QKF262151:QKF262185 QUB262151:QUB262185 RDX262151:RDX262185 RNT262151:RNT262185 RXP262151:RXP262185 SHL262151:SHL262185 SRH262151:SRH262185 TBD262151:TBD262185 TKZ262151:TKZ262185 TUV262151:TUV262185 UER262151:UER262185 UON262151:UON262185 UYJ262151:UYJ262185 VIF262151:VIF262185 VSB262151:VSB262185 WBX262151:WBX262185 WLT262151:WLT262185 WVP262151:WVP262185 JD327687:JD327721 SZ327687:SZ327721 ACV327687:ACV327721 AMR327687:AMR327721 AWN327687:AWN327721 BGJ327687:BGJ327721 BQF327687:BQF327721 CAB327687:CAB327721 CJX327687:CJX327721 CTT327687:CTT327721 DDP327687:DDP327721 DNL327687:DNL327721 DXH327687:DXH327721 EHD327687:EHD327721 EQZ327687:EQZ327721 FAV327687:FAV327721 FKR327687:FKR327721 FUN327687:FUN327721 GEJ327687:GEJ327721 GOF327687:GOF327721 GYB327687:GYB327721 HHX327687:HHX327721 HRT327687:HRT327721 IBP327687:IBP327721 ILL327687:ILL327721 IVH327687:IVH327721 JFD327687:JFD327721 JOZ327687:JOZ327721 JYV327687:JYV327721 KIR327687:KIR327721 KSN327687:KSN327721 LCJ327687:LCJ327721 LMF327687:LMF327721 LWB327687:LWB327721 MFX327687:MFX327721 MPT327687:MPT327721 MZP327687:MZP327721 NJL327687:NJL327721 NTH327687:NTH327721 ODD327687:ODD327721 OMZ327687:OMZ327721 OWV327687:OWV327721 PGR327687:PGR327721 PQN327687:PQN327721 QAJ327687:QAJ327721 QKF327687:QKF327721 QUB327687:QUB327721 RDX327687:RDX327721 RNT327687:RNT327721 RXP327687:RXP327721 SHL327687:SHL327721 SRH327687:SRH327721 TBD327687:TBD327721 TKZ327687:TKZ327721 TUV327687:TUV327721 UER327687:UER327721 UON327687:UON327721 UYJ327687:UYJ327721 VIF327687:VIF327721 VSB327687:VSB327721 WBX327687:WBX327721 WLT327687:WLT327721 WVP327687:WVP327721 JD393223:JD393257 SZ393223:SZ393257 ACV393223:ACV393257 AMR393223:AMR393257 AWN393223:AWN393257 BGJ393223:BGJ393257 BQF393223:BQF393257 CAB393223:CAB393257 CJX393223:CJX393257 CTT393223:CTT393257 DDP393223:DDP393257 DNL393223:DNL393257 DXH393223:DXH393257 EHD393223:EHD393257 EQZ393223:EQZ393257 FAV393223:FAV393257 FKR393223:FKR393257 FUN393223:FUN393257 GEJ393223:GEJ393257 GOF393223:GOF393257 GYB393223:GYB393257 HHX393223:HHX393257 HRT393223:HRT393257 IBP393223:IBP393257 ILL393223:ILL393257 IVH393223:IVH393257 JFD393223:JFD393257 JOZ393223:JOZ393257 JYV393223:JYV393257 KIR393223:KIR393257 KSN393223:KSN393257 LCJ393223:LCJ393257 LMF393223:LMF393257 LWB393223:LWB393257 MFX393223:MFX393257 MPT393223:MPT393257 MZP393223:MZP393257 NJL393223:NJL393257 NTH393223:NTH393257 ODD393223:ODD393257 OMZ393223:OMZ393257 OWV393223:OWV393257 PGR393223:PGR393257 PQN393223:PQN393257 QAJ393223:QAJ393257 QKF393223:QKF393257 QUB393223:QUB393257 RDX393223:RDX393257 RNT393223:RNT393257 RXP393223:RXP393257 SHL393223:SHL393257 SRH393223:SRH393257 TBD393223:TBD393257 TKZ393223:TKZ393257 TUV393223:TUV393257 UER393223:UER393257 UON393223:UON393257 UYJ393223:UYJ393257 VIF393223:VIF393257 VSB393223:VSB393257 WBX393223:WBX393257 WLT393223:WLT393257 WVP393223:WVP393257 JD458759:JD458793 SZ458759:SZ458793 ACV458759:ACV458793 AMR458759:AMR458793 AWN458759:AWN458793 BGJ458759:BGJ458793 BQF458759:BQF458793 CAB458759:CAB458793 CJX458759:CJX458793 CTT458759:CTT458793 DDP458759:DDP458793 DNL458759:DNL458793 DXH458759:DXH458793 EHD458759:EHD458793 EQZ458759:EQZ458793 FAV458759:FAV458793 FKR458759:FKR458793 FUN458759:FUN458793 GEJ458759:GEJ458793 GOF458759:GOF458793 GYB458759:GYB458793 HHX458759:HHX458793 HRT458759:HRT458793 IBP458759:IBP458793 ILL458759:ILL458793 IVH458759:IVH458793 JFD458759:JFD458793 JOZ458759:JOZ458793 JYV458759:JYV458793 KIR458759:KIR458793 KSN458759:KSN458793 LCJ458759:LCJ458793 LMF458759:LMF458793 LWB458759:LWB458793 MFX458759:MFX458793 MPT458759:MPT458793 MZP458759:MZP458793 NJL458759:NJL458793 NTH458759:NTH458793 ODD458759:ODD458793 OMZ458759:OMZ458793 OWV458759:OWV458793 PGR458759:PGR458793 PQN458759:PQN458793 QAJ458759:QAJ458793 QKF458759:QKF458793 QUB458759:QUB458793 RDX458759:RDX458793 RNT458759:RNT458793 RXP458759:RXP458793 SHL458759:SHL458793 SRH458759:SRH458793 TBD458759:TBD458793 TKZ458759:TKZ458793 TUV458759:TUV458793 UER458759:UER458793 UON458759:UON458793 UYJ458759:UYJ458793 VIF458759:VIF458793 VSB458759:VSB458793 WBX458759:WBX458793 WLT458759:WLT458793 WVP458759:WVP458793 JD524295:JD524329 SZ524295:SZ524329 ACV524295:ACV524329 AMR524295:AMR524329 AWN524295:AWN524329 BGJ524295:BGJ524329 BQF524295:BQF524329 CAB524295:CAB524329 CJX524295:CJX524329 CTT524295:CTT524329 DDP524295:DDP524329 DNL524295:DNL524329 DXH524295:DXH524329 EHD524295:EHD524329 EQZ524295:EQZ524329 FAV524295:FAV524329 FKR524295:FKR524329 FUN524295:FUN524329 GEJ524295:GEJ524329 GOF524295:GOF524329 GYB524295:GYB524329 HHX524295:HHX524329 HRT524295:HRT524329 IBP524295:IBP524329 ILL524295:ILL524329 IVH524295:IVH524329 JFD524295:JFD524329 JOZ524295:JOZ524329 JYV524295:JYV524329 KIR524295:KIR524329 KSN524295:KSN524329 LCJ524295:LCJ524329 LMF524295:LMF524329 LWB524295:LWB524329 MFX524295:MFX524329 MPT524295:MPT524329 MZP524295:MZP524329 NJL524295:NJL524329 NTH524295:NTH524329 ODD524295:ODD524329 OMZ524295:OMZ524329 OWV524295:OWV524329 PGR524295:PGR524329 PQN524295:PQN524329 QAJ524295:QAJ524329 QKF524295:QKF524329 QUB524295:QUB524329 RDX524295:RDX524329 RNT524295:RNT524329 RXP524295:RXP524329 SHL524295:SHL524329 SRH524295:SRH524329 TBD524295:TBD524329 TKZ524295:TKZ524329 TUV524295:TUV524329 UER524295:UER524329 UON524295:UON524329 UYJ524295:UYJ524329 VIF524295:VIF524329 VSB524295:VSB524329 WBX524295:WBX524329 WLT524295:WLT524329 WVP524295:WVP524329 JD589831:JD589865 SZ589831:SZ589865 ACV589831:ACV589865 AMR589831:AMR589865 AWN589831:AWN589865 BGJ589831:BGJ589865 BQF589831:BQF589865 CAB589831:CAB589865 CJX589831:CJX589865 CTT589831:CTT589865 DDP589831:DDP589865 DNL589831:DNL589865 DXH589831:DXH589865 EHD589831:EHD589865 EQZ589831:EQZ589865 FAV589831:FAV589865 FKR589831:FKR589865 FUN589831:FUN589865 GEJ589831:GEJ589865 GOF589831:GOF589865 GYB589831:GYB589865 HHX589831:HHX589865 HRT589831:HRT589865 IBP589831:IBP589865 ILL589831:ILL589865 IVH589831:IVH589865 JFD589831:JFD589865 JOZ589831:JOZ589865 JYV589831:JYV589865 KIR589831:KIR589865 KSN589831:KSN589865 LCJ589831:LCJ589865 LMF589831:LMF589865 LWB589831:LWB589865 MFX589831:MFX589865 MPT589831:MPT589865 MZP589831:MZP589865 NJL589831:NJL589865 NTH589831:NTH589865 ODD589831:ODD589865 OMZ589831:OMZ589865 OWV589831:OWV589865 PGR589831:PGR589865 PQN589831:PQN589865 QAJ589831:QAJ589865 QKF589831:QKF589865 QUB589831:QUB589865 RDX589831:RDX589865 RNT589831:RNT589865 RXP589831:RXP589865 SHL589831:SHL589865 SRH589831:SRH589865 TBD589831:TBD589865 TKZ589831:TKZ589865 TUV589831:TUV589865 UER589831:UER589865 UON589831:UON589865 UYJ589831:UYJ589865 VIF589831:VIF589865 VSB589831:VSB589865 WBX589831:WBX589865 WLT589831:WLT589865 WVP589831:WVP589865 JD655367:JD655401 SZ655367:SZ655401 ACV655367:ACV655401 AMR655367:AMR655401 AWN655367:AWN655401 BGJ655367:BGJ655401 BQF655367:BQF655401 CAB655367:CAB655401 CJX655367:CJX655401 CTT655367:CTT655401 DDP655367:DDP655401 DNL655367:DNL655401 DXH655367:DXH655401 EHD655367:EHD655401 EQZ655367:EQZ655401 FAV655367:FAV655401 FKR655367:FKR655401 FUN655367:FUN655401 GEJ655367:GEJ655401 GOF655367:GOF655401 GYB655367:GYB655401 HHX655367:HHX655401 HRT655367:HRT655401 IBP655367:IBP655401 ILL655367:ILL655401 IVH655367:IVH655401 JFD655367:JFD655401 JOZ655367:JOZ655401 JYV655367:JYV655401 KIR655367:KIR655401 KSN655367:KSN655401 LCJ655367:LCJ655401 LMF655367:LMF655401 LWB655367:LWB655401 MFX655367:MFX655401 MPT655367:MPT655401 MZP655367:MZP655401 NJL655367:NJL655401 NTH655367:NTH655401 ODD655367:ODD655401 OMZ655367:OMZ655401 OWV655367:OWV655401 PGR655367:PGR655401 PQN655367:PQN655401 QAJ655367:QAJ655401 QKF655367:QKF655401 QUB655367:QUB655401 RDX655367:RDX655401 RNT655367:RNT655401 RXP655367:RXP655401 SHL655367:SHL655401 SRH655367:SRH655401 TBD655367:TBD655401 TKZ655367:TKZ655401 TUV655367:TUV655401 UER655367:UER655401 UON655367:UON655401 UYJ655367:UYJ655401 VIF655367:VIF655401 VSB655367:VSB655401 WBX655367:WBX655401 WLT655367:WLT655401 WVP655367:WVP655401 JD720903:JD720937 SZ720903:SZ720937 ACV720903:ACV720937 AMR720903:AMR720937 AWN720903:AWN720937 BGJ720903:BGJ720937 BQF720903:BQF720937 CAB720903:CAB720937 CJX720903:CJX720937 CTT720903:CTT720937 DDP720903:DDP720937 DNL720903:DNL720937 DXH720903:DXH720937 EHD720903:EHD720937 EQZ720903:EQZ720937 FAV720903:FAV720937 FKR720903:FKR720937 FUN720903:FUN720937 GEJ720903:GEJ720937 GOF720903:GOF720937 GYB720903:GYB720937 HHX720903:HHX720937 HRT720903:HRT720937 IBP720903:IBP720937 ILL720903:ILL720937 IVH720903:IVH720937 JFD720903:JFD720937 JOZ720903:JOZ720937 JYV720903:JYV720937 KIR720903:KIR720937 KSN720903:KSN720937 LCJ720903:LCJ720937 LMF720903:LMF720937 LWB720903:LWB720937 MFX720903:MFX720937 MPT720903:MPT720937 MZP720903:MZP720937 NJL720903:NJL720937 NTH720903:NTH720937 ODD720903:ODD720937 OMZ720903:OMZ720937 OWV720903:OWV720937 PGR720903:PGR720937 PQN720903:PQN720937 QAJ720903:QAJ720937 QKF720903:QKF720937 QUB720903:QUB720937 RDX720903:RDX720937 RNT720903:RNT720937 RXP720903:RXP720937 SHL720903:SHL720937 SRH720903:SRH720937 TBD720903:TBD720937 TKZ720903:TKZ720937 TUV720903:TUV720937 UER720903:UER720937 UON720903:UON720937 UYJ720903:UYJ720937 VIF720903:VIF720937 VSB720903:VSB720937 WBX720903:WBX720937 WLT720903:WLT720937 WVP720903:WVP720937 JD786439:JD786473 SZ786439:SZ786473 ACV786439:ACV786473 AMR786439:AMR786473 AWN786439:AWN786473 BGJ786439:BGJ786473 BQF786439:BQF786473 CAB786439:CAB786473 CJX786439:CJX786473 CTT786439:CTT786473 DDP786439:DDP786473 DNL786439:DNL786473 DXH786439:DXH786473 EHD786439:EHD786473 EQZ786439:EQZ786473 FAV786439:FAV786473 FKR786439:FKR786473 FUN786439:FUN786473 GEJ786439:GEJ786473 GOF786439:GOF786473 GYB786439:GYB786473 HHX786439:HHX786473 HRT786439:HRT786473 IBP786439:IBP786473 ILL786439:ILL786473 IVH786439:IVH786473 JFD786439:JFD786473 JOZ786439:JOZ786473 JYV786439:JYV786473 KIR786439:KIR786473 KSN786439:KSN786473 LCJ786439:LCJ786473 LMF786439:LMF786473 LWB786439:LWB786473 MFX786439:MFX786473 MPT786439:MPT786473 MZP786439:MZP786473 NJL786439:NJL786473 NTH786439:NTH786473 ODD786439:ODD786473 OMZ786439:OMZ786473 OWV786439:OWV786473 PGR786439:PGR786473 PQN786439:PQN786473 QAJ786439:QAJ786473 QKF786439:QKF786473 QUB786439:QUB786473 RDX786439:RDX786473 RNT786439:RNT786473 RXP786439:RXP786473 SHL786439:SHL786473 SRH786439:SRH786473 TBD786439:TBD786473 TKZ786439:TKZ786473 TUV786439:TUV786473 UER786439:UER786473 UON786439:UON786473 UYJ786439:UYJ786473 VIF786439:VIF786473 VSB786439:VSB786473 WBX786439:WBX786473 WLT786439:WLT786473 WVP786439:WVP786473 JD851975:JD852009 SZ851975:SZ852009 ACV851975:ACV852009 AMR851975:AMR852009 AWN851975:AWN852009 BGJ851975:BGJ852009 BQF851975:BQF852009 CAB851975:CAB852009 CJX851975:CJX852009 CTT851975:CTT852009 DDP851975:DDP852009 DNL851975:DNL852009 DXH851975:DXH852009 EHD851975:EHD852009 EQZ851975:EQZ852009 FAV851975:FAV852009 FKR851975:FKR852009 FUN851975:FUN852009 GEJ851975:GEJ852009 GOF851975:GOF852009 GYB851975:GYB852009 HHX851975:HHX852009 HRT851975:HRT852009 IBP851975:IBP852009 ILL851975:ILL852009 IVH851975:IVH852009 JFD851975:JFD852009 JOZ851975:JOZ852009 JYV851975:JYV852009 KIR851975:KIR852009 KSN851975:KSN852009 LCJ851975:LCJ852009 LMF851975:LMF852009 LWB851975:LWB852009 MFX851975:MFX852009 MPT851975:MPT852009 MZP851975:MZP852009 NJL851975:NJL852009 NTH851975:NTH852009 ODD851975:ODD852009 OMZ851975:OMZ852009 OWV851975:OWV852009 PGR851975:PGR852009 PQN851975:PQN852009 QAJ851975:QAJ852009 QKF851975:QKF852009 QUB851975:QUB852009 RDX851975:RDX852009 RNT851975:RNT852009 RXP851975:RXP852009 SHL851975:SHL852009 SRH851975:SRH852009 TBD851975:TBD852009 TKZ851975:TKZ852009 TUV851975:TUV852009 UER851975:UER852009 UON851975:UON852009 UYJ851975:UYJ852009 VIF851975:VIF852009 VSB851975:VSB852009 WBX851975:WBX852009 WLT851975:WLT852009 WVP851975:WVP852009 JD917511:JD917545 SZ917511:SZ917545 ACV917511:ACV917545 AMR917511:AMR917545 AWN917511:AWN917545 BGJ917511:BGJ917545 BQF917511:BQF917545 CAB917511:CAB917545 CJX917511:CJX917545 CTT917511:CTT917545 DDP917511:DDP917545 DNL917511:DNL917545 DXH917511:DXH917545 EHD917511:EHD917545 EQZ917511:EQZ917545 FAV917511:FAV917545 FKR917511:FKR917545 FUN917511:FUN917545 GEJ917511:GEJ917545 GOF917511:GOF917545 GYB917511:GYB917545 HHX917511:HHX917545 HRT917511:HRT917545 IBP917511:IBP917545 ILL917511:ILL917545 IVH917511:IVH917545 JFD917511:JFD917545 JOZ917511:JOZ917545 JYV917511:JYV917545 KIR917511:KIR917545 KSN917511:KSN917545 LCJ917511:LCJ917545 LMF917511:LMF917545 LWB917511:LWB917545 MFX917511:MFX917545 MPT917511:MPT917545 MZP917511:MZP917545 NJL917511:NJL917545 NTH917511:NTH917545 ODD917511:ODD917545 OMZ917511:OMZ917545 OWV917511:OWV917545 PGR917511:PGR917545 PQN917511:PQN917545 QAJ917511:QAJ917545 QKF917511:QKF917545 QUB917511:QUB917545 RDX917511:RDX917545 RNT917511:RNT917545 RXP917511:RXP917545 SHL917511:SHL917545 SRH917511:SRH917545 TBD917511:TBD917545 TKZ917511:TKZ917545 TUV917511:TUV917545 UER917511:UER917545 UON917511:UON917545 UYJ917511:UYJ917545 VIF917511:VIF917545 VSB917511:VSB917545 WBX917511:WBX917545 WLT917511:WLT917545 WVP917511:WVP917545 JD983047:JD983081 SZ983047:SZ983081 ACV983047:ACV983081 AMR983047:AMR983081 AWN983047:AWN983081 BGJ983047:BGJ983081 BQF983047:BQF983081 CAB983047:CAB983081 CJX983047:CJX983081 CTT983047:CTT983081 DDP983047:DDP983081 DNL983047:DNL983081 DXH983047:DXH983081 EHD983047:EHD983081 EQZ983047:EQZ983081 FAV983047:FAV983081 FKR983047:FKR983081 FUN983047:FUN983081 GEJ983047:GEJ983081 GOF983047:GOF983081 GYB983047:GYB983081 HHX983047:HHX983081 HRT983047:HRT983081 IBP983047:IBP983081 ILL983047:ILL983081 IVH983047:IVH983081 JFD983047:JFD983081 JOZ983047:JOZ983081 JYV983047:JYV983081 KIR983047:KIR983081 KSN983047:KSN983081 LCJ983047:LCJ983081 LMF983047:LMF983081 LWB983047:LWB983081 MFX983047:MFX983081 MPT983047:MPT983081 MZP983047:MZP983081 NJL983047:NJL983081 NTH983047:NTH983081 ODD983047:ODD983081 OMZ983047:OMZ983081 OWV983047:OWV983081 PGR983047:PGR983081 PQN983047:PQN983081 QAJ983047:QAJ983081 QKF983047:QKF983081 QUB983047:QUB983081 RDX983047:RDX983081 RNT983047:RNT983081 RXP983047:RXP983081 SHL983047:SHL983081 SRH983047:SRH983081 TBD983047:TBD983081 TKZ983047:TKZ983081 TUV983047:TUV983081 UER983047:UER983081 UON983047:UON983081 UYJ983047:UYJ983081 VIF983047:VIF983081 VSB983047:VSB983081 WBX983047:WBX983081 WLT983047:WLT983081 L14:L72 F14:F72 O14:O72 I14:I72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tabSelected="1" topLeftCell="A2" workbookViewId="0">
      <selection activeCell="A6" sqref="A6"/>
    </sheetView>
  </sheetViews>
  <sheetFormatPr defaultRowHeight="15" x14ac:dyDescent="0.25"/>
  <cols>
    <col min="1" max="1" width="162" customWidth="1"/>
  </cols>
  <sheetData>
    <row r="2" spans="1:1" ht="225" x14ac:dyDescent="0.25">
      <c r="A2" s="21" t="s">
        <v>43</v>
      </c>
    </row>
    <row r="5" spans="1:1" x14ac:dyDescent="0.25">
      <c r="A5"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Assessment</vt:lpstr>
      <vt:lpstr>License</vt:lpstr>
      <vt:lpstr>Sheet2</vt:lpstr>
      <vt:lpstr>Sheet3</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Venkatesh.Chandrasekharan@cognizant.com</dc:creator>
  <cp:lastModifiedBy>Chandrasekharan, Venkatesh (Cognizant)</cp:lastModifiedBy>
  <cp:lastPrinted>2012-06-08T11:13:21Z</cp:lastPrinted>
  <dcterms:created xsi:type="dcterms:W3CDTF">2012-01-23T06:42:42Z</dcterms:created>
  <dcterms:modified xsi:type="dcterms:W3CDTF">2016-09-26T13:12:45Z</dcterms:modified>
</cp:coreProperties>
</file>